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Z:\11 NUEVO PROCESO 2026\LICITACION\Documentos Consolidados\"/>
    </mc:Choice>
  </mc:AlternateContent>
  <xr:revisionPtr revIDLastSave="0" documentId="8_{0AC02A1F-2B44-4FF6-8DD2-CC365BCDE779}" xr6:coauthVersionLast="47" xr6:coauthVersionMax="47" xr10:uidLastSave="{00000000-0000-0000-0000-000000000000}"/>
  <bookViews>
    <workbookView xWindow="-120" yWindow="-120" windowWidth="29040" windowHeight="15720" xr2:uid="{00000000-000D-0000-FFFF-FFFF00000000}"/>
  </bookViews>
  <sheets>
    <sheet name="HOJA 1 ROTACION HISTORICA" sheetId="2" r:id="rId1"/>
    <sheet name="HOJA 2 ROTACION POTENCIAL" sheetId="3" r:id="rId2"/>
    <sheet name="INSTRUCTIVO DE DILIGENCIAMIENTO" sheetId="4" r:id="rId3"/>
  </sheets>
  <definedNames>
    <definedName name="_xlnm._FilterDatabase" localSheetId="0" hidden="1">'HOJA 1 ROTACION HISTORICA'!$A$2:$AQ$2183</definedName>
    <definedName name="_xlnm._FilterDatabase" localSheetId="1" hidden="1">'HOJA 2 ROTACION POTENCIAL'!$A$2:$AN$644</definedName>
    <definedName name="_xlnm.Print_Titles" localSheetId="2">'INSTRUCTIVO DE DILIGENCIAMIENTO'!$4:$4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3" i="2" l="1"/>
  <c r="O633" i="3"/>
  <c r="R633" i="3" s="1"/>
  <c r="AC633" i="3" l="1"/>
  <c r="T633" i="3"/>
  <c r="R3" i="2" l="1"/>
  <c r="T3" i="2" l="1"/>
  <c r="AK3" i="2"/>
  <c r="AC3" i="2"/>
  <c r="AS817" i="2" l="1"/>
  <c r="AT817" i="2"/>
  <c r="AT818" i="2"/>
  <c r="O59" i="3"/>
  <c r="O140" i="3"/>
  <c r="O182" i="3"/>
  <c r="O200" i="3"/>
  <c r="O206" i="3"/>
  <c r="R206" i="3" s="1"/>
  <c r="O224" i="3"/>
  <c r="O377" i="3"/>
  <c r="O416" i="3"/>
  <c r="R416" i="3" s="1"/>
  <c r="O563" i="3"/>
  <c r="AN642" i="3"/>
  <c r="AN641" i="3"/>
  <c r="AN640" i="3"/>
  <c r="AN639" i="3"/>
  <c r="AN638" i="3"/>
  <c r="AN637" i="3"/>
  <c r="AN636" i="3"/>
  <c r="AN635" i="3"/>
  <c r="AN634" i="3"/>
  <c r="AN633" i="3"/>
  <c r="AN632" i="3"/>
  <c r="AN631" i="3"/>
  <c r="AN630" i="3"/>
  <c r="AN629" i="3"/>
  <c r="AN628" i="3"/>
  <c r="AN627" i="3"/>
  <c r="AN626" i="3"/>
  <c r="AN625" i="3"/>
  <c r="AN624" i="3"/>
  <c r="AN623" i="3"/>
  <c r="AN622" i="3"/>
  <c r="AN621" i="3"/>
  <c r="AN620" i="3"/>
  <c r="AN619" i="3"/>
  <c r="AN618" i="3"/>
  <c r="AN617" i="3"/>
  <c r="AN616" i="3"/>
  <c r="AN615" i="3"/>
  <c r="AN614" i="3"/>
  <c r="AN613" i="3"/>
  <c r="AN612" i="3"/>
  <c r="AN611" i="3"/>
  <c r="AN610" i="3"/>
  <c r="AN609" i="3"/>
  <c r="AN608" i="3"/>
  <c r="AN607" i="3"/>
  <c r="AN606" i="3"/>
  <c r="AN605" i="3"/>
  <c r="AN604" i="3"/>
  <c r="AN603" i="3"/>
  <c r="AN602" i="3"/>
  <c r="AN601" i="3"/>
  <c r="AN600" i="3"/>
  <c r="AN599" i="3"/>
  <c r="AN598" i="3"/>
  <c r="AN597" i="3"/>
  <c r="AN596" i="3"/>
  <c r="AN595" i="3"/>
  <c r="AN594" i="3"/>
  <c r="AN593" i="3"/>
  <c r="AN592" i="3"/>
  <c r="AN591" i="3"/>
  <c r="AN590" i="3"/>
  <c r="AN589" i="3"/>
  <c r="AN588" i="3"/>
  <c r="AN587" i="3"/>
  <c r="AN586" i="3"/>
  <c r="AN585" i="3"/>
  <c r="AN584" i="3"/>
  <c r="AN583" i="3"/>
  <c r="AN582" i="3"/>
  <c r="AN581" i="3"/>
  <c r="AN580" i="3"/>
  <c r="AN579" i="3"/>
  <c r="AN578" i="3"/>
  <c r="AN577" i="3"/>
  <c r="AN576" i="3"/>
  <c r="AN575" i="3"/>
  <c r="AN574" i="3"/>
  <c r="AN573" i="3"/>
  <c r="AN572" i="3"/>
  <c r="AN571" i="3"/>
  <c r="AN570" i="3"/>
  <c r="AN569" i="3"/>
  <c r="AN568" i="3"/>
  <c r="AN567" i="3"/>
  <c r="AN566" i="3"/>
  <c r="AN565" i="3"/>
  <c r="AN564" i="3"/>
  <c r="AN563" i="3"/>
  <c r="AN562" i="3"/>
  <c r="AN561" i="3"/>
  <c r="AN560" i="3"/>
  <c r="AN559" i="3"/>
  <c r="AN558" i="3"/>
  <c r="AN557" i="3"/>
  <c r="AN556" i="3"/>
  <c r="AN555" i="3"/>
  <c r="AN554" i="3"/>
  <c r="AN553" i="3"/>
  <c r="AN552" i="3"/>
  <c r="AN551" i="3"/>
  <c r="AN550" i="3"/>
  <c r="AN549" i="3"/>
  <c r="AN548" i="3"/>
  <c r="AN547" i="3"/>
  <c r="AN546" i="3"/>
  <c r="AN545" i="3"/>
  <c r="AN544" i="3"/>
  <c r="AN543" i="3"/>
  <c r="AN542" i="3"/>
  <c r="AN541" i="3"/>
  <c r="AN540" i="3"/>
  <c r="AN539" i="3"/>
  <c r="AN538" i="3"/>
  <c r="AN537" i="3"/>
  <c r="AN536" i="3"/>
  <c r="AN535" i="3"/>
  <c r="AN534" i="3"/>
  <c r="AN533" i="3"/>
  <c r="AN532" i="3"/>
  <c r="AN531" i="3"/>
  <c r="AN530" i="3"/>
  <c r="AN529" i="3"/>
  <c r="AN528" i="3"/>
  <c r="AN527" i="3"/>
  <c r="AN526" i="3"/>
  <c r="AN525" i="3"/>
  <c r="AN524" i="3"/>
  <c r="AN523" i="3"/>
  <c r="AN522" i="3"/>
  <c r="AN521" i="3"/>
  <c r="AN520" i="3"/>
  <c r="AN519" i="3"/>
  <c r="AN518" i="3"/>
  <c r="AN517" i="3"/>
  <c r="AN516" i="3"/>
  <c r="AN515" i="3"/>
  <c r="AN514" i="3"/>
  <c r="AN513" i="3"/>
  <c r="AN512" i="3"/>
  <c r="AN511" i="3"/>
  <c r="AN510" i="3"/>
  <c r="AN509" i="3"/>
  <c r="AN508" i="3"/>
  <c r="AN507" i="3"/>
  <c r="AN506" i="3"/>
  <c r="AN505" i="3"/>
  <c r="AN504" i="3"/>
  <c r="AN503" i="3"/>
  <c r="AN502" i="3"/>
  <c r="AN501" i="3"/>
  <c r="AN500" i="3"/>
  <c r="AN499" i="3"/>
  <c r="AN498" i="3"/>
  <c r="AN497" i="3"/>
  <c r="AN496" i="3"/>
  <c r="AN495" i="3"/>
  <c r="AN494" i="3"/>
  <c r="AN493" i="3"/>
  <c r="AN492" i="3"/>
  <c r="AN491" i="3"/>
  <c r="AN490" i="3"/>
  <c r="AN489" i="3"/>
  <c r="AN488" i="3"/>
  <c r="AN487" i="3"/>
  <c r="AN486" i="3"/>
  <c r="AN485" i="3"/>
  <c r="AN484" i="3"/>
  <c r="AN483" i="3"/>
  <c r="AN482" i="3"/>
  <c r="AN481" i="3"/>
  <c r="AN480" i="3"/>
  <c r="AN479" i="3"/>
  <c r="AN478" i="3"/>
  <c r="AN477" i="3"/>
  <c r="AN476" i="3"/>
  <c r="AN475" i="3"/>
  <c r="AN474" i="3"/>
  <c r="AN473" i="3"/>
  <c r="AN472" i="3"/>
  <c r="AN471" i="3"/>
  <c r="AN470" i="3"/>
  <c r="AN469" i="3"/>
  <c r="AN468" i="3"/>
  <c r="AN467" i="3"/>
  <c r="AN466" i="3"/>
  <c r="AN465" i="3"/>
  <c r="AN464" i="3"/>
  <c r="AN463" i="3"/>
  <c r="AN462" i="3"/>
  <c r="AN461" i="3"/>
  <c r="AN460" i="3"/>
  <c r="AN459" i="3"/>
  <c r="AN458" i="3"/>
  <c r="AN457" i="3"/>
  <c r="AN456" i="3"/>
  <c r="AN455" i="3"/>
  <c r="AN454" i="3"/>
  <c r="AN453" i="3"/>
  <c r="AN452" i="3"/>
  <c r="AN451" i="3"/>
  <c r="AN450" i="3"/>
  <c r="AN449" i="3"/>
  <c r="AN448" i="3"/>
  <c r="AN447" i="3"/>
  <c r="AN446" i="3"/>
  <c r="AN445" i="3"/>
  <c r="AN444" i="3"/>
  <c r="AN443" i="3"/>
  <c r="AN442" i="3"/>
  <c r="AN441" i="3"/>
  <c r="AN440" i="3"/>
  <c r="AN439" i="3"/>
  <c r="AN438" i="3"/>
  <c r="AN437" i="3"/>
  <c r="AN436" i="3"/>
  <c r="AN435" i="3"/>
  <c r="AN434" i="3"/>
  <c r="AN433" i="3"/>
  <c r="AN432" i="3"/>
  <c r="AN431" i="3"/>
  <c r="AN430" i="3"/>
  <c r="AN429" i="3"/>
  <c r="AN428" i="3"/>
  <c r="AN427" i="3"/>
  <c r="AN426" i="3"/>
  <c r="AN425" i="3"/>
  <c r="AN424" i="3"/>
  <c r="AN423" i="3"/>
  <c r="AN422" i="3"/>
  <c r="AN421" i="3"/>
  <c r="AN420" i="3"/>
  <c r="AN419" i="3"/>
  <c r="AN418" i="3"/>
  <c r="AN417" i="3"/>
  <c r="AN416" i="3"/>
  <c r="AN415" i="3"/>
  <c r="AN414" i="3"/>
  <c r="AN413" i="3"/>
  <c r="AN412" i="3"/>
  <c r="AN411" i="3"/>
  <c r="AN410" i="3"/>
  <c r="AN409" i="3"/>
  <c r="AN408" i="3"/>
  <c r="AN407" i="3"/>
  <c r="AN406" i="3"/>
  <c r="AN405" i="3"/>
  <c r="AN404" i="3"/>
  <c r="AN403" i="3"/>
  <c r="AN402" i="3"/>
  <c r="AN401" i="3"/>
  <c r="AN400" i="3"/>
  <c r="AN399" i="3"/>
  <c r="AN398" i="3"/>
  <c r="AN397" i="3"/>
  <c r="AN396" i="3"/>
  <c r="AN395" i="3"/>
  <c r="AN394" i="3"/>
  <c r="AN393" i="3"/>
  <c r="AN392" i="3"/>
  <c r="AN391" i="3"/>
  <c r="AN390" i="3"/>
  <c r="AN389" i="3"/>
  <c r="AN388" i="3"/>
  <c r="AN387" i="3"/>
  <c r="AN386" i="3"/>
  <c r="AN385" i="3"/>
  <c r="AN384" i="3"/>
  <c r="AN383" i="3"/>
  <c r="AN382" i="3"/>
  <c r="AN381" i="3"/>
  <c r="AN380" i="3"/>
  <c r="AN379" i="3"/>
  <c r="AN378" i="3"/>
  <c r="AN377" i="3"/>
  <c r="AN376" i="3"/>
  <c r="AN375" i="3"/>
  <c r="AN374" i="3"/>
  <c r="AN373" i="3"/>
  <c r="AN372" i="3"/>
  <c r="AN371" i="3"/>
  <c r="AN370" i="3"/>
  <c r="AN369" i="3"/>
  <c r="AN368" i="3"/>
  <c r="AN367" i="3"/>
  <c r="AN366" i="3"/>
  <c r="AN365" i="3"/>
  <c r="AN364" i="3"/>
  <c r="AN363" i="3"/>
  <c r="AN362" i="3"/>
  <c r="AN361" i="3"/>
  <c r="AN360" i="3"/>
  <c r="AN359" i="3"/>
  <c r="AN358" i="3"/>
  <c r="AN357" i="3"/>
  <c r="AN356" i="3"/>
  <c r="AN355" i="3"/>
  <c r="AN354" i="3"/>
  <c r="AN353" i="3"/>
  <c r="AN352" i="3"/>
  <c r="AN351" i="3"/>
  <c r="AN350" i="3"/>
  <c r="AN349" i="3"/>
  <c r="AN348" i="3"/>
  <c r="AN347" i="3"/>
  <c r="AN346" i="3"/>
  <c r="AN345" i="3"/>
  <c r="AN344" i="3"/>
  <c r="AN343" i="3"/>
  <c r="AN342" i="3"/>
  <c r="AN341" i="3"/>
  <c r="AN340" i="3"/>
  <c r="AN339" i="3"/>
  <c r="AN338" i="3"/>
  <c r="AN337" i="3"/>
  <c r="AN336" i="3"/>
  <c r="AN335" i="3"/>
  <c r="AN334" i="3"/>
  <c r="AN333" i="3"/>
  <c r="AN332" i="3"/>
  <c r="AN331" i="3"/>
  <c r="AN330" i="3"/>
  <c r="AN329" i="3"/>
  <c r="AN328" i="3"/>
  <c r="AN327" i="3"/>
  <c r="AN326" i="3"/>
  <c r="AN325" i="3"/>
  <c r="AN324" i="3"/>
  <c r="AN323" i="3"/>
  <c r="AN322" i="3"/>
  <c r="AN321" i="3"/>
  <c r="AN320" i="3"/>
  <c r="AN319" i="3"/>
  <c r="AN318" i="3"/>
  <c r="AN317" i="3"/>
  <c r="AN316" i="3"/>
  <c r="AN315" i="3"/>
  <c r="AN314" i="3"/>
  <c r="AN313" i="3"/>
  <c r="AN312" i="3"/>
  <c r="AN311" i="3"/>
  <c r="AN310" i="3"/>
  <c r="AN309" i="3"/>
  <c r="AN308" i="3"/>
  <c r="AN307" i="3"/>
  <c r="AN306" i="3"/>
  <c r="AN305" i="3"/>
  <c r="AN304" i="3"/>
  <c r="AN303" i="3"/>
  <c r="AN302" i="3"/>
  <c r="AN301" i="3"/>
  <c r="AN300" i="3"/>
  <c r="AN299" i="3"/>
  <c r="AN298" i="3"/>
  <c r="AN297" i="3"/>
  <c r="AN296" i="3"/>
  <c r="AN295" i="3"/>
  <c r="AN294" i="3"/>
  <c r="AN293" i="3"/>
  <c r="AN292" i="3"/>
  <c r="AN291" i="3"/>
  <c r="AN290" i="3"/>
  <c r="AN289" i="3"/>
  <c r="AN288" i="3"/>
  <c r="AN287" i="3"/>
  <c r="AN286" i="3"/>
  <c r="AN285" i="3"/>
  <c r="AN284" i="3"/>
  <c r="AN283" i="3"/>
  <c r="AN282" i="3"/>
  <c r="AN281" i="3"/>
  <c r="AN280" i="3"/>
  <c r="AN279" i="3"/>
  <c r="AN278" i="3"/>
  <c r="AN277" i="3"/>
  <c r="AN276" i="3"/>
  <c r="AN275" i="3"/>
  <c r="AN274" i="3"/>
  <c r="AN273" i="3"/>
  <c r="AN272" i="3"/>
  <c r="AN271" i="3"/>
  <c r="AN270" i="3"/>
  <c r="AN269" i="3"/>
  <c r="AN268" i="3"/>
  <c r="AN267" i="3"/>
  <c r="AN266" i="3"/>
  <c r="AN265" i="3"/>
  <c r="AN264" i="3"/>
  <c r="AN263" i="3"/>
  <c r="AN262" i="3"/>
  <c r="AN261" i="3"/>
  <c r="AN260" i="3"/>
  <c r="AN259" i="3"/>
  <c r="AN258" i="3"/>
  <c r="AN257" i="3"/>
  <c r="AN256" i="3"/>
  <c r="AN255" i="3"/>
  <c r="AN254" i="3"/>
  <c r="AN253" i="3"/>
  <c r="AN252" i="3"/>
  <c r="AN251" i="3"/>
  <c r="AN250" i="3"/>
  <c r="AN249" i="3"/>
  <c r="AN248" i="3"/>
  <c r="AN247" i="3"/>
  <c r="AN246" i="3"/>
  <c r="AN245" i="3"/>
  <c r="AN244" i="3"/>
  <c r="AN243" i="3"/>
  <c r="AN242" i="3"/>
  <c r="AN241" i="3"/>
  <c r="AN240" i="3"/>
  <c r="AN239" i="3"/>
  <c r="AN238" i="3"/>
  <c r="AN237" i="3"/>
  <c r="AN236" i="3"/>
  <c r="AN235" i="3"/>
  <c r="AN234" i="3"/>
  <c r="AN233" i="3"/>
  <c r="AN232" i="3"/>
  <c r="AN231" i="3"/>
  <c r="AN230" i="3"/>
  <c r="AN229" i="3"/>
  <c r="AN228" i="3"/>
  <c r="AN227" i="3"/>
  <c r="AN226" i="3"/>
  <c r="AN225" i="3"/>
  <c r="AN224" i="3"/>
  <c r="AN223" i="3"/>
  <c r="AN222" i="3"/>
  <c r="AN221" i="3"/>
  <c r="AN220" i="3"/>
  <c r="AN219" i="3"/>
  <c r="AN218" i="3"/>
  <c r="AN217" i="3"/>
  <c r="AN216" i="3"/>
  <c r="AN215" i="3"/>
  <c r="AN214" i="3"/>
  <c r="AN213" i="3"/>
  <c r="AN212" i="3"/>
  <c r="AN211" i="3"/>
  <c r="AN210" i="3"/>
  <c r="AN209" i="3"/>
  <c r="AN208" i="3"/>
  <c r="AN207" i="3"/>
  <c r="AN206" i="3"/>
  <c r="AN205" i="3"/>
  <c r="AN204" i="3"/>
  <c r="AN203" i="3"/>
  <c r="AN202" i="3"/>
  <c r="AN201" i="3"/>
  <c r="AN200" i="3"/>
  <c r="AN199" i="3"/>
  <c r="AN198" i="3"/>
  <c r="AN197" i="3"/>
  <c r="AN196" i="3"/>
  <c r="AN195" i="3"/>
  <c r="AN194" i="3"/>
  <c r="AN193" i="3"/>
  <c r="AN192" i="3"/>
  <c r="AN191" i="3"/>
  <c r="AN190" i="3"/>
  <c r="AN189" i="3"/>
  <c r="AN188" i="3"/>
  <c r="AN187" i="3"/>
  <c r="AN186" i="3"/>
  <c r="AN185" i="3"/>
  <c r="AN184" i="3"/>
  <c r="AN183" i="3"/>
  <c r="AN182" i="3"/>
  <c r="AN181" i="3"/>
  <c r="AN180" i="3"/>
  <c r="AN179" i="3"/>
  <c r="AN178" i="3"/>
  <c r="AN177" i="3"/>
  <c r="AN176" i="3"/>
  <c r="AN175" i="3"/>
  <c r="AN174" i="3"/>
  <c r="AN173" i="3"/>
  <c r="AN172" i="3"/>
  <c r="AN171" i="3"/>
  <c r="AN170" i="3"/>
  <c r="AN169" i="3"/>
  <c r="AN168" i="3"/>
  <c r="AN167" i="3"/>
  <c r="AN166" i="3"/>
  <c r="AN165" i="3"/>
  <c r="AN164" i="3"/>
  <c r="AN163" i="3"/>
  <c r="AN162" i="3"/>
  <c r="AN161" i="3"/>
  <c r="AN160" i="3"/>
  <c r="AN159" i="3"/>
  <c r="AN158" i="3"/>
  <c r="AN157" i="3"/>
  <c r="AN156" i="3"/>
  <c r="AN155" i="3"/>
  <c r="AN154" i="3"/>
  <c r="AN153" i="3"/>
  <c r="AN152" i="3"/>
  <c r="AN151" i="3"/>
  <c r="AN150" i="3"/>
  <c r="AN149" i="3"/>
  <c r="AN148" i="3"/>
  <c r="AN147" i="3"/>
  <c r="AN146" i="3"/>
  <c r="AN145" i="3"/>
  <c r="AN144" i="3"/>
  <c r="AN143" i="3"/>
  <c r="AN142" i="3"/>
  <c r="AN141" i="3"/>
  <c r="AN140" i="3"/>
  <c r="AN139" i="3"/>
  <c r="AN138" i="3"/>
  <c r="AN137" i="3"/>
  <c r="AN136" i="3"/>
  <c r="AN135" i="3"/>
  <c r="AN134" i="3"/>
  <c r="AN133" i="3"/>
  <c r="AN132" i="3"/>
  <c r="AN131" i="3"/>
  <c r="AN130" i="3"/>
  <c r="AN129" i="3"/>
  <c r="AN128" i="3"/>
  <c r="AN127" i="3"/>
  <c r="AN126" i="3"/>
  <c r="AN125" i="3"/>
  <c r="AN124" i="3"/>
  <c r="AN123" i="3"/>
  <c r="AN122" i="3"/>
  <c r="AN121" i="3"/>
  <c r="AN120" i="3"/>
  <c r="AN119" i="3"/>
  <c r="AN118" i="3"/>
  <c r="AN117" i="3"/>
  <c r="AN116" i="3"/>
  <c r="AN115" i="3"/>
  <c r="AN114" i="3"/>
  <c r="AN113" i="3"/>
  <c r="AN112" i="3"/>
  <c r="AN111" i="3"/>
  <c r="AN110" i="3"/>
  <c r="AN109" i="3"/>
  <c r="AN108" i="3"/>
  <c r="AN107" i="3"/>
  <c r="AN106" i="3"/>
  <c r="AN105" i="3"/>
  <c r="AN104" i="3"/>
  <c r="AN103" i="3"/>
  <c r="AN102" i="3"/>
  <c r="AN101" i="3"/>
  <c r="AN100" i="3"/>
  <c r="AN99" i="3"/>
  <c r="AN98" i="3"/>
  <c r="AN97" i="3"/>
  <c r="AN96" i="3"/>
  <c r="AN95" i="3"/>
  <c r="AN94" i="3"/>
  <c r="AN93" i="3"/>
  <c r="AN92" i="3"/>
  <c r="AN91" i="3"/>
  <c r="AN90" i="3"/>
  <c r="AN89" i="3"/>
  <c r="AN88" i="3"/>
  <c r="AN87" i="3"/>
  <c r="AN86" i="3"/>
  <c r="AN85" i="3"/>
  <c r="AN84" i="3"/>
  <c r="AN83" i="3"/>
  <c r="AN82" i="3"/>
  <c r="AN81" i="3"/>
  <c r="AN80" i="3"/>
  <c r="AN79" i="3"/>
  <c r="AN78" i="3"/>
  <c r="AN77" i="3"/>
  <c r="AN76" i="3"/>
  <c r="AN75" i="3"/>
  <c r="AN74" i="3"/>
  <c r="AN73" i="3"/>
  <c r="AN72" i="3"/>
  <c r="AN71" i="3"/>
  <c r="AN70" i="3"/>
  <c r="AN69" i="3"/>
  <c r="AN68" i="3"/>
  <c r="AN67" i="3"/>
  <c r="AN66" i="3"/>
  <c r="AN65" i="3"/>
  <c r="AN64" i="3"/>
  <c r="AN63" i="3"/>
  <c r="AN62" i="3"/>
  <c r="AN61" i="3"/>
  <c r="AN60" i="3"/>
  <c r="AN59" i="3"/>
  <c r="AN58" i="3"/>
  <c r="AN57" i="3"/>
  <c r="AN56" i="3"/>
  <c r="AN55" i="3"/>
  <c r="AN54" i="3"/>
  <c r="AN53" i="3"/>
  <c r="AN52" i="3"/>
  <c r="AN51" i="3"/>
  <c r="AN50" i="3"/>
  <c r="AN49" i="3"/>
  <c r="AN48" i="3"/>
  <c r="AN47" i="3"/>
  <c r="AN46" i="3"/>
  <c r="AN45" i="3"/>
  <c r="AN44" i="3"/>
  <c r="AN43" i="3"/>
  <c r="AN42" i="3"/>
  <c r="AN41" i="3"/>
  <c r="AN40" i="3"/>
  <c r="AN39" i="3"/>
  <c r="AN38" i="3"/>
  <c r="AN37" i="3"/>
  <c r="AN36" i="3"/>
  <c r="AN35" i="3"/>
  <c r="AN34" i="3"/>
  <c r="AN33" i="3"/>
  <c r="AN32" i="3"/>
  <c r="AN31" i="3"/>
  <c r="AN30" i="3"/>
  <c r="AN29" i="3"/>
  <c r="AN28" i="3"/>
  <c r="AN27" i="3"/>
  <c r="AN26" i="3"/>
  <c r="AN25" i="3"/>
  <c r="AN24" i="3"/>
  <c r="AN23" i="3"/>
  <c r="AN22" i="3"/>
  <c r="AN21" i="3"/>
  <c r="AN20" i="3"/>
  <c r="AN19" i="3"/>
  <c r="AN18" i="3"/>
  <c r="AN17" i="3"/>
  <c r="AN16" i="3"/>
  <c r="AN15" i="3"/>
  <c r="AN14" i="3"/>
  <c r="AN13" i="3"/>
  <c r="AN12" i="3"/>
  <c r="AN11" i="3"/>
  <c r="AN10" i="3"/>
  <c r="AN9" i="3"/>
  <c r="AN8" i="3"/>
  <c r="AN7" i="3"/>
  <c r="AN6" i="3"/>
  <c r="AN5" i="3"/>
  <c r="AN4" i="3"/>
  <c r="AN3" i="3"/>
  <c r="AA3" i="2"/>
  <c r="AI507" i="3"/>
  <c r="AI509" i="3"/>
  <c r="AI506" i="3"/>
  <c r="AI247" i="3"/>
  <c r="AI95" i="3"/>
  <c r="AI189" i="3"/>
  <c r="AI23" i="3"/>
  <c r="AI31" i="3"/>
  <c r="AI556" i="3"/>
  <c r="AI476" i="3"/>
  <c r="AI30" i="3"/>
  <c r="AI246" i="3"/>
  <c r="AI29" i="3"/>
  <c r="AI391" i="3"/>
  <c r="AI69" i="3"/>
  <c r="AI626" i="3"/>
  <c r="AI560" i="3"/>
  <c r="AI522" i="3"/>
  <c r="AI531" i="3"/>
  <c r="AI502" i="3"/>
  <c r="AI218" i="3"/>
  <c r="AI534" i="3"/>
  <c r="AI467" i="3"/>
  <c r="AI600" i="3"/>
  <c r="AI599" i="3"/>
  <c r="AI394" i="3"/>
  <c r="AI117" i="3"/>
  <c r="AI398" i="3"/>
  <c r="AI118" i="3"/>
  <c r="AI541" i="3"/>
  <c r="AI508" i="3"/>
  <c r="AI157" i="3"/>
  <c r="AI625" i="3"/>
  <c r="AI358" i="3"/>
  <c r="AI601" i="3"/>
  <c r="AI292" i="3"/>
  <c r="AI387" i="3"/>
  <c r="AI152" i="3"/>
  <c r="AI458" i="3"/>
  <c r="AI501" i="3"/>
  <c r="AI536" i="3"/>
  <c r="AI87" i="3"/>
  <c r="AI381" i="3"/>
  <c r="AI180" i="3"/>
  <c r="AI179" i="3"/>
  <c r="AI214" i="3"/>
  <c r="AI598" i="3"/>
  <c r="AI100" i="3"/>
  <c r="AI627" i="3"/>
  <c r="AI63" i="3"/>
  <c r="AI411" i="3"/>
  <c r="AI535" i="3"/>
  <c r="AI526" i="3"/>
  <c r="AI175" i="3"/>
  <c r="AI499" i="3"/>
  <c r="AI226" i="3"/>
  <c r="AI385" i="3"/>
  <c r="AI464" i="3"/>
  <c r="AI448" i="3"/>
  <c r="AI183" i="3"/>
  <c r="AI432" i="3"/>
  <c r="AI409" i="3"/>
  <c r="AI125" i="3"/>
  <c r="AI32" i="3"/>
  <c r="AI357" i="3"/>
  <c r="AI145" i="3"/>
  <c r="AI482" i="3"/>
  <c r="AI299" i="3"/>
  <c r="AI188" i="3"/>
  <c r="AI40" i="3"/>
  <c r="AI99" i="3"/>
  <c r="AI92" i="3"/>
  <c r="AI46" i="3"/>
  <c r="AI144" i="3"/>
  <c r="AI514" i="3"/>
  <c r="AI11" i="3"/>
  <c r="AI353" i="3"/>
  <c r="AI38" i="3"/>
  <c r="AI12" i="3"/>
  <c r="AI415" i="3"/>
  <c r="AI466" i="3"/>
  <c r="AI413" i="3"/>
  <c r="AI637" i="3"/>
  <c r="AI315" i="3"/>
  <c r="AI416" i="3"/>
  <c r="AI518" i="3"/>
  <c r="AI463" i="3"/>
  <c r="AI231" i="3"/>
  <c r="AI505" i="3"/>
  <c r="AI452" i="3"/>
  <c r="AI455" i="3"/>
  <c r="AI592" i="3"/>
  <c r="AI41" i="3"/>
  <c r="AI301" i="3"/>
  <c r="AI67" i="3"/>
  <c r="AI337" i="3"/>
  <c r="AI265" i="3"/>
  <c r="AI177" i="3"/>
  <c r="AI108" i="3"/>
  <c r="AI129" i="3"/>
  <c r="AI375" i="3"/>
  <c r="AI597" i="3"/>
  <c r="AI154" i="3"/>
  <c r="AI34" i="3"/>
  <c r="AI21" i="3"/>
  <c r="AI459" i="3"/>
  <c r="AI273" i="3"/>
  <c r="AI37" i="3"/>
  <c r="AI327" i="3"/>
  <c r="AI461" i="3"/>
  <c r="AI593" i="3"/>
  <c r="AI98" i="3"/>
  <c r="AI91" i="3"/>
  <c r="AI480" i="3"/>
  <c r="AI594" i="3"/>
  <c r="AI192" i="3"/>
  <c r="AI288" i="3"/>
  <c r="AI417" i="3"/>
  <c r="AI617" i="3"/>
  <c r="AI128" i="3"/>
  <c r="AI113" i="3"/>
  <c r="AI174" i="3"/>
  <c r="AI70" i="3"/>
  <c r="AI545" i="3"/>
  <c r="AI106" i="3"/>
  <c r="AI389" i="3"/>
  <c r="AI544" i="3"/>
  <c r="AI638" i="3"/>
  <c r="AI361" i="3"/>
  <c r="AI530" i="3"/>
  <c r="AI538" i="3"/>
  <c r="AI561" i="3"/>
  <c r="AI620" i="3"/>
  <c r="AI116" i="3"/>
  <c r="AI7" i="3"/>
  <c r="AI590" i="3"/>
  <c r="AI527" i="3"/>
  <c r="AI191" i="3"/>
  <c r="AI424" i="3"/>
  <c r="AI10" i="3"/>
  <c r="AI105" i="3"/>
  <c r="AI504" i="3"/>
  <c r="AI75" i="3"/>
  <c r="AI20" i="3"/>
  <c r="AI298" i="3"/>
  <c r="AI140" i="3"/>
  <c r="AI465" i="3"/>
  <c r="AI430" i="3"/>
  <c r="AI56" i="3"/>
  <c r="AI329" i="3"/>
  <c r="AI44" i="3"/>
  <c r="AI114" i="3"/>
  <c r="AI362" i="3"/>
  <c r="AI392" i="3"/>
  <c r="AI284" i="3"/>
  <c r="AI460" i="3"/>
  <c r="AI355" i="3"/>
  <c r="AI472" i="3"/>
  <c r="AI187" i="3"/>
  <c r="AI425" i="3"/>
  <c r="AI199" i="3"/>
  <c r="AI492" i="3"/>
  <c r="AI481" i="3"/>
  <c r="AI542" i="3"/>
  <c r="AI88" i="3"/>
  <c r="AI639" i="3"/>
  <c r="AI148" i="3"/>
  <c r="AI523" i="3"/>
  <c r="AI94" i="3"/>
  <c r="AI185" i="3"/>
  <c r="AI393" i="3"/>
  <c r="AI112" i="3"/>
  <c r="AI90" i="3"/>
  <c r="AI511" i="3"/>
  <c r="AI119" i="3"/>
  <c r="AI260" i="3"/>
  <c r="AI124" i="3"/>
  <c r="AI559" i="3"/>
  <c r="AI548" i="3"/>
  <c r="AI494" i="3"/>
  <c r="AI543" i="3"/>
  <c r="AI160" i="3"/>
  <c r="AI213" i="3"/>
  <c r="AI441" i="3"/>
  <c r="AI510" i="3"/>
  <c r="AI642" i="3"/>
  <c r="AI16" i="3"/>
  <c r="AI354" i="3"/>
  <c r="AI624" i="3"/>
  <c r="AI539" i="3"/>
  <c r="AI303" i="3"/>
  <c r="AI636" i="3"/>
  <c r="AI107" i="3"/>
  <c r="AI184" i="3"/>
  <c r="AI347" i="3"/>
  <c r="AI344" i="3"/>
  <c r="AI307" i="3"/>
  <c r="AI427" i="3"/>
  <c r="AI533" i="3"/>
  <c r="AI285" i="3"/>
  <c r="AI410" i="3"/>
  <c r="AI251" i="3"/>
  <c r="AI340" i="3"/>
  <c r="AI198" i="3"/>
  <c r="AI419" i="3"/>
  <c r="AI115" i="3"/>
  <c r="AI86" i="3"/>
  <c r="AI133" i="3"/>
  <c r="AI15" i="3"/>
  <c r="AI515" i="3"/>
  <c r="AI342" i="3"/>
  <c r="AI615" i="3"/>
  <c r="AI13" i="3"/>
  <c r="AI211" i="3"/>
  <c r="AI58" i="3"/>
  <c r="AI138" i="3"/>
  <c r="AI300" i="3"/>
  <c r="AI328" i="3"/>
  <c r="AI616" i="3"/>
  <c r="AI349" i="3"/>
  <c r="AI287" i="3"/>
  <c r="AI196" i="3"/>
  <c r="AI574" i="3"/>
  <c r="AI572" i="3"/>
  <c r="AI488" i="3"/>
  <c r="AI632" i="3"/>
  <c r="AI513" i="3"/>
  <c r="AI547" i="3"/>
  <c r="AI608" i="3"/>
  <c r="AI447" i="3"/>
  <c r="AI9" i="3"/>
  <c r="AI570" i="3"/>
  <c r="AI136" i="3"/>
  <c r="AI302" i="3"/>
  <c r="AI142" i="3"/>
  <c r="AI143" i="3"/>
  <c r="AI451" i="3"/>
  <c r="AI269" i="3"/>
  <c r="AI126" i="3"/>
  <c r="AI64" i="3"/>
  <c r="AI259" i="3"/>
  <c r="AI39" i="3"/>
  <c r="AI634" i="3"/>
  <c r="AI313" i="3"/>
  <c r="AI57" i="3"/>
  <c r="AI565" i="3"/>
  <c r="AI306" i="3"/>
  <c r="AI589" i="3"/>
  <c r="AI525" i="3"/>
  <c r="AI374" i="3"/>
  <c r="AI272" i="3"/>
  <c r="AI308" i="3"/>
  <c r="AI336" i="3"/>
  <c r="AI109" i="3"/>
  <c r="AI256" i="3"/>
  <c r="AI571" i="3"/>
  <c r="AI399" i="3"/>
  <c r="AI635" i="3"/>
  <c r="AI490" i="3"/>
  <c r="AI431" i="3"/>
  <c r="AI220" i="3"/>
  <c r="AI203" i="3"/>
  <c r="AI629" i="3"/>
  <c r="AI395" i="3"/>
  <c r="AI54" i="3"/>
  <c r="AI613" i="3"/>
  <c r="AI612" i="3"/>
  <c r="AI310" i="3"/>
  <c r="AI602" i="3"/>
  <c r="AI291" i="3"/>
  <c r="AI412" i="3"/>
  <c r="AI73" i="3"/>
  <c r="AI43" i="3"/>
  <c r="AI60" i="3"/>
  <c r="AI3" i="3"/>
  <c r="AI442" i="3"/>
  <c r="AI4" i="3"/>
  <c r="AI475" i="3"/>
  <c r="AI316" i="3"/>
  <c r="AI120" i="3"/>
  <c r="AI573" i="3"/>
  <c r="AI81" i="3"/>
  <c r="AI101" i="3"/>
  <c r="AI149" i="3"/>
  <c r="AI486" i="3"/>
  <c r="AI26" i="3"/>
  <c r="AI280" i="3"/>
  <c r="AI267" i="3"/>
  <c r="AI520" i="3"/>
  <c r="AI377" i="3"/>
  <c r="AI479" i="3"/>
  <c r="AI270" i="3"/>
  <c r="AI338" i="3"/>
  <c r="AI55" i="3"/>
  <c r="AI278" i="3"/>
  <c r="AI178" i="3"/>
  <c r="AI219" i="3"/>
  <c r="AI74" i="3"/>
  <c r="AI569" i="3"/>
  <c r="AI309" i="3"/>
  <c r="AI147" i="3"/>
  <c r="AI487" i="3"/>
  <c r="AI289" i="3"/>
  <c r="AI581" i="3"/>
  <c r="AI360" i="3"/>
  <c r="AI363" i="3"/>
  <c r="AI495" i="3"/>
  <c r="AI254" i="3"/>
  <c r="AI384" i="3"/>
  <c r="AI296" i="3"/>
  <c r="AI216" i="3"/>
  <c r="AI294" i="3"/>
  <c r="AI14" i="3"/>
  <c r="AI250" i="3"/>
  <c r="AI279" i="3"/>
  <c r="AI603" i="3"/>
  <c r="AI341" i="3"/>
  <c r="AI223" i="3"/>
  <c r="AI78" i="3"/>
  <c r="AI339" i="3"/>
  <c r="AI35" i="3"/>
  <c r="AI563" i="3"/>
  <c r="AI326" i="3"/>
  <c r="AI200" i="3"/>
  <c r="AI503" i="3"/>
  <c r="AI275" i="3"/>
  <c r="AI33" i="3"/>
  <c r="AI217" i="3"/>
  <c r="AI22" i="3"/>
  <c r="AI222" i="3"/>
  <c r="AI562" i="3"/>
  <c r="AI521" i="3"/>
  <c r="AI443" i="3"/>
  <c r="AI382" i="3"/>
  <c r="AI614" i="3"/>
  <c r="AI489" i="3"/>
  <c r="AI271" i="3"/>
  <c r="AI383" i="3"/>
  <c r="AI229" i="3"/>
  <c r="AI266" i="3"/>
  <c r="AI235" i="3"/>
  <c r="AI153" i="3"/>
  <c r="AI606" i="3"/>
  <c r="AI131" i="3"/>
  <c r="AI364" i="3"/>
  <c r="AI139" i="3"/>
  <c r="AI537" i="3"/>
  <c r="AI286" i="3"/>
  <c r="AI89" i="3"/>
  <c r="AI19" i="3"/>
  <c r="AI190" i="3"/>
  <c r="AI24" i="3"/>
  <c r="AI641" i="3"/>
  <c r="AI5" i="3"/>
  <c r="AI274" i="3"/>
  <c r="AI359" i="3"/>
  <c r="AI210" i="3"/>
  <c r="AI325" i="3"/>
  <c r="AI493" i="3"/>
  <c r="AI607" i="3"/>
  <c r="AI255" i="3"/>
  <c r="AI102" i="3"/>
  <c r="AI227" i="3"/>
  <c r="AI297" i="3"/>
  <c r="AI546" i="3"/>
  <c r="AI405" i="3"/>
  <c r="AI59" i="3"/>
  <c r="AI512" i="3"/>
  <c r="AI628" i="3"/>
  <c r="AI104" i="3"/>
  <c r="AI524" i="3"/>
  <c r="AI462" i="3"/>
  <c r="AI474" i="3"/>
  <c r="AI135" i="3"/>
  <c r="AI252" i="3"/>
  <c r="AI304" i="3"/>
  <c r="AI400" i="3"/>
  <c r="AI418" i="3"/>
  <c r="AI283" i="3"/>
  <c r="AI18" i="3"/>
  <c r="AI76" i="3"/>
  <c r="AI414" i="3"/>
  <c r="AI123" i="3"/>
  <c r="AI473" i="3"/>
  <c r="AI426" i="3"/>
  <c r="AI333" i="3"/>
  <c r="AI72" i="3"/>
  <c r="AI558" i="3"/>
  <c r="AI79" i="3"/>
  <c r="AI557" i="3"/>
  <c r="AI605" i="3"/>
  <c r="AI454" i="3"/>
  <c r="AI446" i="3"/>
  <c r="AI407" i="3"/>
  <c r="AI376" i="3"/>
  <c r="AI42" i="3"/>
  <c r="AI166" i="3"/>
  <c r="AI121" i="3"/>
  <c r="AI540" i="3"/>
  <c r="AI130" i="3"/>
  <c r="AI440" i="3"/>
  <c r="AI268" i="3"/>
  <c r="AI404" i="3"/>
  <c r="AI386" i="3"/>
  <c r="AI491" i="3"/>
  <c r="AI591" i="3"/>
  <c r="AI290" i="3"/>
  <c r="AI567" i="3"/>
  <c r="AI331" i="3"/>
  <c r="AI150" i="3"/>
  <c r="AI450" i="3"/>
  <c r="AI519" i="3"/>
  <c r="AI549" i="3"/>
  <c r="AI396" i="3"/>
  <c r="AI93" i="3"/>
  <c r="AI517" i="3"/>
  <c r="AI439" i="3"/>
  <c r="AI420" i="3"/>
  <c r="AI604" i="3"/>
  <c r="AI497" i="3"/>
  <c r="AI323" i="3"/>
  <c r="AI428" i="3"/>
  <c r="AI619" i="3"/>
  <c r="AI312" i="3"/>
  <c r="AI579" i="3"/>
  <c r="AI110" i="3"/>
  <c r="AI132" i="3"/>
  <c r="AI141" i="3"/>
  <c r="AI366" i="3"/>
  <c r="AI369" i="3"/>
  <c r="AI397" i="3"/>
  <c r="AI609" i="3"/>
  <c r="AI390" i="3"/>
  <c r="AI156" i="3"/>
  <c r="AI554" i="3"/>
  <c r="AI352" i="3"/>
  <c r="AI164" i="3"/>
  <c r="AI122" i="3"/>
  <c r="AI253" i="3"/>
  <c r="AI209" i="3"/>
  <c r="AI553" i="3"/>
  <c r="AI350" i="3"/>
  <c r="AI224" i="3"/>
  <c r="AI595" i="3"/>
  <c r="AI182" i="3"/>
  <c r="AI370" i="3"/>
  <c r="AI137" i="3"/>
  <c r="AI230" i="3"/>
  <c r="AI295" i="3"/>
  <c r="AI66" i="3"/>
  <c r="AI457" i="3"/>
  <c r="AI623" i="3"/>
  <c r="AI622" i="3"/>
  <c r="AI621" i="3"/>
  <c r="AI498" i="3"/>
  <c r="AI578" i="3"/>
  <c r="AI532" i="3"/>
  <c r="AI50" i="3"/>
  <c r="AI8" i="3"/>
  <c r="AI367" i="3"/>
  <c r="AI221" i="3"/>
  <c r="AI552" i="3"/>
  <c r="AI408" i="3"/>
  <c r="AI610" i="3"/>
  <c r="AI165" i="3"/>
  <c r="AI263" i="3"/>
  <c r="AI421" i="3"/>
  <c r="AI500" i="3"/>
  <c r="AI17" i="3"/>
  <c r="AI176" i="3"/>
  <c r="AI264" i="3"/>
  <c r="AI61" i="3"/>
  <c r="AI471" i="3"/>
  <c r="AI49" i="3"/>
  <c r="AI241" i="3"/>
  <c r="AI468" i="3"/>
  <c r="AI48" i="3"/>
  <c r="AI80" i="3"/>
  <c r="AI516" i="3"/>
  <c r="AI228" i="3"/>
  <c r="AI365" i="3"/>
  <c r="AI62" i="3"/>
  <c r="AI258" i="3"/>
  <c r="AI368" i="3"/>
  <c r="AI566" i="3"/>
  <c r="AI577" i="3"/>
  <c r="AI111" i="3"/>
  <c r="AI433" i="3"/>
  <c r="AI348" i="3"/>
  <c r="AI434" i="3"/>
  <c r="AI181" i="3"/>
  <c r="AI388" i="3"/>
  <c r="AI134" i="3"/>
  <c r="AI45" i="3"/>
  <c r="AI449" i="3"/>
  <c r="AI631" i="3"/>
  <c r="AI276" i="3"/>
  <c r="AI47" i="3"/>
  <c r="AI332" i="3"/>
  <c r="AI596" i="3"/>
  <c r="AI438" i="3"/>
  <c r="AI51" i="3"/>
  <c r="AI163" i="3"/>
  <c r="AI262" i="3"/>
  <c r="AI25" i="3"/>
  <c r="AI435" i="3"/>
  <c r="AI245" i="3"/>
  <c r="AI173" i="3"/>
  <c r="AI485" i="3"/>
  <c r="AI52" i="3"/>
  <c r="AI568" i="3"/>
  <c r="AI244" i="3"/>
  <c r="AI305" i="3"/>
  <c r="AI321" i="3"/>
  <c r="AI496" i="3"/>
  <c r="AI356" i="3"/>
  <c r="AI618" i="3"/>
  <c r="AI77" i="3"/>
  <c r="AI237" i="3"/>
  <c r="AI444" i="3"/>
  <c r="AI277" i="3"/>
  <c r="AI640" i="3"/>
  <c r="AI319" i="3"/>
  <c r="AI555" i="3"/>
  <c r="AI240" i="3"/>
  <c r="AI167" i="3"/>
  <c r="AI97" i="3"/>
  <c r="AI330" i="3"/>
  <c r="AI551" i="3"/>
  <c r="AI159" i="3"/>
  <c r="AI193" i="3"/>
  <c r="AI127" i="3"/>
  <c r="AI65" i="3"/>
  <c r="AI379" i="3"/>
  <c r="AI204" i="3"/>
  <c r="AI236" i="3"/>
  <c r="AI611" i="3"/>
  <c r="AI436" i="3"/>
  <c r="AI195" i="3"/>
  <c r="AI194" i="3"/>
  <c r="AI293" i="3"/>
  <c r="AI172" i="3"/>
  <c r="AI378" i="3"/>
  <c r="AI576" i="3"/>
  <c r="AI261" i="3"/>
  <c r="AI225" i="3"/>
  <c r="AI146" i="3"/>
  <c r="AI470" i="3"/>
  <c r="AI437" i="3"/>
  <c r="AI403" i="3"/>
  <c r="AI550" i="3"/>
  <c r="AI233" i="3"/>
  <c r="AI162" i="3"/>
  <c r="AI6" i="3"/>
  <c r="AI243" i="3"/>
  <c r="AI96" i="3"/>
  <c r="AI151" i="3"/>
  <c r="AI456" i="3"/>
  <c r="AI232" i="3"/>
  <c r="AI249" i="3"/>
  <c r="AI85" i="3"/>
  <c r="AI205" i="3"/>
  <c r="AI207" i="3"/>
  <c r="AI206" i="3"/>
  <c r="AI169" i="3"/>
  <c r="AI282" i="3"/>
  <c r="AI83" i="3"/>
  <c r="AI71" i="3"/>
  <c r="AI239" i="3"/>
  <c r="AI324" i="3"/>
  <c r="AI171" i="3"/>
  <c r="AI84" i="3"/>
  <c r="AI234" i="3"/>
  <c r="AI343" i="3"/>
  <c r="AI248" i="3"/>
  <c r="AI564" i="3"/>
  <c r="AI257" i="3"/>
  <c r="AI314" i="3"/>
  <c r="AI311" i="3"/>
  <c r="AI186" i="3"/>
  <c r="AI28" i="3"/>
  <c r="AI53" i="3"/>
  <c r="AI281" i="3"/>
  <c r="AI68" i="3"/>
  <c r="AI238" i="3"/>
  <c r="AI584" i="3"/>
  <c r="AI212" i="3"/>
  <c r="AI583" i="3"/>
  <c r="AI582" i="3"/>
  <c r="AI82" i="3"/>
  <c r="AI575" i="3"/>
  <c r="AI318" i="3"/>
  <c r="AI580" i="3"/>
  <c r="AI27" i="3"/>
  <c r="AI423" i="3"/>
  <c r="AI317" i="3"/>
  <c r="AI380" i="3"/>
  <c r="AI588" i="3"/>
  <c r="AI215" i="3"/>
  <c r="AI242" i="3"/>
  <c r="AI484" i="3"/>
  <c r="AI422" i="3"/>
  <c r="AI202" i="3"/>
  <c r="AI469" i="3"/>
  <c r="AI528" i="3"/>
  <c r="AI445" i="3"/>
  <c r="AI586" i="3"/>
  <c r="AI402" i="3"/>
  <c r="AI406" i="3"/>
  <c r="AI103" i="3"/>
  <c r="AI585" i="3"/>
  <c r="AI168" i="3"/>
  <c r="AI633" i="3"/>
  <c r="AI158" i="3"/>
  <c r="AI453" i="3"/>
  <c r="AI587" i="3"/>
  <c r="AI320" i="3"/>
  <c r="AI208" i="3"/>
  <c r="AI529" i="3"/>
  <c r="AI335" i="3"/>
  <c r="AI477" i="3"/>
  <c r="AI155" i="3"/>
  <c r="AI161" i="3"/>
  <c r="AI351" i="3"/>
  <c r="AI401" i="3"/>
  <c r="AI36" i="3"/>
  <c r="AI346" i="3"/>
  <c r="AI429" i="3"/>
  <c r="AI483" i="3"/>
  <c r="AI201" i="3"/>
  <c r="AI197" i="3"/>
  <c r="AI322" i="3"/>
  <c r="AI170" i="3"/>
  <c r="AI478" i="3"/>
  <c r="AI373" i="3"/>
  <c r="AI372" i="3"/>
  <c r="AI371" i="3"/>
  <c r="AI345" i="3"/>
  <c r="AI334" i="3"/>
  <c r="AI630" i="3"/>
  <c r="AA507" i="3"/>
  <c r="Z507" i="3"/>
  <c r="AA509" i="3"/>
  <c r="Z509" i="3"/>
  <c r="AA506" i="3"/>
  <c r="Z506" i="3"/>
  <c r="AA247" i="3"/>
  <c r="Z247" i="3"/>
  <c r="AA95" i="3"/>
  <c r="Z95" i="3"/>
  <c r="AA189" i="3"/>
  <c r="Z189" i="3"/>
  <c r="AA23" i="3"/>
  <c r="Z23" i="3"/>
  <c r="AA31" i="3"/>
  <c r="Z31" i="3"/>
  <c r="AA556" i="3"/>
  <c r="Z556" i="3"/>
  <c r="AA476" i="3"/>
  <c r="Z476" i="3"/>
  <c r="AA30" i="3"/>
  <c r="Z30" i="3"/>
  <c r="AA246" i="3"/>
  <c r="Z246" i="3"/>
  <c r="AA29" i="3"/>
  <c r="Z29" i="3"/>
  <c r="AA391" i="3"/>
  <c r="Z391" i="3"/>
  <c r="AA69" i="3"/>
  <c r="Z69" i="3"/>
  <c r="AA626" i="3"/>
  <c r="Z626" i="3"/>
  <c r="AA560" i="3"/>
  <c r="Z560" i="3"/>
  <c r="AA522" i="3"/>
  <c r="Z522" i="3"/>
  <c r="AA531" i="3"/>
  <c r="Z531" i="3"/>
  <c r="AA502" i="3"/>
  <c r="Z502" i="3"/>
  <c r="AA218" i="3"/>
  <c r="Z218" i="3"/>
  <c r="AA534" i="3"/>
  <c r="Z534" i="3"/>
  <c r="AA467" i="3"/>
  <c r="Z467" i="3"/>
  <c r="AA600" i="3"/>
  <c r="Z600" i="3"/>
  <c r="AA599" i="3"/>
  <c r="Z599" i="3"/>
  <c r="AA394" i="3"/>
  <c r="Z394" i="3"/>
  <c r="AA117" i="3"/>
  <c r="Z117" i="3"/>
  <c r="AA398" i="3"/>
  <c r="Z398" i="3"/>
  <c r="AA118" i="3"/>
  <c r="Z118" i="3"/>
  <c r="AA541" i="3"/>
  <c r="Z541" i="3"/>
  <c r="AA508" i="3"/>
  <c r="Z508" i="3"/>
  <c r="AA157" i="3"/>
  <c r="Z157" i="3"/>
  <c r="AA625" i="3"/>
  <c r="Z625" i="3"/>
  <c r="AA358" i="3"/>
  <c r="Z358" i="3"/>
  <c r="AA601" i="3"/>
  <c r="Z601" i="3"/>
  <c r="AA292" i="3"/>
  <c r="Z292" i="3"/>
  <c r="AA387" i="3"/>
  <c r="Z387" i="3"/>
  <c r="AA152" i="3"/>
  <c r="Z152" i="3"/>
  <c r="AA458" i="3"/>
  <c r="Z458" i="3"/>
  <c r="AA501" i="3"/>
  <c r="Z501" i="3"/>
  <c r="AA536" i="3"/>
  <c r="Z536" i="3"/>
  <c r="AA87" i="3"/>
  <c r="Z87" i="3"/>
  <c r="AA381" i="3"/>
  <c r="Z381" i="3"/>
  <c r="AA180" i="3"/>
  <c r="Z180" i="3"/>
  <c r="AA179" i="3"/>
  <c r="Z179" i="3"/>
  <c r="AA214" i="3"/>
  <c r="Z214" i="3"/>
  <c r="AA598" i="3"/>
  <c r="Z598" i="3"/>
  <c r="AA100" i="3"/>
  <c r="Z100" i="3"/>
  <c r="AA627" i="3"/>
  <c r="Z627" i="3"/>
  <c r="AA63" i="3"/>
  <c r="Z63" i="3"/>
  <c r="AA411" i="3"/>
  <c r="Z411" i="3"/>
  <c r="AA535" i="3"/>
  <c r="Z535" i="3"/>
  <c r="AA526" i="3"/>
  <c r="Z526" i="3"/>
  <c r="AA175" i="3"/>
  <c r="Z175" i="3"/>
  <c r="AA499" i="3"/>
  <c r="Z499" i="3"/>
  <c r="AA226" i="3"/>
  <c r="Z226" i="3"/>
  <c r="AA385" i="3"/>
  <c r="Z385" i="3"/>
  <c r="AA464" i="3"/>
  <c r="Z464" i="3"/>
  <c r="AA448" i="3"/>
  <c r="Z448" i="3"/>
  <c r="AA183" i="3"/>
  <c r="Z183" i="3"/>
  <c r="AA432" i="3"/>
  <c r="Z432" i="3"/>
  <c r="AA409" i="3"/>
  <c r="Z409" i="3"/>
  <c r="AA125" i="3"/>
  <c r="Z125" i="3"/>
  <c r="AA32" i="3"/>
  <c r="Z32" i="3"/>
  <c r="AA357" i="3"/>
  <c r="Z357" i="3"/>
  <c r="AA145" i="3"/>
  <c r="Z145" i="3"/>
  <c r="AA482" i="3"/>
  <c r="Z482" i="3"/>
  <c r="AA299" i="3"/>
  <c r="Z299" i="3"/>
  <c r="AA188" i="3"/>
  <c r="Z188" i="3"/>
  <c r="AA40" i="3"/>
  <c r="Z40" i="3"/>
  <c r="AA99" i="3"/>
  <c r="Z99" i="3"/>
  <c r="AA92" i="3"/>
  <c r="Z92" i="3"/>
  <c r="AA46" i="3"/>
  <c r="Z46" i="3"/>
  <c r="AA144" i="3"/>
  <c r="Z144" i="3"/>
  <c r="AA514" i="3"/>
  <c r="Z514" i="3"/>
  <c r="AA11" i="3"/>
  <c r="Z11" i="3"/>
  <c r="AA353" i="3"/>
  <c r="Z353" i="3"/>
  <c r="AA38" i="3"/>
  <c r="Z38" i="3"/>
  <c r="AA12" i="3"/>
  <c r="Z12" i="3"/>
  <c r="AA415" i="3"/>
  <c r="Z415" i="3"/>
  <c r="AA466" i="3"/>
  <c r="Z466" i="3"/>
  <c r="AA413" i="3"/>
  <c r="Z413" i="3"/>
  <c r="AA637" i="3"/>
  <c r="Z637" i="3"/>
  <c r="AA315" i="3"/>
  <c r="Z315" i="3"/>
  <c r="AA416" i="3"/>
  <c r="Z416" i="3"/>
  <c r="AA518" i="3"/>
  <c r="Z518" i="3"/>
  <c r="AA463" i="3"/>
  <c r="Z463" i="3"/>
  <c r="AA231" i="3"/>
  <c r="Z231" i="3"/>
  <c r="AA505" i="3"/>
  <c r="Z505" i="3"/>
  <c r="AA452" i="3"/>
  <c r="Z452" i="3"/>
  <c r="AA455" i="3"/>
  <c r="Z455" i="3"/>
  <c r="AA592" i="3"/>
  <c r="Z592" i="3"/>
  <c r="AA41" i="3"/>
  <c r="Z41" i="3"/>
  <c r="AA301" i="3"/>
  <c r="Z301" i="3"/>
  <c r="AA67" i="3"/>
  <c r="Z67" i="3"/>
  <c r="AA337" i="3"/>
  <c r="Z337" i="3"/>
  <c r="AA265" i="3"/>
  <c r="Z265" i="3"/>
  <c r="AA177" i="3"/>
  <c r="Z177" i="3"/>
  <c r="AA108" i="3"/>
  <c r="Z108" i="3"/>
  <c r="AA129" i="3"/>
  <c r="Z129" i="3"/>
  <c r="AA375" i="3"/>
  <c r="Z375" i="3"/>
  <c r="AA597" i="3"/>
  <c r="Z597" i="3"/>
  <c r="AA154" i="3"/>
  <c r="Z154" i="3"/>
  <c r="AA34" i="3"/>
  <c r="Z34" i="3"/>
  <c r="AA21" i="3"/>
  <c r="Z21" i="3"/>
  <c r="AA459" i="3"/>
  <c r="Z459" i="3"/>
  <c r="AA273" i="3"/>
  <c r="Z273" i="3"/>
  <c r="AA37" i="3"/>
  <c r="Z37" i="3"/>
  <c r="AA327" i="3"/>
  <c r="Z327" i="3"/>
  <c r="AA461" i="3"/>
  <c r="Z461" i="3"/>
  <c r="AA593" i="3"/>
  <c r="Z593" i="3"/>
  <c r="AA98" i="3"/>
  <c r="Z98" i="3"/>
  <c r="AA91" i="3"/>
  <c r="Z91" i="3"/>
  <c r="AA480" i="3"/>
  <c r="Z480" i="3"/>
  <c r="AA594" i="3"/>
  <c r="Z594" i="3"/>
  <c r="AA192" i="3"/>
  <c r="Z192" i="3"/>
  <c r="AA288" i="3"/>
  <c r="Z288" i="3"/>
  <c r="AA417" i="3"/>
  <c r="Z417" i="3"/>
  <c r="AA617" i="3"/>
  <c r="Z617" i="3"/>
  <c r="AA128" i="3"/>
  <c r="Z128" i="3"/>
  <c r="AA113" i="3"/>
  <c r="Z113" i="3"/>
  <c r="AA174" i="3"/>
  <c r="Z174" i="3"/>
  <c r="AA70" i="3"/>
  <c r="Z70" i="3"/>
  <c r="AA545" i="3"/>
  <c r="Z545" i="3"/>
  <c r="AA106" i="3"/>
  <c r="Z106" i="3"/>
  <c r="AA389" i="3"/>
  <c r="Z389" i="3"/>
  <c r="AA544" i="3"/>
  <c r="Z544" i="3"/>
  <c r="AA638" i="3"/>
  <c r="Z638" i="3"/>
  <c r="AA361" i="3"/>
  <c r="Z361" i="3"/>
  <c r="AA530" i="3"/>
  <c r="Z530" i="3"/>
  <c r="AA538" i="3"/>
  <c r="Z538" i="3"/>
  <c r="AA561" i="3"/>
  <c r="Z561" i="3"/>
  <c r="AA620" i="3"/>
  <c r="Z620" i="3"/>
  <c r="AA116" i="3"/>
  <c r="Z116" i="3"/>
  <c r="AA7" i="3"/>
  <c r="Z7" i="3"/>
  <c r="AA590" i="3"/>
  <c r="Z590" i="3"/>
  <c r="AA527" i="3"/>
  <c r="Z527" i="3"/>
  <c r="AA191" i="3"/>
  <c r="Z191" i="3"/>
  <c r="AA424" i="3"/>
  <c r="Z424" i="3"/>
  <c r="AA10" i="3"/>
  <c r="Z10" i="3"/>
  <c r="AA105" i="3"/>
  <c r="Z105" i="3"/>
  <c r="AA504" i="3"/>
  <c r="Z504" i="3"/>
  <c r="AA75" i="3"/>
  <c r="Z75" i="3"/>
  <c r="AA20" i="3"/>
  <c r="Z20" i="3"/>
  <c r="AA298" i="3"/>
  <c r="Z298" i="3"/>
  <c r="AA140" i="3"/>
  <c r="Z140" i="3"/>
  <c r="AA465" i="3"/>
  <c r="Z465" i="3"/>
  <c r="AA430" i="3"/>
  <c r="Z430" i="3"/>
  <c r="AA56" i="3"/>
  <c r="Z56" i="3"/>
  <c r="AA329" i="3"/>
  <c r="Z329" i="3"/>
  <c r="AA44" i="3"/>
  <c r="Z44" i="3"/>
  <c r="AA114" i="3"/>
  <c r="Z114" i="3"/>
  <c r="AA362" i="3"/>
  <c r="Z362" i="3"/>
  <c r="AA392" i="3"/>
  <c r="Z392" i="3"/>
  <c r="AA284" i="3"/>
  <c r="Z284" i="3"/>
  <c r="AA460" i="3"/>
  <c r="Z460" i="3"/>
  <c r="AA355" i="3"/>
  <c r="Z355" i="3"/>
  <c r="AA472" i="3"/>
  <c r="Z472" i="3"/>
  <c r="AA187" i="3"/>
  <c r="Z187" i="3"/>
  <c r="AA425" i="3"/>
  <c r="Z425" i="3"/>
  <c r="AA199" i="3"/>
  <c r="Z199" i="3"/>
  <c r="AA492" i="3"/>
  <c r="Z492" i="3"/>
  <c r="AA481" i="3"/>
  <c r="Z481" i="3"/>
  <c r="AA542" i="3"/>
  <c r="Z542" i="3"/>
  <c r="AA88" i="3"/>
  <c r="Z88" i="3"/>
  <c r="AA639" i="3"/>
  <c r="Z639" i="3"/>
  <c r="AA148" i="3"/>
  <c r="Z148" i="3"/>
  <c r="AA523" i="3"/>
  <c r="Z523" i="3"/>
  <c r="AA94" i="3"/>
  <c r="Z94" i="3"/>
  <c r="AA185" i="3"/>
  <c r="Z185" i="3"/>
  <c r="AA393" i="3"/>
  <c r="Z393" i="3"/>
  <c r="AA112" i="3"/>
  <c r="Z112" i="3"/>
  <c r="AA90" i="3"/>
  <c r="Z90" i="3"/>
  <c r="AA511" i="3"/>
  <c r="Z511" i="3"/>
  <c r="AA119" i="3"/>
  <c r="Z119" i="3"/>
  <c r="AA260" i="3"/>
  <c r="Z260" i="3"/>
  <c r="AA124" i="3"/>
  <c r="Z124" i="3"/>
  <c r="AA559" i="3"/>
  <c r="Z559" i="3"/>
  <c r="AA548" i="3"/>
  <c r="Z548" i="3"/>
  <c r="AA494" i="3"/>
  <c r="Z494" i="3"/>
  <c r="AA543" i="3"/>
  <c r="Z543" i="3"/>
  <c r="AA160" i="3"/>
  <c r="Z160" i="3"/>
  <c r="AA213" i="3"/>
  <c r="Z213" i="3"/>
  <c r="AA441" i="3"/>
  <c r="Z441" i="3"/>
  <c r="AA510" i="3"/>
  <c r="Z510" i="3"/>
  <c r="AA642" i="3"/>
  <c r="Z642" i="3"/>
  <c r="AA16" i="3"/>
  <c r="Z16" i="3"/>
  <c r="AA354" i="3"/>
  <c r="Z354" i="3"/>
  <c r="AA624" i="3"/>
  <c r="Z624" i="3"/>
  <c r="AA539" i="3"/>
  <c r="Z539" i="3"/>
  <c r="AA303" i="3"/>
  <c r="Z303" i="3"/>
  <c r="AA636" i="3"/>
  <c r="Z636" i="3"/>
  <c r="AA107" i="3"/>
  <c r="Z107" i="3"/>
  <c r="AA184" i="3"/>
  <c r="Z184" i="3"/>
  <c r="AA347" i="3"/>
  <c r="Z347" i="3"/>
  <c r="AA344" i="3"/>
  <c r="Z344" i="3"/>
  <c r="AA307" i="3"/>
  <c r="Z307" i="3"/>
  <c r="AA427" i="3"/>
  <c r="Z427" i="3"/>
  <c r="AA533" i="3"/>
  <c r="Z533" i="3"/>
  <c r="AA285" i="3"/>
  <c r="Z285" i="3"/>
  <c r="AA410" i="3"/>
  <c r="Z410" i="3"/>
  <c r="AA251" i="3"/>
  <c r="Z251" i="3"/>
  <c r="AA340" i="3"/>
  <c r="Z340" i="3"/>
  <c r="AA198" i="3"/>
  <c r="Z198" i="3"/>
  <c r="AA419" i="3"/>
  <c r="Z419" i="3"/>
  <c r="AA115" i="3"/>
  <c r="Z115" i="3"/>
  <c r="AA86" i="3"/>
  <c r="Z86" i="3"/>
  <c r="AA133" i="3"/>
  <c r="Z133" i="3"/>
  <c r="AA15" i="3"/>
  <c r="Z15" i="3"/>
  <c r="AA515" i="3"/>
  <c r="Z515" i="3"/>
  <c r="AA342" i="3"/>
  <c r="Z342" i="3"/>
  <c r="AA615" i="3"/>
  <c r="Z615" i="3"/>
  <c r="AA13" i="3"/>
  <c r="Z13" i="3"/>
  <c r="AA211" i="3"/>
  <c r="Z211" i="3"/>
  <c r="AA58" i="3"/>
  <c r="Z58" i="3"/>
  <c r="AA138" i="3"/>
  <c r="Z138" i="3"/>
  <c r="AA300" i="3"/>
  <c r="Z300" i="3"/>
  <c r="AA328" i="3"/>
  <c r="Z328" i="3"/>
  <c r="AA616" i="3"/>
  <c r="Z616" i="3"/>
  <c r="AA349" i="3"/>
  <c r="Z349" i="3"/>
  <c r="AA287" i="3"/>
  <c r="Z287" i="3"/>
  <c r="AA196" i="3"/>
  <c r="Z196" i="3"/>
  <c r="AA574" i="3"/>
  <c r="Z574" i="3"/>
  <c r="AA572" i="3"/>
  <c r="Z572" i="3"/>
  <c r="AA488" i="3"/>
  <c r="Z488" i="3"/>
  <c r="AA632" i="3"/>
  <c r="Z632" i="3"/>
  <c r="AA513" i="3"/>
  <c r="Z513" i="3"/>
  <c r="AA547" i="3"/>
  <c r="Z547" i="3"/>
  <c r="AA608" i="3"/>
  <c r="Z608" i="3"/>
  <c r="AA447" i="3"/>
  <c r="Z447" i="3"/>
  <c r="AA9" i="3"/>
  <c r="Z9" i="3"/>
  <c r="AA570" i="3"/>
  <c r="Z570" i="3"/>
  <c r="AA136" i="3"/>
  <c r="Z136" i="3"/>
  <c r="AA302" i="3"/>
  <c r="Z302" i="3"/>
  <c r="AA142" i="3"/>
  <c r="Z142" i="3"/>
  <c r="AA143" i="3"/>
  <c r="Z143" i="3"/>
  <c r="AA451" i="3"/>
  <c r="Z451" i="3"/>
  <c r="AA269" i="3"/>
  <c r="Z269" i="3"/>
  <c r="AA126" i="3"/>
  <c r="Z126" i="3"/>
  <c r="AA64" i="3"/>
  <c r="Z64" i="3"/>
  <c r="AA259" i="3"/>
  <c r="Z259" i="3"/>
  <c r="AA39" i="3"/>
  <c r="Z39" i="3"/>
  <c r="AA634" i="3"/>
  <c r="Z634" i="3"/>
  <c r="AA313" i="3"/>
  <c r="Z313" i="3"/>
  <c r="AA57" i="3"/>
  <c r="Z57" i="3"/>
  <c r="AA565" i="3"/>
  <c r="Z565" i="3"/>
  <c r="AA306" i="3"/>
  <c r="Z306" i="3"/>
  <c r="AA589" i="3"/>
  <c r="Z589" i="3"/>
  <c r="AA525" i="3"/>
  <c r="Z525" i="3"/>
  <c r="AA374" i="3"/>
  <c r="Z374" i="3"/>
  <c r="AA272" i="3"/>
  <c r="Z272" i="3"/>
  <c r="AA308" i="3"/>
  <c r="Z308" i="3"/>
  <c r="AA336" i="3"/>
  <c r="Z336" i="3"/>
  <c r="AA109" i="3"/>
  <c r="Z109" i="3"/>
  <c r="AA256" i="3"/>
  <c r="Z256" i="3"/>
  <c r="AA571" i="3"/>
  <c r="Z571" i="3"/>
  <c r="AA399" i="3"/>
  <c r="Z399" i="3"/>
  <c r="AA635" i="3"/>
  <c r="Z635" i="3"/>
  <c r="AA490" i="3"/>
  <c r="Z490" i="3"/>
  <c r="AA431" i="3"/>
  <c r="Z431" i="3"/>
  <c r="AA220" i="3"/>
  <c r="Z220" i="3"/>
  <c r="AA203" i="3"/>
  <c r="Z203" i="3"/>
  <c r="AA629" i="3"/>
  <c r="Z629" i="3"/>
  <c r="AA395" i="3"/>
  <c r="Z395" i="3"/>
  <c r="AA54" i="3"/>
  <c r="Z54" i="3"/>
  <c r="AA613" i="3"/>
  <c r="Z613" i="3"/>
  <c r="AA612" i="3"/>
  <c r="Z612" i="3"/>
  <c r="AA310" i="3"/>
  <c r="Z310" i="3"/>
  <c r="AA602" i="3"/>
  <c r="Z602" i="3"/>
  <c r="AA291" i="3"/>
  <c r="Z291" i="3"/>
  <c r="AA412" i="3"/>
  <c r="Z412" i="3"/>
  <c r="AA73" i="3"/>
  <c r="Z73" i="3"/>
  <c r="AA43" i="3"/>
  <c r="Z43" i="3"/>
  <c r="AA60" i="3"/>
  <c r="Z60" i="3"/>
  <c r="AA3" i="3"/>
  <c r="Z3" i="3"/>
  <c r="AA442" i="3"/>
  <c r="Z442" i="3"/>
  <c r="AA4" i="3"/>
  <c r="Z4" i="3"/>
  <c r="AA475" i="3"/>
  <c r="Z475" i="3"/>
  <c r="AA316" i="3"/>
  <c r="Z316" i="3"/>
  <c r="AA120" i="3"/>
  <c r="Z120" i="3"/>
  <c r="AA573" i="3"/>
  <c r="Z573" i="3"/>
  <c r="AA81" i="3"/>
  <c r="Z81" i="3"/>
  <c r="AA101" i="3"/>
  <c r="Z101" i="3"/>
  <c r="AA149" i="3"/>
  <c r="Z149" i="3"/>
  <c r="AA486" i="3"/>
  <c r="Z486" i="3"/>
  <c r="AA26" i="3"/>
  <c r="Z26" i="3"/>
  <c r="AA280" i="3"/>
  <c r="Z280" i="3"/>
  <c r="AA267" i="3"/>
  <c r="Z267" i="3"/>
  <c r="AA520" i="3"/>
  <c r="Z520" i="3"/>
  <c r="AA377" i="3"/>
  <c r="Z377" i="3"/>
  <c r="AA479" i="3"/>
  <c r="Z479" i="3"/>
  <c r="AA270" i="3"/>
  <c r="Z270" i="3"/>
  <c r="AA338" i="3"/>
  <c r="Z338" i="3"/>
  <c r="AA55" i="3"/>
  <c r="Z55" i="3"/>
  <c r="AA278" i="3"/>
  <c r="Z278" i="3"/>
  <c r="AA178" i="3"/>
  <c r="Z178" i="3"/>
  <c r="AA219" i="3"/>
  <c r="Z219" i="3"/>
  <c r="AA74" i="3"/>
  <c r="Z74" i="3"/>
  <c r="AA569" i="3"/>
  <c r="Z569" i="3"/>
  <c r="AA309" i="3"/>
  <c r="Z309" i="3"/>
  <c r="AA147" i="3"/>
  <c r="Z147" i="3"/>
  <c r="AA487" i="3"/>
  <c r="Z487" i="3"/>
  <c r="AA289" i="3"/>
  <c r="Z289" i="3"/>
  <c r="AA581" i="3"/>
  <c r="Z581" i="3"/>
  <c r="AA360" i="3"/>
  <c r="Z360" i="3"/>
  <c r="AA363" i="3"/>
  <c r="Z363" i="3"/>
  <c r="AA495" i="3"/>
  <c r="Z495" i="3"/>
  <c r="AA254" i="3"/>
  <c r="Z254" i="3"/>
  <c r="AA384" i="3"/>
  <c r="Z384" i="3"/>
  <c r="AA296" i="3"/>
  <c r="Z296" i="3"/>
  <c r="AA216" i="3"/>
  <c r="Z216" i="3"/>
  <c r="AA294" i="3"/>
  <c r="Z294" i="3"/>
  <c r="AA14" i="3"/>
  <c r="Z14" i="3"/>
  <c r="AA250" i="3"/>
  <c r="Z250" i="3"/>
  <c r="AA279" i="3"/>
  <c r="Z279" i="3"/>
  <c r="AA603" i="3"/>
  <c r="Z603" i="3"/>
  <c r="AA341" i="3"/>
  <c r="Z341" i="3"/>
  <c r="AA223" i="3"/>
  <c r="Z223" i="3"/>
  <c r="AA78" i="3"/>
  <c r="Z78" i="3"/>
  <c r="AA339" i="3"/>
  <c r="Z339" i="3"/>
  <c r="AA35" i="3"/>
  <c r="Z35" i="3"/>
  <c r="AA563" i="3"/>
  <c r="Z563" i="3"/>
  <c r="AA326" i="3"/>
  <c r="Z326" i="3"/>
  <c r="AA200" i="3"/>
  <c r="Z200" i="3"/>
  <c r="AA503" i="3"/>
  <c r="Z503" i="3"/>
  <c r="AA275" i="3"/>
  <c r="Z275" i="3"/>
  <c r="AA33" i="3"/>
  <c r="Z33" i="3"/>
  <c r="AA217" i="3"/>
  <c r="Z217" i="3"/>
  <c r="AA22" i="3"/>
  <c r="Z22" i="3"/>
  <c r="AA222" i="3"/>
  <c r="Z222" i="3"/>
  <c r="AA562" i="3"/>
  <c r="Z562" i="3"/>
  <c r="AA521" i="3"/>
  <c r="Z521" i="3"/>
  <c r="AA443" i="3"/>
  <c r="Z443" i="3"/>
  <c r="AA382" i="3"/>
  <c r="Z382" i="3"/>
  <c r="AA614" i="3"/>
  <c r="Z614" i="3"/>
  <c r="AA489" i="3"/>
  <c r="Z489" i="3"/>
  <c r="AA271" i="3"/>
  <c r="Z271" i="3"/>
  <c r="AA383" i="3"/>
  <c r="Z383" i="3"/>
  <c r="AA229" i="3"/>
  <c r="Z229" i="3"/>
  <c r="AA266" i="3"/>
  <c r="Z266" i="3"/>
  <c r="AA235" i="3"/>
  <c r="Z235" i="3"/>
  <c r="AA153" i="3"/>
  <c r="Z153" i="3"/>
  <c r="AA606" i="3"/>
  <c r="Z606" i="3"/>
  <c r="AA131" i="3"/>
  <c r="Z131" i="3"/>
  <c r="AA364" i="3"/>
  <c r="Z364" i="3"/>
  <c r="AA139" i="3"/>
  <c r="Z139" i="3"/>
  <c r="AA537" i="3"/>
  <c r="Z537" i="3"/>
  <c r="AA286" i="3"/>
  <c r="Z286" i="3"/>
  <c r="AA89" i="3"/>
  <c r="Z89" i="3"/>
  <c r="AA19" i="3"/>
  <c r="Z19" i="3"/>
  <c r="AA190" i="3"/>
  <c r="Z190" i="3"/>
  <c r="AA24" i="3"/>
  <c r="Z24" i="3"/>
  <c r="AA641" i="3"/>
  <c r="Z641" i="3"/>
  <c r="AA5" i="3"/>
  <c r="Z5" i="3"/>
  <c r="AA274" i="3"/>
  <c r="Z274" i="3"/>
  <c r="AA359" i="3"/>
  <c r="Z359" i="3"/>
  <c r="AA210" i="3"/>
  <c r="Z210" i="3"/>
  <c r="AA325" i="3"/>
  <c r="Z325" i="3"/>
  <c r="AA493" i="3"/>
  <c r="Z493" i="3"/>
  <c r="AA607" i="3"/>
  <c r="Z607" i="3"/>
  <c r="AA255" i="3"/>
  <c r="Z255" i="3"/>
  <c r="AA102" i="3"/>
  <c r="Z102" i="3"/>
  <c r="AA227" i="3"/>
  <c r="Z227" i="3"/>
  <c r="AA297" i="3"/>
  <c r="Z297" i="3"/>
  <c r="AA546" i="3"/>
  <c r="Z546" i="3"/>
  <c r="AA405" i="3"/>
  <c r="Z405" i="3"/>
  <c r="AA59" i="3"/>
  <c r="Z59" i="3"/>
  <c r="AA512" i="3"/>
  <c r="Z512" i="3"/>
  <c r="AA628" i="3"/>
  <c r="Z628" i="3"/>
  <c r="AA104" i="3"/>
  <c r="Z104" i="3"/>
  <c r="AA524" i="3"/>
  <c r="Z524" i="3"/>
  <c r="AA462" i="3"/>
  <c r="Z462" i="3"/>
  <c r="AA474" i="3"/>
  <c r="Z474" i="3"/>
  <c r="AA135" i="3"/>
  <c r="Z135" i="3"/>
  <c r="AA252" i="3"/>
  <c r="Z252" i="3"/>
  <c r="AA304" i="3"/>
  <c r="Z304" i="3"/>
  <c r="AA400" i="3"/>
  <c r="Z400" i="3"/>
  <c r="AA418" i="3"/>
  <c r="Z418" i="3"/>
  <c r="AA283" i="3"/>
  <c r="Z283" i="3"/>
  <c r="AA18" i="3"/>
  <c r="Z18" i="3"/>
  <c r="AA76" i="3"/>
  <c r="Z76" i="3"/>
  <c r="AA414" i="3"/>
  <c r="Z414" i="3"/>
  <c r="AA123" i="3"/>
  <c r="Z123" i="3"/>
  <c r="AA473" i="3"/>
  <c r="Z473" i="3"/>
  <c r="AA426" i="3"/>
  <c r="Z426" i="3"/>
  <c r="AA333" i="3"/>
  <c r="Z333" i="3"/>
  <c r="AA72" i="3"/>
  <c r="Z72" i="3"/>
  <c r="AA558" i="3"/>
  <c r="Z558" i="3"/>
  <c r="AA79" i="3"/>
  <c r="Z79" i="3"/>
  <c r="AA557" i="3"/>
  <c r="Z557" i="3"/>
  <c r="AA605" i="3"/>
  <c r="Z605" i="3"/>
  <c r="AA454" i="3"/>
  <c r="Z454" i="3"/>
  <c r="AA446" i="3"/>
  <c r="Z446" i="3"/>
  <c r="AA407" i="3"/>
  <c r="Z407" i="3"/>
  <c r="AA376" i="3"/>
  <c r="Z376" i="3"/>
  <c r="AA42" i="3"/>
  <c r="Z42" i="3"/>
  <c r="AA166" i="3"/>
  <c r="Z166" i="3"/>
  <c r="AA121" i="3"/>
  <c r="Z121" i="3"/>
  <c r="AA540" i="3"/>
  <c r="Z540" i="3"/>
  <c r="AA130" i="3"/>
  <c r="Z130" i="3"/>
  <c r="AA440" i="3"/>
  <c r="Z440" i="3"/>
  <c r="AA268" i="3"/>
  <c r="Z268" i="3"/>
  <c r="AA404" i="3"/>
  <c r="Z404" i="3"/>
  <c r="AA386" i="3"/>
  <c r="Z386" i="3"/>
  <c r="AA491" i="3"/>
  <c r="Z491" i="3"/>
  <c r="AA591" i="3"/>
  <c r="Z591" i="3"/>
  <c r="AA290" i="3"/>
  <c r="Z290" i="3"/>
  <c r="AA567" i="3"/>
  <c r="Z567" i="3"/>
  <c r="AA331" i="3"/>
  <c r="Z331" i="3"/>
  <c r="AA150" i="3"/>
  <c r="Z150" i="3"/>
  <c r="AA450" i="3"/>
  <c r="Z450" i="3"/>
  <c r="AA519" i="3"/>
  <c r="Z519" i="3"/>
  <c r="AA549" i="3"/>
  <c r="Z549" i="3"/>
  <c r="AA396" i="3"/>
  <c r="Z396" i="3"/>
  <c r="AA93" i="3"/>
  <c r="Z93" i="3"/>
  <c r="AA517" i="3"/>
  <c r="Z517" i="3"/>
  <c r="AA439" i="3"/>
  <c r="Z439" i="3"/>
  <c r="AA420" i="3"/>
  <c r="Z420" i="3"/>
  <c r="AA604" i="3"/>
  <c r="Z604" i="3"/>
  <c r="AA497" i="3"/>
  <c r="Z497" i="3"/>
  <c r="AA323" i="3"/>
  <c r="Z323" i="3"/>
  <c r="AA428" i="3"/>
  <c r="Z428" i="3"/>
  <c r="AA619" i="3"/>
  <c r="Z619" i="3"/>
  <c r="AA312" i="3"/>
  <c r="Z312" i="3"/>
  <c r="AA579" i="3"/>
  <c r="Z579" i="3"/>
  <c r="AA110" i="3"/>
  <c r="Z110" i="3"/>
  <c r="AA132" i="3"/>
  <c r="Z132" i="3"/>
  <c r="AA141" i="3"/>
  <c r="Z141" i="3"/>
  <c r="AA366" i="3"/>
  <c r="Z366" i="3"/>
  <c r="AA369" i="3"/>
  <c r="Z369" i="3"/>
  <c r="AA397" i="3"/>
  <c r="Z397" i="3"/>
  <c r="AA609" i="3"/>
  <c r="Z609" i="3"/>
  <c r="AA390" i="3"/>
  <c r="Z390" i="3"/>
  <c r="AA156" i="3"/>
  <c r="Z156" i="3"/>
  <c r="AA554" i="3"/>
  <c r="Z554" i="3"/>
  <c r="AA352" i="3"/>
  <c r="Z352" i="3"/>
  <c r="AA164" i="3"/>
  <c r="Z164" i="3"/>
  <c r="AA122" i="3"/>
  <c r="Z122" i="3"/>
  <c r="AA253" i="3"/>
  <c r="Z253" i="3"/>
  <c r="AA209" i="3"/>
  <c r="Z209" i="3"/>
  <c r="AA553" i="3"/>
  <c r="Z553" i="3"/>
  <c r="AA350" i="3"/>
  <c r="Z350" i="3"/>
  <c r="AA224" i="3"/>
  <c r="Z224" i="3"/>
  <c r="AA595" i="3"/>
  <c r="Z595" i="3"/>
  <c r="AA182" i="3"/>
  <c r="Z182" i="3"/>
  <c r="AA370" i="3"/>
  <c r="Z370" i="3"/>
  <c r="AA137" i="3"/>
  <c r="Z137" i="3"/>
  <c r="AA230" i="3"/>
  <c r="Z230" i="3"/>
  <c r="AA295" i="3"/>
  <c r="Z295" i="3"/>
  <c r="AA66" i="3"/>
  <c r="Z66" i="3"/>
  <c r="AA457" i="3"/>
  <c r="Z457" i="3"/>
  <c r="AA623" i="3"/>
  <c r="Z623" i="3"/>
  <c r="AA622" i="3"/>
  <c r="Z622" i="3"/>
  <c r="AA621" i="3"/>
  <c r="Z621" i="3"/>
  <c r="AA498" i="3"/>
  <c r="Z498" i="3"/>
  <c r="AA578" i="3"/>
  <c r="Z578" i="3"/>
  <c r="AA532" i="3"/>
  <c r="Z532" i="3"/>
  <c r="AA50" i="3"/>
  <c r="Z50" i="3"/>
  <c r="AA8" i="3"/>
  <c r="Z8" i="3"/>
  <c r="AA367" i="3"/>
  <c r="Z367" i="3"/>
  <c r="AA221" i="3"/>
  <c r="Z221" i="3"/>
  <c r="AA552" i="3"/>
  <c r="Z552" i="3"/>
  <c r="AA408" i="3"/>
  <c r="Z408" i="3"/>
  <c r="AA610" i="3"/>
  <c r="Z610" i="3"/>
  <c r="AA165" i="3"/>
  <c r="Z165" i="3"/>
  <c r="AA263" i="3"/>
  <c r="Z263" i="3"/>
  <c r="AA421" i="3"/>
  <c r="Z421" i="3"/>
  <c r="AA500" i="3"/>
  <c r="Z500" i="3"/>
  <c r="AA17" i="3"/>
  <c r="Z17" i="3"/>
  <c r="AA176" i="3"/>
  <c r="Z176" i="3"/>
  <c r="AA264" i="3"/>
  <c r="Z264" i="3"/>
  <c r="AA61" i="3"/>
  <c r="Z61" i="3"/>
  <c r="AA471" i="3"/>
  <c r="Z471" i="3"/>
  <c r="AA49" i="3"/>
  <c r="Z49" i="3"/>
  <c r="AA241" i="3"/>
  <c r="Z241" i="3"/>
  <c r="AA468" i="3"/>
  <c r="Z468" i="3"/>
  <c r="AA48" i="3"/>
  <c r="Z48" i="3"/>
  <c r="AA80" i="3"/>
  <c r="Z80" i="3"/>
  <c r="AA516" i="3"/>
  <c r="Z516" i="3"/>
  <c r="AA228" i="3"/>
  <c r="Z228" i="3"/>
  <c r="AA365" i="3"/>
  <c r="Z365" i="3"/>
  <c r="AA62" i="3"/>
  <c r="Z62" i="3"/>
  <c r="AA258" i="3"/>
  <c r="Z258" i="3"/>
  <c r="AA368" i="3"/>
  <c r="Z368" i="3"/>
  <c r="AA566" i="3"/>
  <c r="Z566" i="3"/>
  <c r="AA577" i="3"/>
  <c r="Z577" i="3"/>
  <c r="AA111" i="3"/>
  <c r="Z111" i="3"/>
  <c r="AA433" i="3"/>
  <c r="Z433" i="3"/>
  <c r="AA348" i="3"/>
  <c r="Z348" i="3"/>
  <c r="AA434" i="3"/>
  <c r="Z434" i="3"/>
  <c r="AA181" i="3"/>
  <c r="Z181" i="3"/>
  <c r="AA388" i="3"/>
  <c r="Z388" i="3"/>
  <c r="AA134" i="3"/>
  <c r="Z134" i="3"/>
  <c r="AA45" i="3"/>
  <c r="Z45" i="3"/>
  <c r="AA449" i="3"/>
  <c r="Z449" i="3"/>
  <c r="AA631" i="3"/>
  <c r="Z631" i="3"/>
  <c r="AA276" i="3"/>
  <c r="Z276" i="3"/>
  <c r="AA47" i="3"/>
  <c r="Z47" i="3"/>
  <c r="AA332" i="3"/>
  <c r="Z332" i="3"/>
  <c r="AA596" i="3"/>
  <c r="Z596" i="3"/>
  <c r="AA438" i="3"/>
  <c r="Z438" i="3"/>
  <c r="AA51" i="3"/>
  <c r="Z51" i="3"/>
  <c r="AA163" i="3"/>
  <c r="Z163" i="3"/>
  <c r="AA262" i="3"/>
  <c r="Z262" i="3"/>
  <c r="AA25" i="3"/>
  <c r="Z25" i="3"/>
  <c r="AA435" i="3"/>
  <c r="Z435" i="3"/>
  <c r="AA245" i="3"/>
  <c r="Z245" i="3"/>
  <c r="AA173" i="3"/>
  <c r="Z173" i="3"/>
  <c r="AA485" i="3"/>
  <c r="Z485" i="3"/>
  <c r="AA52" i="3"/>
  <c r="Z52" i="3"/>
  <c r="AA568" i="3"/>
  <c r="Z568" i="3"/>
  <c r="AA244" i="3"/>
  <c r="Z244" i="3"/>
  <c r="AA305" i="3"/>
  <c r="Z305" i="3"/>
  <c r="AA321" i="3"/>
  <c r="Z321" i="3"/>
  <c r="AA496" i="3"/>
  <c r="Z496" i="3"/>
  <c r="AA356" i="3"/>
  <c r="Z356" i="3"/>
  <c r="AA618" i="3"/>
  <c r="Z618" i="3"/>
  <c r="AA77" i="3"/>
  <c r="Z77" i="3"/>
  <c r="AA237" i="3"/>
  <c r="Z237" i="3"/>
  <c r="AA444" i="3"/>
  <c r="Z444" i="3"/>
  <c r="AA277" i="3"/>
  <c r="Z277" i="3"/>
  <c r="AA640" i="3"/>
  <c r="Z640" i="3"/>
  <c r="AA319" i="3"/>
  <c r="Z319" i="3"/>
  <c r="AA555" i="3"/>
  <c r="Z555" i="3"/>
  <c r="AA240" i="3"/>
  <c r="Z240" i="3"/>
  <c r="AA167" i="3"/>
  <c r="Z167" i="3"/>
  <c r="AA97" i="3"/>
  <c r="Z97" i="3"/>
  <c r="AA330" i="3"/>
  <c r="Z330" i="3"/>
  <c r="AA551" i="3"/>
  <c r="Z551" i="3"/>
  <c r="AA159" i="3"/>
  <c r="Z159" i="3"/>
  <c r="AA193" i="3"/>
  <c r="Z193" i="3"/>
  <c r="AA127" i="3"/>
  <c r="Z127" i="3"/>
  <c r="AA65" i="3"/>
  <c r="Z65" i="3"/>
  <c r="AA379" i="3"/>
  <c r="Z379" i="3"/>
  <c r="AA204" i="3"/>
  <c r="Z204" i="3"/>
  <c r="AA236" i="3"/>
  <c r="Z236" i="3"/>
  <c r="AA611" i="3"/>
  <c r="Z611" i="3"/>
  <c r="AA436" i="3"/>
  <c r="Z436" i="3"/>
  <c r="AA195" i="3"/>
  <c r="Z195" i="3"/>
  <c r="AA194" i="3"/>
  <c r="Z194" i="3"/>
  <c r="AA293" i="3"/>
  <c r="Z293" i="3"/>
  <c r="AA172" i="3"/>
  <c r="Z172" i="3"/>
  <c r="AA378" i="3"/>
  <c r="Z378" i="3"/>
  <c r="AA576" i="3"/>
  <c r="Z576" i="3"/>
  <c r="AA261" i="3"/>
  <c r="Z261" i="3"/>
  <c r="AA225" i="3"/>
  <c r="Z225" i="3"/>
  <c r="AA146" i="3"/>
  <c r="Z146" i="3"/>
  <c r="AA470" i="3"/>
  <c r="Z470" i="3"/>
  <c r="AA437" i="3"/>
  <c r="Z437" i="3"/>
  <c r="AA403" i="3"/>
  <c r="Z403" i="3"/>
  <c r="AA550" i="3"/>
  <c r="Z550" i="3"/>
  <c r="AA233" i="3"/>
  <c r="Z233" i="3"/>
  <c r="AA162" i="3"/>
  <c r="Z162" i="3"/>
  <c r="AA6" i="3"/>
  <c r="Z6" i="3"/>
  <c r="AA243" i="3"/>
  <c r="Z243" i="3"/>
  <c r="AA96" i="3"/>
  <c r="Z96" i="3"/>
  <c r="AA151" i="3"/>
  <c r="Z151" i="3"/>
  <c r="AA456" i="3"/>
  <c r="Z456" i="3"/>
  <c r="AA232" i="3"/>
  <c r="Z232" i="3"/>
  <c r="AA249" i="3"/>
  <c r="Z249" i="3"/>
  <c r="AA85" i="3"/>
  <c r="Z85" i="3"/>
  <c r="AA205" i="3"/>
  <c r="Z205" i="3"/>
  <c r="AA207" i="3"/>
  <c r="Z207" i="3"/>
  <c r="AA206" i="3"/>
  <c r="Z206" i="3"/>
  <c r="AA169" i="3"/>
  <c r="Z169" i="3"/>
  <c r="AA282" i="3"/>
  <c r="Z282" i="3"/>
  <c r="AA83" i="3"/>
  <c r="Z83" i="3"/>
  <c r="AA71" i="3"/>
  <c r="Z71" i="3"/>
  <c r="AA239" i="3"/>
  <c r="Z239" i="3"/>
  <c r="AA324" i="3"/>
  <c r="Z324" i="3"/>
  <c r="AA171" i="3"/>
  <c r="Z171" i="3"/>
  <c r="AA84" i="3"/>
  <c r="Z84" i="3"/>
  <c r="AA234" i="3"/>
  <c r="Z234" i="3"/>
  <c r="AA343" i="3"/>
  <c r="Z343" i="3"/>
  <c r="AA248" i="3"/>
  <c r="Z248" i="3"/>
  <c r="AA564" i="3"/>
  <c r="Z564" i="3"/>
  <c r="AA257" i="3"/>
  <c r="Z257" i="3"/>
  <c r="AA314" i="3"/>
  <c r="Z314" i="3"/>
  <c r="AA311" i="3"/>
  <c r="Z311" i="3"/>
  <c r="AA186" i="3"/>
  <c r="Z186" i="3"/>
  <c r="AA28" i="3"/>
  <c r="Z28" i="3"/>
  <c r="AA53" i="3"/>
  <c r="Z53" i="3"/>
  <c r="AA281" i="3"/>
  <c r="Z281" i="3"/>
  <c r="AA68" i="3"/>
  <c r="Z68" i="3"/>
  <c r="AA238" i="3"/>
  <c r="Z238" i="3"/>
  <c r="AA584" i="3"/>
  <c r="Z584" i="3"/>
  <c r="AA212" i="3"/>
  <c r="Z212" i="3"/>
  <c r="AA583" i="3"/>
  <c r="Z583" i="3"/>
  <c r="AA582" i="3"/>
  <c r="Z582" i="3"/>
  <c r="AA82" i="3"/>
  <c r="Z82" i="3"/>
  <c r="AA575" i="3"/>
  <c r="Z575" i="3"/>
  <c r="AA318" i="3"/>
  <c r="Z318" i="3"/>
  <c r="AA580" i="3"/>
  <c r="Z580" i="3"/>
  <c r="AA27" i="3"/>
  <c r="Z27" i="3"/>
  <c r="AA423" i="3"/>
  <c r="Z423" i="3"/>
  <c r="AA317" i="3"/>
  <c r="Z317" i="3"/>
  <c r="AA380" i="3"/>
  <c r="Z380" i="3"/>
  <c r="AA588" i="3"/>
  <c r="Z588" i="3"/>
  <c r="AA215" i="3"/>
  <c r="Z215" i="3"/>
  <c r="AA242" i="3"/>
  <c r="Z242" i="3"/>
  <c r="AA484" i="3"/>
  <c r="Z484" i="3"/>
  <c r="AA422" i="3"/>
  <c r="Z422" i="3"/>
  <c r="AA202" i="3"/>
  <c r="Z202" i="3"/>
  <c r="AA469" i="3"/>
  <c r="Z469" i="3"/>
  <c r="AA528" i="3"/>
  <c r="Z528" i="3"/>
  <c r="AA445" i="3"/>
  <c r="Z445" i="3"/>
  <c r="AA586" i="3"/>
  <c r="Z586" i="3"/>
  <c r="AA402" i="3"/>
  <c r="Z402" i="3"/>
  <c r="AA406" i="3"/>
  <c r="Z406" i="3"/>
  <c r="AA103" i="3"/>
  <c r="Z103" i="3"/>
  <c r="AA585" i="3"/>
  <c r="Z585" i="3"/>
  <c r="AA168" i="3"/>
  <c r="Z168" i="3"/>
  <c r="AA633" i="3"/>
  <c r="Z633" i="3"/>
  <c r="AA158" i="3"/>
  <c r="Z158" i="3"/>
  <c r="AA453" i="3"/>
  <c r="Z453" i="3"/>
  <c r="AA587" i="3"/>
  <c r="Z587" i="3"/>
  <c r="AA320" i="3"/>
  <c r="Z320" i="3"/>
  <c r="AA208" i="3"/>
  <c r="Z208" i="3"/>
  <c r="AA529" i="3"/>
  <c r="Z529" i="3"/>
  <c r="AA335" i="3"/>
  <c r="Z335" i="3"/>
  <c r="AA477" i="3"/>
  <c r="Z477" i="3"/>
  <c r="AA155" i="3"/>
  <c r="Z155" i="3"/>
  <c r="AA161" i="3"/>
  <c r="Z161" i="3"/>
  <c r="AA351" i="3"/>
  <c r="Z351" i="3"/>
  <c r="AA401" i="3"/>
  <c r="Z401" i="3"/>
  <c r="AA36" i="3"/>
  <c r="Z36" i="3"/>
  <c r="AA346" i="3"/>
  <c r="Z346" i="3"/>
  <c r="AA429" i="3"/>
  <c r="Z429" i="3"/>
  <c r="AA483" i="3"/>
  <c r="Z483" i="3"/>
  <c r="AA201" i="3"/>
  <c r="Z201" i="3"/>
  <c r="AA197" i="3"/>
  <c r="Z197" i="3"/>
  <c r="AA322" i="3"/>
  <c r="Z322" i="3"/>
  <c r="AA170" i="3"/>
  <c r="Z170" i="3"/>
  <c r="AA478" i="3"/>
  <c r="Z478" i="3"/>
  <c r="AA373" i="3"/>
  <c r="Z373" i="3"/>
  <c r="AA372" i="3"/>
  <c r="Z372" i="3"/>
  <c r="AA371" i="3"/>
  <c r="Z371" i="3"/>
  <c r="AA345" i="3"/>
  <c r="Z345" i="3"/>
  <c r="AA334" i="3"/>
  <c r="Z334" i="3"/>
  <c r="AA630" i="3"/>
  <c r="Z630" i="3"/>
  <c r="AQ2171" i="2"/>
  <c r="AQ2075" i="2"/>
  <c r="AQ2177" i="2"/>
  <c r="AQ2113" i="2"/>
  <c r="AQ2150" i="2"/>
  <c r="AQ2102" i="2"/>
  <c r="AQ2175" i="2"/>
  <c r="AQ2141" i="2"/>
  <c r="AQ2154" i="2"/>
  <c r="AQ2101" i="2"/>
  <c r="AQ2093" i="2"/>
  <c r="AQ2128" i="2"/>
  <c r="AQ2176" i="2"/>
  <c r="AQ2114" i="2"/>
  <c r="AQ2096" i="2"/>
  <c r="AQ2112" i="2"/>
  <c r="AQ2135" i="2"/>
  <c r="AQ2178" i="2"/>
  <c r="AQ2174" i="2"/>
  <c r="AQ2086" i="2"/>
  <c r="AQ2170" i="2"/>
  <c r="AQ2119" i="2"/>
  <c r="AQ2111" i="2"/>
  <c r="AQ2080" i="2"/>
  <c r="AQ2138" i="2"/>
  <c r="AQ2095" i="2"/>
  <c r="AQ2156" i="2"/>
  <c r="AQ2085" i="2"/>
  <c r="AQ2109" i="2"/>
  <c r="AQ2076" i="2"/>
  <c r="AQ2094" i="2"/>
  <c r="AQ2081" i="2"/>
  <c r="AQ2104" i="2"/>
  <c r="AQ2083" i="2"/>
  <c r="AQ2146" i="2"/>
  <c r="AQ2103" i="2"/>
  <c r="AQ2077" i="2"/>
  <c r="AQ2163" i="2"/>
  <c r="AQ2134" i="2"/>
  <c r="AQ2074" i="2"/>
  <c r="AQ2110" i="2"/>
  <c r="AQ2155" i="2"/>
  <c r="AQ2122" i="2"/>
  <c r="AQ2089" i="2"/>
  <c r="AQ2120" i="2"/>
  <c r="AQ2153" i="2"/>
  <c r="AQ2090" i="2"/>
  <c r="AQ2140" i="2"/>
  <c r="AQ2126" i="2"/>
  <c r="AQ2127" i="2"/>
  <c r="AQ2099" i="2"/>
  <c r="AQ2092" i="2"/>
  <c r="AQ2100" i="2"/>
  <c r="AQ2106" i="2"/>
  <c r="AQ2158" i="2"/>
  <c r="AQ2157" i="2"/>
  <c r="AQ2166" i="2"/>
  <c r="AQ2091" i="2"/>
  <c r="AQ2161" i="2"/>
  <c r="AQ2105" i="2"/>
  <c r="AQ2078" i="2"/>
  <c r="AQ2145" i="2"/>
  <c r="AQ2097" i="2"/>
  <c r="AQ2133" i="2"/>
  <c r="AQ2132" i="2"/>
  <c r="AQ2116" i="2"/>
  <c r="AQ2179" i="2"/>
  <c r="AQ2118" i="2"/>
  <c r="AQ2131" i="2"/>
  <c r="AQ2162" i="2"/>
  <c r="AQ2137" i="2"/>
  <c r="AQ2160" i="2"/>
  <c r="AQ2108" i="2"/>
  <c r="AQ2107" i="2"/>
  <c r="AQ2123" i="2"/>
  <c r="AQ2115" i="2"/>
  <c r="AQ2144" i="2"/>
  <c r="AQ2139" i="2"/>
  <c r="AQ2143" i="2"/>
  <c r="AQ2088" i="2"/>
  <c r="AQ2117" i="2"/>
  <c r="AQ2121" i="2"/>
  <c r="AQ2142" i="2"/>
  <c r="AQ2167" i="2"/>
  <c r="AQ2164" i="2"/>
  <c r="AQ2136" i="2"/>
  <c r="AQ2124" i="2"/>
  <c r="AQ2147" i="2"/>
  <c r="AQ2148" i="2"/>
  <c r="AQ2130" i="2"/>
  <c r="AQ2129" i="2"/>
  <c r="AQ2165" i="2"/>
  <c r="AQ2149" i="2"/>
  <c r="AQ2125" i="2"/>
  <c r="AQ2169" i="2"/>
  <c r="AQ2168" i="2"/>
  <c r="AQ1084" i="2"/>
  <c r="AQ567" i="2"/>
  <c r="AQ1435" i="2"/>
  <c r="AQ738" i="2"/>
  <c r="AQ1011" i="2"/>
  <c r="AQ1117" i="2"/>
  <c r="AQ2050" i="2"/>
  <c r="AQ1362" i="2"/>
  <c r="AQ1434" i="2"/>
  <c r="AQ484" i="2"/>
  <c r="AQ1128" i="2"/>
  <c r="AQ1095" i="2"/>
  <c r="AQ1604" i="2"/>
  <c r="AQ1573" i="2"/>
  <c r="AQ508" i="2"/>
  <c r="AQ818" i="2"/>
  <c r="AQ1355" i="2"/>
  <c r="AQ729" i="2"/>
  <c r="AQ1710" i="2"/>
  <c r="AQ1356" i="2"/>
  <c r="AQ1010" i="2"/>
  <c r="AQ566" i="2"/>
  <c r="AQ148" i="2"/>
  <c r="AQ1887" i="2"/>
  <c r="AQ1816" i="2"/>
  <c r="AQ1318" i="2"/>
  <c r="AQ1153" i="2"/>
  <c r="AQ1259" i="2"/>
  <c r="AQ1336" i="2"/>
  <c r="AQ1159" i="2"/>
  <c r="AQ1124" i="2"/>
  <c r="AQ1718" i="2"/>
  <c r="AQ1848" i="2"/>
  <c r="AQ2000" i="2"/>
  <c r="AQ21" i="2"/>
  <c r="AQ1064" i="2"/>
  <c r="AQ1970" i="2"/>
  <c r="AQ1258" i="2"/>
  <c r="AQ1158" i="2"/>
  <c r="AQ924" i="2"/>
  <c r="AQ1157" i="2"/>
  <c r="AQ1156" i="2"/>
  <c r="AQ272" i="2"/>
  <c r="AQ883" i="2"/>
  <c r="AQ404" i="2"/>
  <c r="AQ1083" i="2"/>
  <c r="AQ193" i="2"/>
  <c r="AQ663" i="2"/>
  <c r="AQ620" i="2"/>
  <c r="AQ1788" i="2"/>
  <c r="AQ1155" i="2"/>
  <c r="AQ1755" i="2"/>
  <c r="AQ1226" i="2"/>
  <c r="AQ64" i="2"/>
  <c r="AQ1354" i="2"/>
  <c r="AQ1834" i="2"/>
  <c r="AQ1827" i="2"/>
  <c r="AQ1199" i="2"/>
  <c r="AQ1154" i="2"/>
  <c r="AQ1682" i="2"/>
  <c r="AQ2009" i="2"/>
  <c r="AQ1732" i="2"/>
  <c r="AQ1198" i="2"/>
  <c r="AQ1152" i="2"/>
  <c r="AQ1874" i="2"/>
  <c r="AQ1137" i="2"/>
  <c r="AQ1138" i="2"/>
  <c r="AQ269" i="2"/>
  <c r="AQ2173" i="2"/>
  <c r="AQ721" i="2"/>
  <c r="AQ720" i="2"/>
  <c r="AQ205" i="2"/>
  <c r="AQ1709" i="2"/>
  <c r="AQ727" i="2"/>
  <c r="AQ2031" i="2"/>
  <c r="AQ36" i="2"/>
  <c r="AQ792" i="2"/>
  <c r="AQ1384" i="2"/>
  <c r="AQ1731" i="2"/>
  <c r="AQ1443" i="2"/>
  <c r="AQ211" i="2"/>
  <c r="AQ1054" i="2"/>
  <c r="AQ265" i="2"/>
  <c r="AQ728" i="2"/>
  <c r="AQ659" i="2"/>
  <c r="AQ577" i="2"/>
  <c r="AQ1978" i="2"/>
  <c r="AQ1535" i="2"/>
  <c r="AQ1817" i="2"/>
  <c r="AQ138" i="2"/>
  <c r="AQ4" i="2"/>
  <c r="AQ594" i="2"/>
  <c r="AQ867" i="2"/>
  <c r="AQ1681" i="2"/>
  <c r="AQ1730" i="2"/>
  <c r="AQ1068" i="2"/>
  <c r="AQ491" i="2"/>
  <c r="AQ1307" i="2"/>
  <c r="AQ1523" i="2"/>
  <c r="AQ1067" i="2"/>
  <c r="AQ1833" i="2"/>
  <c r="AQ2008" i="2"/>
  <c r="AQ1845" i="2"/>
  <c r="AQ785" i="2"/>
  <c r="AQ791" i="2"/>
  <c r="AQ722" i="2"/>
  <c r="AQ1151" i="2"/>
  <c r="AQ360" i="2"/>
  <c r="AQ109" i="2"/>
  <c r="AQ1584" i="2"/>
  <c r="AQ2016" i="2"/>
  <c r="AQ1082" i="2"/>
  <c r="AQ35" i="2"/>
  <c r="AQ495" i="2"/>
  <c r="AQ923" i="2"/>
  <c r="AQ2084" i="2"/>
  <c r="AQ419" i="2"/>
  <c r="AQ853" i="2"/>
  <c r="AQ22" i="2"/>
  <c r="AQ523" i="2"/>
  <c r="AQ1975" i="2"/>
  <c r="AQ1112" i="2"/>
  <c r="AQ2152" i="2"/>
  <c r="AQ2180" i="2"/>
  <c r="AQ458" i="2"/>
  <c r="AQ1583" i="2"/>
  <c r="AQ1734" i="2"/>
  <c r="AQ872" i="2"/>
  <c r="AQ1739" i="2"/>
  <c r="AQ1746" i="2"/>
  <c r="AQ490" i="2"/>
  <c r="AQ768" i="2"/>
  <c r="AQ975" i="2"/>
  <c r="AQ1224" i="2"/>
  <c r="AQ1302" i="2"/>
  <c r="AQ2038" i="2"/>
  <c r="AQ1738" i="2"/>
  <c r="AQ1111" i="2"/>
  <c r="AQ1642" i="2"/>
  <c r="AQ1178" i="2"/>
  <c r="AQ1582" i="2"/>
  <c r="AQ362" i="2"/>
  <c r="AQ1402" i="2"/>
  <c r="AQ743" i="2"/>
  <c r="AQ965" i="2"/>
  <c r="AQ1796" i="2"/>
  <c r="AQ1657" i="2"/>
  <c r="AQ1991" i="2"/>
  <c r="AQ1066" i="2"/>
  <c r="AQ108" i="2"/>
  <c r="AQ1468" i="2"/>
  <c r="AQ1615" i="2"/>
  <c r="AQ1595" i="2"/>
  <c r="AQ2151" i="2"/>
  <c r="AQ1110" i="2"/>
  <c r="AQ1118" i="2"/>
  <c r="AQ421" i="2"/>
  <c r="AQ2087" i="2"/>
  <c r="AQ34" i="2"/>
  <c r="AQ1482" i="2"/>
  <c r="AQ765" i="2"/>
  <c r="AQ2159" i="2"/>
  <c r="AQ333" i="2"/>
  <c r="AQ468" i="2"/>
  <c r="AQ706" i="2"/>
  <c r="AQ1633" i="2"/>
  <c r="AQ123" i="2"/>
  <c r="AQ1091" i="2"/>
  <c r="AQ516" i="2"/>
  <c r="AQ715" i="2"/>
  <c r="AQ33" i="2"/>
  <c r="AQ361" i="2"/>
  <c r="AQ784" i="2"/>
  <c r="AQ704" i="2"/>
  <c r="AQ1787" i="2"/>
  <c r="AQ703" i="2"/>
  <c r="AQ1063" i="2"/>
  <c r="AQ1999" i="2"/>
  <c r="AQ1603" i="2"/>
  <c r="AQ1065" i="2"/>
  <c r="AQ26" i="2"/>
  <c r="AQ1094" i="2"/>
  <c r="AQ278" i="2"/>
  <c r="AQ1109" i="2"/>
  <c r="AQ376" i="2"/>
  <c r="AQ1074" i="2"/>
  <c r="AQ338" i="2"/>
  <c r="AQ1973" i="2"/>
  <c r="AQ2002" i="2"/>
  <c r="AQ304" i="2"/>
  <c r="AQ1666" i="2"/>
  <c r="AQ483" i="2"/>
  <c r="AQ1150" i="2"/>
  <c r="AQ181" i="2"/>
  <c r="AQ144" i="2"/>
  <c r="AQ1301" i="2"/>
  <c r="AQ1624" i="2"/>
  <c r="AQ1772" i="2"/>
  <c r="AQ1390" i="2"/>
  <c r="AQ178" i="2"/>
  <c r="AQ688" i="2"/>
  <c r="AQ94" i="2"/>
  <c r="AQ2001" i="2"/>
  <c r="AQ1191" i="2"/>
  <c r="AQ1085" i="2"/>
  <c r="AQ1175" i="2"/>
  <c r="AQ1149" i="2"/>
  <c r="AQ1209" i="2"/>
  <c r="AQ1176" i="2"/>
  <c r="AQ1623" i="2"/>
  <c r="AQ597" i="2"/>
  <c r="AQ2172" i="2"/>
  <c r="AQ1024" i="2"/>
  <c r="AQ55" i="2"/>
  <c r="AQ647" i="2"/>
  <c r="AQ1131" i="2"/>
  <c r="AQ1540" i="2"/>
  <c r="AQ1172" i="2"/>
  <c r="AQ641" i="2"/>
  <c r="AQ282" i="2"/>
  <c r="AQ1585" i="2"/>
  <c r="AQ87" i="2"/>
  <c r="AQ1365" i="2"/>
  <c r="AQ1261" i="2"/>
  <c r="AQ1706" i="2"/>
  <c r="AQ1964" i="2"/>
  <c r="AQ612" i="2"/>
  <c r="AQ1392" i="2"/>
  <c r="AQ656" i="2"/>
  <c r="AQ1049" i="2"/>
  <c r="AQ1501" i="2"/>
  <c r="AQ192" i="2"/>
  <c r="AQ606" i="2"/>
  <c r="AQ1324" i="2"/>
  <c r="AQ1589" i="2"/>
  <c r="AQ1052" i="2"/>
  <c r="AQ1858" i="2"/>
  <c r="AQ990" i="2"/>
  <c r="AQ1483" i="2"/>
  <c r="AQ1967" i="2"/>
  <c r="AQ891" i="2"/>
  <c r="AQ1504" i="2"/>
  <c r="AQ368" i="2"/>
  <c r="AQ1774" i="2"/>
  <c r="AQ701" i="2"/>
  <c r="AQ167" i="2"/>
  <c r="AQ989" i="2"/>
  <c r="AQ367" i="2"/>
  <c r="AQ2049" i="2"/>
  <c r="AQ127" i="2"/>
  <c r="AQ1770" i="2"/>
  <c r="AQ986" i="2"/>
  <c r="AQ1323" i="2"/>
  <c r="AQ890" i="2"/>
  <c r="AQ1286" i="2"/>
  <c r="AQ1017" i="2"/>
  <c r="AQ1607" i="2"/>
  <c r="AQ139" i="2"/>
  <c r="AQ646" i="2"/>
  <c r="AQ1035" i="2"/>
  <c r="AQ260" i="2"/>
  <c r="AQ1549" i="2"/>
  <c r="AQ1285" i="2"/>
  <c r="AQ2064" i="2"/>
  <c r="AQ371" i="2"/>
  <c r="AQ1317" i="2"/>
  <c r="AQ530" i="2"/>
  <c r="AQ1720" i="2"/>
  <c r="AQ391" i="2"/>
  <c r="AQ1294" i="2"/>
  <c r="AQ825" i="2"/>
  <c r="AQ805" i="2"/>
  <c r="AQ451" i="2"/>
  <c r="AQ298" i="2"/>
  <c r="AQ457" i="2"/>
  <c r="AQ1369" i="2"/>
  <c r="AQ1016" i="2"/>
  <c r="AQ429" i="2"/>
  <c r="AQ846" i="2"/>
  <c r="AQ1559" i="2"/>
  <c r="AQ234" i="2"/>
  <c r="AQ440" i="2"/>
  <c r="AQ54" i="2"/>
  <c r="AQ870" i="2"/>
  <c r="AQ799" i="2"/>
  <c r="AQ1987" i="2"/>
  <c r="AQ393" i="2"/>
  <c r="AQ268" i="2"/>
  <c r="AQ1076" i="2"/>
  <c r="AQ814" i="2"/>
  <c r="AQ1018" i="2"/>
  <c r="AQ263" i="2"/>
  <c r="AQ1539" i="2"/>
  <c r="AQ535" i="2"/>
  <c r="AQ363" i="2"/>
  <c r="AQ898" i="2"/>
  <c r="AQ1859" i="2"/>
  <c r="AQ353" i="2"/>
  <c r="AQ813" i="2"/>
  <c r="AQ447" i="2"/>
  <c r="AQ1347" i="2"/>
  <c r="AQ948" i="2"/>
  <c r="AQ2019" i="2"/>
  <c r="AQ1813" i="2"/>
  <c r="AQ1316" i="2"/>
  <c r="AQ866" i="2"/>
  <c r="AQ565" i="2"/>
  <c r="AQ328" i="2"/>
  <c r="AQ1312" i="2"/>
  <c r="AQ1745" i="2"/>
  <c r="AQ1988" i="2"/>
  <c r="AQ1754" i="2"/>
  <c r="AQ1027" i="2"/>
  <c r="AQ1802" i="2"/>
  <c r="AQ1963" i="2"/>
  <c r="AQ14" i="2"/>
  <c r="AQ1450" i="2"/>
  <c r="AQ745" i="2"/>
  <c r="AQ1529" i="2"/>
  <c r="AQ20" i="2"/>
  <c r="AQ664" i="2"/>
  <c r="AQ1888" i="2"/>
  <c r="AQ779" i="2"/>
  <c r="AQ830" i="2"/>
  <c r="AQ1985" i="2"/>
  <c r="AQ125" i="2"/>
  <c r="AQ771" i="2"/>
  <c r="AQ1220" i="2"/>
  <c r="AQ48" i="2"/>
  <c r="AQ1184" i="2"/>
  <c r="AQ514" i="2"/>
  <c r="AQ1051" i="2"/>
  <c r="AQ326" i="2"/>
  <c r="AQ1775" i="2"/>
  <c r="AQ324" i="2"/>
  <c r="AQ582" i="2"/>
  <c r="AQ1945" i="2"/>
  <c r="AQ185" i="2"/>
  <c r="AQ348" i="2"/>
  <c r="AQ1399" i="2"/>
  <c r="AQ894" i="2"/>
  <c r="AQ1557" i="2"/>
  <c r="AQ832" i="2"/>
  <c r="AQ1077" i="2"/>
  <c r="AQ214" i="2"/>
  <c r="AQ188" i="2"/>
  <c r="AQ1789" i="2"/>
  <c r="AQ543" i="2"/>
  <c r="AQ1608" i="2"/>
  <c r="AQ1313" i="2"/>
  <c r="AQ865" i="2"/>
  <c r="AQ1236" i="2"/>
  <c r="AQ889" i="2"/>
  <c r="AQ625" i="2"/>
  <c r="AQ1310" i="2"/>
  <c r="AQ1950" i="2"/>
  <c r="AQ1500" i="2"/>
  <c r="AQ1863" i="2"/>
  <c r="AQ392" i="2"/>
  <c r="AQ1366" i="2"/>
  <c r="AQ1353" i="2"/>
  <c r="AQ1890" i="2"/>
  <c r="AQ1400" i="2"/>
  <c r="AQ358" i="2"/>
  <c r="AQ244" i="2"/>
  <c r="AQ1640" i="2"/>
  <c r="AQ418" i="2"/>
  <c r="AQ634" i="2"/>
  <c r="AQ774" i="2"/>
  <c r="AQ648" i="2"/>
  <c r="AQ1459" i="2"/>
  <c r="AQ2043" i="2"/>
  <c r="AQ579" i="2"/>
  <c r="AQ1597" i="2"/>
  <c r="AQ864" i="2"/>
  <c r="AQ546" i="2"/>
  <c r="AQ1315" i="2"/>
  <c r="AQ1503" i="2"/>
  <c r="AQ29" i="2"/>
  <c r="AQ798" i="2"/>
  <c r="AQ76" i="2"/>
  <c r="AQ215" i="2"/>
  <c r="AQ1512" i="2"/>
  <c r="AQ1216" i="2"/>
  <c r="AQ1958" i="2"/>
  <c r="AQ1957" i="2"/>
  <c r="AQ2053" i="2"/>
  <c r="AQ1815" i="2"/>
  <c r="AQ829" i="2"/>
  <c r="AQ1867" i="2"/>
  <c r="AQ959" i="2"/>
  <c r="AQ770" i="2"/>
  <c r="AQ1029" i="2"/>
  <c r="AQ619" i="2"/>
  <c r="AQ1976" i="2"/>
  <c r="AQ1431" i="2"/>
  <c r="AQ259" i="2"/>
  <c r="AQ227" i="2"/>
  <c r="AQ364" i="2"/>
  <c r="AQ2063" i="2"/>
  <c r="AQ807" i="2"/>
  <c r="AQ1532" i="2"/>
  <c r="AQ873" i="2"/>
  <c r="AQ281" i="2"/>
  <c r="AQ1981" i="2"/>
  <c r="AQ602" i="2"/>
  <c r="AQ161" i="2"/>
  <c r="AQ1673" i="2"/>
  <c r="AQ1252" i="2"/>
  <c r="AQ1959" i="2"/>
  <c r="AQ655" i="2"/>
  <c r="AQ177" i="2"/>
  <c r="AQ868" i="2"/>
  <c r="AQ929" i="2"/>
  <c r="AQ654" i="2"/>
  <c r="AQ1588" i="2"/>
  <c r="AQ545" i="2"/>
  <c r="AQ1297" i="2"/>
  <c r="AQ674" i="2"/>
  <c r="AQ591" i="2"/>
  <c r="AQ1235" i="2"/>
  <c r="AQ1992" i="2"/>
  <c r="AQ507" i="2"/>
  <c r="AQ1672" i="2"/>
  <c r="AQ922" i="2"/>
  <c r="AQ1630" i="2"/>
  <c r="AQ1430" i="2"/>
  <c r="AQ2024" i="2"/>
  <c r="AQ632" i="2"/>
  <c r="AQ762" i="2"/>
  <c r="AQ107" i="2"/>
  <c r="AQ258" i="2"/>
  <c r="AQ1346" i="2"/>
  <c r="AQ436" i="2"/>
  <c r="AQ1378" i="2"/>
  <c r="AQ1278" i="2"/>
  <c r="AQ133" i="2"/>
  <c r="AQ95" i="2"/>
  <c r="AQ384" i="2"/>
  <c r="AQ256" i="2"/>
  <c r="AQ170" i="2"/>
  <c r="AQ845" i="2"/>
  <c r="AQ461" i="2"/>
  <c r="AQ212" i="2"/>
  <c r="AQ650" i="2"/>
  <c r="AQ735" i="2"/>
  <c r="AQ1527" i="2"/>
  <c r="AQ1233" i="2"/>
  <c r="AQ1960" i="2"/>
  <c r="AQ1222" i="2"/>
  <c r="AQ748" i="2"/>
  <c r="AQ1536" i="2"/>
  <c r="AQ171" i="2"/>
  <c r="AQ1636" i="2"/>
  <c r="AQ1486" i="2"/>
  <c r="AQ1593" i="2"/>
  <c r="AQ300" i="2"/>
  <c r="AQ347" i="2"/>
  <c r="AQ821" i="2"/>
  <c r="AQ1081" i="2"/>
  <c r="AQ1509" i="2"/>
  <c r="AQ1405" i="2"/>
  <c r="AQ1537" i="2"/>
  <c r="AQ1671" i="2"/>
  <c r="AQ633" i="2"/>
  <c r="AQ571" i="2"/>
  <c r="AQ1398" i="2"/>
  <c r="AQ903" i="2"/>
  <c r="AQ802" i="2"/>
  <c r="AQ2061" i="2"/>
  <c r="AQ921" i="2"/>
  <c r="AQ1534" i="2"/>
  <c r="AQ1956" i="2"/>
  <c r="AQ63" i="2"/>
  <c r="AQ499" i="2"/>
  <c r="AQ1857" i="2"/>
  <c r="AQ1326" i="2"/>
  <c r="AQ536" i="2"/>
  <c r="AQ159" i="2"/>
  <c r="AQ1462" i="2"/>
  <c r="AQ1270" i="2"/>
  <c r="AQ1918" i="2"/>
  <c r="AQ1948" i="2"/>
  <c r="AQ299" i="2"/>
  <c r="AQ626" i="2"/>
  <c r="AQ498" i="2"/>
  <c r="AQ1868" i="2"/>
  <c r="AQ1314" i="2"/>
  <c r="AQ1658" i="2"/>
  <c r="AQ1071" i="2"/>
  <c r="AQ957" i="2"/>
  <c r="AQ449" i="2"/>
  <c r="AQ933" i="2"/>
  <c r="AQ1800" i="2"/>
  <c r="AQ90" i="2"/>
  <c r="AQ1670" i="2"/>
  <c r="AQ1327" i="2"/>
  <c r="AQ1072" i="2"/>
  <c r="AQ428" i="2"/>
  <c r="AQ1814" i="2"/>
  <c r="AQ252" i="2"/>
  <c r="AQ2022" i="2"/>
  <c r="AQ1264" i="2"/>
  <c r="AQ1097" i="2"/>
  <c r="AQ496" i="2"/>
  <c r="AQ711" i="2"/>
  <c r="AQ1284" i="2"/>
  <c r="AQ590" i="2"/>
  <c r="AQ53" i="2"/>
  <c r="AQ750" i="2"/>
  <c r="AQ1862" i="2"/>
  <c r="AQ1962" i="2"/>
  <c r="AQ1781" i="2"/>
  <c r="AQ938" i="2"/>
  <c r="AQ1217" i="2"/>
  <c r="AQ112" i="2"/>
  <c r="AQ1877" i="2"/>
  <c r="AQ467" i="2"/>
  <c r="AQ1955" i="2"/>
  <c r="AQ1227" i="2"/>
  <c r="AQ744" i="2"/>
  <c r="AQ1569" i="2"/>
  <c r="AQ1180" i="2"/>
  <c r="AQ884" i="2"/>
  <c r="AQ206" i="2"/>
  <c r="AQ1465" i="2"/>
  <c r="AQ1230" i="2"/>
  <c r="AQ1533" i="2"/>
  <c r="AQ2044" i="2"/>
  <c r="AQ1488" i="2"/>
  <c r="AQ593" i="2"/>
  <c r="AQ1344" i="2"/>
  <c r="AQ1884" i="2"/>
  <c r="AQ1744" i="2"/>
  <c r="AQ1132" i="2"/>
  <c r="AQ1705" i="2"/>
  <c r="AQ296" i="2"/>
  <c r="AQ1161" i="2"/>
  <c r="AQ417" i="2"/>
  <c r="AQ160" i="2"/>
  <c r="AQ1545" i="2"/>
  <c r="AQ1965" i="2"/>
  <c r="AQ1134" i="2"/>
  <c r="AQ1927" i="2"/>
  <c r="AQ1004" i="2"/>
  <c r="AQ1984" i="2"/>
  <c r="AQ587" i="2"/>
  <c r="AQ117" i="2"/>
  <c r="AQ1309" i="2"/>
  <c r="AQ1635" i="2"/>
  <c r="AQ503" i="2"/>
  <c r="AQ1254" i="2"/>
  <c r="AQ1415" i="2"/>
  <c r="AQ473" i="2"/>
  <c r="AQ710" i="2"/>
  <c r="AQ580" i="2"/>
  <c r="AQ1251" i="2"/>
  <c r="AQ154" i="2"/>
  <c r="AQ366" i="2"/>
  <c r="AQ1860" i="2"/>
  <c r="AQ52" i="2"/>
  <c r="AQ1538" i="2"/>
  <c r="AQ962" i="2"/>
  <c r="AQ950" i="2"/>
  <c r="AQ1514" i="2"/>
  <c r="AQ855" i="2"/>
  <c r="AQ599" i="2"/>
  <c r="AQ158" i="2"/>
  <c r="AQ433" i="2"/>
  <c r="AQ401" i="2"/>
  <c r="AQ395" i="2"/>
  <c r="AQ1177" i="2"/>
  <c r="AQ441" i="2"/>
  <c r="AQ28" i="2"/>
  <c r="AQ444" i="2"/>
  <c r="AQ1622" i="2"/>
  <c r="AQ539" i="2"/>
  <c r="AQ357" i="2"/>
  <c r="AQ416" i="2"/>
  <c r="AQ1204" i="2"/>
  <c r="AQ1717" i="2"/>
  <c r="AQ56" i="2"/>
  <c r="AQ2073" i="2"/>
  <c r="AQ1721" i="2"/>
  <c r="AQ472" i="2"/>
  <c r="AQ863" i="2"/>
  <c r="AQ601" i="2"/>
  <c r="AQ1892" i="2"/>
  <c r="AQ1221" i="2"/>
  <c r="AQ1190" i="2"/>
  <c r="AQ1502" i="2"/>
  <c r="AQ810" i="2"/>
  <c r="AQ1986" i="2"/>
  <c r="AQ893" i="2"/>
  <c r="AQ949" i="2"/>
  <c r="AQ1056" i="2"/>
  <c r="AQ1055" i="2"/>
  <c r="AQ1511" i="2"/>
  <c r="AQ668" i="2"/>
  <c r="AQ287" i="2"/>
  <c r="AQ1045" i="2"/>
  <c r="AQ1240" i="2"/>
  <c r="AQ862" i="2"/>
  <c r="AQ512" i="2"/>
  <c r="AQ471" i="2"/>
  <c r="AQ493" i="2"/>
  <c r="AQ1757" i="2"/>
  <c r="AQ1015" i="2"/>
  <c r="AQ383" i="2"/>
  <c r="AQ885" i="2"/>
  <c r="AQ804" i="2"/>
  <c r="AQ1207" i="2"/>
  <c r="AQ874" i="2"/>
  <c r="AQ1000" i="2"/>
  <c r="AQ195" i="2"/>
  <c r="AQ1747" i="2"/>
  <c r="AQ773" i="2"/>
  <c r="AQ581" i="2"/>
  <c r="AQ595" i="2"/>
  <c r="AQ1803" i="2"/>
  <c r="AQ928" i="2"/>
  <c r="AQ365" i="2"/>
  <c r="AQ1021" i="2"/>
  <c r="AQ126" i="2"/>
  <c r="AQ1277" i="2"/>
  <c r="AQ1692" i="2"/>
  <c r="AQ764" i="2"/>
  <c r="AQ1843" i="2"/>
  <c r="AQ610" i="2"/>
  <c r="AQ1250" i="2"/>
  <c r="AQ1271" i="2"/>
  <c r="AQ248" i="2"/>
  <c r="AQ1564" i="2"/>
  <c r="AQ1499" i="2"/>
  <c r="AQ396" i="2"/>
  <c r="AQ1478" i="2"/>
  <c r="AQ456" i="2"/>
  <c r="AQ888" i="2"/>
  <c r="AQ1994" i="2"/>
  <c r="AQ489" i="2"/>
  <c r="AQ1466" i="2"/>
  <c r="AQ485" i="2"/>
  <c r="AQ1062" i="2"/>
  <c r="AQ897" i="2"/>
  <c r="AQ660" i="2"/>
  <c r="AQ607" i="2"/>
  <c r="AQ422" i="2"/>
  <c r="AQ346" i="2"/>
  <c r="AQ1881" i="2"/>
  <c r="AQ1614" i="2"/>
  <c r="AQ1404" i="2"/>
  <c r="AQ1587" i="2"/>
  <c r="AQ1295" i="2"/>
  <c r="AQ1924" i="2"/>
  <c r="AQ1521" i="2"/>
  <c r="AQ1716" i="2"/>
  <c r="AQ1414" i="2"/>
  <c r="AQ452" i="2"/>
  <c r="AQ1510" i="2"/>
  <c r="AQ124" i="2"/>
  <c r="AQ1413" i="2"/>
  <c r="AQ1767" i="2"/>
  <c r="AQ879" i="2"/>
  <c r="AQ638" i="2"/>
  <c r="AQ1609" i="2"/>
  <c r="AQ1050" i="2"/>
  <c r="AQ1946" i="2"/>
  <c r="AQ1889" i="2"/>
  <c r="AQ820" i="2"/>
  <c r="AQ979" i="2"/>
  <c r="AQ585" i="2"/>
  <c r="AQ947" i="2"/>
  <c r="AQ1591" i="2"/>
  <c r="AQ662" i="2"/>
  <c r="AQ3" i="2"/>
  <c r="AQ1574" i="2"/>
  <c r="AQ667" i="2"/>
  <c r="AQ1971" i="2"/>
  <c r="AQ1293" i="2"/>
  <c r="AQ699" i="2"/>
  <c r="AQ1733" i="2"/>
  <c r="AQ1826" i="2"/>
  <c r="AQ717" i="2"/>
  <c r="AQ560" i="2"/>
  <c r="AQ1342" i="2"/>
  <c r="AQ926" i="2"/>
  <c r="AQ443" i="2"/>
  <c r="AQ1248" i="2"/>
  <c r="AQ2079" i="2"/>
  <c r="AQ878" i="2"/>
  <c r="AQ651" i="2"/>
  <c r="AQ1977" i="2"/>
  <c r="AQ1487" i="2"/>
  <c r="AQ848" i="2"/>
  <c r="AQ1197" i="2"/>
  <c r="AQ797" i="2"/>
  <c r="AQ1381" i="2"/>
  <c r="AQ2071" i="2"/>
  <c r="AQ967" i="2"/>
  <c r="AQ115" i="2"/>
  <c r="AQ1179" i="2"/>
  <c r="AQ135" i="2"/>
  <c r="AQ1183" i="2"/>
  <c r="AQ204" i="2"/>
  <c r="AQ210" i="2"/>
  <c r="AQ513" i="2"/>
  <c r="AQ1661" i="2"/>
  <c r="AQ824" i="2"/>
  <c r="AQ918" i="2"/>
  <c r="AQ998" i="2"/>
  <c r="AQ1879" i="2"/>
  <c r="AQ1419" i="2"/>
  <c r="AQ2023" i="2"/>
  <c r="AQ934" i="2"/>
  <c r="AQ819" i="2"/>
  <c r="AQ1612" i="2"/>
  <c r="AQ1130" i="2"/>
  <c r="AQ435" i="2"/>
  <c r="AQ200" i="2"/>
  <c r="AQ1460" i="2"/>
  <c r="AQ2015" i="2"/>
  <c r="AQ803" i="2"/>
  <c r="AQ653" i="2"/>
  <c r="AQ1558" i="2"/>
  <c r="AQ345" i="2"/>
  <c r="AQ1804" i="2"/>
  <c r="AQ652" i="2"/>
  <c r="AQ2045" i="2"/>
  <c r="AQ221" i="2"/>
  <c r="AQ506" i="2"/>
  <c r="AQ1629" i="2"/>
  <c r="AQ1335" i="2"/>
  <c r="AQ1606" i="2"/>
  <c r="AQ880" i="2"/>
  <c r="AQ1397" i="2"/>
  <c r="AQ800" i="2"/>
  <c r="AQ1620" i="2"/>
  <c r="AQ932" i="2"/>
  <c r="AQ1053" i="2"/>
  <c r="AQ394" i="2"/>
  <c r="AQ2014" i="2"/>
  <c r="AQ790" i="2"/>
  <c r="AQ1872" i="2"/>
  <c r="AQ1711" i="2"/>
  <c r="AQ1023" i="2"/>
  <c r="AQ1966" i="2"/>
  <c r="AQ528" i="2"/>
  <c r="AQ1934" i="2"/>
  <c r="AQ453" i="2"/>
  <c r="AQ1322" i="2"/>
  <c r="AQ609" i="2"/>
  <c r="AQ859" i="2"/>
  <c r="AQ1836" i="2"/>
  <c r="AQ1477" i="2"/>
  <c r="AQ642" i="2"/>
  <c r="AQ1186" i="2"/>
  <c r="AQ1166" i="2"/>
  <c r="AQ809" i="2"/>
  <c r="AQ1026" i="2"/>
  <c r="AQ213" i="2"/>
  <c r="AQ1498" i="2"/>
  <c r="AQ637" i="2"/>
  <c r="AQ283" i="2"/>
  <c r="AQ1513" i="2"/>
  <c r="AQ1206" i="2"/>
  <c r="AQ2047" i="2"/>
  <c r="AQ1269" i="2"/>
  <c r="AQ1003" i="2"/>
  <c r="AQ44" i="2"/>
  <c r="AQ1242" i="2"/>
  <c r="AQ985" i="2"/>
  <c r="AQ1042" i="2"/>
  <c r="AQ551" i="2"/>
  <c r="AQ450" i="2"/>
  <c r="AQ631" i="2"/>
  <c r="AQ1675" i="2"/>
  <c r="AQ670" i="2"/>
  <c r="AQ1508" i="2"/>
  <c r="AQ1458" i="2"/>
  <c r="AQ460" i="2"/>
  <c r="AQ1829" i="2"/>
  <c r="AQ1127" i="2"/>
  <c r="AQ1406" i="2"/>
  <c r="AQ1801" i="2"/>
  <c r="AQ1298" i="2"/>
  <c r="AQ242" i="2"/>
  <c r="AQ409" i="2"/>
  <c r="AQ431" i="2"/>
  <c r="AQ666" i="2"/>
  <c r="AQ337" i="2"/>
  <c r="AQ1797" i="2"/>
  <c r="AQ1123" i="2"/>
  <c r="AQ1773" i="2"/>
  <c r="AQ77" i="2"/>
  <c r="AQ1345" i="2"/>
  <c r="AQ908" i="2"/>
  <c r="AQ778" i="2"/>
  <c r="AQ1325" i="2"/>
  <c r="AQ1613" i="2"/>
  <c r="AQ225" i="2"/>
  <c r="AQ19" i="2"/>
  <c r="AQ586" i="2"/>
  <c r="AQ960" i="2"/>
  <c r="AQ166" i="2"/>
  <c r="AQ618" i="2"/>
  <c r="AQ854" i="2"/>
  <c r="AQ540" i="2"/>
  <c r="AQ1491" i="2"/>
  <c r="AQ1904" i="2"/>
  <c r="AQ1856" i="2"/>
  <c r="AQ1883" i="2"/>
  <c r="AQ1602" i="2"/>
  <c r="AQ1359" i="2"/>
  <c r="AQ27" i="2"/>
  <c r="AQ427" i="2"/>
  <c r="AQ1249" i="2"/>
  <c r="AQ776" i="2"/>
  <c r="AQ163" i="2"/>
  <c r="AQ1350" i="2"/>
  <c r="AQ286" i="2"/>
  <c r="AQ251" i="2"/>
  <c r="AQ1196" i="2"/>
  <c r="AQ388" i="2"/>
  <c r="AQ199" i="2"/>
  <c r="AQ218" i="2"/>
  <c r="AQ1980" i="2"/>
  <c r="AQ62" i="2"/>
  <c r="AQ1403" i="2"/>
  <c r="AQ629" i="2"/>
  <c r="AQ315" i="2"/>
  <c r="AQ772" i="2"/>
  <c r="AQ823" i="2"/>
  <c r="AQ1926" i="2"/>
  <c r="AQ927" i="2"/>
  <c r="AQ1275" i="2"/>
  <c r="AQ1304" i="2"/>
  <c r="AQ1581" i="2"/>
  <c r="AQ1505" i="2"/>
  <c r="AQ1439" i="2"/>
  <c r="AQ1148" i="2"/>
  <c r="AQ731" i="2"/>
  <c r="AQ505" i="2"/>
  <c r="AQ608" i="2"/>
  <c r="AQ271" i="2"/>
  <c r="AQ350" i="2"/>
  <c r="AQ1563" i="2"/>
  <c r="AQ1215" i="2"/>
  <c r="AQ1034" i="2"/>
  <c r="AQ448" i="2"/>
  <c r="AQ801" i="2"/>
  <c r="AQ1268" i="2"/>
  <c r="AQ911" i="2"/>
  <c r="AQ1089" i="2"/>
  <c r="AQ314" i="2"/>
  <c r="AQ623" i="2"/>
  <c r="AQ61" i="2"/>
  <c r="AQ1944" i="2"/>
  <c r="AQ917" i="2"/>
  <c r="AQ1556" i="2"/>
  <c r="AQ359" i="2"/>
  <c r="AQ415" i="2"/>
  <c r="AQ672" i="2"/>
  <c r="AQ1885" i="2"/>
  <c r="AQ1292" i="2"/>
  <c r="AQ2060" i="2"/>
  <c r="AQ910" i="2"/>
  <c r="AQ492" i="2"/>
  <c r="AQ280" i="2"/>
  <c r="AQ1823" i="2"/>
  <c r="AQ955" i="2"/>
  <c r="AQ488" i="2"/>
  <c r="AQ446" i="2"/>
  <c r="AQ86" i="2"/>
  <c r="AQ1433" i="2"/>
  <c r="AQ1411" i="2"/>
  <c r="AQ1306" i="2"/>
  <c r="AQ60" i="2"/>
  <c r="AQ1464" i="2"/>
  <c r="AQ1974" i="2"/>
  <c r="AQ349" i="2"/>
  <c r="AQ1234" i="2"/>
  <c r="AQ267" i="2"/>
  <c r="AQ871" i="2"/>
  <c r="AQ527" i="2"/>
  <c r="AQ59" i="2"/>
  <c r="AQ187" i="2"/>
  <c r="AQ553" i="2"/>
  <c r="AQ1554" i="2"/>
  <c r="AQ402" i="2"/>
  <c r="AQ788" i="2"/>
  <c r="AQ1611" i="2"/>
  <c r="AQ1680" i="2"/>
  <c r="AQ966" i="2"/>
  <c r="AQ2059" i="2"/>
  <c r="AQ636" i="2"/>
  <c r="AQ290" i="2"/>
  <c r="AQ1263" i="2"/>
  <c r="AQ1541" i="2"/>
  <c r="AQ1219" i="2"/>
  <c r="AQ1598" i="2"/>
  <c r="AQ1452" i="2"/>
  <c r="AQ1855" i="2"/>
  <c r="AQ313" i="2"/>
  <c r="AQ1776" i="2"/>
  <c r="AQ1467" i="2"/>
  <c r="AQ18" i="2"/>
  <c r="AQ640" i="2"/>
  <c r="AQ806" i="2"/>
  <c r="AQ1566" i="2"/>
  <c r="AQ356" i="2"/>
  <c r="AQ1647" i="2"/>
  <c r="AQ1656" i="2"/>
  <c r="AQ793" i="2"/>
  <c r="AQ569" i="2"/>
  <c r="AQ1751" i="2"/>
  <c r="AQ877" i="2"/>
  <c r="AQ1476" i="2"/>
  <c r="AQ2058" i="2"/>
  <c r="AQ902" i="2"/>
  <c r="AQ649" i="2"/>
  <c r="AQ439" i="2"/>
  <c r="AQ598" i="2"/>
  <c r="AQ1596" i="2"/>
  <c r="AQ295" i="2"/>
  <c r="AQ1300" i="2"/>
  <c r="AQ624" i="2"/>
  <c r="AQ564" i="2"/>
  <c r="AQ408" i="2"/>
  <c r="AQ1039" i="2"/>
  <c r="AQ32" i="2"/>
  <c r="AQ1288" i="2"/>
  <c r="AQ1880" i="2"/>
  <c r="AQ968" i="2"/>
  <c r="AQ1376" i="2"/>
  <c r="AQ1542" i="2"/>
  <c r="AQ1104" i="2"/>
  <c r="AQ1793" i="2"/>
  <c r="AQ1185" i="2"/>
  <c r="AQ1442" i="2"/>
  <c r="AQ700" i="2"/>
  <c r="AQ270" i="2"/>
  <c r="AQ645" i="2"/>
  <c r="AQ1639" i="2"/>
  <c r="AQ525" i="2"/>
  <c r="AQ1925" i="2"/>
  <c r="AQ1832" i="2"/>
  <c r="AQ1101" i="2"/>
  <c r="AQ833" i="2"/>
  <c r="AQ2055" i="2"/>
  <c r="AQ1453" i="2"/>
  <c r="AQ1954" i="2"/>
  <c r="AQ568" i="2"/>
  <c r="AQ1033" i="2"/>
  <c r="AQ1181" i="2"/>
  <c r="AQ1894" i="2"/>
  <c r="AQ310" i="2"/>
  <c r="AQ191" i="2"/>
  <c r="AQ327" i="2"/>
  <c r="AQ309" i="2"/>
  <c r="AQ1568" i="2"/>
  <c r="AQ51" i="2"/>
  <c r="AQ515" i="2"/>
  <c r="AQ857" i="2"/>
  <c r="AQ279" i="2"/>
  <c r="AQ570" i="2"/>
  <c r="AQ1838" i="2"/>
  <c r="AQ312" i="2"/>
  <c r="AQ617" i="2"/>
  <c r="AQ613" i="2"/>
  <c r="AQ1229" i="2"/>
  <c r="AQ2013" i="2"/>
  <c r="AQ946" i="2"/>
  <c r="AQ976" i="2"/>
  <c r="AQ2020" i="2"/>
  <c r="AQ2029" i="2"/>
  <c r="AQ1343" i="2"/>
  <c r="AQ1291" i="2"/>
  <c r="AQ600" i="2"/>
  <c r="AQ1998" i="2"/>
  <c r="AQ1752" i="2"/>
  <c r="AQ1380" i="2"/>
  <c r="AQ1174" i="2"/>
  <c r="AQ1424" i="2"/>
  <c r="AQ1247" i="2"/>
  <c r="AQ562" i="2"/>
  <c r="AQ931" i="2"/>
  <c r="AQ538" i="2"/>
  <c r="AQ237" i="2"/>
  <c r="AQ232" i="2"/>
  <c r="AQ1655" i="2"/>
  <c r="AQ719" i="2"/>
  <c r="AQ1654" i="2"/>
  <c r="AQ945" i="2"/>
  <c r="AQ15" i="2"/>
  <c r="AQ84" i="2"/>
  <c r="AQ1454" i="2"/>
  <c r="AQ403" i="2"/>
  <c r="AQ478" i="2"/>
  <c r="AQ1225" i="2"/>
  <c r="AQ1334" i="2"/>
  <c r="AQ740" i="2"/>
  <c r="AQ1759" i="2"/>
  <c r="AQ2069" i="2"/>
  <c r="AQ1758" i="2"/>
  <c r="AQ1891" i="2"/>
  <c r="AQ1122" i="2"/>
  <c r="AQ812" i="2"/>
  <c r="AQ344" i="2"/>
  <c r="AQ907" i="2"/>
  <c r="AQ274" i="2"/>
  <c r="AQ1046" i="2"/>
  <c r="AQ673" i="2"/>
  <c r="AQ176" i="2"/>
  <c r="AQ1949" i="2"/>
  <c r="AQ708" i="2"/>
  <c r="AQ837" i="2"/>
  <c r="AQ1308" i="2"/>
  <c r="AQ1852" i="2"/>
  <c r="AQ2072" i="2"/>
  <c r="AQ954" i="2"/>
  <c r="AQ89" i="2"/>
  <c r="AQ122" i="2"/>
  <c r="AQ982" i="2"/>
  <c r="AQ1572" i="2"/>
  <c r="AQ684" i="2"/>
  <c r="AQ916" i="2"/>
  <c r="AQ1780" i="2"/>
  <c r="AQ1379" i="2"/>
  <c r="AQ2057" i="2"/>
  <c r="AQ522" i="2"/>
  <c r="AQ1902" i="2"/>
  <c r="AQ534" i="2"/>
  <c r="AQ1165" i="2"/>
  <c r="AQ486" i="2"/>
  <c r="AQ241" i="2"/>
  <c r="AQ1952" i="2"/>
  <c r="AQ1997" i="2"/>
  <c r="AQ1842" i="2"/>
  <c r="AQ1266" i="2"/>
  <c r="AQ1061" i="2"/>
  <c r="AQ1333" i="2"/>
  <c r="AQ1917" i="2"/>
  <c r="AQ1790" i="2"/>
  <c r="AQ1621" i="2"/>
  <c r="AQ1441" i="2"/>
  <c r="AQ329" i="2"/>
  <c r="AQ1601" i="2"/>
  <c r="AQ1812" i="2"/>
  <c r="AQ134" i="2"/>
  <c r="AQ98" i="2"/>
  <c r="AQ1571" i="2"/>
  <c r="AQ262" i="2"/>
  <c r="AQ1048" i="2"/>
  <c r="AQ1044" i="2"/>
  <c r="AQ733" i="2"/>
  <c r="AQ2011" i="2"/>
  <c r="AQ1528" i="2"/>
  <c r="AQ1448" i="2"/>
  <c r="AQ1009" i="2"/>
  <c r="AQ226" i="2"/>
  <c r="AQ896" i="2"/>
  <c r="AQ563" i="2"/>
  <c r="AQ1080" i="2"/>
  <c r="AQ1262" i="2"/>
  <c r="AQ811" i="2"/>
  <c r="AQ1909" i="2"/>
  <c r="AQ1851" i="2"/>
  <c r="AQ920" i="2"/>
  <c r="AQ294" i="2"/>
  <c r="AQ1853" i="2"/>
  <c r="AQ533" i="2"/>
  <c r="AQ1806" i="2"/>
  <c r="AQ1330" i="2"/>
  <c r="AQ1339" i="2"/>
  <c r="AQ1518" i="2"/>
  <c r="AQ1274" i="2"/>
  <c r="AQ1982" i="2"/>
  <c r="AQ1516" i="2"/>
  <c r="AQ1121" i="2"/>
  <c r="AQ953" i="2"/>
  <c r="AQ1079" i="2"/>
  <c r="AQ628" i="2"/>
  <c r="AQ2054" i="2"/>
  <c r="AQ1515" i="2"/>
  <c r="AQ106" i="2"/>
  <c r="AQ157" i="2"/>
  <c r="AQ777" i="2"/>
  <c r="AQ1100" i="2"/>
  <c r="AQ85" i="2"/>
  <c r="AQ1037" i="2"/>
  <c r="AQ1715" i="2"/>
  <c r="AQ1246" i="2"/>
  <c r="AQ964" i="2"/>
  <c r="AQ576" i="2"/>
  <c r="AQ526" i="2"/>
  <c r="AQ1507" i="2"/>
  <c r="AQ93" i="2"/>
  <c r="AQ1449" i="2"/>
  <c r="AQ31" i="2"/>
  <c r="AQ220" i="2"/>
  <c r="AQ1387" i="2"/>
  <c r="AQ1760" i="2"/>
  <c r="AQ1463" i="2"/>
  <c r="AQ224" i="2"/>
  <c r="AQ209" i="2"/>
  <c r="AQ58" i="2"/>
  <c r="AQ1218" i="2"/>
  <c r="AQ1296" i="2"/>
  <c r="AQ387" i="2"/>
  <c r="AQ713" i="2"/>
  <c r="AQ246" i="2"/>
  <c r="AQ1979" i="2"/>
  <c r="AQ1372" i="2"/>
  <c r="AQ1993" i="2"/>
  <c r="AQ1028" i="2"/>
  <c r="AQ944" i="2"/>
  <c r="AQ971" i="2"/>
  <c r="AQ83" i="2"/>
  <c r="AQ1349" i="2"/>
  <c r="AQ1638" i="2"/>
  <c r="AQ240" i="2"/>
  <c r="AQ343" i="2"/>
  <c r="AQ1931" i="2"/>
  <c r="AQ1674" i="2"/>
  <c r="AQ783" i="2"/>
  <c r="AQ1203" i="2"/>
  <c r="AQ1809" i="2"/>
  <c r="AQ1416" i="2"/>
  <c r="AQ253" i="2"/>
  <c r="AQ1202" i="2"/>
  <c r="AQ1126" i="2"/>
  <c r="AQ858" i="2"/>
  <c r="AQ1799" i="2"/>
  <c r="AQ250" i="2"/>
  <c r="AQ904" i="2"/>
  <c r="AQ445" i="2"/>
  <c r="AQ1819" i="2"/>
  <c r="AQ1290" i="2"/>
  <c r="AQ2052" i="2"/>
  <c r="AQ1898" i="2"/>
  <c r="AQ759" i="2"/>
  <c r="AQ1555" i="2"/>
  <c r="AQ466" i="2"/>
  <c r="AQ382" i="2"/>
  <c r="AQ1619" i="2"/>
  <c r="AQ635" i="2"/>
  <c r="AQ1805" i="2"/>
  <c r="AQ559" i="2"/>
  <c r="AQ1756" i="2"/>
  <c r="AQ2012" i="2"/>
  <c r="AQ840" i="2"/>
  <c r="AQ913" i="2"/>
  <c r="AQ831" i="2"/>
  <c r="AQ502" i="2"/>
  <c r="AQ1961" i="2"/>
  <c r="AQ876" i="2"/>
  <c r="AQ761" i="2"/>
  <c r="AQ219" i="2"/>
  <c r="AQ2033" i="2"/>
  <c r="AQ1238" i="2"/>
  <c r="AQ1187" i="2"/>
  <c r="AQ796" i="2"/>
  <c r="AQ203" i="2"/>
  <c r="AQ1001" i="2"/>
  <c r="AQ149" i="2"/>
  <c r="AQ1329" i="2"/>
  <c r="AQ1391" i="2"/>
  <c r="AQ795" i="2"/>
  <c r="AQ1367" i="2"/>
  <c r="AQ1348" i="2"/>
  <c r="AQ749" i="2"/>
  <c r="AQ223" i="2"/>
  <c r="AQ236" i="2"/>
  <c r="AQ104" i="2"/>
  <c r="AQ465" i="2"/>
  <c r="AQ118" i="2"/>
  <c r="AQ97" i="2"/>
  <c r="AQ1714" i="2"/>
  <c r="AQ742" i="2"/>
  <c r="AQ307" i="2"/>
  <c r="AQ1605" i="2"/>
  <c r="AQ400" i="2"/>
  <c r="AQ477" i="2"/>
  <c r="AQ552" i="2"/>
  <c r="AQ1245" i="2"/>
  <c r="AQ1305" i="2"/>
  <c r="AQ1410" i="2"/>
  <c r="AQ1036" i="2"/>
  <c r="AQ521" i="2"/>
  <c r="AQ1375" i="2"/>
  <c r="AQ47" i="2"/>
  <c r="AQ1641" i="2"/>
  <c r="AQ2048" i="2"/>
  <c r="AQ330" i="2"/>
  <c r="AQ1163" i="2"/>
  <c r="AQ1831" i="2"/>
  <c r="AQ369" i="2"/>
  <c r="AQ614" i="2"/>
  <c r="AQ1653" i="2"/>
  <c r="AQ1586" i="2"/>
  <c r="AQ1743" i="2"/>
  <c r="AQ413" i="2"/>
  <c r="AQ584" i="2"/>
  <c r="AQ103" i="2"/>
  <c r="AQ1989" i="2"/>
  <c r="AQ1562" i="2"/>
  <c r="AQ734" i="2"/>
  <c r="AQ1841" i="2"/>
  <c r="AQ574" i="2"/>
  <c r="AQ822" i="2"/>
  <c r="AQ639" i="2"/>
  <c r="AQ2010" i="2"/>
  <c r="AQ407" i="2"/>
  <c r="AQ80" i="2"/>
  <c r="AQ1741" i="2"/>
  <c r="AQ1901" i="2"/>
  <c r="AQ1594" i="2"/>
  <c r="AQ573" i="2"/>
  <c r="AQ1575" i="2"/>
  <c r="AQ939" i="2"/>
  <c r="AQ589" i="2"/>
  <c r="AQ912" i="2"/>
  <c r="AQ1396" i="2"/>
  <c r="AQ988" i="2"/>
  <c r="AQ65" i="2"/>
  <c r="AQ198" i="2"/>
  <c r="AQ1916" i="2"/>
  <c r="AQ1412" i="2"/>
  <c r="AQ1990" i="2"/>
  <c r="AQ1818" i="2"/>
  <c r="AQ852" i="2"/>
  <c r="AQ1395" i="2"/>
  <c r="AQ1580" i="2"/>
  <c r="AQ787" i="2"/>
  <c r="AQ1194" i="2"/>
  <c r="AQ709" i="2"/>
  <c r="AQ943" i="2"/>
  <c r="AQ1244" i="2"/>
  <c r="AQ1147" i="2"/>
  <c r="AQ1189" i="2"/>
  <c r="AQ1783" i="2"/>
  <c r="AQ2062" i="2"/>
  <c r="AQ1311" i="2"/>
  <c r="AQ1531" i="2"/>
  <c r="AQ1116" i="2"/>
  <c r="AQ497" i="2"/>
  <c r="AQ354" i="2"/>
  <c r="AQ1847" i="2"/>
  <c r="AQ1506" i="2"/>
  <c r="AQ669" i="2"/>
  <c r="AQ470" i="2"/>
  <c r="AQ438" i="2"/>
  <c r="AQ1407" i="2"/>
  <c r="AQ38" i="2"/>
  <c r="AQ705" i="2"/>
  <c r="AQ1665" i="2"/>
  <c r="AQ1930" i="2"/>
  <c r="AQ1822" i="2"/>
  <c r="AQ520" i="2"/>
  <c r="AQ487" i="2"/>
  <c r="AQ243" i="2"/>
  <c r="AQ630" i="2"/>
  <c r="AQ341" i="2"/>
  <c r="AQ1547" i="2"/>
  <c r="AQ861" i="2"/>
  <c r="AQ291" i="2"/>
  <c r="AQ827" i="2"/>
  <c r="AQ480" i="2"/>
  <c r="AQ847" i="2"/>
  <c r="AQ13" i="2"/>
  <c r="AQ844" i="2"/>
  <c r="AQ936" i="2"/>
  <c r="AQ1243" i="2"/>
  <c r="AQ1729" i="2"/>
  <c r="AQ1844" i="2"/>
  <c r="AQ355" i="2"/>
  <c r="AQ592" i="2"/>
  <c r="AQ1361" i="2"/>
  <c r="AQ1713" i="2"/>
  <c r="AQ605" i="2"/>
  <c r="AQ851" i="2"/>
  <c r="AQ665" i="2"/>
  <c r="AQ504" i="2"/>
  <c r="AQ386" i="2"/>
  <c r="AQ1821" i="2"/>
  <c r="AQ2056" i="2"/>
  <c r="AQ1628" i="2"/>
  <c r="AQ208" i="2"/>
  <c r="AQ399" i="2"/>
  <c r="AQ320" i="2"/>
  <c r="AQ1287" i="2"/>
  <c r="AQ137" i="2"/>
  <c r="AQ1913" i="2"/>
  <c r="AQ712" i="2"/>
  <c r="AQ1115" i="2"/>
  <c r="AQ1712" i="2"/>
  <c r="AQ46" i="2"/>
  <c r="AQ909" i="2"/>
  <c r="AQ317" i="2"/>
  <c r="AQ987" i="2"/>
  <c r="AQ88" i="2"/>
  <c r="AQ297" i="2"/>
  <c r="AQ153" i="2"/>
  <c r="AQ306" i="2"/>
  <c r="AQ1626" i="2"/>
  <c r="AQ509" i="2"/>
  <c r="AQ266" i="2"/>
  <c r="AQ1995" i="2"/>
  <c r="AQ550" i="2"/>
  <c r="AQ1481" i="2"/>
  <c r="AQ479" i="2"/>
  <c r="AQ1341" i="2"/>
  <c r="AQ1652" i="2"/>
  <c r="AQ882" i="2"/>
  <c r="AQ1708" i="2"/>
  <c r="AQ578" i="2"/>
  <c r="AQ1912" i="2"/>
  <c r="AQ1866" i="2"/>
  <c r="AQ993" i="2"/>
  <c r="AQ1228" i="2"/>
  <c r="AQ1283" i="2"/>
  <c r="AQ434" i="2"/>
  <c r="AQ249" i="2"/>
  <c r="AQ1763" i="2"/>
  <c r="AQ1871" i="2"/>
  <c r="AQ1915" i="2"/>
  <c r="AQ414" i="2"/>
  <c r="AQ1703" i="2"/>
  <c r="AQ380" i="2"/>
  <c r="AQ1331" i="2"/>
  <c r="AQ239" i="2"/>
  <c r="AQ1792" i="2"/>
  <c r="AQ1320" i="2"/>
  <c r="AQ769" i="2"/>
  <c r="AQ1377" i="2"/>
  <c r="AQ1099" i="2"/>
  <c r="AQ1192" i="2"/>
  <c r="AQ1906" i="2"/>
  <c r="AQ1282" i="2"/>
  <c r="AQ1364" i="2"/>
  <c r="AQ293" i="2"/>
  <c r="AQ1632" i="2"/>
  <c r="AQ1447" i="2"/>
  <c r="AQ542" i="2"/>
  <c r="AQ1195" i="2"/>
  <c r="AQ1899" i="2"/>
  <c r="AQ1688" i="2"/>
  <c r="AQ836" i="2"/>
  <c r="AQ596" i="2"/>
  <c r="AQ1394" i="2"/>
  <c r="AQ1490" i="2"/>
  <c r="AQ50" i="2"/>
  <c r="AQ1358" i="2"/>
  <c r="AQ541" i="2"/>
  <c r="AQ2082" i="2"/>
  <c r="AQ1360" i="2"/>
  <c r="AQ963" i="2"/>
  <c r="AQ1616" i="2"/>
  <c r="AQ1432" i="2"/>
  <c r="AQ718" i="2"/>
  <c r="AQ1429" i="2"/>
  <c r="AQ1590" i="2"/>
  <c r="AQ767" i="2"/>
  <c r="AQ726" i="2"/>
  <c r="AQ1374" i="2"/>
  <c r="AQ1830" i="2"/>
  <c r="AQ1168" i="2"/>
  <c r="AQ1520" i="2"/>
  <c r="AQ1522" i="2"/>
  <c r="AQ529" i="2"/>
  <c r="AQ1409" i="2"/>
  <c r="AQ2032" i="2"/>
  <c r="AQ92" i="2"/>
  <c r="AQ1937" i="2"/>
  <c r="AQ895" i="2"/>
  <c r="AQ1737" i="2"/>
  <c r="AQ114" i="2"/>
  <c r="AQ311" i="2"/>
  <c r="AQ432" i="2"/>
  <c r="AQ430" i="2"/>
  <c r="AQ1664" i="2"/>
  <c r="AQ494" i="2"/>
  <c r="AQ1237" i="2"/>
  <c r="AQ111" i="2"/>
  <c r="AQ379" i="2"/>
  <c r="AQ741" i="2"/>
  <c r="AQ1750" i="2"/>
  <c r="AQ1897" i="2"/>
  <c r="AQ235" i="2"/>
  <c r="AQ30" i="2"/>
  <c r="AQ73" i="2"/>
  <c r="AQ462" i="2"/>
  <c r="AQ558" i="2"/>
  <c r="AQ616" i="2"/>
  <c r="AQ372" i="2"/>
  <c r="AQ1444" i="2"/>
  <c r="AQ1008" i="2"/>
  <c r="AQ1098" i="2"/>
  <c r="AQ1864" i="2"/>
  <c r="AQ1136" i="2"/>
  <c r="AQ420" i="2"/>
  <c r="AQ136" i="2"/>
  <c r="AQ1031" i="2"/>
  <c r="AQ1489" i="2"/>
  <c r="AQ378" i="2"/>
  <c r="AQ983" i="2"/>
  <c r="AQ1133" i="2"/>
  <c r="AQ57" i="2"/>
  <c r="AQ575" i="2"/>
  <c r="AQ475" i="2"/>
  <c r="AQ1485" i="2"/>
  <c r="AQ1808" i="2"/>
  <c r="AQ202" i="2"/>
  <c r="AQ1592" i="2"/>
  <c r="AQ1007" i="2"/>
  <c r="AQ1457" i="2"/>
  <c r="AQ1886" i="2"/>
  <c r="AQ228" i="2"/>
  <c r="AQ78" i="2"/>
  <c r="AQ678" i="2"/>
  <c r="AQ1820" i="2"/>
  <c r="AQ1440" i="2"/>
  <c r="AQ1276" i="2"/>
  <c r="AQ1876" i="2"/>
  <c r="AQ1421" i="2"/>
  <c r="AQ925" i="2"/>
  <c r="AQ869" i="2"/>
  <c r="AQ860" i="2"/>
  <c r="AQ1940" i="2"/>
  <c r="AQ1728" i="2"/>
  <c r="AQ39" i="2"/>
  <c r="AQ695" i="2"/>
  <c r="AQ694" i="2"/>
  <c r="AQ1943" i="2"/>
  <c r="AQ1173" i="2"/>
  <c r="AQ340" i="2"/>
  <c r="AQ1014" i="2"/>
  <c r="AQ1030" i="2"/>
  <c r="AQ308" i="2"/>
  <c r="AQ140" i="2"/>
  <c r="AQ390" i="2"/>
  <c r="AQ2042" i="2"/>
  <c r="AQ1087" i="2"/>
  <c r="AQ1213" i="2"/>
  <c r="AQ71" i="2"/>
  <c r="AQ1646" i="2"/>
  <c r="AQ1724" i="2"/>
  <c r="AQ1645" i="2"/>
  <c r="AQ1423" i="2"/>
  <c r="AQ319" i="2"/>
  <c r="AQ69" i="2"/>
  <c r="AQ1182" i="2"/>
  <c r="AQ1939" i="2"/>
  <c r="AQ1846" i="2"/>
  <c r="AQ2035" i="2"/>
  <c r="AQ1370" i="2"/>
  <c r="AQ1903" i="2"/>
  <c r="AQ1933" i="2"/>
  <c r="AQ1020" i="2"/>
  <c r="AQ1908" i="2"/>
  <c r="AQ9" i="2"/>
  <c r="AQ1840" i="2"/>
  <c r="AQ1125" i="2"/>
  <c r="AQ426" i="2"/>
  <c r="AQ794" i="2"/>
  <c r="AQ725" i="2"/>
  <c r="AQ459" i="2"/>
  <c r="AQ1475" i="2"/>
  <c r="AQ850" i="2"/>
  <c r="AQ152" i="2"/>
  <c r="AQ1265" i="2"/>
  <c r="AQ676" i="2"/>
  <c r="AQ780" i="2"/>
  <c r="AQ1321" i="2"/>
  <c r="AQ1811" i="2"/>
  <c r="AQ999" i="2"/>
  <c r="AQ698" i="2"/>
  <c r="AQ1289" i="2"/>
  <c r="AQ217" i="2"/>
  <c r="AQ184" i="2"/>
  <c r="AQ474" i="2"/>
  <c r="AQ1428" i="2"/>
  <c r="AQ782" i="2"/>
  <c r="AQ1544" i="2"/>
  <c r="AQ2070" i="2"/>
  <c r="AQ1205" i="2"/>
  <c r="AQ1878" i="2"/>
  <c r="AQ681" i="2"/>
  <c r="AQ1332" i="2"/>
  <c r="AQ1188" i="2"/>
  <c r="AQ277" i="2"/>
  <c r="AQ1495" i="2"/>
  <c r="AQ730" i="2"/>
  <c r="AQ190" i="2"/>
  <c r="AQ754" i="2"/>
  <c r="AQ1749" i="2"/>
  <c r="AQ425" i="2"/>
  <c r="AQ257" i="2"/>
  <c r="AQ303" i="2"/>
  <c r="AQ661" i="2"/>
  <c r="AQ732" i="2"/>
  <c r="AQ1135" i="2"/>
  <c r="AQ1146" i="2"/>
  <c r="AQ1861" i="2"/>
  <c r="AQ973" i="2"/>
  <c r="AQ1882" i="2"/>
  <c r="AQ1870" i="2"/>
  <c r="AQ919" i="2"/>
  <c r="AQ2067" i="2"/>
  <c r="AQ424" i="2"/>
  <c r="AQ389" i="2"/>
  <c r="AQ1267" i="2"/>
  <c r="AQ511" i="2"/>
  <c r="AQ1771" i="2"/>
  <c r="AQ143" i="2"/>
  <c r="AQ677" i="2"/>
  <c r="AQ1232" i="2"/>
  <c r="AQ808" i="2"/>
  <c r="AQ96" i="2"/>
  <c r="AQ398" i="2"/>
  <c r="AQ622" i="2"/>
  <c r="AQ42" i="2"/>
  <c r="AQ156" i="2"/>
  <c r="AQ1782" i="2"/>
  <c r="AQ377" i="2"/>
  <c r="AQ2028" i="2"/>
  <c r="AQ1969" i="2"/>
  <c r="AQ1663" i="2"/>
  <c r="AQ758" i="2"/>
  <c r="AQ231" i="2"/>
  <c r="AQ334" i="2"/>
  <c r="AQ786" i="2"/>
  <c r="AQ828" i="2"/>
  <c r="AQ1548" i="2"/>
  <c r="AQ1371" i="2"/>
  <c r="AQ469" i="2"/>
  <c r="AQ132" i="2"/>
  <c r="AQ697" i="2"/>
  <c r="AQ374" i="2"/>
  <c r="AQ1736" i="2"/>
  <c r="AQ1078" i="2"/>
  <c r="AQ519" i="2"/>
  <c r="AQ17" i="2"/>
  <c r="AQ254" i="2"/>
  <c r="AQ412" i="2"/>
  <c r="AQ1145" i="2"/>
  <c r="AQ724" i="2"/>
  <c r="AQ238" i="2"/>
  <c r="AQ173" i="2"/>
  <c r="AQ1144" i="2"/>
  <c r="AQ1357" i="2"/>
  <c r="AQ302" i="2"/>
  <c r="AQ1461" i="2"/>
  <c r="AQ1090" i="2"/>
  <c r="AQ2068" i="2"/>
  <c r="AQ671" i="2"/>
  <c r="AQ1383" i="2"/>
  <c r="AQ753" i="2"/>
  <c r="AQ1579" i="2"/>
  <c r="AQ1600" i="2"/>
  <c r="AQ1273" i="2"/>
  <c r="AQ1143" i="2"/>
  <c r="AQ906" i="2"/>
  <c r="AQ956" i="2"/>
  <c r="AQ940" i="2"/>
  <c r="AQ1561" i="2"/>
  <c r="AQ66" i="2"/>
  <c r="AQ1073" i="2"/>
  <c r="AQ2007" i="2"/>
  <c r="AQ970" i="2"/>
  <c r="AQ1114" i="2"/>
  <c r="AQ482" i="2"/>
  <c r="AQ1340" i="2"/>
  <c r="AQ255" i="2"/>
  <c r="AQ6" i="2"/>
  <c r="AQ1096" i="2"/>
  <c r="AQ1896" i="2"/>
  <c r="AQ1492" i="2"/>
  <c r="AQ1983" i="2"/>
  <c r="AQ981" i="2"/>
  <c r="AQ316" i="2"/>
  <c r="AQ1427" i="2"/>
  <c r="AQ1108" i="2"/>
  <c r="AQ1446" i="2"/>
  <c r="AQ285" i="2"/>
  <c r="AQ305" i="2"/>
  <c r="AQ68" i="2"/>
  <c r="AQ604" i="2"/>
  <c r="AQ1120" i="2"/>
  <c r="AQ67" i="2"/>
  <c r="AQ1560" i="2"/>
  <c r="AQ1393" i="2"/>
  <c r="AQ1070" i="2"/>
  <c r="AQ1996" i="2"/>
  <c r="AQ1420" i="2"/>
  <c r="AQ611" i="2"/>
  <c r="AQ1408" i="2"/>
  <c r="AQ442" i="2"/>
  <c r="AQ905" i="2"/>
  <c r="AQ766" i="2"/>
  <c r="AQ1900" i="2"/>
  <c r="AQ561" i="2"/>
  <c r="AQ834" i="2"/>
  <c r="AQ839" i="2"/>
  <c r="AQ1417" i="2"/>
  <c r="AQ1786" i="2"/>
  <c r="AQ230" i="2"/>
  <c r="AQ113" i="2"/>
  <c r="AQ757" i="2"/>
  <c r="AQ657" i="2"/>
  <c r="AQ1691" i="2"/>
  <c r="AQ1651" i="2"/>
  <c r="AQ1825" i="2"/>
  <c r="AQ155" i="2"/>
  <c r="AQ1627" i="2"/>
  <c r="AQ588" i="2"/>
  <c r="AQ481" i="2"/>
  <c r="AQ1119" i="2"/>
  <c r="AQ1494" i="2"/>
  <c r="AQ1631" i="2"/>
  <c r="AQ1474" i="2"/>
  <c r="AQ881" i="2"/>
  <c r="AQ186" i="2"/>
  <c r="AQ168" i="2"/>
  <c r="AQ1493" i="2"/>
  <c r="AQ49" i="2"/>
  <c r="AQ1905" i="2"/>
  <c r="AQ1570" i="2"/>
  <c r="AQ121" i="2"/>
  <c r="AQ1129" i="2"/>
  <c r="AQ2030" i="2"/>
  <c r="AQ1610" i="2"/>
  <c r="AQ789" i="2"/>
  <c r="AQ116" i="2"/>
  <c r="AQ682" i="2"/>
  <c r="AQ128" i="2"/>
  <c r="AQ849" i="2"/>
  <c r="AQ756" i="2"/>
  <c r="AQ1742" i="2"/>
  <c r="AQ951" i="2"/>
  <c r="AQ1850" i="2"/>
  <c r="AQ1142" i="2"/>
  <c r="AQ1685" i="2"/>
  <c r="AQ2018" i="2"/>
  <c r="AQ1740" i="2"/>
  <c r="AQ2051" i="2"/>
  <c r="AQ437" i="2"/>
  <c r="AQ1445" i="2"/>
  <c r="AQ105" i="2"/>
  <c r="AQ816" i="2"/>
  <c r="AQ169" i="2"/>
  <c r="AQ332" i="2"/>
  <c r="AQ130" i="2"/>
  <c r="AQ1923" i="2"/>
  <c r="AQ1107" i="2"/>
  <c r="AQ555" i="2"/>
  <c r="AQ1935" i="2"/>
  <c r="AQ1849" i="2"/>
  <c r="AQ2026" i="2"/>
  <c r="AQ1456" i="2"/>
  <c r="AQ276" i="2"/>
  <c r="AQ1241" i="2"/>
  <c r="AQ835" i="2"/>
  <c r="AQ1875" i="2"/>
  <c r="AQ935" i="2"/>
  <c r="AQ1854" i="2"/>
  <c r="AQ1106" i="2"/>
  <c r="AQ288" i="2"/>
  <c r="AQ45" i="2"/>
  <c r="AQ1471" i="2"/>
  <c r="AQ1281" i="2"/>
  <c r="AQ1013" i="2"/>
  <c r="AQ165" i="2"/>
  <c r="AQ1426" i="2"/>
  <c r="AQ464" i="2"/>
  <c r="AQ2021" i="2"/>
  <c r="AQ1373" i="2"/>
  <c r="AQ1553" i="2"/>
  <c r="AQ1762" i="2"/>
  <c r="AQ2039" i="2"/>
  <c r="AQ37" i="2"/>
  <c r="AQ775" i="2"/>
  <c r="AQ1696" i="2"/>
  <c r="AQ91" i="2"/>
  <c r="AQ915" i="2"/>
  <c r="AQ826" i="2"/>
  <c r="AQ1704" i="2"/>
  <c r="AQ1012" i="2"/>
  <c r="AQ1625" i="2"/>
  <c r="AQ75" i="2"/>
  <c r="AQ737" i="2"/>
  <c r="AQ1578" i="2"/>
  <c r="AQ1577" i="2"/>
  <c r="AQ937" i="2"/>
  <c r="AQ1437" i="2"/>
  <c r="AQ1727" i="2"/>
  <c r="AQ930" i="2"/>
  <c r="AQ1363" i="2"/>
  <c r="AQ644" i="2"/>
  <c r="AQ423" i="2"/>
  <c r="AQ72" i="2"/>
  <c r="AQ1257" i="2"/>
  <c r="AQ110" i="2"/>
  <c r="AQ1038" i="2"/>
  <c r="AQ1599" i="2"/>
  <c r="AQ381" i="2"/>
  <c r="AQ1936" i="2"/>
  <c r="AQ454" i="2"/>
  <c r="AQ8" i="2"/>
  <c r="AQ164" i="2"/>
  <c r="AQ1911" i="2"/>
  <c r="AQ1005" i="2"/>
  <c r="AQ142" i="2"/>
  <c r="AQ99" i="2"/>
  <c r="AQ1484" i="2"/>
  <c r="AQ1701" i="2"/>
  <c r="AQ1368" i="2"/>
  <c r="AQ1338" i="2"/>
  <c r="AQ175" i="2"/>
  <c r="AQ627" i="2"/>
  <c r="AQ752" i="2"/>
  <c r="AQ972" i="2"/>
  <c r="AQ716" i="2"/>
  <c r="AQ1060" i="2"/>
  <c r="AQ1141" i="2"/>
  <c r="AQ781" i="2"/>
  <c r="AQ1893" i="2"/>
  <c r="AQ736" i="2"/>
  <c r="AQ120" i="2"/>
  <c r="AQ1932" i="2"/>
  <c r="AQ1690" i="2"/>
  <c r="AQ544" i="2"/>
  <c r="AQ1929" i="2"/>
  <c r="AQ524" i="2"/>
  <c r="AQ747" i="2"/>
  <c r="AQ696" i="2"/>
  <c r="AQ1530" i="2"/>
  <c r="AQ147" i="2"/>
  <c r="AQ1223" i="2"/>
  <c r="AQ1211" i="2"/>
  <c r="AQ1565" i="2"/>
  <c r="AQ1113" i="2"/>
  <c r="AQ510" i="2"/>
  <c r="AQ1103" i="2"/>
  <c r="AQ615" i="2"/>
  <c r="AQ2036" i="2"/>
  <c r="AQ1389" i="2"/>
  <c r="AQ2034" i="2"/>
  <c r="AQ162" i="2"/>
  <c r="AQ1972" i="2"/>
  <c r="AQ1785" i="2"/>
  <c r="AQ1140" i="2"/>
  <c r="AQ1280" i="2"/>
  <c r="AQ25" i="2"/>
  <c r="AQ1914" i="2"/>
  <c r="AQ892" i="2"/>
  <c r="AQ273" i="2"/>
  <c r="AQ264" i="2"/>
  <c r="AQ1022" i="2"/>
  <c r="AQ1201" i="2"/>
  <c r="AQ11" i="2"/>
  <c r="AQ1480" i="2"/>
  <c r="AQ1164" i="2"/>
  <c r="AQ958" i="2"/>
  <c r="AQ1025" i="2"/>
  <c r="AQ1088" i="2"/>
  <c r="AQ977" i="2"/>
  <c r="AQ1928" i="2"/>
  <c r="AQ1105" i="2"/>
  <c r="AQ875" i="2"/>
  <c r="AQ10" i="2"/>
  <c r="AQ531" i="2"/>
  <c r="AQ151" i="2"/>
  <c r="AQ1662" i="2"/>
  <c r="AQ843" i="2"/>
  <c r="AQ751" i="2"/>
  <c r="AQ102" i="2"/>
  <c r="AQ1798" i="2"/>
  <c r="AQ1092" i="2"/>
  <c r="AQ1807" i="2"/>
  <c r="AQ1766" i="2"/>
  <c r="AQ1279" i="2"/>
  <c r="AQ2017" i="2"/>
  <c r="AQ1637" i="2"/>
  <c r="AQ1093" i="2"/>
  <c r="AQ1644" i="2"/>
  <c r="AQ411" i="2"/>
  <c r="AQ1869" i="2"/>
  <c r="AQ275" i="2"/>
  <c r="AQ1679" i="2"/>
  <c r="AQ643" i="2"/>
  <c r="AQ1723" i="2"/>
  <c r="AQ1256" i="2"/>
  <c r="AQ1617" i="2"/>
  <c r="AQ189" i="2"/>
  <c r="AQ1299" i="2"/>
  <c r="AQ339" i="2"/>
  <c r="AQ557" i="2"/>
  <c r="AQ1698" i="2"/>
  <c r="AQ385" i="2"/>
  <c r="AQ501" i="2"/>
  <c r="AQ842" i="2"/>
  <c r="AQ500" i="2"/>
  <c r="AQ995" i="2"/>
  <c r="AQ1677" i="2"/>
  <c r="AQ952" i="2"/>
  <c r="AQ1032" i="2"/>
  <c r="AQ1040" i="2"/>
  <c r="AQ410" i="2"/>
  <c r="AQ1519" i="2"/>
  <c r="AQ2027" i="2"/>
  <c r="AQ1019" i="2"/>
  <c r="AQ1496" i="2"/>
  <c r="AQ1810" i="2"/>
  <c r="AQ325" i="2"/>
  <c r="AQ739" i="2"/>
  <c r="AQ1726" i="2"/>
  <c r="AQ1352" i="2"/>
  <c r="AQ2004" i="2"/>
  <c r="AQ1650" i="2"/>
  <c r="AQ1059" i="2"/>
  <c r="AQ680" i="2"/>
  <c r="AQ1351" i="2"/>
  <c r="AQ687" i="2"/>
  <c r="AQ1167" i="2"/>
  <c r="AQ1006" i="2"/>
  <c r="AQ150" i="2"/>
  <c r="AQ1769" i="2"/>
  <c r="AQ1953" i="2"/>
  <c r="AQ1526" i="2"/>
  <c r="AQ621" i="2"/>
  <c r="AQ1753" i="2"/>
  <c r="AQ1660" i="2"/>
  <c r="AQ336" i="2"/>
  <c r="AQ16" i="2"/>
  <c r="AQ1436" i="2"/>
  <c r="AQ375" i="2"/>
  <c r="AQ997" i="2"/>
  <c r="AQ603" i="2"/>
  <c r="AQ373" i="2"/>
  <c r="AQ1303" i="2"/>
  <c r="AQ815" i="2"/>
  <c r="AQ301" i="2"/>
  <c r="AQ1748" i="2"/>
  <c r="AQ1422" i="2"/>
  <c r="AQ24" i="2"/>
  <c r="AQ101" i="2"/>
  <c r="AQ1684" i="2"/>
  <c r="AQ1697" i="2"/>
  <c r="AQ322" i="2"/>
  <c r="AQ321" i="2"/>
  <c r="AQ1386" i="2"/>
  <c r="AQ1058" i="2"/>
  <c r="AQ1824" i="2"/>
  <c r="AQ1255" i="2"/>
  <c r="AQ1669" i="2"/>
  <c r="AQ12" i="2"/>
  <c r="AQ2066" i="2"/>
  <c r="AQ82" i="2"/>
  <c r="AQ518" i="2"/>
  <c r="AQ1702" i="2"/>
  <c r="AQ1668" i="2"/>
  <c r="AQ196" i="2"/>
  <c r="AQ179" i="2"/>
  <c r="AQ1551" i="2"/>
  <c r="AQ1907" i="2"/>
  <c r="AQ1725" i="2"/>
  <c r="AQ1659" i="2"/>
  <c r="AQ1139" i="2"/>
  <c r="AQ129" i="2"/>
  <c r="AQ1922" i="2"/>
  <c r="AQ1695" i="2"/>
  <c r="AQ537" i="2"/>
  <c r="AQ1047" i="2"/>
  <c r="AQ1951" i="2"/>
  <c r="AQ1567" i="2"/>
  <c r="AQ229" i="2"/>
  <c r="AQ1667" i="2"/>
  <c r="AQ352" i="2"/>
  <c r="AQ197" i="2"/>
  <c r="AQ2025" i="2"/>
  <c r="AQ583" i="2"/>
  <c r="AQ658" i="2"/>
  <c r="AQ707" i="2"/>
  <c r="AQ517" i="2"/>
  <c r="AQ817" i="2"/>
  <c r="AQ1618" i="2"/>
  <c r="AQ1455" i="2"/>
  <c r="AQ43" i="2"/>
  <c r="AQ1938" i="2"/>
  <c r="AQ1162" i="2"/>
  <c r="AQ1239" i="2"/>
  <c r="AQ1779" i="2"/>
  <c r="AQ1057" i="2"/>
  <c r="AQ1337" i="2"/>
  <c r="AQ1069" i="2"/>
  <c r="AQ1272" i="2"/>
  <c r="AQ233" i="2"/>
  <c r="AQ201" i="2"/>
  <c r="AQ1828" i="2"/>
  <c r="AQ119" i="2"/>
  <c r="AQ714" i="2"/>
  <c r="AQ1385" i="2"/>
  <c r="AQ207" i="2"/>
  <c r="AQ5" i="2"/>
  <c r="AQ1576" i="2"/>
  <c r="AQ1473" i="2"/>
  <c r="AQ1043" i="2"/>
  <c r="AQ991" i="2"/>
  <c r="AQ1687" i="2"/>
  <c r="AQ131" i="2"/>
  <c r="AQ351" i="2"/>
  <c r="AQ755" i="2"/>
  <c r="AQ978" i="2"/>
  <c r="AQ74" i="2"/>
  <c r="AQ1041" i="2"/>
  <c r="AQ1678" i="2"/>
  <c r="AQ1765" i="2"/>
  <c r="AQ1921" i="2"/>
  <c r="AQ974" i="2"/>
  <c r="AQ1524" i="2"/>
  <c r="AQ1472" i="2"/>
  <c r="AQ1910" i="2"/>
  <c r="AQ1193" i="2"/>
  <c r="AQ174" i="2"/>
  <c r="AQ1778" i="2"/>
  <c r="AQ183" i="2"/>
  <c r="AQ318" i="2"/>
  <c r="AQ476" i="2"/>
  <c r="AQ2041" i="2"/>
  <c r="AQ1942" i="2"/>
  <c r="AQ532" i="2"/>
  <c r="AQ1895" i="2"/>
  <c r="AQ723" i="2"/>
  <c r="AQ1552" i="2"/>
  <c r="AQ1086" i="2"/>
  <c r="AQ994" i="2"/>
  <c r="AQ1920" i="2"/>
  <c r="AQ335" i="2"/>
  <c r="AQ1968" i="2"/>
  <c r="AQ838" i="2"/>
  <c r="AQ1768" i="2"/>
  <c r="AQ675" i="2"/>
  <c r="AQ397" i="2"/>
  <c r="AQ1546" i="2"/>
  <c r="AQ763" i="2"/>
  <c r="AQ1214" i="2"/>
  <c r="AQ914" i="2"/>
  <c r="AQ856" i="2"/>
  <c r="AQ1777" i="2"/>
  <c r="AQ370" i="2"/>
  <c r="AQ1525" i="2"/>
  <c r="AQ2065" i="2"/>
  <c r="AQ1550" i="2"/>
  <c r="AQ1648" i="2"/>
  <c r="AQ1919" i="2"/>
  <c r="AQ901" i="2"/>
  <c r="AQ1425" i="2"/>
  <c r="AQ81" i="2"/>
  <c r="AQ1208" i="2"/>
  <c r="AQ141" i="2"/>
  <c r="AQ289" i="2"/>
  <c r="AQ23" i="2"/>
  <c r="AQ2003" i="2"/>
  <c r="AQ969" i="2"/>
  <c r="AQ900" i="2"/>
  <c r="AQ1382" i="2"/>
  <c r="AQ1694" i="2"/>
  <c r="AQ2040" i="2"/>
  <c r="AQ1002" i="2"/>
  <c r="AQ323" i="2"/>
  <c r="AQ1735" i="2"/>
  <c r="AQ1517" i="2"/>
  <c r="AQ284" i="2"/>
  <c r="AQ1795" i="2"/>
  <c r="AQ1794" i="2"/>
  <c r="AQ1707" i="2"/>
  <c r="AQ1401" i="2"/>
  <c r="AQ2006" i="2"/>
  <c r="AQ1839" i="2"/>
  <c r="AQ1837" i="2"/>
  <c r="AQ1388" i="2"/>
  <c r="AQ1075" i="2"/>
  <c r="AQ1418" i="2"/>
  <c r="AQ1171" i="2"/>
  <c r="AQ292" i="2"/>
  <c r="AQ172" i="2"/>
  <c r="AQ554" i="2"/>
  <c r="AQ1764" i="2"/>
  <c r="AQ146" i="2"/>
  <c r="AQ261" i="2"/>
  <c r="AQ2046" i="2"/>
  <c r="AQ222" i="2"/>
  <c r="AQ40" i="2"/>
  <c r="AQ1689" i="2"/>
  <c r="AQ2005" i="2"/>
  <c r="AQ841" i="2"/>
  <c r="AQ247" i="2"/>
  <c r="AQ1200" i="2"/>
  <c r="AQ942" i="2"/>
  <c r="AQ1470" i="2"/>
  <c r="AQ245" i="2"/>
  <c r="AQ41" i="2"/>
  <c r="AQ1328" i="2"/>
  <c r="AQ1543" i="2"/>
  <c r="AQ342" i="2"/>
  <c r="AQ7" i="2"/>
  <c r="AQ1947" i="2"/>
  <c r="AQ549" i="2"/>
  <c r="AQ194" i="2"/>
  <c r="AQ692" i="2"/>
  <c r="AQ216" i="2"/>
  <c r="AQ1784" i="2"/>
  <c r="AQ1941" i="2"/>
  <c r="AQ992" i="2"/>
  <c r="AQ182" i="2"/>
  <c r="AQ702" i="2"/>
  <c r="AQ2037" i="2"/>
  <c r="AQ1212" i="2"/>
  <c r="AQ79" i="2"/>
  <c r="AQ1643" i="2"/>
  <c r="AQ1676" i="2"/>
  <c r="AQ331" i="2"/>
  <c r="AQ2098" i="2"/>
  <c r="AQ1438" i="2"/>
  <c r="AQ145" i="2"/>
  <c r="AQ1479" i="2"/>
  <c r="AQ1170" i="2"/>
  <c r="AQ1210" i="2"/>
  <c r="AQ1634" i="2"/>
  <c r="AQ1722" i="2"/>
  <c r="AQ899" i="2"/>
  <c r="AQ961" i="2"/>
  <c r="AQ693" i="2"/>
  <c r="AQ1835" i="2"/>
  <c r="AQ1169" i="2"/>
  <c r="AQ70" i="2"/>
  <c r="AQ1873" i="2"/>
  <c r="AQ1719" i="2"/>
  <c r="AQ572" i="2"/>
  <c r="AQ1253" i="2"/>
  <c r="AQ1160" i="2"/>
  <c r="AQ1102" i="2"/>
  <c r="AQ548" i="2"/>
  <c r="AQ1865" i="2"/>
  <c r="AQ100" i="2"/>
  <c r="AQ1683" i="2"/>
  <c r="AQ1649" i="2"/>
  <c r="AQ941" i="2"/>
  <c r="AQ1469" i="2"/>
  <c r="AQ556" i="2"/>
  <c r="AQ1319" i="2"/>
  <c r="AQ886" i="2"/>
  <c r="AQ980" i="2"/>
  <c r="AQ455" i="2"/>
  <c r="AQ686" i="2"/>
  <c r="AQ1693" i="2"/>
  <c r="AQ1231" i="2"/>
  <c r="AQ463" i="2"/>
  <c r="AQ1791" i="2"/>
  <c r="AQ984" i="2"/>
  <c r="AQ1700" i="2"/>
  <c r="AQ405" i="2"/>
  <c r="AQ887" i="2"/>
  <c r="AQ406" i="2"/>
  <c r="AQ1761" i="2"/>
  <c r="AQ1451" i="2"/>
  <c r="AQ1699" i="2"/>
  <c r="AQ760" i="2"/>
  <c r="AQ690" i="2"/>
  <c r="AQ746" i="2"/>
  <c r="AQ685" i="2"/>
  <c r="AQ996" i="2"/>
  <c r="AQ1686" i="2"/>
  <c r="AQ180" i="2"/>
  <c r="AQ679" i="2"/>
  <c r="AQ547" i="2"/>
  <c r="AQ683" i="2"/>
  <c r="AQ691" i="2"/>
  <c r="AQ689" i="2"/>
  <c r="AQ1497" i="2"/>
  <c r="AQ1260" i="2"/>
  <c r="AI2171" i="2"/>
  <c r="AI2075" i="2"/>
  <c r="AI2177" i="2"/>
  <c r="AI2113" i="2"/>
  <c r="AI2150" i="2"/>
  <c r="AI2102" i="2"/>
  <c r="AI2175" i="2"/>
  <c r="AI2141" i="2"/>
  <c r="AI2154" i="2"/>
  <c r="AI2101" i="2"/>
  <c r="AI2093" i="2"/>
  <c r="AI2128" i="2"/>
  <c r="AI2176" i="2"/>
  <c r="AI2114" i="2"/>
  <c r="AI2096" i="2"/>
  <c r="AI2112" i="2"/>
  <c r="AI2135" i="2"/>
  <c r="AI2178" i="2"/>
  <c r="AI2174" i="2"/>
  <c r="AI2086" i="2"/>
  <c r="AI2170" i="2"/>
  <c r="AI2119" i="2"/>
  <c r="AI2111" i="2"/>
  <c r="AI2080" i="2"/>
  <c r="AI2138" i="2"/>
  <c r="AI2095" i="2"/>
  <c r="AI2156" i="2"/>
  <c r="AI2085" i="2"/>
  <c r="AI2109" i="2"/>
  <c r="AI2076" i="2"/>
  <c r="AI2094" i="2"/>
  <c r="AI2081" i="2"/>
  <c r="AI2104" i="2"/>
  <c r="AI2083" i="2"/>
  <c r="AI2146" i="2"/>
  <c r="AI2103" i="2"/>
  <c r="AI2077" i="2"/>
  <c r="AI2163" i="2"/>
  <c r="AI2134" i="2"/>
  <c r="AI2074" i="2"/>
  <c r="AI2110" i="2"/>
  <c r="AI2155" i="2"/>
  <c r="AI2122" i="2"/>
  <c r="AI2089" i="2"/>
  <c r="AI2120" i="2"/>
  <c r="AI2153" i="2"/>
  <c r="AI2090" i="2"/>
  <c r="AI2140" i="2"/>
  <c r="AI2126" i="2"/>
  <c r="AI2127" i="2"/>
  <c r="AI2099" i="2"/>
  <c r="AI2092" i="2"/>
  <c r="AI2100" i="2"/>
  <c r="AI2106" i="2"/>
  <c r="AI2158" i="2"/>
  <c r="AI2157" i="2"/>
  <c r="AI2166" i="2"/>
  <c r="AI2091" i="2"/>
  <c r="AI2161" i="2"/>
  <c r="AI2105" i="2"/>
  <c r="AI2078" i="2"/>
  <c r="AI2145" i="2"/>
  <c r="AI2097" i="2"/>
  <c r="AI2133" i="2"/>
  <c r="AI2132" i="2"/>
  <c r="AI2116" i="2"/>
  <c r="AI2179" i="2"/>
  <c r="AI2118" i="2"/>
  <c r="AI2131" i="2"/>
  <c r="AI2162" i="2"/>
  <c r="AI2137" i="2"/>
  <c r="AI2160" i="2"/>
  <c r="AI2108" i="2"/>
  <c r="AI2107" i="2"/>
  <c r="AI2123" i="2"/>
  <c r="AI2115" i="2"/>
  <c r="AI2144" i="2"/>
  <c r="AI2139" i="2"/>
  <c r="AI2143" i="2"/>
  <c r="AI2088" i="2"/>
  <c r="AI2117" i="2"/>
  <c r="AI2121" i="2"/>
  <c r="AI2142" i="2"/>
  <c r="AI2167" i="2"/>
  <c r="AI2164" i="2"/>
  <c r="AI2136" i="2"/>
  <c r="AI2124" i="2"/>
  <c r="AI2147" i="2"/>
  <c r="AI2148" i="2"/>
  <c r="AI2130" i="2"/>
  <c r="AI2129" i="2"/>
  <c r="AI2165" i="2"/>
  <c r="AI2149" i="2"/>
  <c r="AI2125" i="2"/>
  <c r="AI2169" i="2"/>
  <c r="AI2168" i="2"/>
  <c r="AI1084" i="2"/>
  <c r="AI567" i="2"/>
  <c r="AI1435" i="2"/>
  <c r="AI738" i="2"/>
  <c r="AI1011" i="2"/>
  <c r="AI1117" i="2"/>
  <c r="AI2050" i="2"/>
  <c r="AI1362" i="2"/>
  <c r="AI1434" i="2"/>
  <c r="AI484" i="2"/>
  <c r="AI1128" i="2"/>
  <c r="AI1095" i="2"/>
  <c r="AI1604" i="2"/>
  <c r="AI1573" i="2"/>
  <c r="AI508" i="2"/>
  <c r="AI818" i="2"/>
  <c r="AI1355" i="2"/>
  <c r="AI729" i="2"/>
  <c r="AI1710" i="2"/>
  <c r="AI1356" i="2"/>
  <c r="AI1010" i="2"/>
  <c r="AI566" i="2"/>
  <c r="AI148" i="2"/>
  <c r="AI1887" i="2"/>
  <c r="AI1816" i="2"/>
  <c r="AI1318" i="2"/>
  <c r="AI1153" i="2"/>
  <c r="AI1259" i="2"/>
  <c r="AI1336" i="2"/>
  <c r="AI1159" i="2"/>
  <c r="AI1124" i="2"/>
  <c r="AI1718" i="2"/>
  <c r="AI1848" i="2"/>
  <c r="AI2000" i="2"/>
  <c r="AI21" i="2"/>
  <c r="AI1064" i="2"/>
  <c r="AI1970" i="2"/>
  <c r="AI1258" i="2"/>
  <c r="AI1158" i="2"/>
  <c r="AI924" i="2"/>
  <c r="AI1157" i="2"/>
  <c r="AI1156" i="2"/>
  <c r="AI272" i="2"/>
  <c r="AI883" i="2"/>
  <c r="AI404" i="2"/>
  <c r="AI1083" i="2"/>
  <c r="AI193" i="2"/>
  <c r="AI663" i="2"/>
  <c r="AI620" i="2"/>
  <c r="AI1788" i="2"/>
  <c r="AI1155" i="2"/>
  <c r="AI1755" i="2"/>
  <c r="AI1226" i="2"/>
  <c r="AI64" i="2"/>
  <c r="AI1354" i="2"/>
  <c r="AI1834" i="2"/>
  <c r="AI1827" i="2"/>
  <c r="AI1199" i="2"/>
  <c r="AI1154" i="2"/>
  <c r="AI1682" i="2"/>
  <c r="AI2009" i="2"/>
  <c r="AI1732" i="2"/>
  <c r="AI1198" i="2"/>
  <c r="AI1152" i="2"/>
  <c r="AI1874" i="2"/>
  <c r="AI1137" i="2"/>
  <c r="AI1138" i="2"/>
  <c r="AI269" i="2"/>
  <c r="AI2173" i="2"/>
  <c r="AI721" i="2"/>
  <c r="AI720" i="2"/>
  <c r="AI205" i="2"/>
  <c r="AI1709" i="2"/>
  <c r="AI727" i="2"/>
  <c r="AI2031" i="2"/>
  <c r="AI36" i="2"/>
  <c r="AI792" i="2"/>
  <c r="AI1384" i="2"/>
  <c r="AI1731" i="2"/>
  <c r="AI1443" i="2"/>
  <c r="AI211" i="2"/>
  <c r="AI1054" i="2"/>
  <c r="AI265" i="2"/>
  <c r="AI728" i="2"/>
  <c r="AI659" i="2"/>
  <c r="AI577" i="2"/>
  <c r="AI1978" i="2"/>
  <c r="AI1535" i="2"/>
  <c r="AI1817" i="2"/>
  <c r="AI138" i="2"/>
  <c r="AI4" i="2"/>
  <c r="AI594" i="2"/>
  <c r="AI867" i="2"/>
  <c r="AI1681" i="2"/>
  <c r="AI1730" i="2"/>
  <c r="AI1068" i="2"/>
  <c r="AI491" i="2"/>
  <c r="AI1307" i="2"/>
  <c r="AI1523" i="2"/>
  <c r="AI1067" i="2"/>
  <c r="AI1833" i="2"/>
  <c r="AI2008" i="2"/>
  <c r="AI1845" i="2"/>
  <c r="AI785" i="2"/>
  <c r="AI791" i="2"/>
  <c r="AI722" i="2"/>
  <c r="AI1151" i="2"/>
  <c r="AI360" i="2"/>
  <c r="AI109" i="2"/>
  <c r="AI1584" i="2"/>
  <c r="AI2016" i="2"/>
  <c r="AI1082" i="2"/>
  <c r="AI35" i="2"/>
  <c r="AI495" i="2"/>
  <c r="AI923" i="2"/>
  <c r="AI2084" i="2"/>
  <c r="AI419" i="2"/>
  <c r="AI853" i="2"/>
  <c r="AI22" i="2"/>
  <c r="AI523" i="2"/>
  <c r="AI1975" i="2"/>
  <c r="AI1112" i="2"/>
  <c r="AI2152" i="2"/>
  <c r="AI2180" i="2"/>
  <c r="AI458" i="2"/>
  <c r="AI1583" i="2"/>
  <c r="AI1734" i="2"/>
  <c r="AI872" i="2"/>
  <c r="AI1739" i="2"/>
  <c r="AI1746" i="2"/>
  <c r="AI490" i="2"/>
  <c r="AI768" i="2"/>
  <c r="AI975" i="2"/>
  <c r="AI1224" i="2"/>
  <c r="AI1302" i="2"/>
  <c r="AI2038" i="2"/>
  <c r="AI1738" i="2"/>
  <c r="AI1111" i="2"/>
  <c r="AI1642" i="2"/>
  <c r="AI1178" i="2"/>
  <c r="AI1582" i="2"/>
  <c r="AI362" i="2"/>
  <c r="AI1402" i="2"/>
  <c r="AI743" i="2"/>
  <c r="AI965" i="2"/>
  <c r="AI1796" i="2"/>
  <c r="AI1657" i="2"/>
  <c r="AI1991" i="2"/>
  <c r="AI1066" i="2"/>
  <c r="AI108" i="2"/>
  <c r="AI1468" i="2"/>
  <c r="AI1615" i="2"/>
  <c r="AI1595" i="2"/>
  <c r="AI2151" i="2"/>
  <c r="AI1110" i="2"/>
  <c r="AI1118" i="2"/>
  <c r="AI421" i="2"/>
  <c r="AI2087" i="2"/>
  <c r="AI34" i="2"/>
  <c r="AI1482" i="2"/>
  <c r="AI765" i="2"/>
  <c r="AI2159" i="2"/>
  <c r="AI333" i="2"/>
  <c r="AI468" i="2"/>
  <c r="AI706" i="2"/>
  <c r="AI1633" i="2"/>
  <c r="AI123" i="2"/>
  <c r="AI1091" i="2"/>
  <c r="AI516" i="2"/>
  <c r="AI715" i="2"/>
  <c r="AI33" i="2"/>
  <c r="AI361" i="2"/>
  <c r="AI784" i="2"/>
  <c r="AI704" i="2"/>
  <c r="AI1787" i="2"/>
  <c r="AI703" i="2"/>
  <c r="AI1063" i="2"/>
  <c r="AI1999" i="2"/>
  <c r="AI1603" i="2"/>
  <c r="AI1065" i="2"/>
  <c r="AI26" i="2"/>
  <c r="AI1094" i="2"/>
  <c r="AI278" i="2"/>
  <c r="AI1109" i="2"/>
  <c r="AI376" i="2"/>
  <c r="AI1074" i="2"/>
  <c r="AI338" i="2"/>
  <c r="AI1973" i="2"/>
  <c r="AI2002" i="2"/>
  <c r="AI304" i="2"/>
  <c r="AI1666" i="2"/>
  <c r="AI483" i="2"/>
  <c r="AI1150" i="2"/>
  <c r="AI181" i="2"/>
  <c r="AI144" i="2"/>
  <c r="AI1301" i="2"/>
  <c r="AI1624" i="2"/>
  <c r="AI1772" i="2"/>
  <c r="AI1390" i="2"/>
  <c r="AI178" i="2"/>
  <c r="AI688" i="2"/>
  <c r="AI94" i="2"/>
  <c r="AI2001" i="2"/>
  <c r="AI1191" i="2"/>
  <c r="AI1085" i="2"/>
  <c r="AI1175" i="2"/>
  <c r="AI1149" i="2"/>
  <c r="AI1209" i="2"/>
  <c r="AI1176" i="2"/>
  <c r="AI1623" i="2"/>
  <c r="AI597" i="2"/>
  <c r="AI2172" i="2"/>
  <c r="AI1024" i="2"/>
  <c r="AI55" i="2"/>
  <c r="AI647" i="2"/>
  <c r="AI1131" i="2"/>
  <c r="AI1540" i="2"/>
  <c r="AI1172" i="2"/>
  <c r="AI641" i="2"/>
  <c r="AI282" i="2"/>
  <c r="AI1585" i="2"/>
  <c r="AI87" i="2"/>
  <c r="AI1365" i="2"/>
  <c r="AI1261" i="2"/>
  <c r="AI1706" i="2"/>
  <c r="AI1964" i="2"/>
  <c r="AI612" i="2"/>
  <c r="AI1392" i="2"/>
  <c r="AI656" i="2"/>
  <c r="AI1049" i="2"/>
  <c r="AI1501" i="2"/>
  <c r="AI192" i="2"/>
  <c r="AI606" i="2"/>
  <c r="AI1324" i="2"/>
  <c r="AI1589" i="2"/>
  <c r="AI1052" i="2"/>
  <c r="AI1858" i="2"/>
  <c r="AI990" i="2"/>
  <c r="AI1483" i="2"/>
  <c r="AI1967" i="2"/>
  <c r="AI891" i="2"/>
  <c r="AI1504" i="2"/>
  <c r="AI368" i="2"/>
  <c r="AI1774" i="2"/>
  <c r="AI701" i="2"/>
  <c r="AI167" i="2"/>
  <c r="AI989" i="2"/>
  <c r="AI367" i="2"/>
  <c r="AI2049" i="2"/>
  <c r="AI127" i="2"/>
  <c r="AI1770" i="2"/>
  <c r="AI986" i="2"/>
  <c r="AI1323" i="2"/>
  <c r="AI890" i="2"/>
  <c r="AI1286" i="2"/>
  <c r="AI1017" i="2"/>
  <c r="AI1607" i="2"/>
  <c r="AI139" i="2"/>
  <c r="AI646" i="2"/>
  <c r="AI1035" i="2"/>
  <c r="AI260" i="2"/>
  <c r="AI1549" i="2"/>
  <c r="AI1285" i="2"/>
  <c r="AI2064" i="2"/>
  <c r="AI371" i="2"/>
  <c r="AI1317" i="2"/>
  <c r="AI530" i="2"/>
  <c r="AI1720" i="2"/>
  <c r="AI391" i="2"/>
  <c r="AI1294" i="2"/>
  <c r="AI825" i="2"/>
  <c r="AI805" i="2"/>
  <c r="AI451" i="2"/>
  <c r="AI298" i="2"/>
  <c r="AI457" i="2"/>
  <c r="AI1369" i="2"/>
  <c r="AI1016" i="2"/>
  <c r="AI429" i="2"/>
  <c r="AI846" i="2"/>
  <c r="AI1559" i="2"/>
  <c r="AI234" i="2"/>
  <c r="AI440" i="2"/>
  <c r="AI54" i="2"/>
  <c r="AI870" i="2"/>
  <c r="AI799" i="2"/>
  <c r="AI1987" i="2"/>
  <c r="AI393" i="2"/>
  <c r="AI268" i="2"/>
  <c r="AI1076" i="2"/>
  <c r="AI814" i="2"/>
  <c r="AI1018" i="2"/>
  <c r="AI263" i="2"/>
  <c r="AI1539" i="2"/>
  <c r="AI535" i="2"/>
  <c r="AI363" i="2"/>
  <c r="AI898" i="2"/>
  <c r="AI1859" i="2"/>
  <c r="AI353" i="2"/>
  <c r="AI813" i="2"/>
  <c r="AI447" i="2"/>
  <c r="AI1347" i="2"/>
  <c r="AI948" i="2"/>
  <c r="AI2019" i="2"/>
  <c r="AI1813" i="2"/>
  <c r="AI1316" i="2"/>
  <c r="AI866" i="2"/>
  <c r="AI565" i="2"/>
  <c r="AI328" i="2"/>
  <c r="AI1312" i="2"/>
  <c r="AI1745" i="2"/>
  <c r="AI1988" i="2"/>
  <c r="AI1754" i="2"/>
  <c r="AI1027" i="2"/>
  <c r="AI1802" i="2"/>
  <c r="AI1963" i="2"/>
  <c r="AI14" i="2"/>
  <c r="AI1450" i="2"/>
  <c r="AI745" i="2"/>
  <c r="AI1529" i="2"/>
  <c r="AI20" i="2"/>
  <c r="AI664" i="2"/>
  <c r="AI1888" i="2"/>
  <c r="AI779" i="2"/>
  <c r="AI830" i="2"/>
  <c r="AI1985" i="2"/>
  <c r="AI125" i="2"/>
  <c r="AI771" i="2"/>
  <c r="AI1220" i="2"/>
  <c r="AI48" i="2"/>
  <c r="AI1184" i="2"/>
  <c r="AI514" i="2"/>
  <c r="AI1051" i="2"/>
  <c r="AI326" i="2"/>
  <c r="AI1775" i="2"/>
  <c r="AI324" i="2"/>
  <c r="AI582" i="2"/>
  <c r="AI1945" i="2"/>
  <c r="AI185" i="2"/>
  <c r="AI348" i="2"/>
  <c r="AI1399" i="2"/>
  <c r="AI894" i="2"/>
  <c r="AI1557" i="2"/>
  <c r="AI832" i="2"/>
  <c r="AI1077" i="2"/>
  <c r="AI214" i="2"/>
  <c r="AI188" i="2"/>
  <c r="AI1789" i="2"/>
  <c r="AI543" i="2"/>
  <c r="AI1608" i="2"/>
  <c r="AI1313" i="2"/>
  <c r="AI865" i="2"/>
  <c r="AI1236" i="2"/>
  <c r="AI889" i="2"/>
  <c r="AI625" i="2"/>
  <c r="AI1310" i="2"/>
  <c r="AI1950" i="2"/>
  <c r="AI1500" i="2"/>
  <c r="AI1863" i="2"/>
  <c r="AI392" i="2"/>
  <c r="AI1366" i="2"/>
  <c r="AI1353" i="2"/>
  <c r="AI1890" i="2"/>
  <c r="AI1400" i="2"/>
  <c r="AI358" i="2"/>
  <c r="AI244" i="2"/>
  <c r="AI1640" i="2"/>
  <c r="AI418" i="2"/>
  <c r="AI634" i="2"/>
  <c r="AI774" i="2"/>
  <c r="AI648" i="2"/>
  <c r="AI1459" i="2"/>
  <c r="AI2043" i="2"/>
  <c r="AI579" i="2"/>
  <c r="AI1597" i="2"/>
  <c r="AI864" i="2"/>
  <c r="AI546" i="2"/>
  <c r="AI1315" i="2"/>
  <c r="AI1503" i="2"/>
  <c r="AI29" i="2"/>
  <c r="AI798" i="2"/>
  <c r="AI76" i="2"/>
  <c r="AI215" i="2"/>
  <c r="AI1512" i="2"/>
  <c r="AI1216" i="2"/>
  <c r="AI1958" i="2"/>
  <c r="AI1957" i="2"/>
  <c r="AI2053" i="2"/>
  <c r="AI1815" i="2"/>
  <c r="AI829" i="2"/>
  <c r="AI1867" i="2"/>
  <c r="AI959" i="2"/>
  <c r="AI770" i="2"/>
  <c r="AI1029" i="2"/>
  <c r="AI619" i="2"/>
  <c r="AI1976" i="2"/>
  <c r="AI1431" i="2"/>
  <c r="AI259" i="2"/>
  <c r="AI227" i="2"/>
  <c r="AI364" i="2"/>
  <c r="AI2063" i="2"/>
  <c r="AI807" i="2"/>
  <c r="AI1532" i="2"/>
  <c r="AI873" i="2"/>
  <c r="AI281" i="2"/>
  <c r="AI1981" i="2"/>
  <c r="AI602" i="2"/>
  <c r="AI161" i="2"/>
  <c r="AI1673" i="2"/>
  <c r="AI1252" i="2"/>
  <c r="AI1959" i="2"/>
  <c r="AI655" i="2"/>
  <c r="AI177" i="2"/>
  <c r="AI868" i="2"/>
  <c r="AI929" i="2"/>
  <c r="AI654" i="2"/>
  <c r="AI1588" i="2"/>
  <c r="AI545" i="2"/>
  <c r="AI1297" i="2"/>
  <c r="AI674" i="2"/>
  <c r="AI591" i="2"/>
  <c r="AI1235" i="2"/>
  <c r="AI1992" i="2"/>
  <c r="AI507" i="2"/>
  <c r="AI1672" i="2"/>
  <c r="AI922" i="2"/>
  <c r="AI1630" i="2"/>
  <c r="AI1430" i="2"/>
  <c r="AI2024" i="2"/>
  <c r="AI632" i="2"/>
  <c r="AI762" i="2"/>
  <c r="AI107" i="2"/>
  <c r="AI258" i="2"/>
  <c r="AI1346" i="2"/>
  <c r="AI436" i="2"/>
  <c r="AI1378" i="2"/>
  <c r="AI1278" i="2"/>
  <c r="AI133" i="2"/>
  <c r="AI95" i="2"/>
  <c r="AI384" i="2"/>
  <c r="AI256" i="2"/>
  <c r="AI170" i="2"/>
  <c r="AI845" i="2"/>
  <c r="AI461" i="2"/>
  <c r="AI212" i="2"/>
  <c r="AI650" i="2"/>
  <c r="AI735" i="2"/>
  <c r="AI1527" i="2"/>
  <c r="AI1233" i="2"/>
  <c r="AI1960" i="2"/>
  <c r="AI1222" i="2"/>
  <c r="AI748" i="2"/>
  <c r="AI1536" i="2"/>
  <c r="AI171" i="2"/>
  <c r="AI1636" i="2"/>
  <c r="AI1486" i="2"/>
  <c r="AI1593" i="2"/>
  <c r="AI300" i="2"/>
  <c r="AI347" i="2"/>
  <c r="AI821" i="2"/>
  <c r="AI1081" i="2"/>
  <c r="AI1509" i="2"/>
  <c r="AI1405" i="2"/>
  <c r="AI1537" i="2"/>
  <c r="AI1671" i="2"/>
  <c r="AI633" i="2"/>
  <c r="AI571" i="2"/>
  <c r="AI1398" i="2"/>
  <c r="AI903" i="2"/>
  <c r="AI802" i="2"/>
  <c r="AI2061" i="2"/>
  <c r="AI921" i="2"/>
  <c r="AI1534" i="2"/>
  <c r="AI1956" i="2"/>
  <c r="AI63" i="2"/>
  <c r="AI499" i="2"/>
  <c r="AI1857" i="2"/>
  <c r="AI1326" i="2"/>
  <c r="AI536" i="2"/>
  <c r="AI159" i="2"/>
  <c r="AI1462" i="2"/>
  <c r="AI1270" i="2"/>
  <c r="AI1918" i="2"/>
  <c r="AI1948" i="2"/>
  <c r="AI299" i="2"/>
  <c r="AI626" i="2"/>
  <c r="AI498" i="2"/>
  <c r="AI1868" i="2"/>
  <c r="AI1314" i="2"/>
  <c r="AI1658" i="2"/>
  <c r="AI1071" i="2"/>
  <c r="AI957" i="2"/>
  <c r="AI449" i="2"/>
  <c r="AI933" i="2"/>
  <c r="AI1800" i="2"/>
  <c r="AI90" i="2"/>
  <c r="AI1670" i="2"/>
  <c r="AI1327" i="2"/>
  <c r="AI1072" i="2"/>
  <c r="AI428" i="2"/>
  <c r="AI1814" i="2"/>
  <c r="AI252" i="2"/>
  <c r="AI2022" i="2"/>
  <c r="AI1264" i="2"/>
  <c r="AI1097" i="2"/>
  <c r="AI496" i="2"/>
  <c r="AI711" i="2"/>
  <c r="AI1284" i="2"/>
  <c r="AI590" i="2"/>
  <c r="AI53" i="2"/>
  <c r="AI750" i="2"/>
  <c r="AI1862" i="2"/>
  <c r="AI1962" i="2"/>
  <c r="AI1781" i="2"/>
  <c r="AI938" i="2"/>
  <c r="AI1217" i="2"/>
  <c r="AI112" i="2"/>
  <c r="AI1877" i="2"/>
  <c r="AI467" i="2"/>
  <c r="AI1955" i="2"/>
  <c r="AI1227" i="2"/>
  <c r="AI744" i="2"/>
  <c r="AI1569" i="2"/>
  <c r="AI1180" i="2"/>
  <c r="AI884" i="2"/>
  <c r="AI206" i="2"/>
  <c r="AI1465" i="2"/>
  <c r="AI1230" i="2"/>
  <c r="AI1533" i="2"/>
  <c r="AI2044" i="2"/>
  <c r="AI1488" i="2"/>
  <c r="AI593" i="2"/>
  <c r="AI1344" i="2"/>
  <c r="AI1884" i="2"/>
  <c r="AI1744" i="2"/>
  <c r="AI1132" i="2"/>
  <c r="AI1705" i="2"/>
  <c r="AI296" i="2"/>
  <c r="AI1161" i="2"/>
  <c r="AI417" i="2"/>
  <c r="AI160" i="2"/>
  <c r="AI1545" i="2"/>
  <c r="AI1965" i="2"/>
  <c r="AI1134" i="2"/>
  <c r="AI1927" i="2"/>
  <c r="AI1004" i="2"/>
  <c r="AI1984" i="2"/>
  <c r="AI587" i="2"/>
  <c r="AI117" i="2"/>
  <c r="AI1309" i="2"/>
  <c r="AI1635" i="2"/>
  <c r="AI503" i="2"/>
  <c r="AI1254" i="2"/>
  <c r="AI1415" i="2"/>
  <c r="AI473" i="2"/>
  <c r="AI710" i="2"/>
  <c r="AI580" i="2"/>
  <c r="AI1251" i="2"/>
  <c r="AI154" i="2"/>
  <c r="AI366" i="2"/>
  <c r="AI1860" i="2"/>
  <c r="AI52" i="2"/>
  <c r="AI1538" i="2"/>
  <c r="AI962" i="2"/>
  <c r="AI950" i="2"/>
  <c r="AI1514" i="2"/>
  <c r="AI855" i="2"/>
  <c r="AI599" i="2"/>
  <c r="AI158" i="2"/>
  <c r="AI433" i="2"/>
  <c r="AI401" i="2"/>
  <c r="AI395" i="2"/>
  <c r="AI1177" i="2"/>
  <c r="AI441" i="2"/>
  <c r="AI28" i="2"/>
  <c r="AI444" i="2"/>
  <c r="AI1622" i="2"/>
  <c r="AI539" i="2"/>
  <c r="AI357" i="2"/>
  <c r="AI416" i="2"/>
  <c r="AI1204" i="2"/>
  <c r="AI1717" i="2"/>
  <c r="AI56" i="2"/>
  <c r="AI2073" i="2"/>
  <c r="AI1721" i="2"/>
  <c r="AI472" i="2"/>
  <c r="AI863" i="2"/>
  <c r="AI601" i="2"/>
  <c r="AI1892" i="2"/>
  <c r="AI1221" i="2"/>
  <c r="AI1190" i="2"/>
  <c r="AI1502" i="2"/>
  <c r="AI810" i="2"/>
  <c r="AI1986" i="2"/>
  <c r="AI893" i="2"/>
  <c r="AI949" i="2"/>
  <c r="AI1056" i="2"/>
  <c r="AI1055" i="2"/>
  <c r="AI1511" i="2"/>
  <c r="AI668" i="2"/>
  <c r="AI287" i="2"/>
  <c r="AI1045" i="2"/>
  <c r="AI1240" i="2"/>
  <c r="AI862" i="2"/>
  <c r="AI512" i="2"/>
  <c r="AI471" i="2"/>
  <c r="AI493" i="2"/>
  <c r="AI1757" i="2"/>
  <c r="AI1015" i="2"/>
  <c r="AI383" i="2"/>
  <c r="AI885" i="2"/>
  <c r="AI804" i="2"/>
  <c r="AI1207" i="2"/>
  <c r="AI874" i="2"/>
  <c r="AI1000" i="2"/>
  <c r="AI195" i="2"/>
  <c r="AI1747" i="2"/>
  <c r="AI773" i="2"/>
  <c r="AI581" i="2"/>
  <c r="AI595" i="2"/>
  <c r="AI1803" i="2"/>
  <c r="AI928" i="2"/>
  <c r="AI365" i="2"/>
  <c r="AI1021" i="2"/>
  <c r="AI126" i="2"/>
  <c r="AI1277" i="2"/>
  <c r="AI1692" i="2"/>
  <c r="AI764" i="2"/>
  <c r="AI1843" i="2"/>
  <c r="AI610" i="2"/>
  <c r="AI1250" i="2"/>
  <c r="AI1271" i="2"/>
  <c r="AI248" i="2"/>
  <c r="AI1564" i="2"/>
  <c r="AI1499" i="2"/>
  <c r="AI396" i="2"/>
  <c r="AI1478" i="2"/>
  <c r="AI456" i="2"/>
  <c r="AI888" i="2"/>
  <c r="AI1994" i="2"/>
  <c r="AI489" i="2"/>
  <c r="AI1466" i="2"/>
  <c r="AI485" i="2"/>
  <c r="AI1062" i="2"/>
  <c r="AI897" i="2"/>
  <c r="AI660" i="2"/>
  <c r="AI607" i="2"/>
  <c r="AI422" i="2"/>
  <c r="AI346" i="2"/>
  <c r="AI1881" i="2"/>
  <c r="AI1614" i="2"/>
  <c r="AI1404" i="2"/>
  <c r="AI1587" i="2"/>
  <c r="AI1295" i="2"/>
  <c r="AI1924" i="2"/>
  <c r="AI1521" i="2"/>
  <c r="AI1716" i="2"/>
  <c r="AI1414" i="2"/>
  <c r="AI452" i="2"/>
  <c r="AI1510" i="2"/>
  <c r="AI124" i="2"/>
  <c r="AI1413" i="2"/>
  <c r="AI1767" i="2"/>
  <c r="AI879" i="2"/>
  <c r="AI638" i="2"/>
  <c r="AI1609" i="2"/>
  <c r="AI1050" i="2"/>
  <c r="AI1946" i="2"/>
  <c r="AI1889" i="2"/>
  <c r="AI820" i="2"/>
  <c r="AI979" i="2"/>
  <c r="AI585" i="2"/>
  <c r="AI947" i="2"/>
  <c r="AI1591" i="2"/>
  <c r="AI662" i="2"/>
  <c r="AI3" i="2"/>
  <c r="AI1574" i="2"/>
  <c r="AI667" i="2"/>
  <c r="AI1971" i="2"/>
  <c r="AI1293" i="2"/>
  <c r="AI699" i="2"/>
  <c r="AI1733" i="2"/>
  <c r="AI1826" i="2"/>
  <c r="AI717" i="2"/>
  <c r="AI560" i="2"/>
  <c r="AI1342" i="2"/>
  <c r="AI926" i="2"/>
  <c r="AI443" i="2"/>
  <c r="AI1248" i="2"/>
  <c r="AI2079" i="2"/>
  <c r="AI878" i="2"/>
  <c r="AI651" i="2"/>
  <c r="AI1977" i="2"/>
  <c r="AI1487" i="2"/>
  <c r="AI848" i="2"/>
  <c r="AI1197" i="2"/>
  <c r="AI797" i="2"/>
  <c r="AI1381" i="2"/>
  <c r="AI2071" i="2"/>
  <c r="AI967" i="2"/>
  <c r="AI115" i="2"/>
  <c r="AI1179" i="2"/>
  <c r="AI135" i="2"/>
  <c r="AI1183" i="2"/>
  <c r="AI204" i="2"/>
  <c r="AI210" i="2"/>
  <c r="AI513" i="2"/>
  <c r="AI1661" i="2"/>
  <c r="AI824" i="2"/>
  <c r="AI918" i="2"/>
  <c r="AI998" i="2"/>
  <c r="AI1879" i="2"/>
  <c r="AI1419" i="2"/>
  <c r="AI2023" i="2"/>
  <c r="AI934" i="2"/>
  <c r="AI819" i="2"/>
  <c r="AI1612" i="2"/>
  <c r="AI1130" i="2"/>
  <c r="AI435" i="2"/>
  <c r="AI200" i="2"/>
  <c r="AI1460" i="2"/>
  <c r="AI2015" i="2"/>
  <c r="AI803" i="2"/>
  <c r="AI653" i="2"/>
  <c r="AI1558" i="2"/>
  <c r="AI345" i="2"/>
  <c r="AI1804" i="2"/>
  <c r="AI652" i="2"/>
  <c r="AI2045" i="2"/>
  <c r="AI221" i="2"/>
  <c r="AI506" i="2"/>
  <c r="AI1629" i="2"/>
  <c r="AI1335" i="2"/>
  <c r="AI1606" i="2"/>
  <c r="AI880" i="2"/>
  <c r="AI1397" i="2"/>
  <c r="AI800" i="2"/>
  <c r="AI1620" i="2"/>
  <c r="AI932" i="2"/>
  <c r="AI1053" i="2"/>
  <c r="AI394" i="2"/>
  <c r="AI2014" i="2"/>
  <c r="AI790" i="2"/>
  <c r="AI1872" i="2"/>
  <c r="AI1711" i="2"/>
  <c r="AI1023" i="2"/>
  <c r="AI1966" i="2"/>
  <c r="AI528" i="2"/>
  <c r="AI1934" i="2"/>
  <c r="AI453" i="2"/>
  <c r="AI1322" i="2"/>
  <c r="AI609" i="2"/>
  <c r="AI859" i="2"/>
  <c r="AI1836" i="2"/>
  <c r="AI1477" i="2"/>
  <c r="AI642" i="2"/>
  <c r="AI1186" i="2"/>
  <c r="AI1166" i="2"/>
  <c r="AI809" i="2"/>
  <c r="AI1026" i="2"/>
  <c r="AI213" i="2"/>
  <c r="AI1498" i="2"/>
  <c r="AI637" i="2"/>
  <c r="AI283" i="2"/>
  <c r="AI1513" i="2"/>
  <c r="AI1206" i="2"/>
  <c r="AI2047" i="2"/>
  <c r="AI1269" i="2"/>
  <c r="AI1003" i="2"/>
  <c r="AI44" i="2"/>
  <c r="AI1242" i="2"/>
  <c r="AI985" i="2"/>
  <c r="AI1042" i="2"/>
  <c r="AI551" i="2"/>
  <c r="AI450" i="2"/>
  <c r="AI631" i="2"/>
  <c r="AI1675" i="2"/>
  <c r="AI670" i="2"/>
  <c r="AI1508" i="2"/>
  <c r="AI1458" i="2"/>
  <c r="AI460" i="2"/>
  <c r="AI1829" i="2"/>
  <c r="AI1127" i="2"/>
  <c r="AI1406" i="2"/>
  <c r="AI1801" i="2"/>
  <c r="AI1298" i="2"/>
  <c r="AI242" i="2"/>
  <c r="AI409" i="2"/>
  <c r="AI431" i="2"/>
  <c r="AI666" i="2"/>
  <c r="AI337" i="2"/>
  <c r="AI1797" i="2"/>
  <c r="AI1123" i="2"/>
  <c r="AI1773" i="2"/>
  <c r="AI77" i="2"/>
  <c r="AI1345" i="2"/>
  <c r="AI908" i="2"/>
  <c r="AI778" i="2"/>
  <c r="AI1325" i="2"/>
  <c r="AI1613" i="2"/>
  <c r="AI225" i="2"/>
  <c r="AI19" i="2"/>
  <c r="AI586" i="2"/>
  <c r="AI960" i="2"/>
  <c r="AI166" i="2"/>
  <c r="AI618" i="2"/>
  <c r="AI854" i="2"/>
  <c r="AI540" i="2"/>
  <c r="AI1491" i="2"/>
  <c r="AI1904" i="2"/>
  <c r="AI1856" i="2"/>
  <c r="AI1883" i="2"/>
  <c r="AI1602" i="2"/>
  <c r="AI1359" i="2"/>
  <c r="AI27" i="2"/>
  <c r="AI427" i="2"/>
  <c r="AI1249" i="2"/>
  <c r="AI776" i="2"/>
  <c r="AI163" i="2"/>
  <c r="AI1350" i="2"/>
  <c r="AI286" i="2"/>
  <c r="AI251" i="2"/>
  <c r="AI1196" i="2"/>
  <c r="AI388" i="2"/>
  <c r="AI199" i="2"/>
  <c r="AI218" i="2"/>
  <c r="AI1980" i="2"/>
  <c r="AI62" i="2"/>
  <c r="AI1403" i="2"/>
  <c r="AI629" i="2"/>
  <c r="AI315" i="2"/>
  <c r="AI772" i="2"/>
  <c r="AI823" i="2"/>
  <c r="AI1926" i="2"/>
  <c r="AI927" i="2"/>
  <c r="AI1275" i="2"/>
  <c r="AI1304" i="2"/>
  <c r="AI1581" i="2"/>
  <c r="AI1505" i="2"/>
  <c r="AI1439" i="2"/>
  <c r="AI1148" i="2"/>
  <c r="AI731" i="2"/>
  <c r="AI505" i="2"/>
  <c r="AI608" i="2"/>
  <c r="AI271" i="2"/>
  <c r="AI350" i="2"/>
  <c r="AI1563" i="2"/>
  <c r="AI1215" i="2"/>
  <c r="AI1034" i="2"/>
  <c r="AI448" i="2"/>
  <c r="AI801" i="2"/>
  <c r="AI1268" i="2"/>
  <c r="AI911" i="2"/>
  <c r="AI1089" i="2"/>
  <c r="AI314" i="2"/>
  <c r="AI623" i="2"/>
  <c r="AI61" i="2"/>
  <c r="AI1944" i="2"/>
  <c r="AI917" i="2"/>
  <c r="AI1556" i="2"/>
  <c r="AI359" i="2"/>
  <c r="AI415" i="2"/>
  <c r="AI672" i="2"/>
  <c r="AI1885" i="2"/>
  <c r="AI1292" i="2"/>
  <c r="AI2060" i="2"/>
  <c r="AI910" i="2"/>
  <c r="AI492" i="2"/>
  <c r="AI280" i="2"/>
  <c r="AI1823" i="2"/>
  <c r="AI955" i="2"/>
  <c r="AI488" i="2"/>
  <c r="AI446" i="2"/>
  <c r="AI86" i="2"/>
  <c r="AI1433" i="2"/>
  <c r="AI1411" i="2"/>
  <c r="AI1306" i="2"/>
  <c r="AI60" i="2"/>
  <c r="AI1464" i="2"/>
  <c r="AI1974" i="2"/>
  <c r="AI349" i="2"/>
  <c r="AI1234" i="2"/>
  <c r="AI267" i="2"/>
  <c r="AI871" i="2"/>
  <c r="AI527" i="2"/>
  <c r="AI59" i="2"/>
  <c r="AI187" i="2"/>
  <c r="AI553" i="2"/>
  <c r="AI1554" i="2"/>
  <c r="AI402" i="2"/>
  <c r="AI788" i="2"/>
  <c r="AI1611" i="2"/>
  <c r="AI1680" i="2"/>
  <c r="AI966" i="2"/>
  <c r="AI2059" i="2"/>
  <c r="AI636" i="2"/>
  <c r="AI290" i="2"/>
  <c r="AI1263" i="2"/>
  <c r="AI1541" i="2"/>
  <c r="AI1219" i="2"/>
  <c r="AI1598" i="2"/>
  <c r="AI1452" i="2"/>
  <c r="AI1855" i="2"/>
  <c r="AI313" i="2"/>
  <c r="AI1776" i="2"/>
  <c r="AI1467" i="2"/>
  <c r="AI18" i="2"/>
  <c r="AI640" i="2"/>
  <c r="AI806" i="2"/>
  <c r="AI1566" i="2"/>
  <c r="AI356" i="2"/>
  <c r="AI1647" i="2"/>
  <c r="AI1656" i="2"/>
  <c r="AI793" i="2"/>
  <c r="AI569" i="2"/>
  <c r="AI1751" i="2"/>
  <c r="AI877" i="2"/>
  <c r="AI1476" i="2"/>
  <c r="AI2058" i="2"/>
  <c r="AI902" i="2"/>
  <c r="AI649" i="2"/>
  <c r="AI439" i="2"/>
  <c r="AI598" i="2"/>
  <c r="AI1596" i="2"/>
  <c r="AI295" i="2"/>
  <c r="AI1300" i="2"/>
  <c r="AI624" i="2"/>
  <c r="AI564" i="2"/>
  <c r="AI408" i="2"/>
  <c r="AI1039" i="2"/>
  <c r="AI32" i="2"/>
  <c r="AI1288" i="2"/>
  <c r="AI1880" i="2"/>
  <c r="AI968" i="2"/>
  <c r="AI1376" i="2"/>
  <c r="AI1542" i="2"/>
  <c r="AI1104" i="2"/>
  <c r="AI1793" i="2"/>
  <c r="AI1185" i="2"/>
  <c r="AI1442" i="2"/>
  <c r="AI700" i="2"/>
  <c r="AI270" i="2"/>
  <c r="AI645" i="2"/>
  <c r="AI1639" i="2"/>
  <c r="AI525" i="2"/>
  <c r="AI1925" i="2"/>
  <c r="AI1832" i="2"/>
  <c r="AI1101" i="2"/>
  <c r="AI833" i="2"/>
  <c r="AI2055" i="2"/>
  <c r="AI1453" i="2"/>
  <c r="AI1954" i="2"/>
  <c r="AI568" i="2"/>
  <c r="AI1033" i="2"/>
  <c r="AI1181" i="2"/>
  <c r="AI1894" i="2"/>
  <c r="AI310" i="2"/>
  <c r="AI191" i="2"/>
  <c r="AI327" i="2"/>
  <c r="AI309" i="2"/>
  <c r="AI1568" i="2"/>
  <c r="AI51" i="2"/>
  <c r="AI515" i="2"/>
  <c r="AI857" i="2"/>
  <c r="AI279" i="2"/>
  <c r="AI570" i="2"/>
  <c r="AI1838" i="2"/>
  <c r="AI312" i="2"/>
  <c r="AI617" i="2"/>
  <c r="AI613" i="2"/>
  <c r="AI1229" i="2"/>
  <c r="AI2013" i="2"/>
  <c r="AI946" i="2"/>
  <c r="AI976" i="2"/>
  <c r="AI2020" i="2"/>
  <c r="AI2029" i="2"/>
  <c r="AI1343" i="2"/>
  <c r="AI1291" i="2"/>
  <c r="AI600" i="2"/>
  <c r="AI1998" i="2"/>
  <c r="AI1752" i="2"/>
  <c r="AI1380" i="2"/>
  <c r="AI1174" i="2"/>
  <c r="AI1424" i="2"/>
  <c r="AI1247" i="2"/>
  <c r="AI562" i="2"/>
  <c r="AI931" i="2"/>
  <c r="AI538" i="2"/>
  <c r="AI237" i="2"/>
  <c r="AI232" i="2"/>
  <c r="AI1655" i="2"/>
  <c r="AI719" i="2"/>
  <c r="AI1654" i="2"/>
  <c r="AI945" i="2"/>
  <c r="AI15" i="2"/>
  <c r="AI84" i="2"/>
  <c r="AI1454" i="2"/>
  <c r="AI403" i="2"/>
  <c r="AI478" i="2"/>
  <c r="AI1225" i="2"/>
  <c r="AI1334" i="2"/>
  <c r="AI740" i="2"/>
  <c r="AI1759" i="2"/>
  <c r="AI2069" i="2"/>
  <c r="AI1758" i="2"/>
  <c r="AI1891" i="2"/>
  <c r="AI1122" i="2"/>
  <c r="AI812" i="2"/>
  <c r="AI344" i="2"/>
  <c r="AI907" i="2"/>
  <c r="AI274" i="2"/>
  <c r="AI1046" i="2"/>
  <c r="AI673" i="2"/>
  <c r="AI176" i="2"/>
  <c r="AI1949" i="2"/>
  <c r="AI708" i="2"/>
  <c r="AI837" i="2"/>
  <c r="AI1308" i="2"/>
  <c r="AI1852" i="2"/>
  <c r="AI2072" i="2"/>
  <c r="AI954" i="2"/>
  <c r="AI89" i="2"/>
  <c r="AI122" i="2"/>
  <c r="AI982" i="2"/>
  <c r="AI1572" i="2"/>
  <c r="AI684" i="2"/>
  <c r="AI916" i="2"/>
  <c r="AI1780" i="2"/>
  <c r="AI1379" i="2"/>
  <c r="AI2057" i="2"/>
  <c r="AI522" i="2"/>
  <c r="AI1902" i="2"/>
  <c r="AI534" i="2"/>
  <c r="AI1165" i="2"/>
  <c r="AI486" i="2"/>
  <c r="AI241" i="2"/>
  <c r="AI1952" i="2"/>
  <c r="AI1997" i="2"/>
  <c r="AI1842" i="2"/>
  <c r="AI1266" i="2"/>
  <c r="AI1061" i="2"/>
  <c r="AI1333" i="2"/>
  <c r="AI1917" i="2"/>
  <c r="AI1790" i="2"/>
  <c r="AI1621" i="2"/>
  <c r="AI1441" i="2"/>
  <c r="AI329" i="2"/>
  <c r="AI1601" i="2"/>
  <c r="AI1812" i="2"/>
  <c r="AI134" i="2"/>
  <c r="AI98" i="2"/>
  <c r="AI1571" i="2"/>
  <c r="AI262" i="2"/>
  <c r="AI1048" i="2"/>
  <c r="AI1044" i="2"/>
  <c r="AI733" i="2"/>
  <c r="AI2011" i="2"/>
  <c r="AI1528" i="2"/>
  <c r="AI1448" i="2"/>
  <c r="AI1009" i="2"/>
  <c r="AI226" i="2"/>
  <c r="AI896" i="2"/>
  <c r="AI563" i="2"/>
  <c r="AI1080" i="2"/>
  <c r="AI1262" i="2"/>
  <c r="AI811" i="2"/>
  <c r="AI1909" i="2"/>
  <c r="AI1851" i="2"/>
  <c r="AI920" i="2"/>
  <c r="AI294" i="2"/>
  <c r="AI1853" i="2"/>
  <c r="AI533" i="2"/>
  <c r="AI1806" i="2"/>
  <c r="AI1330" i="2"/>
  <c r="AI1339" i="2"/>
  <c r="AI1518" i="2"/>
  <c r="AI1274" i="2"/>
  <c r="AI1982" i="2"/>
  <c r="AI1516" i="2"/>
  <c r="AI1121" i="2"/>
  <c r="AI953" i="2"/>
  <c r="AI1079" i="2"/>
  <c r="AI628" i="2"/>
  <c r="AI2054" i="2"/>
  <c r="AI1515" i="2"/>
  <c r="AI106" i="2"/>
  <c r="AI157" i="2"/>
  <c r="AI777" i="2"/>
  <c r="AI1100" i="2"/>
  <c r="AI85" i="2"/>
  <c r="AI1037" i="2"/>
  <c r="AI1715" i="2"/>
  <c r="AI1246" i="2"/>
  <c r="AI964" i="2"/>
  <c r="AI576" i="2"/>
  <c r="AI526" i="2"/>
  <c r="AI1507" i="2"/>
  <c r="AI93" i="2"/>
  <c r="AI1449" i="2"/>
  <c r="AI31" i="2"/>
  <c r="AI220" i="2"/>
  <c r="AI1387" i="2"/>
  <c r="AI1760" i="2"/>
  <c r="AI1463" i="2"/>
  <c r="AI224" i="2"/>
  <c r="AI209" i="2"/>
  <c r="AI58" i="2"/>
  <c r="AI1218" i="2"/>
  <c r="AI1296" i="2"/>
  <c r="AI387" i="2"/>
  <c r="AI713" i="2"/>
  <c r="AI246" i="2"/>
  <c r="AI1979" i="2"/>
  <c r="AI1372" i="2"/>
  <c r="AI1993" i="2"/>
  <c r="AI1028" i="2"/>
  <c r="AI944" i="2"/>
  <c r="AI971" i="2"/>
  <c r="AI83" i="2"/>
  <c r="AI1349" i="2"/>
  <c r="AI1638" i="2"/>
  <c r="AI240" i="2"/>
  <c r="AI343" i="2"/>
  <c r="AI1931" i="2"/>
  <c r="AI1674" i="2"/>
  <c r="AI783" i="2"/>
  <c r="AI1203" i="2"/>
  <c r="AI1809" i="2"/>
  <c r="AI1416" i="2"/>
  <c r="AI253" i="2"/>
  <c r="AI1202" i="2"/>
  <c r="AI1126" i="2"/>
  <c r="AI858" i="2"/>
  <c r="AI1799" i="2"/>
  <c r="AI250" i="2"/>
  <c r="AI904" i="2"/>
  <c r="AI445" i="2"/>
  <c r="AI1819" i="2"/>
  <c r="AI1290" i="2"/>
  <c r="AI2052" i="2"/>
  <c r="AI1898" i="2"/>
  <c r="AI759" i="2"/>
  <c r="AI1555" i="2"/>
  <c r="AI466" i="2"/>
  <c r="AI382" i="2"/>
  <c r="AI1619" i="2"/>
  <c r="AI635" i="2"/>
  <c r="AI1805" i="2"/>
  <c r="AI559" i="2"/>
  <c r="AI1756" i="2"/>
  <c r="AI2012" i="2"/>
  <c r="AI840" i="2"/>
  <c r="AI913" i="2"/>
  <c r="AI831" i="2"/>
  <c r="AI502" i="2"/>
  <c r="AI1961" i="2"/>
  <c r="AI876" i="2"/>
  <c r="AI761" i="2"/>
  <c r="AI219" i="2"/>
  <c r="AI2033" i="2"/>
  <c r="AI1238" i="2"/>
  <c r="AI1187" i="2"/>
  <c r="AI796" i="2"/>
  <c r="AI203" i="2"/>
  <c r="AI1001" i="2"/>
  <c r="AI149" i="2"/>
  <c r="AI1329" i="2"/>
  <c r="AI1391" i="2"/>
  <c r="AI795" i="2"/>
  <c r="AI1367" i="2"/>
  <c r="AI1348" i="2"/>
  <c r="AI749" i="2"/>
  <c r="AI223" i="2"/>
  <c r="AI236" i="2"/>
  <c r="AI104" i="2"/>
  <c r="AI465" i="2"/>
  <c r="AI118" i="2"/>
  <c r="AI97" i="2"/>
  <c r="AI1714" i="2"/>
  <c r="AI742" i="2"/>
  <c r="AI307" i="2"/>
  <c r="AI1605" i="2"/>
  <c r="AI400" i="2"/>
  <c r="AI477" i="2"/>
  <c r="AI552" i="2"/>
  <c r="AI1245" i="2"/>
  <c r="AI1305" i="2"/>
  <c r="AI1410" i="2"/>
  <c r="AI1036" i="2"/>
  <c r="AI521" i="2"/>
  <c r="AI1375" i="2"/>
  <c r="AI47" i="2"/>
  <c r="AI1641" i="2"/>
  <c r="AI2048" i="2"/>
  <c r="AI330" i="2"/>
  <c r="AI1163" i="2"/>
  <c r="AI1831" i="2"/>
  <c r="AI369" i="2"/>
  <c r="AI614" i="2"/>
  <c r="AI1653" i="2"/>
  <c r="AI1586" i="2"/>
  <c r="AI1743" i="2"/>
  <c r="AI413" i="2"/>
  <c r="AI584" i="2"/>
  <c r="AI103" i="2"/>
  <c r="AI1989" i="2"/>
  <c r="AI1562" i="2"/>
  <c r="AI734" i="2"/>
  <c r="AI1841" i="2"/>
  <c r="AI574" i="2"/>
  <c r="AI822" i="2"/>
  <c r="AI639" i="2"/>
  <c r="AI2010" i="2"/>
  <c r="AI407" i="2"/>
  <c r="AI80" i="2"/>
  <c r="AI1741" i="2"/>
  <c r="AI1901" i="2"/>
  <c r="AI1594" i="2"/>
  <c r="AI573" i="2"/>
  <c r="AI1575" i="2"/>
  <c r="AI939" i="2"/>
  <c r="AI589" i="2"/>
  <c r="AI912" i="2"/>
  <c r="AI1396" i="2"/>
  <c r="AI988" i="2"/>
  <c r="AI65" i="2"/>
  <c r="AI198" i="2"/>
  <c r="AI1916" i="2"/>
  <c r="AI1412" i="2"/>
  <c r="AI1990" i="2"/>
  <c r="AI1818" i="2"/>
  <c r="AI852" i="2"/>
  <c r="AI1395" i="2"/>
  <c r="AI1580" i="2"/>
  <c r="AI787" i="2"/>
  <c r="AI1194" i="2"/>
  <c r="AI709" i="2"/>
  <c r="AI943" i="2"/>
  <c r="AI1244" i="2"/>
  <c r="AI1147" i="2"/>
  <c r="AI1189" i="2"/>
  <c r="AI1783" i="2"/>
  <c r="AI2062" i="2"/>
  <c r="AI1311" i="2"/>
  <c r="AI1531" i="2"/>
  <c r="AI1116" i="2"/>
  <c r="AI497" i="2"/>
  <c r="AI354" i="2"/>
  <c r="AI1847" i="2"/>
  <c r="AI1506" i="2"/>
  <c r="AI669" i="2"/>
  <c r="AI470" i="2"/>
  <c r="AI438" i="2"/>
  <c r="AI1407" i="2"/>
  <c r="AI38" i="2"/>
  <c r="AI705" i="2"/>
  <c r="AI1665" i="2"/>
  <c r="AI1930" i="2"/>
  <c r="AI1822" i="2"/>
  <c r="AI520" i="2"/>
  <c r="AI487" i="2"/>
  <c r="AI243" i="2"/>
  <c r="AI630" i="2"/>
  <c r="AI341" i="2"/>
  <c r="AI1547" i="2"/>
  <c r="AI861" i="2"/>
  <c r="AI291" i="2"/>
  <c r="AI827" i="2"/>
  <c r="AI480" i="2"/>
  <c r="AI847" i="2"/>
  <c r="AI13" i="2"/>
  <c r="AI844" i="2"/>
  <c r="AI936" i="2"/>
  <c r="AI1243" i="2"/>
  <c r="AI1729" i="2"/>
  <c r="AI1844" i="2"/>
  <c r="AI355" i="2"/>
  <c r="AI592" i="2"/>
  <c r="AI1361" i="2"/>
  <c r="AI1713" i="2"/>
  <c r="AI605" i="2"/>
  <c r="AI851" i="2"/>
  <c r="AI665" i="2"/>
  <c r="AI504" i="2"/>
  <c r="AI386" i="2"/>
  <c r="AI1821" i="2"/>
  <c r="AI2056" i="2"/>
  <c r="AI1628" i="2"/>
  <c r="AI208" i="2"/>
  <c r="AI399" i="2"/>
  <c r="AI320" i="2"/>
  <c r="AI1287" i="2"/>
  <c r="AI137" i="2"/>
  <c r="AI1913" i="2"/>
  <c r="AI712" i="2"/>
  <c r="AI1115" i="2"/>
  <c r="AI1712" i="2"/>
  <c r="AI46" i="2"/>
  <c r="AI909" i="2"/>
  <c r="AI317" i="2"/>
  <c r="AI987" i="2"/>
  <c r="AI88" i="2"/>
  <c r="AI297" i="2"/>
  <c r="AI153" i="2"/>
  <c r="AI306" i="2"/>
  <c r="AI1626" i="2"/>
  <c r="AI509" i="2"/>
  <c r="AI266" i="2"/>
  <c r="AI1995" i="2"/>
  <c r="AI550" i="2"/>
  <c r="AI1481" i="2"/>
  <c r="AI479" i="2"/>
  <c r="AI1341" i="2"/>
  <c r="AI1652" i="2"/>
  <c r="AI882" i="2"/>
  <c r="AI1708" i="2"/>
  <c r="AI578" i="2"/>
  <c r="AI1912" i="2"/>
  <c r="AI1866" i="2"/>
  <c r="AI993" i="2"/>
  <c r="AI1228" i="2"/>
  <c r="AI1283" i="2"/>
  <c r="AI434" i="2"/>
  <c r="AI249" i="2"/>
  <c r="AI1763" i="2"/>
  <c r="AI1871" i="2"/>
  <c r="AI1915" i="2"/>
  <c r="AI414" i="2"/>
  <c r="AI1703" i="2"/>
  <c r="AI380" i="2"/>
  <c r="AI1331" i="2"/>
  <c r="AI239" i="2"/>
  <c r="AI1792" i="2"/>
  <c r="AI1320" i="2"/>
  <c r="AI769" i="2"/>
  <c r="AI1377" i="2"/>
  <c r="AI1099" i="2"/>
  <c r="AI1192" i="2"/>
  <c r="AI1906" i="2"/>
  <c r="AI1282" i="2"/>
  <c r="AI1364" i="2"/>
  <c r="AI293" i="2"/>
  <c r="AI1632" i="2"/>
  <c r="AI1447" i="2"/>
  <c r="AI542" i="2"/>
  <c r="AI1195" i="2"/>
  <c r="AI1899" i="2"/>
  <c r="AI1688" i="2"/>
  <c r="AI836" i="2"/>
  <c r="AI596" i="2"/>
  <c r="AI1394" i="2"/>
  <c r="AI1490" i="2"/>
  <c r="AI50" i="2"/>
  <c r="AI1358" i="2"/>
  <c r="AI541" i="2"/>
  <c r="AI2082" i="2"/>
  <c r="AI1360" i="2"/>
  <c r="AI963" i="2"/>
  <c r="AI1616" i="2"/>
  <c r="AI1432" i="2"/>
  <c r="AI718" i="2"/>
  <c r="AI1429" i="2"/>
  <c r="AI1590" i="2"/>
  <c r="AI767" i="2"/>
  <c r="AI726" i="2"/>
  <c r="AI1374" i="2"/>
  <c r="AI1830" i="2"/>
  <c r="AI1168" i="2"/>
  <c r="AI1520" i="2"/>
  <c r="AI1522" i="2"/>
  <c r="AI529" i="2"/>
  <c r="AI1409" i="2"/>
  <c r="AI2032" i="2"/>
  <c r="AI92" i="2"/>
  <c r="AI1937" i="2"/>
  <c r="AI895" i="2"/>
  <c r="AI1737" i="2"/>
  <c r="AI114" i="2"/>
  <c r="AI311" i="2"/>
  <c r="AI432" i="2"/>
  <c r="AI430" i="2"/>
  <c r="AI1664" i="2"/>
  <c r="AI494" i="2"/>
  <c r="AI1237" i="2"/>
  <c r="AI111" i="2"/>
  <c r="AI379" i="2"/>
  <c r="AI741" i="2"/>
  <c r="AI1750" i="2"/>
  <c r="AI1897" i="2"/>
  <c r="AI235" i="2"/>
  <c r="AI30" i="2"/>
  <c r="AI73" i="2"/>
  <c r="AI462" i="2"/>
  <c r="AI558" i="2"/>
  <c r="AI616" i="2"/>
  <c r="AI372" i="2"/>
  <c r="AI1444" i="2"/>
  <c r="AI1008" i="2"/>
  <c r="AI1098" i="2"/>
  <c r="AI1864" i="2"/>
  <c r="AI1136" i="2"/>
  <c r="AI420" i="2"/>
  <c r="AI136" i="2"/>
  <c r="AI1031" i="2"/>
  <c r="AI1489" i="2"/>
  <c r="AI378" i="2"/>
  <c r="AI983" i="2"/>
  <c r="AI1133" i="2"/>
  <c r="AI57" i="2"/>
  <c r="AI575" i="2"/>
  <c r="AI475" i="2"/>
  <c r="AI1485" i="2"/>
  <c r="AI1808" i="2"/>
  <c r="AI202" i="2"/>
  <c r="AI1592" i="2"/>
  <c r="AI1007" i="2"/>
  <c r="AI1457" i="2"/>
  <c r="AI1886" i="2"/>
  <c r="AI228" i="2"/>
  <c r="AI78" i="2"/>
  <c r="AI678" i="2"/>
  <c r="AI1820" i="2"/>
  <c r="AI1440" i="2"/>
  <c r="AI1276" i="2"/>
  <c r="AI1876" i="2"/>
  <c r="AI1421" i="2"/>
  <c r="AI925" i="2"/>
  <c r="AI869" i="2"/>
  <c r="AI860" i="2"/>
  <c r="AI1940" i="2"/>
  <c r="AI1728" i="2"/>
  <c r="AI39" i="2"/>
  <c r="AI695" i="2"/>
  <c r="AI694" i="2"/>
  <c r="AI1943" i="2"/>
  <c r="AI1173" i="2"/>
  <c r="AI340" i="2"/>
  <c r="AI1014" i="2"/>
  <c r="AI1030" i="2"/>
  <c r="AI308" i="2"/>
  <c r="AI140" i="2"/>
  <c r="AI390" i="2"/>
  <c r="AI2042" i="2"/>
  <c r="AI1087" i="2"/>
  <c r="AI1213" i="2"/>
  <c r="AI71" i="2"/>
  <c r="AI1646" i="2"/>
  <c r="AI1724" i="2"/>
  <c r="AI1645" i="2"/>
  <c r="AI1423" i="2"/>
  <c r="AI319" i="2"/>
  <c r="AI69" i="2"/>
  <c r="AI1182" i="2"/>
  <c r="AI1939" i="2"/>
  <c r="AI1846" i="2"/>
  <c r="AI2035" i="2"/>
  <c r="AI1370" i="2"/>
  <c r="AI1903" i="2"/>
  <c r="AI1933" i="2"/>
  <c r="AI1020" i="2"/>
  <c r="AI1908" i="2"/>
  <c r="AI9" i="2"/>
  <c r="AI1840" i="2"/>
  <c r="AI1125" i="2"/>
  <c r="AI426" i="2"/>
  <c r="AI794" i="2"/>
  <c r="AI725" i="2"/>
  <c r="AI459" i="2"/>
  <c r="AI1475" i="2"/>
  <c r="AI850" i="2"/>
  <c r="AI152" i="2"/>
  <c r="AI1265" i="2"/>
  <c r="AI676" i="2"/>
  <c r="AI780" i="2"/>
  <c r="AI1321" i="2"/>
  <c r="AI1811" i="2"/>
  <c r="AI999" i="2"/>
  <c r="AI698" i="2"/>
  <c r="AI1289" i="2"/>
  <c r="AI217" i="2"/>
  <c r="AI184" i="2"/>
  <c r="AI474" i="2"/>
  <c r="AI1428" i="2"/>
  <c r="AI782" i="2"/>
  <c r="AI1544" i="2"/>
  <c r="AI2070" i="2"/>
  <c r="AI1205" i="2"/>
  <c r="AI1878" i="2"/>
  <c r="AI681" i="2"/>
  <c r="AI1332" i="2"/>
  <c r="AI1188" i="2"/>
  <c r="AI277" i="2"/>
  <c r="AI1495" i="2"/>
  <c r="AI730" i="2"/>
  <c r="AI190" i="2"/>
  <c r="AI754" i="2"/>
  <c r="AI1749" i="2"/>
  <c r="AI425" i="2"/>
  <c r="AI257" i="2"/>
  <c r="AI303" i="2"/>
  <c r="AI661" i="2"/>
  <c r="AI732" i="2"/>
  <c r="AI1135" i="2"/>
  <c r="AI1146" i="2"/>
  <c r="AI1861" i="2"/>
  <c r="AI973" i="2"/>
  <c r="AI1882" i="2"/>
  <c r="AI1870" i="2"/>
  <c r="AI919" i="2"/>
  <c r="AI2067" i="2"/>
  <c r="AI424" i="2"/>
  <c r="AI389" i="2"/>
  <c r="AI1267" i="2"/>
  <c r="AI511" i="2"/>
  <c r="AI1771" i="2"/>
  <c r="AI143" i="2"/>
  <c r="AI677" i="2"/>
  <c r="AI1232" i="2"/>
  <c r="AI808" i="2"/>
  <c r="AI96" i="2"/>
  <c r="AI398" i="2"/>
  <c r="AI622" i="2"/>
  <c r="AI42" i="2"/>
  <c r="AI156" i="2"/>
  <c r="AI1782" i="2"/>
  <c r="AI377" i="2"/>
  <c r="AI2028" i="2"/>
  <c r="AI1969" i="2"/>
  <c r="AI1663" i="2"/>
  <c r="AI758" i="2"/>
  <c r="AI231" i="2"/>
  <c r="AI334" i="2"/>
  <c r="AI786" i="2"/>
  <c r="AI828" i="2"/>
  <c r="AI1548" i="2"/>
  <c r="AI1371" i="2"/>
  <c r="AI469" i="2"/>
  <c r="AI132" i="2"/>
  <c r="AI697" i="2"/>
  <c r="AI374" i="2"/>
  <c r="AI1736" i="2"/>
  <c r="AI1078" i="2"/>
  <c r="AI519" i="2"/>
  <c r="AI17" i="2"/>
  <c r="AI254" i="2"/>
  <c r="AI412" i="2"/>
  <c r="AI1145" i="2"/>
  <c r="AI724" i="2"/>
  <c r="AI238" i="2"/>
  <c r="AI173" i="2"/>
  <c r="AI1144" i="2"/>
  <c r="AI1357" i="2"/>
  <c r="AI302" i="2"/>
  <c r="AI1461" i="2"/>
  <c r="AI1090" i="2"/>
  <c r="AI2068" i="2"/>
  <c r="AI671" i="2"/>
  <c r="AI1383" i="2"/>
  <c r="AI753" i="2"/>
  <c r="AI1579" i="2"/>
  <c r="AI1600" i="2"/>
  <c r="AI1273" i="2"/>
  <c r="AI1143" i="2"/>
  <c r="AI906" i="2"/>
  <c r="AI956" i="2"/>
  <c r="AI940" i="2"/>
  <c r="AI1561" i="2"/>
  <c r="AI66" i="2"/>
  <c r="AI1073" i="2"/>
  <c r="AI2007" i="2"/>
  <c r="AI970" i="2"/>
  <c r="AI1114" i="2"/>
  <c r="AI482" i="2"/>
  <c r="AI1340" i="2"/>
  <c r="AI255" i="2"/>
  <c r="AI6" i="2"/>
  <c r="AI1096" i="2"/>
  <c r="AI1896" i="2"/>
  <c r="AI1492" i="2"/>
  <c r="AI1983" i="2"/>
  <c r="AI981" i="2"/>
  <c r="AI316" i="2"/>
  <c r="AI1427" i="2"/>
  <c r="AI1108" i="2"/>
  <c r="AI1446" i="2"/>
  <c r="AI285" i="2"/>
  <c r="AI305" i="2"/>
  <c r="AI68" i="2"/>
  <c r="AI604" i="2"/>
  <c r="AI1120" i="2"/>
  <c r="AI67" i="2"/>
  <c r="AI1560" i="2"/>
  <c r="AI1393" i="2"/>
  <c r="AI1070" i="2"/>
  <c r="AI1996" i="2"/>
  <c r="AI1420" i="2"/>
  <c r="AI611" i="2"/>
  <c r="AI1408" i="2"/>
  <c r="AI442" i="2"/>
  <c r="AI905" i="2"/>
  <c r="AI766" i="2"/>
  <c r="AI1900" i="2"/>
  <c r="AI561" i="2"/>
  <c r="AI834" i="2"/>
  <c r="AI839" i="2"/>
  <c r="AI1417" i="2"/>
  <c r="AI1786" i="2"/>
  <c r="AI230" i="2"/>
  <c r="AI113" i="2"/>
  <c r="AI757" i="2"/>
  <c r="AI657" i="2"/>
  <c r="AI1691" i="2"/>
  <c r="AI1651" i="2"/>
  <c r="AI1825" i="2"/>
  <c r="AI155" i="2"/>
  <c r="AI1627" i="2"/>
  <c r="AI588" i="2"/>
  <c r="AI481" i="2"/>
  <c r="AI1119" i="2"/>
  <c r="AI1494" i="2"/>
  <c r="AI1631" i="2"/>
  <c r="AI1474" i="2"/>
  <c r="AI881" i="2"/>
  <c r="AI186" i="2"/>
  <c r="AI168" i="2"/>
  <c r="AI1493" i="2"/>
  <c r="AI49" i="2"/>
  <c r="AI1905" i="2"/>
  <c r="AI1570" i="2"/>
  <c r="AI121" i="2"/>
  <c r="AI1129" i="2"/>
  <c r="AI2030" i="2"/>
  <c r="AI1610" i="2"/>
  <c r="AI789" i="2"/>
  <c r="AI116" i="2"/>
  <c r="AI682" i="2"/>
  <c r="AI128" i="2"/>
  <c r="AI849" i="2"/>
  <c r="AI756" i="2"/>
  <c r="AI1742" i="2"/>
  <c r="AI951" i="2"/>
  <c r="AI1850" i="2"/>
  <c r="AI1142" i="2"/>
  <c r="AI1685" i="2"/>
  <c r="AI2018" i="2"/>
  <c r="AI1740" i="2"/>
  <c r="AI2051" i="2"/>
  <c r="AI437" i="2"/>
  <c r="AI1445" i="2"/>
  <c r="AI105" i="2"/>
  <c r="AI816" i="2"/>
  <c r="AI169" i="2"/>
  <c r="AI332" i="2"/>
  <c r="AI130" i="2"/>
  <c r="AI1923" i="2"/>
  <c r="AI1107" i="2"/>
  <c r="AI555" i="2"/>
  <c r="AI1935" i="2"/>
  <c r="AI1849" i="2"/>
  <c r="AI2026" i="2"/>
  <c r="AI1456" i="2"/>
  <c r="AI276" i="2"/>
  <c r="AI1241" i="2"/>
  <c r="AI835" i="2"/>
  <c r="AI1875" i="2"/>
  <c r="AI935" i="2"/>
  <c r="AI1854" i="2"/>
  <c r="AI1106" i="2"/>
  <c r="AI288" i="2"/>
  <c r="AI45" i="2"/>
  <c r="AI1471" i="2"/>
  <c r="AI1281" i="2"/>
  <c r="AI1013" i="2"/>
  <c r="AI165" i="2"/>
  <c r="AI1426" i="2"/>
  <c r="AI464" i="2"/>
  <c r="AI2021" i="2"/>
  <c r="AI1373" i="2"/>
  <c r="AI1553" i="2"/>
  <c r="AI1762" i="2"/>
  <c r="AI2039" i="2"/>
  <c r="AI37" i="2"/>
  <c r="AI775" i="2"/>
  <c r="AI1696" i="2"/>
  <c r="AI91" i="2"/>
  <c r="AI915" i="2"/>
  <c r="AI826" i="2"/>
  <c r="AI1704" i="2"/>
  <c r="AI1012" i="2"/>
  <c r="AI1625" i="2"/>
  <c r="AI75" i="2"/>
  <c r="AI737" i="2"/>
  <c r="AI1578" i="2"/>
  <c r="AI1577" i="2"/>
  <c r="AI937" i="2"/>
  <c r="AI1437" i="2"/>
  <c r="AI1727" i="2"/>
  <c r="AI930" i="2"/>
  <c r="AI1363" i="2"/>
  <c r="AI644" i="2"/>
  <c r="AI423" i="2"/>
  <c r="AI72" i="2"/>
  <c r="AI1257" i="2"/>
  <c r="AI110" i="2"/>
  <c r="AI1038" i="2"/>
  <c r="AI1599" i="2"/>
  <c r="AI381" i="2"/>
  <c r="AI1936" i="2"/>
  <c r="AI454" i="2"/>
  <c r="AI8" i="2"/>
  <c r="AI164" i="2"/>
  <c r="AI1911" i="2"/>
  <c r="AI1005" i="2"/>
  <c r="AI142" i="2"/>
  <c r="AI99" i="2"/>
  <c r="AI1484" i="2"/>
  <c r="AI1701" i="2"/>
  <c r="AI1368" i="2"/>
  <c r="AI1338" i="2"/>
  <c r="AI175" i="2"/>
  <c r="AI627" i="2"/>
  <c r="AI752" i="2"/>
  <c r="AI972" i="2"/>
  <c r="AI716" i="2"/>
  <c r="AI1060" i="2"/>
  <c r="AI1141" i="2"/>
  <c r="AI781" i="2"/>
  <c r="AI1893" i="2"/>
  <c r="AI736" i="2"/>
  <c r="AI120" i="2"/>
  <c r="AI1932" i="2"/>
  <c r="AI1690" i="2"/>
  <c r="AI544" i="2"/>
  <c r="AI1929" i="2"/>
  <c r="AI524" i="2"/>
  <c r="AI747" i="2"/>
  <c r="AI696" i="2"/>
  <c r="AI1530" i="2"/>
  <c r="AI147" i="2"/>
  <c r="AI1223" i="2"/>
  <c r="AI1211" i="2"/>
  <c r="AI1565" i="2"/>
  <c r="AI1113" i="2"/>
  <c r="AI510" i="2"/>
  <c r="AI1103" i="2"/>
  <c r="AI615" i="2"/>
  <c r="AI2036" i="2"/>
  <c r="AI1389" i="2"/>
  <c r="AI2034" i="2"/>
  <c r="AI162" i="2"/>
  <c r="AI1972" i="2"/>
  <c r="AI1785" i="2"/>
  <c r="AI1140" i="2"/>
  <c r="AI1280" i="2"/>
  <c r="AI25" i="2"/>
  <c r="AI1914" i="2"/>
  <c r="AI892" i="2"/>
  <c r="AI273" i="2"/>
  <c r="AI264" i="2"/>
  <c r="AI1022" i="2"/>
  <c r="AI1201" i="2"/>
  <c r="AI11" i="2"/>
  <c r="AI1480" i="2"/>
  <c r="AI1164" i="2"/>
  <c r="AI958" i="2"/>
  <c r="AI1025" i="2"/>
  <c r="AI1088" i="2"/>
  <c r="AI977" i="2"/>
  <c r="AI1928" i="2"/>
  <c r="AI1105" i="2"/>
  <c r="AI875" i="2"/>
  <c r="AI10" i="2"/>
  <c r="AI531" i="2"/>
  <c r="AI151" i="2"/>
  <c r="AI1662" i="2"/>
  <c r="AI843" i="2"/>
  <c r="AI751" i="2"/>
  <c r="AI102" i="2"/>
  <c r="AI1798" i="2"/>
  <c r="AI1092" i="2"/>
  <c r="AI1807" i="2"/>
  <c r="AI1766" i="2"/>
  <c r="AI1279" i="2"/>
  <c r="AI2017" i="2"/>
  <c r="AI1637" i="2"/>
  <c r="AI1093" i="2"/>
  <c r="AI1644" i="2"/>
  <c r="AI411" i="2"/>
  <c r="AI1869" i="2"/>
  <c r="AI275" i="2"/>
  <c r="AI1679" i="2"/>
  <c r="AI643" i="2"/>
  <c r="AI1723" i="2"/>
  <c r="AI1256" i="2"/>
  <c r="AI1617" i="2"/>
  <c r="AI189" i="2"/>
  <c r="AI1299" i="2"/>
  <c r="AI339" i="2"/>
  <c r="AI557" i="2"/>
  <c r="AI1698" i="2"/>
  <c r="AI385" i="2"/>
  <c r="AI501" i="2"/>
  <c r="AI842" i="2"/>
  <c r="AI500" i="2"/>
  <c r="AI995" i="2"/>
  <c r="AI1677" i="2"/>
  <c r="AI952" i="2"/>
  <c r="AI1032" i="2"/>
  <c r="AI1040" i="2"/>
  <c r="AI410" i="2"/>
  <c r="AI1519" i="2"/>
  <c r="AI2027" i="2"/>
  <c r="AI1019" i="2"/>
  <c r="AI1496" i="2"/>
  <c r="AI1810" i="2"/>
  <c r="AI325" i="2"/>
  <c r="AI739" i="2"/>
  <c r="AI1726" i="2"/>
  <c r="AI1352" i="2"/>
  <c r="AI2004" i="2"/>
  <c r="AI1650" i="2"/>
  <c r="AI1059" i="2"/>
  <c r="AI680" i="2"/>
  <c r="AI1351" i="2"/>
  <c r="AI687" i="2"/>
  <c r="AI1167" i="2"/>
  <c r="AI1006" i="2"/>
  <c r="AI150" i="2"/>
  <c r="AI1769" i="2"/>
  <c r="AI1953" i="2"/>
  <c r="AI1526" i="2"/>
  <c r="AI621" i="2"/>
  <c r="AI1753" i="2"/>
  <c r="AI1660" i="2"/>
  <c r="AI336" i="2"/>
  <c r="AI16" i="2"/>
  <c r="AI1436" i="2"/>
  <c r="AI375" i="2"/>
  <c r="AI997" i="2"/>
  <c r="AI603" i="2"/>
  <c r="AI373" i="2"/>
  <c r="AI1303" i="2"/>
  <c r="AI815" i="2"/>
  <c r="AI301" i="2"/>
  <c r="AI1748" i="2"/>
  <c r="AI1422" i="2"/>
  <c r="AI24" i="2"/>
  <c r="AI101" i="2"/>
  <c r="AI1684" i="2"/>
  <c r="AI1697" i="2"/>
  <c r="AI322" i="2"/>
  <c r="AI321" i="2"/>
  <c r="AI1386" i="2"/>
  <c r="AI1058" i="2"/>
  <c r="AI1824" i="2"/>
  <c r="AI1255" i="2"/>
  <c r="AI1669" i="2"/>
  <c r="AI12" i="2"/>
  <c r="AI2066" i="2"/>
  <c r="AI82" i="2"/>
  <c r="AI518" i="2"/>
  <c r="AI1702" i="2"/>
  <c r="AI1668" i="2"/>
  <c r="AI196" i="2"/>
  <c r="AI179" i="2"/>
  <c r="AI1551" i="2"/>
  <c r="AI1907" i="2"/>
  <c r="AI1725" i="2"/>
  <c r="AI1659" i="2"/>
  <c r="AI1139" i="2"/>
  <c r="AI129" i="2"/>
  <c r="AI1922" i="2"/>
  <c r="AI1695" i="2"/>
  <c r="AI537" i="2"/>
  <c r="AI1047" i="2"/>
  <c r="AI1951" i="2"/>
  <c r="AI1567" i="2"/>
  <c r="AI229" i="2"/>
  <c r="AI1667" i="2"/>
  <c r="AI352" i="2"/>
  <c r="AI197" i="2"/>
  <c r="AI2025" i="2"/>
  <c r="AI583" i="2"/>
  <c r="AI658" i="2"/>
  <c r="AI707" i="2"/>
  <c r="AI517" i="2"/>
  <c r="AI817" i="2"/>
  <c r="AI1618" i="2"/>
  <c r="AI1455" i="2"/>
  <c r="AI43" i="2"/>
  <c r="AI1938" i="2"/>
  <c r="AI1162" i="2"/>
  <c r="AI1239" i="2"/>
  <c r="AI1779" i="2"/>
  <c r="AI1057" i="2"/>
  <c r="AI1337" i="2"/>
  <c r="AI1069" i="2"/>
  <c r="AI1272" i="2"/>
  <c r="AI233" i="2"/>
  <c r="AI201" i="2"/>
  <c r="AI1828" i="2"/>
  <c r="AI119" i="2"/>
  <c r="AI714" i="2"/>
  <c r="AI1385" i="2"/>
  <c r="AI207" i="2"/>
  <c r="AI5" i="2"/>
  <c r="AI1576" i="2"/>
  <c r="AI1473" i="2"/>
  <c r="AI1043" i="2"/>
  <c r="AI991" i="2"/>
  <c r="AI1687" i="2"/>
  <c r="AI131" i="2"/>
  <c r="AI351" i="2"/>
  <c r="AI755" i="2"/>
  <c r="AI978" i="2"/>
  <c r="AI74" i="2"/>
  <c r="AI1041" i="2"/>
  <c r="AI1678" i="2"/>
  <c r="AI1765" i="2"/>
  <c r="AI1921" i="2"/>
  <c r="AI974" i="2"/>
  <c r="AI1524" i="2"/>
  <c r="AI1472" i="2"/>
  <c r="AI1910" i="2"/>
  <c r="AI1193" i="2"/>
  <c r="AI174" i="2"/>
  <c r="AI1778" i="2"/>
  <c r="AI183" i="2"/>
  <c r="AI318" i="2"/>
  <c r="AI476" i="2"/>
  <c r="AI2041" i="2"/>
  <c r="AI1942" i="2"/>
  <c r="AI532" i="2"/>
  <c r="AI1895" i="2"/>
  <c r="AI723" i="2"/>
  <c r="AI1552" i="2"/>
  <c r="AI1086" i="2"/>
  <c r="AI994" i="2"/>
  <c r="AI1920" i="2"/>
  <c r="AI335" i="2"/>
  <c r="AI1968" i="2"/>
  <c r="AI838" i="2"/>
  <c r="AI1768" i="2"/>
  <c r="AI675" i="2"/>
  <c r="AI397" i="2"/>
  <c r="AI1546" i="2"/>
  <c r="AI763" i="2"/>
  <c r="AI1214" i="2"/>
  <c r="AI914" i="2"/>
  <c r="AI856" i="2"/>
  <c r="AI1777" i="2"/>
  <c r="AI370" i="2"/>
  <c r="AI1525" i="2"/>
  <c r="AI2065" i="2"/>
  <c r="AI1550" i="2"/>
  <c r="AI1648" i="2"/>
  <c r="AI1919" i="2"/>
  <c r="AI901" i="2"/>
  <c r="AI1425" i="2"/>
  <c r="AI81" i="2"/>
  <c r="AI1208" i="2"/>
  <c r="AI141" i="2"/>
  <c r="AI289" i="2"/>
  <c r="AI23" i="2"/>
  <c r="AI2003" i="2"/>
  <c r="AI969" i="2"/>
  <c r="AI900" i="2"/>
  <c r="AI1382" i="2"/>
  <c r="AI1694" i="2"/>
  <c r="AI2040" i="2"/>
  <c r="AI1002" i="2"/>
  <c r="AI323" i="2"/>
  <c r="AI1735" i="2"/>
  <c r="AI1517" i="2"/>
  <c r="AI284" i="2"/>
  <c r="AI1795" i="2"/>
  <c r="AI1794" i="2"/>
  <c r="AI1707" i="2"/>
  <c r="AI1401" i="2"/>
  <c r="AI2006" i="2"/>
  <c r="AI1839" i="2"/>
  <c r="AI1837" i="2"/>
  <c r="AI1388" i="2"/>
  <c r="AI1075" i="2"/>
  <c r="AI1418" i="2"/>
  <c r="AI1171" i="2"/>
  <c r="AI292" i="2"/>
  <c r="AI172" i="2"/>
  <c r="AI554" i="2"/>
  <c r="AI1764" i="2"/>
  <c r="AI146" i="2"/>
  <c r="AI261" i="2"/>
  <c r="AI2046" i="2"/>
  <c r="AI222" i="2"/>
  <c r="AI40" i="2"/>
  <c r="AI1689" i="2"/>
  <c r="AI2005" i="2"/>
  <c r="AI841" i="2"/>
  <c r="AI247" i="2"/>
  <c r="AI1200" i="2"/>
  <c r="AI942" i="2"/>
  <c r="AI1470" i="2"/>
  <c r="AI245" i="2"/>
  <c r="AI41" i="2"/>
  <c r="AI1328" i="2"/>
  <c r="AI1543" i="2"/>
  <c r="AI342" i="2"/>
  <c r="AI7" i="2"/>
  <c r="AI1947" i="2"/>
  <c r="AI549" i="2"/>
  <c r="AI194" i="2"/>
  <c r="AI692" i="2"/>
  <c r="AI216" i="2"/>
  <c r="AI1784" i="2"/>
  <c r="AI1941" i="2"/>
  <c r="AI992" i="2"/>
  <c r="AI182" i="2"/>
  <c r="AI702" i="2"/>
  <c r="AI2037" i="2"/>
  <c r="AI1212" i="2"/>
  <c r="AI79" i="2"/>
  <c r="AI1643" i="2"/>
  <c r="AI1676" i="2"/>
  <c r="AI331" i="2"/>
  <c r="AI2098" i="2"/>
  <c r="AI1438" i="2"/>
  <c r="AI145" i="2"/>
  <c r="AI1479" i="2"/>
  <c r="AI1170" i="2"/>
  <c r="AI1210" i="2"/>
  <c r="AI1634" i="2"/>
  <c r="AI1722" i="2"/>
  <c r="AI899" i="2"/>
  <c r="AI961" i="2"/>
  <c r="AI693" i="2"/>
  <c r="AI1835" i="2"/>
  <c r="AI1169" i="2"/>
  <c r="AI70" i="2"/>
  <c r="AI1873" i="2"/>
  <c r="AI1719" i="2"/>
  <c r="AI572" i="2"/>
  <c r="AI1253" i="2"/>
  <c r="AI1160" i="2"/>
  <c r="AI1102" i="2"/>
  <c r="AI548" i="2"/>
  <c r="AI1865" i="2"/>
  <c r="AI100" i="2"/>
  <c r="AI1683" i="2"/>
  <c r="AI1649" i="2"/>
  <c r="AI941" i="2"/>
  <c r="AI1469" i="2"/>
  <c r="AI556" i="2"/>
  <c r="AI1319" i="2"/>
  <c r="AI886" i="2"/>
  <c r="AI980" i="2"/>
  <c r="AI455" i="2"/>
  <c r="AI686" i="2"/>
  <c r="AI1693" i="2"/>
  <c r="AI1231" i="2"/>
  <c r="AI463" i="2"/>
  <c r="AI1791" i="2"/>
  <c r="AI984" i="2"/>
  <c r="AI1700" i="2"/>
  <c r="AI405" i="2"/>
  <c r="AI887" i="2"/>
  <c r="AI406" i="2"/>
  <c r="AI1761" i="2"/>
  <c r="AI1451" i="2"/>
  <c r="AI1699" i="2"/>
  <c r="AI760" i="2"/>
  <c r="AI690" i="2"/>
  <c r="AI746" i="2"/>
  <c r="AI685" i="2"/>
  <c r="AI996" i="2"/>
  <c r="AI1686" i="2"/>
  <c r="AI180" i="2"/>
  <c r="AI679" i="2"/>
  <c r="AI547" i="2"/>
  <c r="AI683" i="2"/>
  <c r="AI691" i="2"/>
  <c r="AI689" i="2"/>
  <c r="AI1497" i="2"/>
  <c r="AI1260" i="2"/>
  <c r="Z2171" i="2"/>
  <c r="Z2075" i="2"/>
  <c r="Z2177" i="2"/>
  <c r="Z2113" i="2"/>
  <c r="Z2150" i="2"/>
  <c r="Z2102" i="2"/>
  <c r="Z2175" i="2"/>
  <c r="Z2141" i="2"/>
  <c r="Z2154" i="2"/>
  <c r="Z2101" i="2"/>
  <c r="Z2093" i="2"/>
  <c r="Z2128" i="2"/>
  <c r="Z2176" i="2"/>
  <c r="Z2114" i="2"/>
  <c r="Z2096" i="2"/>
  <c r="Z2112" i="2"/>
  <c r="Z2135" i="2"/>
  <c r="Z2178" i="2"/>
  <c r="Z2174" i="2"/>
  <c r="Z2086" i="2"/>
  <c r="Z2170" i="2"/>
  <c r="Z2119" i="2"/>
  <c r="Z2111" i="2"/>
  <c r="Z2080" i="2"/>
  <c r="Z2138" i="2"/>
  <c r="Z2095" i="2"/>
  <c r="Z2156" i="2"/>
  <c r="Z2085" i="2"/>
  <c r="Z2109" i="2"/>
  <c r="Z2076" i="2"/>
  <c r="Z2094" i="2"/>
  <c r="Z2081" i="2"/>
  <c r="Z2104" i="2"/>
  <c r="Z2083" i="2"/>
  <c r="Z2146" i="2"/>
  <c r="Z2103" i="2"/>
  <c r="Z2077" i="2"/>
  <c r="Z2163" i="2"/>
  <c r="Z2134" i="2"/>
  <c r="Z2074" i="2"/>
  <c r="Z2110" i="2"/>
  <c r="Z2155" i="2"/>
  <c r="Z2122" i="2"/>
  <c r="Z2089" i="2"/>
  <c r="Z2120" i="2"/>
  <c r="Z2153" i="2"/>
  <c r="Z2090" i="2"/>
  <c r="Z2140" i="2"/>
  <c r="Z2126" i="2"/>
  <c r="Z2127" i="2"/>
  <c r="Z2099" i="2"/>
  <c r="Z2092" i="2"/>
  <c r="Z2100" i="2"/>
  <c r="Z2106" i="2"/>
  <c r="Z2158" i="2"/>
  <c r="Z2157" i="2"/>
  <c r="Z2166" i="2"/>
  <c r="Z2091" i="2"/>
  <c r="Z2161" i="2"/>
  <c r="Z2105" i="2"/>
  <c r="Z2078" i="2"/>
  <c r="Z2145" i="2"/>
  <c r="Z2097" i="2"/>
  <c r="Z2133" i="2"/>
  <c r="Z2132" i="2"/>
  <c r="Z2116" i="2"/>
  <c r="Z2179" i="2"/>
  <c r="Z2118" i="2"/>
  <c r="Z2131" i="2"/>
  <c r="Z2162" i="2"/>
  <c r="Z2137" i="2"/>
  <c r="Z2160" i="2"/>
  <c r="Z2108" i="2"/>
  <c r="Z2107" i="2"/>
  <c r="Z2123" i="2"/>
  <c r="Z2115" i="2"/>
  <c r="Z2144" i="2"/>
  <c r="Z2139" i="2"/>
  <c r="Z2143" i="2"/>
  <c r="Z2088" i="2"/>
  <c r="Z2117" i="2"/>
  <c r="Z2121" i="2"/>
  <c r="Z2142" i="2"/>
  <c r="Z2167" i="2"/>
  <c r="Z2164" i="2"/>
  <c r="Z2136" i="2"/>
  <c r="Z2124" i="2"/>
  <c r="Z2147" i="2"/>
  <c r="Z2148" i="2"/>
  <c r="Z2130" i="2"/>
  <c r="Z2129" i="2"/>
  <c r="Z2165" i="2"/>
  <c r="Z2149" i="2"/>
  <c r="Z2125" i="2"/>
  <c r="Z2169" i="2"/>
  <c r="Z2168" i="2"/>
  <c r="Z1084" i="2"/>
  <c r="Z567" i="2"/>
  <c r="Z1435" i="2"/>
  <c r="Z738" i="2"/>
  <c r="Z1011" i="2"/>
  <c r="Z1117" i="2"/>
  <c r="Z2050" i="2"/>
  <c r="Z1362" i="2"/>
  <c r="Z1434" i="2"/>
  <c r="Z484" i="2"/>
  <c r="Z1128" i="2"/>
  <c r="Z1095" i="2"/>
  <c r="Z1604" i="2"/>
  <c r="Z1573" i="2"/>
  <c r="Z508" i="2"/>
  <c r="Z818" i="2"/>
  <c r="Z1355" i="2"/>
  <c r="Z729" i="2"/>
  <c r="Z1710" i="2"/>
  <c r="Z1356" i="2"/>
  <c r="Z1010" i="2"/>
  <c r="Z566" i="2"/>
  <c r="Z148" i="2"/>
  <c r="Z1887" i="2"/>
  <c r="Z1816" i="2"/>
  <c r="Z1318" i="2"/>
  <c r="Z1153" i="2"/>
  <c r="Z1259" i="2"/>
  <c r="Z1336" i="2"/>
  <c r="Z1159" i="2"/>
  <c r="Z1124" i="2"/>
  <c r="Z1718" i="2"/>
  <c r="Z1848" i="2"/>
  <c r="Z2000" i="2"/>
  <c r="Z21" i="2"/>
  <c r="Z1064" i="2"/>
  <c r="Z1970" i="2"/>
  <c r="Z1258" i="2"/>
  <c r="Z1158" i="2"/>
  <c r="Z924" i="2"/>
  <c r="Z1157" i="2"/>
  <c r="Z1156" i="2"/>
  <c r="Z272" i="2"/>
  <c r="Z883" i="2"/>
  <c r="Z404" i="2"/>
  <c r="Z1083" i="2"/>
  <c r="Z193" i="2"/>
  <c r="Z663" i="2"/>
  <c r="Z620" i="2"/>
  <c r="Z1788" i="2"/>
  <c r="Z1155" i="2"/>
  <c r="Z1755" i="2"/>
  <c r="Z1226" i="2"/>
  <c r="Z64" i="2"/>
  <c r="Z1354" i="2"/>
  <c r="Z1834" i="2"/>
  <c r="Z1827" i="2"/>
  <c r="Z1199" i="2"/>
  <c r="Z1154" i="2"/>
  <c r="Z1682" i="2"/>
  <c r="Z2009" i="2"/>
  <c r="Z1732" i="2"/>
  <c r="Z1198" i="2"/>
  <c r="Z1152" i="2"/>
  <c r="Z1874" i="2"/>
  <c r="Z1137" i="2"/>
  <c r="Z1138" i="2"/>
  <c r="Z269" i="2"/>
  <c r="Z2173" i="2"/>
  <c r="Z721" i="2"/>
  <c r="Z720" i="2"/>
  <c r="Z205" i="2"/>
  <c r="Z1709" i="2"/>
  <c r="Z727" i="2"/>
  <c r="Z2031" i="2"/>
  <c r="Z36" i="2"/>
  <c r="Z792" i="2"/>
  <c r="Z1384" i="2"/>
  <c r="Z1731" i="2"/>
  <c r="Z1443" i="2"/>
  <c r="Z211" i="2"/>
  <c r="Z1054" i="2"/>
  <c r="Z265" i="2"/>
  <c r="Z728" i="2"/>
  <c r="Z659" i="2"/>
  <c r="Z577" i="2"/>
  <c r="Z1978" i="2"/>
  <c r="Z1535" i="2"/>
  <c r="Z1817" i="2"/>
  <c r="Z138" i="2"/>
  <c r="Z4" i="2"/>
  <c r="Z594" i="2"/>
  <c r="Z867" i="2"/>
  <c r="Z1681" i="2"/>
  <c r="Z1730" i="2"/>
  <c r="Z1068" i="2"/>
  <c r="Z491" i="2"/>
  <c r="Z1307" i="2"/>
  <c r="Z1523" i="2"/>
  <c r="Z1067" i="2"/>
  <c r="Z1833" i="2"/>
  <c r="Z2008" i="2"/>
  <c r="Z1845" i="2"/>
  <c r="Z785" i="2"/>
  <c r="Z791" i="2"/>
  <c r="Z722" i="2"/>
  <c r="Z1151" i="2"/>
  <c r="Z360" i="2"/>
  <c r="Z109" i="2"/>
  <c r="Z1584" i="2"/>
  <c r="Z2016" i="2"/>
  <c r="Z1082" i="2"/>
  <c r="Z35" i="2"/>
  <c r="Z495" i="2"/>
  <c r="Z923" i="2"/>
  <c r="Z2084" i="2"/>
  <c r="Z419" i="2"/>
  <c r="Z853" i="2"/>
  <c r="Z22" i="2"/>
  <c r="Z523" i="2"/>
  <c r="Z1975" i="2"/>
  <c r="Z1112" i="2"/>
  <c r="Z2152" i="2"/>
  <c r="Z2180" i="2"/>
  <c r="Z458" i="2"/>
  <c r="Z1583" i="2"/>
  <c r="Z1734" i="2"/>
  <c r="Z872" i="2"/>
  <c r="Z1739" i="2"/>
  <c r="Z1746" i="2"/>
  <c r="Z490" i="2"/>
  <c r="Z768" i="2"/>
  <c r="Z975" i="2"/>
  <c r="Z1224" i="2"/>
  <c r="Z1302" i="2"/>
  <c r="Z2038" i="2"/>
  <c r="Z1738" i="2"/>
  <c r="Z1111" i="2"/>
  <c r="Z1642" i="2"/>
  <c r="Z1178" i="2"/>
  <c r="Z1582" i="2"/>
  <c r="Z362" i="2"/>
  <c r="Z1402" i="2"/>
  <c r="Z743" i="2"/>
  <c r="Z965" i="2"/>
  <c r="Z1796" i="2"/>
  <c r="Z1657" i="2"/>
  <c r="Z1991" i="2"/>
  <c r="Z1066" i="2"/>
  <c r="Z108" i="2"/>
  <c r="Z1468" i="2"/>
  <c r="Z1615" i="2"/>
  <c r="Z1595" i="2"/>
  <c r="Z2151" i="2"/>
  <c r="Z1110" i="2"/>
  <c r="Z1118" i="2"/>
  <c r="Z421" i="2"/>
  <c r="Z2087" i="2"/>
  <c r="Z34" i="2"/>
  <c r="Z1482" i="2"/>
  <c r="Z765" i="2"/>
  <c r="Z2159" i="2"/>
  <c r="Z333" i="2"/>
  <c r="Z468" i="2"/>
  <c r="Z706" i="2"/>
  <c r="Z1633" i="2"/>
  <c r="Z123" i="2"/>
  <c r="Z1091" i="2"/>
  <c r="Z516" i="2"/>
  <c r="Z715" i="2"/>
  <c r="Z33" i="2"/>
  <c r="Z361" i="2"/>
  <c r="Z784" i="2"/>
  <c r="Z704" i="2"/>
  <c r="Z1787" i="2"/>
  <c r="Z703" i="2"/>
  <c r="Z1063" i="2"/>
  <c r="Z1999" i="2"/>
  <c r="Z1603" i="2"/>
  <c r="Z1065" i="2"/>
  <c r="Z26" i="2"/>
  <c r="Z1094" i="2"/>
  <c r="Z278" i="2"/>
  <c r="Z1109" i="2"/>
  <c r="Z376" i="2"/>
  <c r="Z1074" i="2"/>
  <c r="Z338" i="2"/>
  <c r="Z1973" i="2"/>
  <c r="Z2002" i="2"/>
  <c r="Z304" i="2"/>
  <c r="Z1666" i="2"/>
  <c r="Z483" i="2"/>
  <c r="Z1150" i="2"/>
  <c r="Z181" i="2"/>
  <c r="Z144" i="2"/>
  <c r="Z1301" i="2"/>
  <c r="Z1624" i="2"/>
  <c r="Z1772" i="2"/>
  <c r="Z1390" i="2"/>
  <c r="Z178" i="2"/>
  <c r="Z688" i="2"/>
  <c r="Z94" i="2"/>
  <c r="Z2001" i="2"/>
  <c r="Z1191" i="2"/>
  <c r="Z1085" i="2"/>
  <c r="Z1175" i="2"/>
  <c r="Z1149" i="2"/>
  <c r="Z1209" i="2"/>
  <c r="Z1176" i="2"/>
  <c r="Z1623" i="2"/>
  <c r="Z597" i="2"/>
  <c r="Z2172" i="2"/>
  <c r="Z1024" i="2"/>
  <c r="Z55" i="2"/>
  <c r="Z647" i="2"/>
  <c r="Z1131" i="2"/>
  <c r="Z1540" i="2"/>
  <c r="Z1172" i="2"/>
  <c r="Z641" i="2"/>
  <c r="Z282" i="2"/>
  <c r="Z1585" i="2"/>
  <c r="Z87" i="2"/>
  <c r="Z1365" i="2"/>
  <c r="Z1261" i="2"/>
  <c r="Z1706" i="2"/>
  <c r="Z1964" i="2"/>
  <c r="Z612" i="2"/>
  <c r="Z1392" i="2"/>
  <c r="Z656" i="2"/>
  <c r="Z1049" i="2"/>
  <c r="Z1501" i="2"/>
  <c r="Z192" i="2"/>
  <c r="Z606" i="2"/>
  <c r="Z1324" i="2"/>
  <c r="Z1589" i="2"/>
  <c r="Z1052" i="2"/>
  <c r="Z1858" i="2"/>
  <c r="Z990" i="2"/>
  <c r="Z1483" i="2"/>
  <c r="Z1967" i="2"/>
  <c r="Z891" i="2"/>
  <c r="Z1504" i="2"/>
  <c r="Z368" i="2"/>
  <c r="Z1774" i="2"/>
  <c r="Z701" i="2"/>
  <c r="Z167" i="2"/>
  <c r="Z989" i="2"/>
  <c r="Z367" i="2"/>
  <c r="Z2049" i="2"/>
  <c r="Z127" i="2"/>
  <c r="Z1770" i="2"/>
  <c r="Z986" i="2"/>
  <c r="Z1323" i="2"/>
  <c r="Z890" i="2"/>
  <c r="Z1286" i="2"/>
  <c r="Z1017" i="2"/>
  <c r="Z1607" i="2"/>
  <c r="Z139" i="2"/>
  <c r="Z646" i="2"/>
  <c r="Z1035" i="2"/>
  <c r="Z260" i="2"/>
  <c r="Z1549" i="2"/>
  <c r="Z1285" i="2"/>
  <c r="Z2064" i="2"/>
  <c r="Z371" i="2"/>
  <c r="Z1317" i="2"/>
  <c r="Z530" i="2"/>
  <c r="Z1720" i="2"/>
  <c r="Z391" i="2"/>
  <c r="Z1294" i="2"/>
  <c r="Z825" i="2"/>
  <c r="Z805" i="2"/>
  <c r="Z451" i="2"/>
  <c r="Z298" i="2"/>
  <c r="Z457" i="2"/>
  <c r="Z1369" i="2"/>
  <c r="Z1016" i="2"/>
  <c r="Z429" i="2"/>
  <c r="Z846" i="2"/>
  <c r="Z1559" i="2"/>
  <c r="Z234" i="2"/>
  <c r="Z440" i="2"/>
  <c r="Z54" i="2"/>
  <c r="Z870" i="2"/>
  <c r="Z799" i="2"/>
  <c r="Z1987" i="2"/>
  <c r="Z393" i="2"/>
  <c r="Z268" i="2"/>
  <c r="Z1076" i="2"/>
  <c r="Z814" i="2"/>
  <c r="Z1018" i="2"/>
  <c r="Z263" i="2"/>
  <c r="Z1539" i="2"/>
  <c r="Z535" i="2"/>
  <c r="Z363" i="2"/>
  <c r="Z898" i="2"/>
  <c r="Z1859" i="2"/>
  <c r="Z353" i="2"/>
  <c r="Z813" i="2"/>
  <c r="Z447" i="2"/>
  <c r="Z1347" i="2"/>
  <c r="Z948" i="2"/>
  <c r="Z2019" i="2"/>
  <c r="Z1813" i="2"/>
  <c r="Z1316" i="2"/>
  <c r="Z866" i="2"/>
  <c r="Z565" i="2"/>
  <c r="Z328" i="2"/>
  <c r="Z1312" i="2"/>
  <c r="Z1745" i="2"/>
  <c r="Z1988" i="2"/>
  <c r="Z1754" i="2"/>
  <c r="Z1027" i="2"/>
  <c r="Z1802" i="2"/>
  <c r="Z1963" i="2"/>
  <c r="Z14" i="2"/>
  <c r="Z1450" i="2"/>
  <c r="Z745" i="2"/>
  <c r="Z1529" i="2"/>
  <c r="Z20" i="2"/>
  <c r="Z664" i="2"/>
  <c r="Z1888" i="2"/>
  <c r="Z779" i="2"/>
  <c r="Z830" i="2"/>
  <c r="Z1985" i="2"/>
  <c r="Z125" i="2"/>
  <c r="Z771" i="2"/>
  <c r="Z1220" i="2"/>
  <c r="Z48" i="2"/>
  <c r="Z1184" i="2"/>
  <c r="Z514" i="2"/>
  <c r="Z1051" i="2"/>
  <c r="Z326" i="2"/>
  <c r="Z1775" i="2"/>
  <c r="Z324" i="2"/>
  <c r="Z582" i="2"/>
  <c r="Z1945" i="2"/>
  <c r="Z185" i="2"/>
  <c r="Z348" i="2"/>
  <c r="Z1399" i="2"/>
  <c r="Z894" i="2"/>
  <c r="Z1557" i="2"/>
  <c r="Z832" i="2"/>
  <c r="Z1077" i="2"/>
  <c r="Z214" i="2"/>
  <c r="Z188" i="2"/>
  <c r="Z1789" i="2"/>
  <c r="Z543" i="2"/>
  <c r="Z1608" i="2"/>
  <c r="Z1313" i="2"/>
  <c r="Z865" i="2"/>
  <c r="Z1236" i="2"/>
  <c r="Z889" i="2"/>
  <c r="Z625" i="2"/>
  <c r="Z1310" i="2"/>
  <c r="Z1950" i="2"/>
  <c r="Z1500" i="2"/>
  <c r="Z1863" i="2"/>
  <c r="Z392" i="2"/>
  <c r="Z1366" i="2"/>
  <c r="Z1353" i="2"/>
  <c r="Z1890" i="2"/>
  <c r="Z1400" i="2"/>
  <c r="Z358" i="2"/>
  <c r="Z244" i="2"/>
  <c r="Z1640" i="2"/>
  <c r="Z418" i="2"/>
  <c r="Z634" i="2"/>
  <c r="Z774" i="2"/>
  <c r="Z648" i="2"/>
  <c r="Z1459" i="2"/>
  <c r="Z2043" i="2"/>
  <c r="Z579" i="2"/>
  <c r="Z1597" i="2"/>
  <c r="Z864" i="2"/>
  <c r="Z546" i="2"/>
  <c r="Z1315" i="2"/>
  <c r="Z1503" i="2"/>
  <c r="Z29" i="2"/>
  <c r="Z798" i="2"/>
  <c r="Z76" i="2"/>
  <c r="Z215" i="2"/>
  <c r="Z1512" i="2"/>
  <c r="Z1216" i="2"/>
  <c r="Z1958" i="2"/>
  <c r="Z1957" i="2"/>
  <c r="Z2053" i="2"/>
  <c r="Z1815" i="2"/>
  <c r="Z829" i="2"/>
  <c r="Z1867" i="2"/>
  <c r="Z959" i="2"/>
  <c r="Z770" i="2"/>
  <c r="Z1029" i="2"/>
  <c r="Z619" i="2"/>
  <c r="Z1976" i="2"/>
  <c r="Z1431" i="2"/>
  <c r="Z259" i="2"/>
  <c r="Z227" i="2"/>
  <c r="Z364" i="2"/>
  <c r="Z2063" i="2"/>
  <c r="Z807" i="2"/>
  <c r="Z1532" i="2"/>
  <c r="Z873" i="2"/>
  <c r="Z281" i="2"/>
  <c r="Z1981" i="2"/>
  <c r="Z602" i="2"/>
  <c r="Z161" i="2"/>
  <c r="Z1673" i="2"/>
  <c r="Z1252" i="2"/>
  <c r="Z1959" i="2"/>
  <c r="Z655" i="2"/>
  <c r="Z177" i="2"/>
  <c r="Z868" i="2"/>
  <c r="Z929" i="2"/>
  <c r="Z654" i="2"/>
  <c r="Z1588" i="2"/>
  <c r="Z545" i="2"/>
  <c r="Z1297" i="2"/>
  <c r="Z674" i="2"/>
  <c r="Z591" i="2"/>
  <c r="Z1235" i="2"/>
  <c r="Z1992" i="2"/>
  <c r="Z507" i="2"/>
  <c r="Z1672" i="2"/>
  <c r="Z922" i="2"/>
  <c r="Z1630" i="2"/>
  <c r="Z1430" i="2"/>
  <c r="Z2024" i="2"/>
  <c r="Z632" i="2"/>
  <c r="Z762" i="2"/>
  <c r="Z107" i="2"/>
  <c r="Z258" i="2"/>
  <c r="Z1346" i="2"/>
  <c r="Z436" i="2"/>
  <c r="Z1378" i="2"/>
  <c r="Z1278" i="2"/>
  <c r="Z133" i="2"/>
  <c r="Z95" i="2"/>
  <c r="Z384" i="2"/>
  <c r="Z256" i="2"/>
  <c r="Z170" i="2"/>
  <c r="Z845" i="2"/>
  <c r="Z461" i="2"/>
  <c r="Z212" i="2"/>
  <c r="Z650" i="2"/>
  <c r="Z735" i="2"/>
  <c r="Z1527" i="2"/>
  <c r="Z1233" i="2"/>
  <c r="Z1960" i="2"/>
  <c r="Z1222" i="2"/>
  <c r="Z748" i="2"/>
  <c r="Z1536" i="2"/>
  <c r="Z171" i="2"/>
  <c r="Z1636" i="2"/>
  <c r="Z1486" i="2"/>
  <c r="Z1593" i="2"/>
  <c r="Z300" i="2"/>
  <c r="Z347" i="2"/>
  <c r="Z821" i="2"/>
  <c r="Z1081" i="2"/>
  <c r="Z1509" i="2"/>
  <c r="Z1405" i="2"/>
  <c r="Z1537" i="2"/>
  <c r="Z1671" i="2"/>
  <c r="Z633" i="2"/>
  <c r="Z571" i="2"/>
  <c r="Z1398" i="2"/>
  <c r="Z903" i="2"/>
  <c r="Z802" i="2"/>
  <c r="Z2061" i="2"/>
  <c r="Z921" i="2"/>
  <c r="Z1534" i="2"/>
  <c r="Z1956" i="2"/>
  <c r="Z63" i="2"/>
  <c r="Z499" i="2"/>
  <c r="Z1857" i="2"/>
  <c r="Z1326" i="2"/>
  <c r="Z536" i="2"/>
  <c r="Z159" i="2"/>
  <c r="Z1462" i="2"/>
  <c r="Z1270" i="2"/>
  <c r="Z1918" i="2"/>
  <c r="Z1948" i="2"/>
  <c r="Z299" i="2"/>
  <c r="Z626" i="2"/>
  <c r="Z498" i="2"/>
  <c r="Z1868" i="2"/>
  <c r="Z1314" i="2"/>
  <c r="Z1658" i="2"/>
  <c r="Z1071" i="2"/>
  <c r="Z957" i="2"/>
  <c r="Z449" i="2"/>
  <c r="Z933" i="2"/>
  <c r="Z1800" i="2"/>
  <c r="Z90" i="2"/>
  <c r="Z1670" i="2"/>
  <c r="Z1327" i="2"/>
  <c r="Z1072" i="2"/>
  <c r="Z428" i="2"/>
  <c r="Z1814" i="2"/>
  <c r="Z252" i="2"/>
  <c r="Z2022" i="2"/>
  <c r="Z1264" i="2"/>
  <c r="Z1097" i="2"/>
  <c r="Z496" i="2"/>
  <c r="Z711" i="2"/>
  <c r="Z1284" i="2"/>
  <c r="Z590" i="2"/>
  <c r="Z53" i="2"/>
  <c r="Z750" i="2"/>
  <c r="Z1862" i="2"/>
  <c r="Z1962" i="2"/>
  <c r="Z1781" i="2"/>
  <c r="Z938" i="2"/>
  <c r="Z1217" i="2"/>
  <c r="Z112" i="2"/>
  <c r="Z1877" i="2"/>
  <c r="Z467" i="2"/>
  <c r="Z1955" i="2"/>
  <c r="Z1227" i="2"/>
  <c r="Z744" i="2"/>
  <c r="Z1569" i="2"/>
  <c r="Z1180" i="2"/>
  <c r="Z884" i="2"/>
  <c r="Z206" i="2"/>
  <c r="Z1465" i="2"/>
  <c r="Z1230" i="2"/>
  <c r="Z1533" i="2"/>
  <c r="Z2044" i="2"/>
  <c r="Z1488" i="2"/>
  <c r="Z593" i="2"/>
  <c r="Z1344" i="2"/>
  <c r="Z1884" i="2"/>
  <c r="Z1744" i="2"/>
  <c r="Z1132" i="2"/>
  <c r="Z1705" i="2"/>
  <c r="Z296" i="2"/>
  <c r="Z1161" i="2"/>
  <c r="Z417" i="2"/>
  <c r="Z160" i="2"/>
  <c r="Z1545" i="2"/>
  <c r="Z1965" i="2"/>
  <c r="Z1134" i="2"/>
  <c r="Z1927" i="2"/>
  <c r="Z1004" i="2"/>
  <c r="Z1984" i="2"/>
  <c r="Z587" i="2"/>
  <c r="Z117" i="2"/>
  <c r="Z1309" i="2"/>
  <c r="Z1635" i="2"/>
  <c r="Z503" i="2"/>
  <c r="Z1254" i="2"/>
  <c r="Z1415" i="2"/>
  <c r="Z473" i="2"/>
  <c r="Z710" i="2"/>
  <c r="Z580" i="2"/>
  <c r="Z1251" i="2"/>
  <c r="Z154" i="2"/>
  <c r="Z366" i="2"/>
  <c r="Z1860" i="2"/>
  <c r="Z52" i="2"/>
  <c r="Z1538" i="2"/>
  <c r="Z962" i="2"/>
  <c r="Z950" i="2"/>
  <c r="Z1514" i="2"/>
  <c r="Z855" i="2"/>
  <c r="Z599" i="2"/>
  <c r="Z158" i="2"/>
  <c r="Z433" i="2"/>
  <c r="Z401" i="2"/>
  <c r="Z395" i="2"/>
  <c r="Z1177" i="2"/>
  <c r="Z441" i="2"/>
  <c r="Z28" i="2"/>
  <c r="Z444" i="2"/>
  <c r="Z1622" i="2"/>
  <c r="Z539" i="2"/>
  <c r="Z357" i="2"/>
  <c r="Z416" i="2"/>
  <c r="Z1204" i="2"/>
  <c r="Z1717" i="2"/>
  <c r="Z56" i="2"/>
  <c r="Z2073" i="2"/>
  <c r="Z1721" i="2"/>
  <c r="Z472" i="2"/>
  <c r="Z863" i="2"/>
  <c r="Z601" i="2"/>
  <c r="Z1892" i="2"/>
  <c r="Z1221" i="2"/>
  <c r="Z1190" i="2"/>
  <c r="Z1502" i="2"/>
  <c r="Z810" i="2"/>
  <c r="Z1986" i="2"/>
  <c r="Z893" i="2"/>
  <c r="Z949" i="2"/>
  <c r="Z1056" i="2"/>
  <c r="Z1055" i="2"/>
  <c r="Z1511" i="2"/>
  <c r="Z668" i="2"/>
  <c r="Z287" i="2"/>
  <c r="Z1045" i="2"/>
  <c r="Z1240" i="2"/>
  <c r="Z862" i="2"/>
  <c r="Z512" i="2"/>
  <c r="Z471" i="2"/>
  <c r="Z493" i="2"/>
  <c r="Z1757" i="2"/>
  <c r="Z1015" i="2"/>
  <c r="Z383" i="2"/>
  <c r="Z885" i="2"/>
  <c r="Z804" i="2"/>
  <c r="Z1207" i="2"/>
  <c r="Z874" i="2"/>
  <c r="Z1000" i="2"/>
  <c r="Z195" i="2"/>
  <c r="Z1747" i="2"/>
  <c r="Z773" i="2"/>
  <c r="Z581" i="2"/>
  <c r="Z595" i="2"/>
  <c r="Z1803" i="2"/>
  <c r="Z928" i="2"/>
  <c r="Z365" i="2"/>
  <c r="Z1021" i="2"/>
  <c r="Z126" i="2"/>
  <c r="Z1277" i="2"/>
  <c r="Z1692" i="2"/>
  <c r="Z764" i="2"/>
  <c r="Z1843" i="2"/>
  <c r="Z610" i="2"/>
  <c r="Z1250" i="2"/>
  <c r="Z1271" i="2"/>
  <c r="Z248" i="2"/>
  <c r="Z1564" i="2"/>
  <c r="Z1499" i="2"/>
  <c r="Z396" i="2"/>
  <c r="Z1478" i="2"/>
  <c r="Z456" i="2"/>
  <c r="Z888" i="2"/>
  <c r="Z1994" i="2"/>
  <c r="Z489" i="2"/>
  <c r="Z1466" i="2"/>
  <c r="Z485" i="2"/>
  <c r="Z1062" i="2"/>
  <c r="Z897" i="2"/>
  <c r="Z660" i="2"/>
  <c r="Z607" i="2"/>
  <c r="Z422" i="2"/>
  <c r="Z346" i="2"/>
  <c r="Z1881" i="2"/>
  <c r="Z1614" i="2"/>
  <c r="Z1404" i="2"/>
  <c r="Z1587" i="2"/>
  <c r="Z1295" i="2"/>
  <c r="Z1924" i="2"/>
  <c r="Z1521" i="2"/>
  <c r="Z1716" i="2"/>
  <c r="Z1414" i="2"/>
  <c r="Z452" i="2"/>
  <c r="Z1510" i="2"/>
  <c r="Z124" i="2"/>
  <c r="Z1413" i="2"/>
  <c r="Z1767" i="2"/>
  <c r="Z879" i="2"/>
  <c r="Z638" i="2"/>
  <c r="Z1609" i="2"/>
  <c r="Z1050" i="2"/>
  <c r="Z1946" i="2"/>
  <c r="Z1889" i="2"/>
  <c r="Z820" i="2"/>
  <c r="Z979" i="2"/>
  <c r="Z585" i="2"/>
  <c r="Z947" i="2"/>
  <c r="Z1591" i="2"/>
  <c r="Z662" i="2"/>
  <c r="Z3" i="2"/>
  <c r="Z1574" i="2"/>
  <c r="Z667" i="2"/>
  <c r="Z1971" i="2"/>
  <c r="Z1293" i="2"/>
  <c r="Z699" i="2"/>
  <c r="Z1733" i="2"/>
  <c r="Z1826" i="2"/>
  <c r="Z717" i="2"/>
  <c r="Z560" i="2"/>
  <c r="Z1342" i="2"/>
  <c r="Z926" i="2"/>
  <c r="Z443" i="2"/>
  <c r="Z1248" i="2"/>
  <c r="Z2079" i="2"/>
  <c r="Z878" i="2"/>
  <c r="Z651" i="2"/>
  <c r="Z1977" i="2"/>
  <c r="Z1487" i="2"/>
  <c r="Z848" i="2"/>
  <c r="Z1197" i="2"/>
  <c r="Z797" i="2"/>
  <c r="Z1381" i="2"/>
  <c r="Z2071" i="2"/>
  <c r="Z967" i="2"/>
  <c r="Z115" i="2"/>
  <c r="Z1179" i="2"/>
  <c r="Z135" i="2"/>
  <c r="Z1183" i="2"/>
  <c r="Z204" i="2"/>
  <c r="Z210" i="2"/>
  <c r="Z513" i="2"/>
  <c r="Z1661" i="2"/>
  <c r="Z824" i="2"/>
  <c r="Z918" i="2"/>
  <c r="Z998" i="2"/>
  <c r="Z1879" i="2"/>
  <c r="Z1419" i="2"/>
  <c r="Z2023" i="2"/>
  <c r="Z934" i="2"/>
  <c r="Z819" i="2"/>
  <c r="Z1612" i="2"/>
  <c r="Z1130" i="2"/>
  <c r="Z435" i="2"/>
  <c r="Z200" i="2"/>
  <c r="Z1460" i="2"/>
  <c r="Z2015" i="2"/>
  <c r="Z803" i="2"/>
  <c r="Z653" i="2"/>
  <c r="Z1558" i="2"/>
  <c r="Z345" i="2"/>
  <c r="Z1804" i="2"/>
  <c r="Z652" i="2"/>
  <c r="Z2045" i="2"/>
  <c r="Z221" i="2"/>
  <c r="Z506" i="2"/>
  <c r="Z1629" i="2"/>
  <c r="Z1335" i="2"/>
  <c r="Z1606" i="2"/>
  <c r="Z880" i="2"/>
  <c r="Z1397" i="2"/>
  <c r="Z800" i="2"/>
  <c r="Z1620" i="2"/>
  <c r="Z932" i="2"/>
  <c r="Z1053" i="2"/>
  <c r="Z394" i="2"/>
  <c r="Z2014" i="2"/>
  <c r="Z790" i="2"/>
  <c r="Z1872" i="2"/>
  <c r="Z1711" i="2"/>
  <c r="Z1023" i="2"/>
  <c r="Z1966" i="2"/>
  <c r="Z528" i="2"/>
  <c r="Z1934" i="2"/>
  <c r="Z453" i="2"/>
  <c r="Z1322" i="2"/>
  <c r="Z609" i="2"/>
  <c r="Z859" i="2"/>
  <c r="Z1836" i="2"/>
  <c r="Z1477" i="2"/>
  <c r="Z642" i="2"/>
  <c r="Z1186" i="2"/>
  <c r="Z1166" i="2"/>
  <c r="Z809" i="2"/>
  <c r="Z1026" i="2"/>
  <c r="Z213" i="2"/>
  <c r="Z1498" i="2"/>
  <c r="Z637" i="2"/>
  <c r="Z283" i="2"/>
  <c r="Z1513" i="2"/>
  <c r="Z1206" i="2"/>
  <c r="Z2047" i="2"/>
  <c r="Z1269" i="2"/>
  <c r="Z1003" i="2"/>
  <c r="Z44" i="2"/>
  <c r="Z1242" i="2"/>
  <c r="Z985" i="2"/>
  <c r="Z1042" i="2"/>
  <c r="Z551" i="2"/>
  <c r="Z450" i="2"/>
  <c r="Z631" i="2"/>
  <c r="Z1675" i="2"/>
  <c r="Z670" i="2"/>
  <c r="Z1508" i="2"/>
  <c r="Z1458" i="2"/>
  <c r="Z460" i="2"/>
  <c r="Z1829" i="2"/>
  <c r="Z1127" i="2"/>
  <c r="Z1406" i="2"/>
  <c r="Z1801" i="2"/>
  <c r="Z1298" i="2"/>
  <c r="Z242" i="2"/>
  <c r="Z409" i="2"/>
  <c r="Z431" i="2"/>
  <c r="Z666" i="2"/>
  <c r="Z337" i="2"/>
  <c r="Z1797" i="2"/>
  <c r="Z1123" i="2"/>
  <c r="Z1773" i="2"/>
  <c r="Z77" i="2"/>
  <c r="Z1345" i="2"/>
  <c r="Z908" i="2"/>
  <c r="Z778" i="2"/>
  <c r="Z1325" i="2"/>
  <c r="Z1613" i="2"/>
  <c r="Z225" i="2"/>
  <c r="Z19" i="2"/>
  <c r="Z586" i="2"/>
  <c r="Z960" i="2"/>
  <c r="Z166" i="2"/>
  <c r="Z618" i="2"/>
  <c r="Z854" i="2"/>
  <c r="Z540" i="2"/>
  <c r="Z1491" i="2"/>
  <c r="Z1904" i="2"/>
  <c r="Z1856" i="2"/>
  <c r="Z1883" i="2"/>
  <c r="Z1602" i="2"/>
  <c r="Z1359" i="2"/>
  <c r="Z27" i="2"/>
  <c r="Z427" i="2"/>
  <c r="Z1249" i="2"/>
  <c r="Z776" i="2"/>
  <c r="Z163" i="2"/>
  <c r="Z1350" i="2"/>
  <c r="Z286" i="2"/>
  <c r="Z251" i="2"/>
  <c r="Z1196" i="2"/>
  <c r="Z388" i="2"/>
  <c r="Z199" i="2"/>
  <c r="Z218" i="2"/>
  <c r="Z1980" i="2"/>
  <c r="Z62" i="2"/>
  <c r="Z1403" i="2"/>
  <c r="Z629" i="2"/>
  <c r="Z315" i="2"/>
  <c r="Z772" i="2"/>
  <c r="Z823" i="2"/>
  <c r="Z1926" i="2"/>
  <c r="Z927" i="2"/>
  <c r="Z1275" i="2"/>
  <c r="Z1304" i="2"/>
  <c r="Z1581" i="2"/>
  <c r="Z1505" i="2"/>
  <c r="Z1439" i="2"/>
  <c r="Z1148" i="2"/>
  <c r="Z731" i="2"/>
  <c r="Z505" i="2"/>
  <c r="Z608" i="2"/>
  <c r="Z271" i="2"/>
  <c r="Z350" i="2"/>
  <c r="Z1563" i="2"/>
  <c r="Z1215" i="2"/>
  <c r="Z1034" i="2"/>
  <c r="Z448" i="2"/>
  <c r="Z801" i="2"/>
  <c r="Z1268" i="2"/>
  <c r="Z911" i="2"/>
  <c r="Z1089" i="2"/>
  <c r="Z314" i="2"/>
  <c r="Z623" i="2"/>
  <c r="Z61" i="2"/>
  <c r="Z1944" i="2"/>
  <c r="Z917" i="2"/>
  <c r="Z1556" i="2"/>
  <c r="Z359" i="2"/>
  <c r="Z415" i="2"/>
  <c r="Z672" i="2"/>
  <c r="Z1885" i="2"/>
  <c r="Z1292" i="2"/>
  <c r="Z2060" i="2"/>
  <c r="Z910" i="2"/>
  <c r="Z492" i="2"/>
  <c r="Z280" i="2"/>
  <c r="Z1823" i="2"/>
  <c r="Z955" i="2"/>
  <c r="Z488" i="2"/>
  <c r="Z446" i="2"/>
  <c r="Z86" i="2"/>
  <c r="Z1433" i="2"/>
  <c r="Z1411" i="2"/>
  <c r="Z1306" i="2"/>
  <c r="Z60" i="2"/>
  <c r="Z1464" i="2"/>
  <c r="Z1974" i="2"/>
  <c r="Z349" i="2"/>
  <c r="Z1234" i="2"/>
  <c r="Z267" i="2"/>
  <c r="Z871" i="2"/>
  <c r="Z527" i="2"/>
  <c r="Z59" i="2"/>
  <c r="Z187" i="2"/>
  <c r="Z553" i="2"/>
  <c r="Z1554" i="2"/>
  <c r="Z402" i="2"/>
  <c r="Z788" i="2"/>
  <c r="Z1611" i="2"/>
  <c r="Z1680" i="2"/>
  <c r="Z966" i="2"/>
  <c r="Z2059" i="2"/>
  <c r="Z636" i="2"/>
  <c r="Z290" i="2"/>
  <c r="Z1263" i="2"/>
  <c r="Z1541" i="2"/>
  <c r="Z1219" i="2"/>
  <c r="Z1598" i="2"/>
  <c r="Z1452" i="2"/>
  <c r="Z1855" i="2"/>
  <c r="Z313" i="2"/>
  <c r="Z1776" i="2"/>
  <c r="Z1467" i="2"/>
  <c r="Z18" i="2"/>
  <c r="Z640" i="2"/>
  <c r="Z806" i="2"/>
  <c r="Z1566" i="2"/>
  <c r="Z356" i="2"/>
  <c r="Z1647" i="2"/>
  <c r="Z1656" i="2"/>
  <c r="Z793" i="2"/>
  <c r="Z569" i="2"/>
  <c r="Z1751" i="2"/>
  <c r="Z877" i="2"/>
  <c r="Z1476" i="2"/>
  <c r="Z2058" i="2"/>
  <c r="Z902" i="2"/>
  <c r="Z649" i="2"/>
  <c r="Z439" i="2"/>
  <c r="Z598" i="2"/>
  <c r="Z1596" i="2"/>
  <c r="Z295" i="2"/>
  <c r="Z1300" i="2"/>
  <c r="Z624" i="2"/>
  <c r="Z564" i="2"/>
  <c r="Z408" i="2"/>
  <c r="Z1039" i="2"/>
  <c r="Z32" i="2"/>
  <c r="Z1288" i="2"/>
  <c r="Z1880" i="2"/>
  <c r="Z968" i="2"/>
  <c r="Z1376" i="2"/>
  <c r="Z1542" i="2"/>
  <c r="Z1104" i="2"/>
  <c r="Z1793" i="2"/>
  <c r="Z1185" i="2"/>
  <c r="Z1442" i="2"/>
  <c r="Z700" i="2"/>
  <c r="Z270" i="2"/>
  <c r="Z645" i="2"/>
  <c r="Z1639" i="2"/>
  <c r="Z525" i="2"/>
  <c r="Z1925" i="2"/>
  <c r="Z1832" i="2"/>
  <c r="Z1101" i="2"/>
  <c r="Z833" i="2"/>
  <c r="Z2055" i="2"/>
  <c r="Z1453" i="2"/>
  <c r="Z1954" i="2"/>
  <c r="Z568" i="2"/>
  <c r="Z1033" i="2"/>
  <c r="Z1181" i="2"/>
  <c r="Z1894" i="2"/>
  <c r="Z310" i="2"/>
  <c r="Z191" i="2"/>
  <c r="Z327" i="2"/>
  <c r="Z309" i="2"/>
  <c r="Z1568" i="2"/>
  <c r="Z51" i="2"/>
  <c r="Z515" i="2"/>
  <c r="Z857" i="2"/>
  <c r="Z279" i="2"/>
  <c r="Z570" i="2"/>
  <c r="Z1838" i="2"/>
  <c r="Z312" i="2"/>
  <c r="Z617" i="2"/>
  <c r="Z613" i="2"/>
  <c r="Z1229" i="2"/>
  <c r="Z2013" i="2"/>
  <c r="Z946" i="2"/>
  <c r="Z976" i="2"/>
  <c r="Z2020" i="2"/>
  <c r="Z2029" i="2"/>
  <c r="Z1343" i="2"/>
  <c r="Z1291" i="2"/>
  <c r="Z600" i="2"/>
  <c r="Z1998" i="2"/>
  <c r="Z1752" i="2"/>
  <c r="Z1380" i="2"/>
  <c r="Z1174" i="2"/>
  <c r="Z1424" i="2"/>
  <c r="Z1247" i="2"/>
  <c r="Z562" i="2"/>
  <c r="Z931" i="2"/>
  <c r="Z538" i="2"/>
  <c r="Z237" i="2"/>
  <c r="Z232" i="2"/>
  <c r="Z1655" i="2"/>
  <c r="Z719" i="2"/>
  <c r="Z1654" i="2"/>
  <c r="Z945" i="2"/>
  <c r="Z15" i="2"/>
  <c r="Z84" i="2"/>
  <c r="Z1454" i="2"/>
  <c r="Z403" i="2"/>
  <c r="Z478" i="2"/>
  <c r="Z1225" i="2"/>
  <c r="Z1334" i="2"/>
  <c r="Z740" i="2"/>
  <c r="Z1759" i="2"/>
  <c r="Z2069" i="2"/>
  <c r="Z1758" i="2"/>
  <c r="Z1891" i="2"/>
  <c r="Z1122" i="2"/>
  <c r="Z812" i="2"/>
  <c r="Z344" i="2"/>
  <c r="Z907" i="2"/>
  <c r="Z274" i="2"/>
  <c r="Z1046" i="2"/>
  <c r="Z673" i="2"/>
  <c r="Z176" i="2"/>
  <c r="Z1949" i="2"/>
  <c r="Z708" i="2"/>
  <c r="Z837" i="2"/>
  <c r="Z1308" i="2"/>
  <c r="Z1852" i="2"/>
  <c r="Z2072" i="2"/>
  <c r="Z954" i="2"/>
  <c r="Z89" i="2"/>
  <c r="Z122" i="2"/>
  <c r="Z982" i="2"/>
  <c r="Z1572" i="2"/>
  <c r="Z684" i="2"/>
  <c r="Z916" i="2"/>
  <c r="Z1780" i="2"/>
  <c r="Z1379" i="2"/>
  <c r="Z2057" i="2"/>
  <c r="Z522" i="2"/>
  <c r="Z1902" i="2"/>
  <c r="Z534" i="2"/>
  <c r="Z1165" i="2"/>
  <c r="Z486" i="2"/>
  <c r="Z241" i="2"/>
  <c r="Z1952" i="2"/>
  <c r="Z1997" i="2"/>
  <c r="Z1842" i="2"/>
  <c r="Z1266" i="2"/>
  <c r="Z1061" i="2"/>
  <c r="Z1333" i="2"/>
  <c r="Z1917" i="2"/>
  <c r="Z1790" i="2"/>
  <c r="Z1621" i="2"/>
  <c r="Z1441" i="2"/>
  <c r="Z329" i="2"/>
  <c r="Z1601" i="2"/>
  <c r="Z1812" i="2"/>
  <c r="Z134" i="2"/>
  <c r="Z98" i="2"/>
  <c r="Z1571" i="2"/>
  <c r="Z262" i="2"/>
  <c r="Z1048" i="2"/>
  <c r="Z1044" i="2"/>
  <c r="Z733" i="2"/>
  <c r="Z2011" i="2"/>
  <c r="Z1528" i="2"/>
  <c r="Z1448" i="2"/>
  <c r="Z1009" i="2"/>
  <c r="Z226" i="2"/>
  <c r="Z896" i="2"/>
  <c r="Z563" i="2"/>
  <c r="Z1080" i="2"/>
  <c r="Z1262" i="2"/>
  <c r="Z811" i="2"/>
  <c r="Z1909" i="2"/>
  <c r="Z1851" i="2"/>
  <c r="Z920" i="2"/>
  <c r="Z294" i="2"/>
  <c r="Z1853" i="2"/>
  <c r="Z533" i="2"/>
  <c r="Z1806" i="2"/>
  <c r="Z1330" i="2"/>
  <c r="Z1339" i="2"/>
  <c r="Z1518" i="2"/>
  <c r="Z1274" i="2"/>
  <c r="Z1982" i="2"/>
  <c r="Z1516" i="2"/>
  <c r="Z1121" i="2"/>
  <c r="Z953" i="2"/>
  <c r="Z1079" i="2"/>
  <c r="Z628" i="2"/>
  <c r="Z2054" i="2"/>
  <c r="Z1515" i="2"/>
  <c r="Z106" i="2"/>
  <c r="Z157" i="2"/>
  <c r="Z777" i="2"/>
  <c r="Z1100" i="2"/>
  <c r="Z85" i="2"/>
  <c r="Z1037" i="2"/>
  <c r="Z1715" i="2"/>
  <c r="Z1246" i="2"/>
  <c r="Z964" i="2"/>
  <c r="Z576" i="2"/>
  <c r="Z526" i="2"/>
  <c r="Z1507" i="2"/>
  <c r="Z93" i="2"/>
  <c r="Z1449" i="2"/>
  <c r="Z31" i="2"/>
  <c r="Z220" i="2"/>
  <c r="Z1387" i="2"/>
  <c r="Z1760" i="2"/>
  <c r="Z1463" i="2"/>
  <c r="Z224" i="2"/>
  <c r="Z209" i="2"/>
  <c r="Z58" i="2"/>
  <c r="Z1218" i="2"/>
  <c r="Z1296" i="2"/>
  <c r="Z387" i="2"/>
  <c r="Z713" i="2"/>
  <c r="Z246" i="2"/>
  <c r="Z1979" i="2"/>
  <c r="Z1372" i="2"/>
  <c r="Z1993" i="2"/>
  <c r="Z1028" i="2"/>
  <c r="Z944" i="2"/>
  <c r="Z971" i="2"/>
  <c r="Z83" i="2"/>
  <c r="Z1349" i="2"/>
  <c r="Z1638" i="2"/>
  <c r="Z240" i="2"/>
  <c r="Z343" i="2"/>
  <c r="Z1931" i="2"/>
  <c r="Z1674" i="2"/>
  <c r="Z783" i="2"/>
  <c r="Z1203" i="2"/>
  <c r="Z1809" i="2"/>
  <c r="Z1416" i="2"/>
  <c r="Z253" i="2"/>
  <c r="Z1202" i="2"/>
  <c r="Z1126" i="2"/>
  <c r="Z858" i="2"/>
  <c r="Z1799" i="2"/>
  <c r="Z250" i="2"/>
  <c r="Z904" i="2"/>
  <c r="Z445" i="2"/>
  <c r="Z1819" i="2"/>
  <c r="Z1290" i="2"/>
  <c r="Z2052" i="2"/>
  <c r="Z1898" i="2"/>
  <c r="Z759" i="2"/>
  <c r="Z1555" i="2"/>
  <c r="Z466" i="2"/>
  <c r="Z382" i="2"/>
  <c r="Z1619" i="2"/>
  <c r="Z635" i="2"/>
  <c r="Z1805" i="2"/>
  <c r="Z559" i="2"/>
  <c r="Z1756" i="2"/>
  <c r="Z2012" i="2"/>
  <c r="Z840" i="2"/>
  <c r="Z913" i="2"/>
  <c r="Z831" i="2"/>
  <c r="Z502" i="2"/>
  <c r="Z1961" i="2"/>
  <c r="Z876" i="2"/>
  <c r="Z761" i="2"/>
  <c r="Z219" i="2"/>
  <c r="Z2033" i="2"/>
  <c r="Z1238" i="2"/>
  <c r="Z1187" i="2"/>
  <c r="Z796" i="2"/>
  <c r="Z203" i="2"/>
  <c r="Z1001" i="2"/>
  <c r="Z149" i="2"/>
  <c r="Z1329" i="2"/>
  <c r="Z1391" i="2"/>
  <c r="Z795" i="2"/>
  <c r="Z1367" i="2"/>
  <c r="Z1348" i="2"/>
  <c r="Z749" i="2"/>
  <c r="Z223" i="2"/>
  <c r="Z236" i="2"/>
  <c r="Z104" i="2"/>
  <c r="Z465" i="2"/>
  <c r="Z118" i="2"/>
  <c r="Z97" i="2"/>
  <c r="Z1714" i="2"/>
  <c r="Z742" i="2"/>
  <c r="Z307" i="2"/>
  <c r="Z1605" i="2"/>
  <c r="Z400" i="2"/>
  <c r="Z477" i="2"/>
  <c r="Z552" i="2"/>
  <c r="Z1245" i="2"/>
  <c r="Z1305" i="2"/>
  <c r="Z1410" i="2"/>
  <c r="Z1036" i="2"/>
  <c r="Z521" i="2"/>
  <c r="Z1375" i="2"/>
  <c r="Z47" i="2"/>
  <c r="Z1641" i="2"/>
  <c r="Z2048" i="2"/>
  <c r="Z330" i="2"/>
  <c r="Z1163" i="2"/>
  <c r="Z1831" i="2"/>
  <c r="Z369" i="2"/>
  <c r="Z614" i="2"/>
  <c r="Z1653" i="2"/>
  <c r="Z1586" i="2"/>
  <c r="Z1743" i="2"/>
  <c r="Z413" i="2"/>
  <c r="Z584" i="2"/>
  <c r="Z103" i="2"/>
  <c r="Z1989" i="2"/>
  <c r="Z1562" i="2"/>
  <c r="Z734" i="2"/>
  <c r="Z1841" i="2"/>
  <c r="Z574" i="2"/>
  <c r="Z822" i="2"/>
  <c r="Z639" i="2"/>
  <c r="Z2010" i="2"/>
  <c r="Z407" i="2"/>
  <c r="Z80" i="2"/>
  <c r="Z1741" i="2"/>
  <c r="Z1901" i="2"/>
  <c r="Z1594" i="2"/>
  <c r="Z573" i="2"/>
  <c r="Z1575" i="2"/>
  <c r="Z939" i="2"/>
  <c r="Z589" i="2"/>
  <c r="Z912" i="2"/>
  <c r="Z1396" i="2"/>
  <c r="Z988" i="2"/>
  <c r="Z65" i="2"/>
  <c r="Z198" i="2"/>
  <c r="Z1916" i="2"/>
  <c r="Z1412" i="2"/>
  <c r="Z1990" i="2"/>
  <c r="Z1818" i="2"/>
  <c r="Z852" i="2"/>
  <c r="Z1395" i="2"/>
  <c r="Z1580" i="2"/>
  <c r="Z787" i="2"/>
  <c r="Z1194" i="2"/>
  <c r="Z709" i="2"/>
  <c r="Z943" i="2"/>
  <c r="Z1244" i="2"/>
  <c r="Z1147" i="2"/>
  <c r="Z1189" i="2"/>
  <c r="Z1783" i="2"/>
  <c r="Z2062" i="2"/>
  <c r="Z1311" i="2"/>
  <c r="Z1531" i="2"/>
  <c r="Z1116" i="2"/>
  <c r="Z497" i="2"/>
  <c r="Z354" i="2"/>
  <c r="Z1847" i="2"/>
  <c r="Z1506" i="2"/>
  <c r="Z669" i="2"/>
  <c r="Z470" i="2"/>
  <c r="Z438" i="2"/>
  <c r="Z1407" i="2"/>
  <c r="Z38" i="2"/>
  <c r="Z705" i="2"/>
  <c r="Z1665" i="2"/>
  <c r="Z1930" i="2"/>
  <c r="Z1822" i="2"/>
  <c r="Z520" i="2"/>
  <c r="Z487" i="2"/>
  <c r="Z243" i="2"/>
  <c r="Z630" i="2"/>
  <c r="Z341" i="2"/>
  <c r="Z1547" i="2"/>
  <c r="Z861" i="2"/>
  <c r="Z291" i="2"/>
  <c r="Z827" i="2"/>
  <c r="Z480" i="2"/>
  <c r="Z847" i="2"/>
  <c r="Z13" i="2"/>
  <c r="Z844" i="2"/>
  <c r="Z936" i="2"/>
  <c r="Z1243" i="2"/>
  <c r="Z1729" i="2"/>
  <c r="Z1844" i="2"/>
  <c r="Z355" i="2"/>
  <c r="Z592" i="2"/>
  <c r="Z1361" i="2"/>
  <c r="Z1713" i="2"/>
  <c r="Z605" i="2"/>
  <c r="Z851" i="2"/>
  <c r="Z665" i="2"/>
  <c r="Z504" i="2"/>
  <c r="Z386" i="2"/>
  <c r="Z1821" i="2"/>
  <c r="Z2056" i="2"/>
  <c r="Z1628" i="2"/>
  <c r="Z208" i="2"/>
  <c r="Z399" i="2"/>
  <c r="Z320" i="2"/>
  <c r="Z1287" i="2"/>
  <c r="Z137" i="2"/>
  <c r="Z1913" i="2"/>
  <c r="Z712" i="2"/>
  <c r="Z1115" i="2"/>
  <c r="Z1712" i="2"/>
  <c r="Z46" i="2"/>
  <c r="Z909" i="2"/>
  <c r="Z317" i="2"/>
  <c r="Z987" i="2"/>
  <c r="Z88" i="2"/>
  <c r="Z297" i="2"/>
  <c r="Z153" i="2"/>
  <c r="Z306" i="2"/>
  <c r="Z1626" i="2"/>
  <c r="Z509" i="2"/>
  <c r="Z266" i="2"/>
  <c r="Z1995" i="2"/>
  <c r="Z550" i="2"/>
  <c r="Z1481" i="2"/>
  <c r="Z479" i="2"/>
  <c r="Z1341" i="2"/>
  <c r="Z1652" i="2"/>
  <c r="Z882" i="2"/>
  <c r="Z1708" i="2"/>
  <c r="Z578" i="2"/>
  <c r="Z1912" i="2"/>
  <c r="Z1866" i="2"/>
  <c r="Z993" i="2"/>
  <c r="Z1228" i="2"/>
  <c r="Z1283" i="2"/>
  <c r="Z434" i="2"/>
  <c r="Z249" i="2"/>
  <c r="Z1763" i="2"/>
  <c r="Z1871" i="2"/>
  <c r="Z1915" i="2"/>
  <c r="Z414" i="2"/>
  <c r="Z1703" i="2"/>
  <c r="Z380" i="2"/>
  <c r="Z1331" i="2"/>
  <c r="Z239" i="2"/>
  <c r="Z1792" i="2"/>
  <c r="Z1320" i="2"/>
  <c r="Z769" i="2"/>
  <c r="Z1377" i="2"/>
  <c r="Z1099" i="2"/>
  <c r="Z1192" i="2"/>
  <c r="Z1906" i="2"/>
  <c r="Z1282" i="2"/>
  <c r="Z1364" i="2"/>
  <c r="Z293" i="2"/>
  <c r="Z1632" i="2"/>
  <c r="Z1447" i="2"/>
  <c r="Z542" i="2"/>
  <c r="Z1195" i="2"/>
  <c r="Z1899" i="2"/>
  <c r="Z1688" i="2"/>
  <c r="Z836" i="2"/>
  <c r="Z596" i="2"/>
  <c r="Z1394" i="2"/>
  <c r="Z1490" i="2"/>
  <c r="Z50" i="2"/>
  <c r="Z1358" i="2"/>
  <c r="Z541" i="2"/>
  <c r="Z2082" i="2"/>
  <c r="Z1360" i="2"/>
  <c r="Z963" i="2"/>
  <c r="Z1616" i="2"/>
  <c r="Z1432" i="2"/>
  <c r="Z718" i="2"/>
  <c r="Z1429" i="2"/>
  <c r="Z1590" i="2"/>
  <c r="Z767" i="2"/>
  <c r="Z726" i="2"/>
  <c r="Z1374" i="2"/>
  <c r="Z1830" i="2"/>
  <c r="Z1168" i="2"/>
  <c r="Z1520" i="2"/>
  <c r="Z1522" i="2"/>
  <c r="Z529" i="2"/>
  <c r="Z1409" i="2"/>
  <c r="Z2032" i="2"/>
  <c r="Z92" i="2"/>
  <c r="Z1937" i="2"/>
  <c r="Z895" i="2"/>
  <c r="Z1737" i="2"/>
  <c r="Z114" i="2"/>
  <c r="Z311" i="2"/>
  <c r="Z432" i="2"/>
  <c r="Z430" i="2"/>
  <c r="Z1664" i="2"/>
  <c r="Z494" i="2"/>
  <c r="Z1237" i="2"/>
  <c r="Z111" i="2"/>
  <c r="Z379" i="2"/>
  <c r="Z741" i="2"/>
  <c r="Z1750" i="2"/>
  <c r="Z1897" i="2"/>
  <c r="Z235" i="2"/>
  <c r="Z30" i="2"/>
  <c r="Z73" i="2"/>
  <c r="Z462" i="2"/>
  <c r="Z558" i="2"/>
  <c r="Z616" i="2"/>
  <c r="Z372" i="2"/>
  <c r="Z1444" i="2"/>
  <c r="Z1008" i="2"/>
  <c r="Z1098" i="2"/>
  <c r="Z1864" i="2"/>
  <c r="Z1136" i="2"/>
  <c r="Z420" i="2"/>
  <c r="Z136" i="2"/>
  <c r="Z1031" i="2"/>
  <c r="Z1489" i="2"/>
  <c r="Z378" i="2"/>
  <c r="Z983" i="2"/>
  <c r="Z1133" i="2"/>
  <c r="Z57" i="2"/>
  <c r="Z575" i="2"/>
  <c r="Z475" i="2"/>
  <c r="Z1485" i="2"/>
  <c r="Z1808" i="2"/>
  <c r="Z202" i="2"/>
  <c r="Z1592" i="2"/>
  <c r="Z1007" i="2"/>
  <c r="Z1457" i="2"/>
  <c r="Z1886" i="2"/>
  <c r="Z228" i="2"/>
  <c r="Z78" i="2"/>
  <c r="Z678" i="2"/>
  <c r="Z1820" i="2"/>
  <c r="Z1440" i="2"/>
  <c r="Z1276" i="2"/>
  <c r="Z1876" i="2"/>
  <c r="Z1421" i="2"/>
  <c r="Z925" i="2"/>
  <c r="Z869" i="2"/>
  <c r="Z860" i="2"/>
  <c r="Z1940" i="2"/>
  <c r="Z1728" i="2"/>
  <c r="Z39" i="2"/>
  <c r="Z695" i="2"/>
  <c r="Z694" i="2"/>
  <c r="Z1943" i="2"/>
  <c r="Z1173" i="2"/>
  <c r="Z340" i="2"/>
  <c r="Z1014" i="2"/>
  <c r="Z1030" i="2"/>
  <c r="Z308" i="2"/>
  <c r="Z140" i="2"/>
  <c r="Z390" i="2"/>
  <c r="Z2042" i="2"/>
  <c r="Z1087" i="2"/>
  <c r="Z1213" i="2"/>
  <c r="Z71" i="2"/>
  <c r="Z1646" i="2"/>
  <c r="Z1724" i="2"/>
  <c r="Z1645" i="2"/>
  <c r="Z1423" i="2"/>
  <c r="Z319" i="2"/>
  <c r="Z69" i="2"/>
  <c r="Z1182" i="2"/>
  <c r="Z1939" i="2"/>
  <c r="Z1846" i="2"/>
  <c r="Z2035" i="2"/>
  <c r="Z1370" i="2"/>
  <c r="Z1903" i="2"/>
  <c r="Z1933" i="2"/>
  <c r="Z1020" i="2"/>
  <c r="Z1908" i="2"/>
  <c r="Z9" i="2"/>
  <c r="Z1840" i="2"/>
  <c r="Z1125" i="2"/>
  <c r="Z426" i="2"/>
  <c r="Z794" i="2"/>
  <c r="Z725" i="2"/>
  <c r="Z459" i="2"/>
  <c r="Z1475" i="2"/>
  <c r="Z850" i="2"/>
  <c r="Z152" i="2"/>
  <c r="Z1265" i="2"/>
  <c r="Z676" i="2"/>
  <c r="Z780" i="2"/>
  <c r="Z1321" i="2"/>
  <c r="Z1811" i="2"/>
  <c r="Z999" i="2"/>
  <c r="Z698" i="2"/>
  <c r="Z1289" i="2"/>
  <c r="Z217" i="2"/>
  <c r="Z184" i="2"/>
  <c r="Z474" i="2"/>
  <c r="Z1428" i="2"/>
  <c r="Z782" i="2"/>
  <c r="Z1544" i="2"/>
  <c r="Z2070" i="2"/>
  <c r="Z1205" i="2"/>
  <c r="Z1878" i="2"/>
  <c r="Z681" i="2"/>
  <c r="Z1332" i="2"/>
  <c r="Z1188" i="2"/>
  <c r="Z277" i="2"/>
  <c r="Z1495" i="2"/>
  <c r="Z730" i="2"/>
  <c r="Z190" i="2"/>
  <c r="Z754" i="2"/>
  <c r="Z1749" i="2"/>
  <c r="Z425" i="2"/>
  <c r="Z257" i="2"/>
  <c r="Z303" i="2"/>
  <c r="Z661" i="2"/>
  <c r="Z732" i="2"/>
  <c r="Z1135" i="2"/>
  <c r="Z1146" i="2"/>
  <c r="Z1861" i="2"/>
  <c r="Z973" i="2"/>
  <c r="Z1882" i="2"/>
  <c r="Z1870" i="2"/>
  <c r="Z919" i="2"/>
  <c r="Z2067" i="2"/>
  <c r="Z424" i="2"/>
  <c r="Z389" i="2"/>
  <c r="Z1267" i="2"/>
  <c r="Z511" i="2"/>
  <c r="Z1771" i="2"/>
  <c r="Z143" i="2"/>
  <c r="Z677" i="2"/>
  <c r="Z1232" i="2"/>
  <c r="Z808" i="2"/>
  <c r="Z96" i="2"/>
  <c r="Z398" i="2"/>
  <c r="Z622" i="2"/>
  <c r="Z42" i="2"/>
  <c r="Z156" i="2"/>
  <c r="Z1782" i="2"/>
  <c r="Z377" i="2"/>
  <c r="Z2028" i="2"/>
  <c r="Z1969" i="2"/>
  <c r="Z1663" i="2"/>
  <c r="Z758" i="2"/>
  <c r="Z231" i="2"/>
  <c r="Z334" i="2"/>
  <c r="Z786" i="2"/>
  <c r="Z828" i="2"/>
  <c r="Z1548" i="2"/>
  <c r="Z1371" i="2"/>
  <c r="Z469" i="2"/>
  <c r="Z132" i="2"/>
  <c r="Z697" i="2"/>
  <c r="Z374" i="2"/>
  <c r="Z1736" i="2"/>
  <c r="Z1078" i="2"/>
  <c r="Z519" i="2"/>
  <c r="Z17" i="2"/>
  <c r="Z254" i="2"/>
  <c r="Z412" i="2"/>
  <c r="Z1145" i="2"/>
  <c r="Z724" i="2"/>
  <c r="Z238" i="2"/>
  <c r="Z173" i="2"/>
  <c r="Z1144" i="2"/>
  <c r="Z1357" i="2"/>
  <c r="Z302" i="2"/>
  <c r="Z1461" i="2"/>
  <c r="Z1090" i="2"/>
  <c r="Z2068" i="2"/>
  <c r="Z671" i="2"/>
  <c r="Z1383" i="2"/>
  <c r="Z753" i="2"/>
  <c r="Z1579" i="2"/>
  <c r="Z1600" i="2"/>
  <c r="Z1273" i="2"/>
  <c r="Z1143" i="2"/>
  <c r="Z906" i="2"/>
  <c r="Z956" i="2"/>
  <c r="Z940" i="2"/>
  <c r="Z1561" i="2"/>
  <c r="Z66" i="2"/>
  <c r="Z1073" i="2"/>
  <c r="Z2007" i="2"/>
  <c r="Z970" i="2"/>
  <c r="Z1114" i="2"/>
  <c r="Z482" i="2"/>
  <c r="Z1340" i="2"/>
  <c r="Z255" i="2"/>
  <c r="Z6" i="2"/>
  <c r="Z1096" i="2"/>
  <c r="Z1896" i="2"/>
  <c r="Z1492" i="2"/>
  <c r="Z1983" i="2"/>
  <c r="Z981" i="2"/>
  <c r="Z316" i="2"/>
  <c r="Z1427" i="2"/>
  <c r="Z1108" i="2"/>
  <c r="Z1446" i="2"/>
  <c r="Z285" i="2"/>
  <c r="Z305" i="2"/>
  <c r="Z68" i="2"/>
  <c r="Z604" i="2"/>
  <c r="Z1120" i="2"/>
  <c r="Z67" i="2"/>
  <c r="Z1560" i="2"/>
  <c r="Z1393" i="2"/>
  <c r="Z1070" i="2"/>
  <c r="Z1996" i="2"/>
  <c r="Z1420" i="2"/>
  <c r="Z611" i="2"/>
  <c r="Z1408" i="2"/>
  <c r="Z442" i="2"/>
  <c r="Z905" i="2"/>
  <c r="Z766" i="2"/>
  <c r="Z1900" i="2"/>
  <c r="Z561" i="2"/>
  <c r="Z834" i="2"/>
  <c r="Z839" i="2"/>
  <c r="Z1417" i="2"/>
  <c r="Z1786" i="2"/>
  <c r="Z230" i="2"/>
  <c r="Z113" i="2"/>
  <c r="Z757" i="2"/>
  <c r="Z657" i="2"/>
  <c r="Z1691" i="2"/>
  <c r="Z1651" i="2"/>
  <c r="Z1825" i="2"/>
  <c r="Z155" i="2"/>
  <c r="Z1627" i="2"/>
  <c r="Z588" i="2"/>
  <c r="Z481" i="2"/>
  <c r="Z1119" i="2"/>
  <c r="Z1494" i="2"/>
  <c r="Z1631" i="2"/>
  <c r="Z1474" i="2"/>
  <c r="Z881" i="2"/>
  <c r="Z186" i="2"/>
  <c r="Z168" i="2"/>
  <c r="Z1493" i="2"/>
  <c r="Z49" i="2"/>
  <c r="Z1905" i="2"/>
  <c r="Z1570" i="2"/>
  <c r="Z121" i="2"/>
  <c r="Z1129" i="2"/>
  <c r="Z2030" i="2"/>
  <c r="Z1610" i="2"/>
  <c r="Z789" i="2"/>
  <c r="Z116" i="2"/>
  <c r="Z682" i="2"/>
  <c r="Z128" i="2"/>
  <c r="Z849" i="2"/>
  <c r="Z756" i="2"/>
  <c r="Z1742" i="2"/>
  <c r="Z951" i="2"/>
  <c r="Z1850" i="2"/>
  <c r="Z1142" i="2"/>
  <c r="Z1685" i="2"/>
  <c r="Z2018" i="2"/>
  <c r="Z1740" i="2"/>
  <c r="Z2051" i="2"/>
  <c r="Z437" i="2"/>
  <c r="Z1445" i="2"/>
  <c r="Z105" i="2"/>
  <c r="Z816" i="2"/>
  <c r="Z169" i="2"/>
  <c r="Z332" i="2"/>
  <c r="Z130" i="2"/>
  <c r="Z1923" i="2"/>
  <c r="Z1107" i="2"/>
  <c r="Z555" i="2"/>
  <c r="Z1935" i="2"/>
  <c r="Z1849" i="2"/>
  <c r="Z2026" i="2"/>
  <c r="Z1456" i="2"/>
  <c r="Z276" i="2"/>
  <c r="Z1241" i="2"/>
  <c r="Z835" i="2"/>
  <c r="Z1875" i="2"/>
  <c r="Z935" i="2"/>
  <c r="Z1854" i="2"/>
  <c r="Z1106" i="2"/>
  <c r="Z288" i="2"/>
  <c r="Z45" i="2"/>
  <c r="Z1471" i="2"/>
  <c r="Z1281" i="2"/>
  <c r="Z1013" i="2"/>
  <c r="Z165" i="2"/>
  <c r="Z1426" i="2"/>
  <c r="Z464" i="2"/>
  <c r="Z2021" i="2"/>
  <c r="Z1373" i="2"/>
  <c r="Z1553" i="2"/>
  <c r="Z1762" i="2"/>
  <c r="Z2039" i="2"/>
  <c r="Z37" i="2"/>
  <c r="Z775" i="2"/>
  <c r="Z1696" i="2"/>
  <c r="Z91" i="2"/>
  <c r="Z915" i="2"/>
  <c r="Z826" i="2"/>
  <c r="Z1704" i="2"/>
  <c r="Z1012" i="2"/>
  <c r="Z1625" i="2"/>
  <c r="Z75" i="2"/>
  <c r="Z737" i="2"/>
  <c r="Z1578" i="2"/>
  <c r="Z1577" i="2"/>
  <c r="Z937" i="2"/>
  <c r="Z1437" i="2"/>
  <c r="Z1727" i="2"/>
  <c r="Z930" i="2"/>
  <c r="Z1363" i="2"/>
  <c r="Z644" i="2"/>
  <c r="Z423" i="2"/>
  <c r="Z72" i="2"/>
  <c r="Z1257" i="2"/>
  <c r="Z110" i="2"/>
  <c r="Z1038" i="2"/>
  <c r="Z1599" i="2"/>
  <c r="Z381" i="2"/>
  <c r="Z1936" i="2"/>
  <c r="Z454" i="2"/>
  <c r="Z8" i="2"/>
  <c r="Z164" i="2"/>
  <c r="Z1911" i="2"/>
  <c r="Z1005" i="2"/>
  <c r="Z142" i="2"/>
  <c r="Z99" i="2"/>
  <c r="Z1484" i="2"/>
  <c r="Z1701" i="2"/>
  <c r="Z1368" i="2"/>
  <c r="Z1338" i="2"/>
  <c r="Z175" i="2"/>
  <c r="Z627" i="2"/>
  <c r="Z752" i="2"/>
  <c r="Z972" i="2"/>
  <c r="Z716" i="2"/>
  <c r="Z1060" i="2"/>
  <c r="Z1141" i="2"/>
  <c r="Z781" i="2"/>
  <c r="Z1893" i="2"/>
  <c r="Z736" i="2"/>
  <c r="Z120" i="2"/>
  <c r="Z1932" i="2"/>
  <c r="Z1690" i="2"/>
  <c r="Z544" i="2"/>
  <c r="Z1929" i="2"/>
  <c r="Z524" i="2"/>
  <c r="Z747" i="2"/>
  <c r="Z696" i="2"/>
  <c r="Z1530" i="2"/>
  <c r="Z147" i="2"/>
  <c r="Z1223" i="2"/>
  <c r="Z1211" i="2"/>
  <c r="Z1565" i="2"/>
  <c r="Z1113" i="2"/>
  <c r="Z510" i="2"/>
  <c r="Z1103" i="2"/>
  <c r="Z615" i="2"/>
  <c r="Z2036" i="2"/>
  <c r="Z1389" i="2"/>
  <c r="Z2034" i="2"/>
  <c r="Z162" i="2"/>
  <c r="Z1972" i="2"/>
  <c r="Z1785" i="2"/>
  <c r="Z1140" i="2"/>
  <c r="Z1280" i="2"/>
  <c r="Z25" i="2"/>
  <c r="Z1914" i="2"/>
  <c r="Z892" i="2"/>
  <c r="Z273" i="2"/>
  <c r="Z264" i="2"/>
  <c r="Z1022" i="2"/>
  <c r="Z1201" i="2"/>
  <c r="Z11" i="2"/>
  <c r="Z1480" i="2"/>
  <c r="Z1164" i="2"/>
  <c r="Z958" i="2"/>
  <c r="Z1025" i="2"/>
  <c r="Z1088" i="2"/>
  <c r="Z977" i="2"/>
  <c r="Z1928" i="2"/>
  <c r="Z1105" i="2"/>
  <c r="Z875" i="2"/>
  <c r="Z10" i="2"/>
  <c r="Z531" i="2"/>
  <c r="Z151" i="2"/>
  <c r="Z1662" i="2"/>
  <c r="Z843" i="2"/>
  <c r="Z751" i="2"/>
  <c r="Z102" i="2"/>
  <c r="Z1798" i="2"/>
  <c r="Z1092" i="2"/>
  <c r="Z1807" i="2"/>
  <c r="Z1766" i="2"/>
  <c r="Z1279" i="2"/>
  <c r="Z2017" i="2"/>
  <c r="Z1637" i="2"/>
  <c r="Z1093" i="2"/>
  <c r="Z1644" i="2"/>
  <c r="Z411" i="2"/>
  <c r="Z1869" i="2"/>
  <c r="Z275" i="2"/>
  <c r="Z1679" i="2"/>
  <c r="Z643" i="2"/>
  <c r="Z1723" i="2"/>
  <c r="Z1256" i="2"/>
  <c r="Z1617" i="2"/>
  <c r="Z189" i="2"/>
  <c r="Z1299" i="2"/>
  <c r="Z339" i="2"/>
  <c r="Z557" i="2"/>
  <c r="Z1698" i="2"/>
  <c r="Z385" i="2"/>
  <c r="Z501" i="2"/>
  <c r="Z842" i="2"/>
  <c r="Z500" i="2"/>
  <c r="Z995" i="2"/>
  <c r="Z1677" i="2"/>
  <c r="Z952" i="2"/>
  <c r="Z1032" i="2"/>
  <c r="Z1040" i="2"/>
  <c r="Z410" i="2"/>
  <c r="Z1519" i="2"/>
  <c r="Z2027" i="2"/>
  <c r="Z1019" i="2"/>
  <c r="Z1496" i="2"/>
  <c r="Z1810" i="2"/>
  <c r="Z325" i="2"/>
  <c r="Z739" i="2"/>
  <c r="Z1726" i="2"/>
  <c r="Z1352" i="2"/>
  <c r="Z2004" i="2"/>
  <c r="Z1650" i="2"/>
  <c r="Z1059" i="2"/>
  <c r="Z680" i="2"/>
  <c r="Z1351" i="2"/>
  <c r="Z687" i="2"/>
  <c r="Z1167" i="2"/>
  <c r="Z1006" i="2"/>
  <c r="Z150" i="2"/>
  <c r="Z1769" i="2"/>
  <c r="Z1953" i="2"/>
  <c r="Z1526" i="2"/>
  <c r="Z621" i="2"/>
  <c r="Z1753" i="2"/>
  <c r="Z1660" i="2"/>
  <c r="Z336" i="2"/>
  <c r="Z16" i="2"/>
  <c r="Z1436" i="2"/>
  <c r="Z375" i="2"/>
  <c r="Z997" i="2"/>
  <c r="Z603" i="2"/>
  <c r="Z373" i="2"/>
  <c r="Z1303" i="2"/>
  <c r="Z815" i="2"/>
  <c r="Z301" i="2"/>
  <c r="Z1748" i="2"/>
  <c r="Z1422" i="2"/>
  <c r="Z24" i="2"/>
  <c r="Z101" i="2"/>
  <c r="Z1684" i="2"/>
  <c r="Z1697" i="2"/>
  <c r="Z322" i="2"/>
  <c r="Z321" i="2"/>
  <c r="Z1386" i="2"/>
  <c r="Z1058" i="2"/>
  <c r="Z1824" i="2"/>
  <c r="Z1255" i="2"/>
  <c r="Z1669" i="2"/>
  <c r="Z12" i="2"/>
  <c r="Z2066" i="2"/>
  <c r="Z82" i="2"/>
  <c r="Z518" i="2"/>
  <c r="Z1702" i="2"/>
  <c r="Z1668" i="2"/>
  <c r="Z196" i="2"/>
  <c r="Z179" i="2"/>
  <c r="Z1551" i="2"/>
  <c r="Z1907" i="2"/>
  <c r="Z1725" i="2"/>
  <c r="Z1659" i="2"/>
  <c r="Z1139" i="2"/>
  <c r="Z129" i="2"/>
  <c r="Z1922" i="2"/>
  <c r="Z1695" i="2"/>
  <c r="Z537" i="2"/>
  <c r="Z1047" i="2"/>
  <c r="Z1951" i="2"/>
  <c r="Z1567" i="2"/>
  <c r="Z229" i="2"/>
  <c r="Z1667" i="2"/>
  <c r="Z352" i="2"/>
  <c r="Z197" i="2"/>
  <c r="Z2025" i="2"/>
  <c r="Z583" i="2"/>
  <c r="Z658" i="2"/>
  <c r="Z707" i="2"/>
  <c r="Z517" i="2"/>
  <c r="Z817" i="2"/>
  <c r="Z1618" i="2"/>
  <c r="Z1455" i="2"/>
  <c r="Z43" i="2"/>
  <c r="Z1938" i="2"/>
  <c r="Z1162" i="2"/>
  <c r="Z1239" i="2"/>
  <c r="Z1779" i="2"/>
  <c r="Z1057" i="2"/>
  <c r="Z1337" i="2"/>
  <c r="Z1069" i="2"/>
  <c r="Z1272" i="2"/>
  <c r="Z233" i="2"/>
  <c r="Z201" i="2"/>
  <c r="Z1828" i="2"/>
  <c r="Z119" i="2"/>
  <c r="Z714" i="2"/>
  <c r="Z1385" i="2"/>
  <c r="Z207" i="2"/>
  <c r="Z5" i="2"/>
  <c r="Z1576" i="2"/>
  <c r="Z1473" i="2"/>
  <c r="Z1043" i="2"/>
  <c r="Z991" i="2"/>
  <c r="Z1687" i="2"/>
  <c r="Z131" i="2"/>
  <c r="Z351" i="2"/>
  <c r="Z755" i="2"/>
  <c r="Z978" i="2"/>
  <c r="Z74" i="2"/>
  <c r="Z1041" i="2"/>
  <c r="Z1678" i="2"/>
  <c r="Z1765" i="2"/>
  <c r="Z1921" i="2"/>
  <c r="Z974" i="2"/>
  <c r="Z1524" i="2"/>
  <c r="Z1472" i="2"/>
  <c r="Z1910" i="2"/>
  <c r="Z1193" i="2"/>
  <c r="Z174" i="2"/>
  <c r="Z1778" i="2"/>
  <c r="Z183" i="2"/>
  <c r="Z318" i="2"/>
  <c r="Z476" i="2"/>
  <c r="Z2041" i="2"/>
  <c r="Z1942" i="2"/>
  <c r="Z532" i="2"/>
  <c r="Z1895" i="2"/>
  <c r="Z723" i="2"/>
  <c r="Z1552" i="2"/>
  <c r="Z1086" i="2"/>
  <c r="Z994" i="2"/>
  <c r="Z1920" i="2"/>
  <c r="Z335" i="2"/>
  <c r="Z1968" i="2"/>
  <c r="Z838" i="2"/>
  <c r="Z1768" i="2"/>
  <c r="Z675" i="2"/>
  <c r="Z397" i="2"/>
  <c r="Z1546" i="2"/>
  <c r="Z763" i="2"/>
  <c r="Z1214" i="2"/>
  <c r="Z914" i="2"/>
  <c r="Z856" i="2"/>
  <c r="Z1777" i="2"/>
  <c r="Z370" i="2"/>
  <c r="Z1525" i="2"/>
  <c r="Z2065" i="2"/>
  <c r="Z1550" i="2"/>
  <c r="Z1648" i="2"/>
  <c r="Z1919" i="2"/>
  <c r="Z901" i="2"/>
  <c r="Z1425" i="2"/>
  <c r="Z81" i="2"/>
  <c r="Z1208" i="2"/>
  <c r="Z141" i="2"/>
  <c r="Z289" i="2"/>
  <c r="Z23" i="2"/>
  <c r="Z2003" i="2"/>
  <c r="Z969" i="2"/>
  <c r="Z900" i="2"/>
  <c r="Z1382" i="2"/>
  <c r="Z1694" i="2"/>
  <c r="Z2040" i="2"/>
  <c r="Z1002" i="2"/>
  <c r="Z323" i="2"/>
  <c r="Z1735" i="2"/>
  <c r="Z1517" i="2"/>
  <c r="Z284" i="2"/>
  <c r="Z1795" i="2"/>
  <c r="Z1794" i="2"/>
  <c r="Z1707" i="2"/>
  <c r="Z1401" i="2"/>
  <c r="Z2006" i="2"/>
  <c r="Z1839" i="2"/>
  <c r="Z1837" i="2"/>
  <c r="Z1388" i="2"/>
  <c r="Z1075" i="2"/>
  <c r="Z1418" i="2"/>
  <c r="Z1171" i="2"/>
  <c r="Z292" i="2"/>
  <c r="Z172" i="2"/>
  <c r="Z554" i="2"/>
  <c r="Z1764" i="2"/>
  <c r="Z146" i="2"/>
  <c r="Z261" i="2"/>
  <c r="Z2046" i="2"/>
  <c r="Z222" i="2"/>
  <c r="Z40" i="2"/>
  <c r="Z1689" i="2"/>
  <c r="Z2005" i="2"/>
  <c r="Z841" i="2"/>
  <c r="Z247" i="2"/>
  <c r="Z1200" i="2"/>
  <c r="Z942" i="2"/>
  <c r="Z1470" i="2"/>
  <c r="Z245" i="2"/>
  <c r="Z41" i="2"/>
  <c r="Z1328" i="2"/>
  <c r="Z1543" i="2"/>
  <c r="Z342" i="2"/>
  <c r="Z7" i="2"/>
  <c r="Z1947" i="2"/>
  <c r="Z549" i="2"/>
  <c r="Z194" i="2"/>
  <c r="Z692" i="2"/>
  <c r="Z216" i="2"/>
  <c r="Z1784" i="2"/>
  <c r="Z1941" i="2"/>
  <c r="Z992" i="2"/>
  <c r="Z182" i="2"/>
  <c r="Z702" i="2"/>
  <c r="Z2037" i="2"/>
  <c r="Z1212" i="2"/>
  <c r="Z79" i="2"/>
  <c r="Z1643" i="2"/>
  <c r="Z1676" i="2"/>
  <c r="Z331" i="2"/>
  <c r="Z2098" i="2"/>
  <c r="Z1438" i="2"/>
  <c r="Z145" i="2"/>
  <c r="Z1479" i="2"/>
  <c r="Z1170" i="2"/>
  <c r="Z1210" i="2"/>
  <c r="Z1634" i="2"/>
  <c r="Z1722" i="2"/>
  <c r="Z899" i="2"/>
  <c r="Z961" i="2"/>
  <c r="Z693" i="2"/>
  <c r="Z1835" i="2"/>
  <c r="Z1169" i="2"/>
  <c r="Z70" i="2"/>
  <c r="Z1873" i="2"/>
  <c r="Z1719" i="2"/>
  <c r="Z572" i="2"/>
  <c r="Z1253" i="2"/>
  <c r="Z1160" i="2"/>
  <c r="Z1102" i="2"/>
  <c r="Z548" i="2"/>
  <c r="Z1865" i="2"/>
  <c r="Z100" i="2"/>
  <c r="Z1683" i="2"/>
  <c r="Z1649" i="2"/>
  <c r="Z941" i="2"/>
  <c r="Z1469" i="2"/>
  <c r="Z556" i="2"/>
  <c r="Z1319" i="2"/>
  <c r="Z886" i="2"/>
  <c r="Z980" i="2"/>
  <c r="Z455" i="2"/>
  <c r="Z686" i="2"/>
  <c r="Z1693" i="2"/>
  <c r="Z1231" i="2"/>
  <c r="Z463" i="2"/>
  <c r="Z1791" i="2"/>
  <c r="Z984" i="2"/>
  <c r="Z1700" i="2"/>
  <c r="Z405" i="2"/>
  <c r="Z887" i="2"/>
  <c r="Z406" i="2"/>
  <c r="Z1761" i="2"/>
  <c r="Z1451" i="2"/>
  <c r="Z1699" i="2"/>
  <c r="Z760" i="2"/>
  <c r="Z690" i="2"/>
  <c r="Z746" i="2"/>
  <c r="Z685" i="2"/>
  <c r="Z996" i="2"/>
  <c r="Z1686" i="2"/>
  <c r="Z180" i="2"/>
  <c r="Z679" i="2"/>
  <c r="Z547" i="2"/>
  <c r="Z683" i="2"/>
  <c r="Z691" i="2"/>
  <c r="Z689" i="2"/>
  <c r="Z1497" i="2"/>
  <c r="AA2171" i="2"/>
  <c r="AA2075" i="2"/>
  <c r="AA2177" i="2"/>
  <c r="AA2113" i="2"/>
  <c r="AA2150" i="2"/>
  <c r="AA2102" i="2"/>
  <c r="AA2175" i="2"/>
  <c r="AA2141" i="2"/>
  <c r="AA2154" i="2"/>
  <c r="AA2101" i="2"/>
  <c r="AA2093" i="2"/>
  <c r="AA2128" i="2"/>
  <c r="AA2176" i="2"/>
  <c r="AA2114" i="2"/>
  <c r="AA2096" i="2"/>
  <c r="AA2112" i="2"/>
  <c r="AA2135" i="2"/>
  <c r="AA2178" i="2"/>
  <c r="AA2174" i="2"/>
  <c r="AA2086" i="2"/>
  <c r="AA2170" i="2"/>
  <c r="AA2119" i="2"/>
  <c r="AA2111" i="2"/>
  <c r="AA2080" i="2"/>
  <c r="AA2138" i="2"/>
  <c r="AA2095" i="2"/>
  <c r="AA2156" i="2"/>
  <c r="AA2085" i="2"/>
  <c r="AA2109" i="2"/>
  <c r="AA2076" i="2"/>
  <c r="AA2094" i="2"/>
  <c r="AA2081" i="2"/>
  <c r="AA2104" i="2"/>
  <c r="AA2083" i="2"/>
  <c r="AA2146" i="2"/>
  <c r="AA2103" i="2"/>
  <c r="AA2077" i="2"/>
  <c r="AA2163" i="2"/>
  <c r="AA2134" i="2"/>
  <c r="AA2074" i="2"/>
  <c r="AA2110" i="2"/>
  <c r="AA2155" i="2"/>
  <c r="AA2122" i="2"/>
  <c r="AA2089" i="2"/>
  <c r="AA2120" i="2"/>
  <c r="AA2153" i="2"/>
  <c r="AA2090" i="2"/>
  <c r="AA2140" i="2"/>
  <c r="AA2126" i="2"/>
  <c r="AA2127" i="2"/>
  <c r="AA2099" i="2"/>
  <c r="AA2092" i="2"/>
  <c r="AA2100" i="2"/>
  <c r="AA2106" i="2"/>
  <c r="AA2158" i="2"/>
  <c r="AA2157" i="2"/>
  <c r="AA2166" i="2"/>
  <c r="AA2091" i="2"/>
  <c r="AA2161" i="2"/>
  <c r="AA2105" i="2"/>
  <c r="AA2078" i="2"/>
  <c r="AA2145" i="2"/>
  <c r="AA2097" i="2"/>
  <c r="AA2133" i="2"/>
  <c r="AA2132" i="2"/>
  <c r="AA2116" i="2"/>
  <c r="AA2179" i="2"/>
  <c r="AA2118" i="2"/>
  <c r="AA2131" i="2"/>
  <c r="AA2162" i="2"/>
  <c r="AA2137" i="2"/>
  <c r="AA2160" i="2"/>
  <c r="AA2108" i="2"/>
  <c r="AA2107" i="2"/>
  <c r="AA2123" i="2"/>
  <c r="AA2115" i="2"/>
  <c r="AA2144" i="2"/>
  <c r="AA2139" i="2"/>
  <c r="AA2143" i="2"/>
  <c r="AA2088" i="2"/>
  <c r="AA2117" i="2"/>
  <c r="AA2121" i="2"/>
  <c r="AA2142" i="2"/>
  <c r="AA2167" i="2"/>
  <c r="AA2164" i="2"/>
  <c r="AA2136" i="2"/>
  <c r="AA2124" i="2"/>
  <c r="AA2147" i="2"/>
  <c r="AA2148" i="2"/>
  <c r="AA2130" i="2"/>
  <c r="AA2129" i="2"/>
  <c r="AA2165" i="2"/>
  <c r="AA2149" i="2"/>
  <c r="AA2125" i="2"/>
  <c r="AA2169" i="2"/>
  <c r="AA2168" i="2"/>
  <c r="AA1084" i="2"/>
  <c r="AA567" i="2"/>
  <c r="AA1435" i="2"/>
  <c r="AA738" i="2"/>
  <c r="AA1011" i="2"/>
  <c r="AA1117" i="2"/>
  <c r="AA2050" i="2"/>
  <c r="AA1362" i="2"/>
  <c r="AA1434" i="2"/>
  <c r="AA484" i="2"/>
  <c r="AA1128" i="2"/>
  <c r="AA1095" i="2"/>
  <c r="AA1604" i="2"/>
  <c r="AA1573" i="2"/>
  <c r="AA508" i="2"/>
  <c r="AA818" i="2"/>
  <c r="AA1355" i="2"/>
  <c r="AA729" i="2"/>
  <c r="AA1710" i="2"/>
  <c r="AA1356" i="2"/>
  <c r="AA1010" i="2"/>
  <c r="AA566" i="2"/>
  <c r="AA148" i="2"/>
  <c r="AA1887" i="2"/>
  <c r="AA1816" i="2"/>
  <c r="AA1318" i="2"/>
  <c r="AA1153" i="2"/>
  <c r="AA1259" i="2"/>
  <c r="AA1336" i="2"/>
  <c r="AA1159" i="2"/>
  <c r="AA1124" i="2"/>
  <c r="AA1718" i="2"/>
  <c r="AA1848" i="2"/>
  <c r="AA2000" i="2"/>
  <c r="AA21" i="2"/>
  <c r="AA1064" i="2"/>
  <c r="AA1970" i="2"/>
  <c r="AA1258" i="2"/>
  <c r="AA1158" i="2"/>
  <c r="AA924" i="2"/>
  <c r="AA1157" i="2"/>
  <c r="AA1156" i="2"/>
  <c r="AA272" i="2"/>
  <c r="AA883" i="2"/>
  <c r="AA404" i="2"/>
  <c r="AA1083" i="2"/>
  <c r="AA193" i="2"/>
  <c r="AA663" i="2"/>
  <c r="AA620" i="2"/>
  <c r="AA1788" i="2"/>
  <c r="AA1155" i="2"/>
  <c r="AA1755" i="2"/>
  <c r="AA1226" i="2"/>
  <c r="AA64" i="2"/>
  <c r="AA1354" i="2"/>
  <c r="AA1834" i="2"/>
  <c r="AA1827" i="2"/>
  <c r="AA1199" i="2"/>
  <c r="AA1154" i="2"/>
  <c r="AA1682" i="2"/>
  <c r="AA2009" i="2"/>
  <c r="AA1732" i="2"/>
  <c r="AA1198" i="2"/>
  <c r="AA1152" i="2"/>
  <c r="AA1874" i="2"/>
  <c r="AA1137" i="2"/>
  <c r="AA1138" i="2"/>
  <c r="AA269" i="2"/>
  <c r="AA2173" i="2"/>
  <c r="AA721" i="2"/>
  <c r="AA720" i="2"/>
  <c r="AA205" i="2"/>
  <c r="AA1709" i="2"/>
  <c r="AA727" i="2"/>
  <c r="AA2031" i="2"/>
  <c r="AA36" i="2"/>
  <c r="AA792" i="2"/>
  <c r="AA1384" i="2"/>
  <c r="AA1731" i="2"/>
  <c r="AA1443" i="2"/>
  <c r="AA211" i="2"/>
  <c r="AA1054" i="2"/>
  <c r="AA265" i="2"/>
  <c r="AA728" i="2"/>
  <c r="AA659" i="2"/>
  <c r="AA577" i="2"/>
  <c r="AA1978" i="2"/>
  <c r="AA1535" i="2"/>
  <c r="AA1817" i="2"/>
  <c r="AA138" i="2"/>
  <c r="AA4" i="2"/>
  <c r="AA594" i="2"/>
  <c r="AA867" i="2"/>
  <c r="AA1681" i="2"/>
  <c r="AA1730" i="2"/>
  <c r="AA1068" i="2"/>
  <c r="AA491" i="2"/>
  <c r="AA1307" i="2"/>
  <c r="AA1523" i="2"/>
  <c r="AA1067" i="2"/>
  <c r="AA1833" i="2"/>
  <c r="AA2008" i="2"/>
  <c r="AA1845" i="2"/>
  <c r="AA785" i="2"/>
  <c r="AA791" i="2"/>
  <c r="AA722" i="2"/>
  <c r="AA1151" i="2"/>
  <c r="AA360" i="2"/>
  <c r="AA109" i="2"/>
  <c r="AA1584" i="2"/>
  <c r="AA2016" i="2"/>
  <c r="AA1082" i="2"/>
  <c r="AA35" i="2"/>
  <c r="AA495" i="2"/>
  <c r="AA923" i="2"/>
  <c r="AA2084" i="2"/>
  <c r="AA419" i="2"/>
  <c r="AA853" i="2"/>
  <c r="AA22" i="2"/>
  <c r="AA523" i="2"/>
  <c r="AA1975" i="2"/>
  <c r="AA1112" i="2"/>
  <c r="AA2152" i="2"/>
  <c r="AA2180" i="2"/>
  <c r="AA458" i="2"/>
  <c r="AA1583" i="2"/>
  <c r="AA1734" i="2"/>
  <c r="AA872" i="2"/>
  <c r="AA1739" i="2"/>
  <c r="AA1746" i="2"/>
  <c r="AA490" i="2"/>
  <c r="AA768" i="2"/>
  <c r="AA975" i="2"/>
  <c r="AA1224" i="2"/>
  <c r="AA1302" i="2"/>
  <c r="AA2038" i="2"/>
  <c r="AA1738" i="2"/>
  <c r="AA1111" i="2"/>
  <c r="AA1642" i="2"/>
  <c r="AA1178" i="2"/>
  <c r="AA1582" i="2"/>
  <c r="AA362" i="2"/>
  <c r="AA1402" i="2"/>
  <c r="AA743" i="2"/>
  <c r="AA965" i="2"/>
  <c r="AA1796" i="2"/>
  <c r="AA1657" i="2"/>
  <c r="AA1991" i="2"/>
  <c r="AA1066" i="2"/>
  <c r="AA108" i="2"/>
  <c r="AA1468" i="2"/>
  <c r="AA1615" i="2"/>
  <c r="AA1595" i="2"/>
  <c r="AA2151" i="2"/>
  <c r="AA1110" i="2"/>
  <c r="AA1118" i="2"/>
  <c r="AA421" i="2"/>
  <c r="AA2087" i="2"/>
  <c r="AA34" i="2"/>
  <c r="AA1482" i="2"/>
  <c r="AA765" i="2"/>
  <c r="AA2159" i="2"/>
  <c r="AA333" i="2"/>
  <c r="AA468" i="2"/>
  <c r="AA706" i="2"/>
  <c r="AA1633" i="2"/>
  <c r="AA123" i="2"/>
  <c r="AA1091" i="2"/>
  <c r="AA516" i="2"/>
  <c r="AA715" i="2"/>
  <c r="AA33" i="2"/>
  <c r="AA361" i="2"/>
  <c r="AA784" i="2"/>
  <c r="AA704" i="2"/>
  <c r="AA1787" i="2"/>
  <c r="AA703" i="2"/>
  <c r="AA1063" i="2"/>
  <c r="AA1999" i="2"/>
  <c r="AA1603" i="2"/>
  <c r="AA1065" i="2"/>
  <c r="AA26" i="2"/>
  <c r="AA1094" i="2"/>
  <c r="AA278" i="2"/>
  <c r="AA1109" i="2"/>
  <c r="AA376" i="2"/>
  <c r="AA1074" i="2"/>
  <c r="AA338" i="2"/>
  <c r="AA1973" i="2"/>
  <c r="AA2002" i="2"/>
  <c r="AA304" i="2"/>
  <c r="AA1666" i="2"/>
  <c r="AA483" i="2"/>
  <c r="AA1150" i="2"/>
  <c r="AA181" i="2"/>
  <c r="AA144" i="2"/>
  <c r="AA1301" i="2"/>
  <c r="AA1624" i="2"/>
  <c r="AA1772" i="2"/>
  <c r="AA1390" i="2"/>
  <c r="AA178" i="2"/>
  <c r="AA688" i="2"/>
  <c r="AA94" i="2"/>
  <c r="AA2001" i="2"/>
  <c r="AA1191" i="2"/>
  <c r="AA1085" i="2"/>
  <c r="AA1175" i="2"/>
  <c r="AA1149" i="2"/>
  <c r="AA1209" i="2"/>
  <c r="AA1176" i="2"/>
  <c r="AA1623" i="2"/>
  <c r="AA597" i="2"/>
  <c r="AA2172" i="2"/>
  <c r="AA1024" i="2"/>
  <c r="AA55" i="2"/>
  <c r="AA647" i="2"/>
  <c r="AA1131" i="2"/>
  <c r="AA1540" i="2"/>
  <c r="AA1172" i="2"/>
  <c r="AA641" i="2"/>
  <c r="AA282" i="2"/>
  <c r="AA1585" i="2"/>
  <c r="AA87" i="2"/>
  <c r="AA1365" i="2"/>
  <c r="AA1261" i="2"/>
  <c r="AA1706" i="2"/>
  <c r="AA1964" i="2"/>
  <c r="AA612" i="2"/>
  <c r="AA1392" i="2"/>
  <c r="AA656" i="2"/>
  <c r="AA1049" i="2"/>
  <c r="AA1501" i="2"/>
  <c r="AA192" i="2"/>
  <c r="AA606" i="2"/>
  <c r="AA1324" i="2"/>
  <c r="AA1589" i="2"/>
  <c r="AA1052" i="2"/>
  <c r="AA1858" i="2"/>
  <c r="AA990" i="2"/>
  <c r="AA1483" i="2"/>
  <c r="AA1967" i="2"/>
  <c r="AA891" i="2"/>
  <c r="AA1504" i="2"/>
  <c r="AA368" i="2"/>
  <c r="AA1774" i="2"/>
  <c r="AA701" i="2"/>
  <c r="AA167" i="2"/>
  <c r="AA989" i="2"/>
  <c r="AA367" i="2"/>
  <c r="AA2049" i="2"/>
  <c r="AA127" i="2"/>
  <c r="AA1770" i="2"/>
  <c r="AA986" i="2"/>
  <c r="AA1323" i="2"/>
  <c r="AA890" i="2"/>
  <c r="AA1286" i="2"/>
  <c r="AA1017" i="2"/>
  <c r="AA1607" i="2"/>
  <c r="AA139" i="2"/>
  <c r="AA646" i="2"/>
  <c r="AA1035" i="2"/>
  <c r="AA260" i="2"/>
  <c r="AA1549" i="2"/>
  <c r="AA1285" i="2"/>
  <c r="AA2064" i="2"/>
  <c r="AA371" i="2"/>
  <c r="AA1317" i="2"/>
  <c r="AA530" i="2"/>
  <c r="AA1720" i="2"/>
  <c r="AA391" i="2"/>
  <c r="AA1294" i="2"/>
  <c r="AA825" i="2"/>
  <c r="AA805" i="2"/>
  <c r="AA451" i="2"/>
  <c r="AA298" i="2"/>
  <c r="AA457" i="2"/>
  <c r="AA1369" i="2"/>
  <c r="AA1016" i="2"/>
  <c r="AA429" i="2"/>
  <c r="AA846" i="2"/>
  <c r="AA1559" i="2"/>
  <c r="AA234" i="2"/>
  <c r="AA440" i="2"/>
  <c r="AA54" i="2"/>
  <c r="AA870" i="2"/>
  <c r="AA799" i="2"/>
  <c r="AA1987" i="2"/>
  <c r="AA393" i="2"/>
  <c r="AA268" i="2"/>
  <c r="AA1076" i="2"/>
  <c r="AA814" i="2"/>
  <c r="AA1018" i="2"/>
  <c r="AA263" i="2"/>
  <c r="AA1539" i="2"/>
  <c r="AA535" i="2"/>
  <c r="AA363" i="2"/>
  <c r="AA898" i="2"/>
  <c r="AA1859" i="2"/>
  <c r="AA353" i="2"/>
  <c r="AA813" i="2"/>
  <c r="AA447" i="2"/>
  <c r="AA1347" i="2"/>
  <c r="AA948" i="2"/>
  <c r="AA2019" i="2"/>
  <c r="AA1813" i="2"/>
  <c r="AA1316" i="2"/>
  <c r="AA866" i="2"/>
  <c r="AA565" i="2"/>
  <c r="AA328" i="2"/>
  <c r="AA1312" i="2"/>
  <c r="AA1745" i="2"/>
  <c r="AA1988" i="2"/>
  <c r="AA1754" i="2"/>
  <c r="AA1027" i="2"/>
  <c r="AA1802" i="2"/>
  <c r="AA1963" i="2"/>
  <c r="AA14" i="2"/>
  <c r="AA1450" i="2"/>
  <c r="AA745" i="2"/>
  <c r="AA1529" i="2"/>
  <c r="AA20" i="2"/>
  <c r="AA664" i="2"/>
  <c r="AA1888" i="2"/>
  <c r="AA779" i="2"/>
  <c r="AA830" i="2"/>
  <c r="AA1985" i="2"/>
  <c r="AA125" i="2"/>
  <c r="AA771" i="2"/>
  <c r="AA1220" i="2"/>
  <c r="AA48" i="2"/>
  <c r="AA1184" i="2"/>
  <c r="AA514" i="2"/>
  <c r="AA1051" i="2"/>
  <c r="AA326" i="2"/>
  <c r="AA1775" i="2"/>
  <c r="AA324" i="2"/>
  <c r="AA582" i="2"/>
  <c r="AA1945" i="2"/>
  <c r="AA185" i="2"/>
  <c r="AA348" i="2"/>
  <c r="AA1399" i="2"/>
  <c r="AA894" i="2"/>
  <c r="AA1557" i="2"/>
  <c r="AA832" i="2"/>
  <c r="AA1077" i="2"/>
  <c r="AA214" i="2"/>
  <c r="AA188" i="2"/>
  <c r="AA1789" i="2"/>
  <c r="AA543" i="2"/>
  <c r="AA1608" i="2"/>
  <c r="AA1313" i="2"/>
  <c r="AA865" i="2"/>
  <c r="AA1236" i="2"/>
  <c r="AA889" i="2"/>
  <c r="AA625" i="2"/>
  <c r="AA1310" i="2"/>
  <c r="AA1950" i="2"/>
  <c r="AA1500" i="2"/>
  <c r="AA1863" i="2"/>
  <c r="AA392" i="2"/>
  <c r="AA1366" i="2"/>
  <c r="AA1353" i="2"/>
  <c r="AA1890" i="2"/>
  <c r="AA1400" i="2"/>
  <c r="AA358" i="2"/>
  <c r="AA244" i="2"/>
  <c r="AA1640" i="2"/>
  <c r="AA418" i="2"/>
  <c r="AA634" i="2"/>
  <c r="AA774" i="2"/>
  <c r="AA648" i="2"/>
  <c r="AA1459" i="2"/>
  <c r="AA2043" i="2"/>
  <c r="AA579" i="2"/>
  <c r="AA1597" i="2"/>
  <c r="AA864" i="2"/>
  <c r="AA546" i="2"/>
  <c r="AA1315" i="2"/>
  <c r="AA1503" i="2"/>
  <c r="AA29" i="2"/>
  <c r="AA798" i="2"/>
  <c r="AA76" i="2"/>
  <c r="AA215" i="2"/>
  <c r="AA1512" i="2"/>
  <c r="AA1216" i="2"/>
  <c r="AA1958" i="2"/>
  <c r="AA1957" i="2"/>
  <c r="AA2053" i="2"/>
  <c r="AA1815" i="2"/>
  <c r="AA829" i="2"/>
  <c r="AA1867" i="2"/>
  <c r="AA959" i="2"/>
  <c r="AA770" i="2"/>
  <c r="AA1029" i="2"/>
  <c r="AA619" i="2"/>
  <c r="AA1976" i="2"/>
  <c r="AA1431" i="2"/>
  <c r="AA259" i="2"/>
  <c r="AA227" i="2"/>
  <c r="AA364" i="2"/>
  <c r="AA2063" i="2"/>
  <c r="AA807" i="2"/>
  <c r="AA1532" i="2"/>
  <c r="AA873" i="2"/>
  <c r="AA281" i="2"/>
  <c r="AA1981" i="2"/>
  <c r="AA602" i="2"/>
  <c r="AA161" i="2"/>
  <c r="AA1673" i="2"/>
  <c r="AA1252" i="2"/>
  <c r="AA1959" i="2"/>
  <c r="AA655" i="2"/>
  <c r="AA177" i="2"/>
  <c r="AA868" i="2"/>
  <c r="AA929" i="2"/>
  <c r="AA654" i="2"/>
  <c r="AA1588" i="2"/>
  <c r="AA545" i="2"/>
  <c r="AA1297" i="2"/>
  <c r="AA674" i="2"/>
  <c r="AA591" i="2"/>
  <c r="AA1235" i="2"/>
  <c r="AA1992" i="2"/>
  <c r="AA507" i="2"/>
  <c r="AA1672" i="2"/>
  <c r="AA922" i="2"/>
  <c r="AA1630" i="2"/>
  <c r="AA1430" i="2"/>
  <c r="AA2024" i="2"/>
  <c r="AA632" i="2"/>
  <c r="AA762" i="2"/>
  <c r="AA107" i="2"/>
  <c r="AA258" i="2"/>
  <c r="AA1346" i="2"/>
  <c r="AA436" i="2"/>
  <c r="AA1378" i="2"/>
  <c r="AA1278" i="2"/>
  <c r="AA133" i="2"/>
  <c r="AA95" i="2"/>
  <c r="AA384" i="2"/>
  <c r="AA256" i="2"/>
  <c r="AA170" i="2"/>
  <c r="AA845" i="2"/>
  <c r="AA461" i="2"/>
  <c r="AA212" i="2"/>
  <c r="AA650" i="2"/>
  <c r="AA735" i="2"/>
  <c r="AA1527" i="2"/>
  <c r="AA1233" i="2"/>
  <c r="AA1960" i="2"/>
  <c r="AA1222" i="2"/>
  <c r="AA748" i="2"/>
  <c r="AA1536" i="2"/>
  <c r="AA171" i="2"/>
  <c r="AA1636" i="2"/>
  <c r="AA1486" i="2"/>
  <c r="AA1593" i="2"/>
  <c r="AA300" i="2"/>
  <c r="AA347" i="2"/>
  <c r="AA821" i="2"/>
  <c r="AA1081" i="2"/>
  <c r="AA1509" i="2"/>
  <c r="AA1405" i="2"/>
  <c r="AA1537" i="2"/>
  <c r="AA1671" i="2"/>
  <c r="AA633" i="2"/>
  <c r="AA571" i="2"/>
  <c r="AA1398" i="2"/>
  <c r="AA903" i="2"/>
  <c r="AA802" i="2"/>
  <c r="AA2061" i="2"/>
  <c r="AA921" i="2"/>
  <c r="AA1534" i="2"/>
  <c r="AA1956" i="2"/>
  <c r="AA63" i="2"/>
  <c r="AA499" i="2"/>
  <c r="AA1857" i="2"/>
  <c r="AA1326" i="2"/>
  <c r="AA536" i="2"/>
  <c r="AA159" i="2"/>
  <c r="AA1462" i="2"/>
  <c r="AA1270" i="2"/>
  <c r="AA1918" i="2"/>
  <c r="AA1948" i="2"/>
  <c r="AA299" i="2"/>
  <c r="AA626" i="2"/>
  <c r="AA498" i="2"/>
  <c r="AA1868" i="2"/>
  <c r="AA1314" i="2"/>
  <c r="AA1658" i="2"/>
  <c r="AA1071" i="2"/>
  <c r="AA957" i="2"/>
  <c r="AA449" i="2"/>
  <c r="AA933" i="2"/>
  <c r="AA1800" i="2"/>
  <c r="AA90" i="2"/>
  <c r="AA1670" i="2"/>
  <c r="AA1327" i="2"/>
  <c r="AA1072" i="2"/>
  <c r="AA428" i="2"/>
  <c r="AA1814" i="2"/>
  <c r="AA252" i="2"/>
  <c r="AA2022" i="2"/>
  <c r="AA1264" i="2"/>
  <c r="AA1097" i="2"/>
  <c r="AA496" i="2"/>
  <c r="AA711" i="2"/>
  <c r="AA1284" i="2"/>
  <c r="AA590" i="2"/>
  <c r="AA53" i="2"/>
  <c r="AA750" i="2"/>
  <c r="AA1862" i="2"/>
  <c r="AA1962" i="2"/>
  <c r="AA1781" i="2"/>
  <c r="AA938" i="2"/>
  <c r="AA1217" i="2"/>
  <c r="AA112" i="2"/>
  <c r="AA1877" i="2"/>
  <c r="AA467" i="2"/>
  <c r="AA1955" i="2"/>
  <c r="AA1227" i="2"/>
  <c r="AA744" i="2"/>
  <c r="AA1569" i="2"/>
  <c r="AA1180" i="2"/>
  <c r="AA884" i="2"/>
  <c r="AA206" i="2"/>
  <c r="AA1465" i="2"/>
  <c r="AA1230" i="2"/>
  <c r="AA1533" i="2"/>
  <c r="AA2044" i="2"/>
  <c r="AA1488" i="2"/>
  <c r="AA593" i="2"/>
  <c r="AA1344" i="2"/>
  <c r="AA1884" i="2"/>
  <c r="AA1744" i="2"/>
  <c r="AA1132" i="2"/>
  <c r="AA1705" i="2"/>
  <c r="AA296" i="2"/>
  <c r="AA1161" i="2"/>
  <c r="AA417" i="2"/>
  <c r="AA160" i="2"/>
  <c r="AA1545" i="2"/>
  <c r="AA1965" i="2"/>
  <c r="AA1134" i="2"/>
  <c r="AA1927" i="2"/>
  <c r="AA1004" i="2"/>
  <c r="AA1984" i="2"/>
  <c r="AA587" i="2"/>
  <c r="AA117" i="2"/>
  <c r="AA1309" i="2"/>
  <c r="AA1635" i="2"/>
  <c r="AA503" i="2"/>
  <c r="AA1254" i="2"/>
  <c r="AA1415" i="2"/>
  <c r="AA473" i="2"/>
  <c r="AA710" i="2"/>
  <c r="AA580" i="2"/>
  <c r="AA1251" i="2"/>
  <c r="AA154" i="2"/>
  <c r="AA366" i="2"/>
  <c r="AA1860" i="2"/>
  <c r="AA52" i="2"/>
  <c r="AA1538" i="2"/>
  <c r="AA962" i="2"/>
  <c r="AA950" i="2"/>
  <c r="AA1514" i="2"/>
  <c r="AA855" i="2"/>
  <c r="AA599" i="2"/>
  <c r="AA158" i="2"/>
  <c r="AA433" i="2"/>
  <c r="AA401" i="2"/>
  <c r="AA395" i="2"/>
  <c r="AA1177" i="2"/>
  <c r="AA441" i="2"/>
  <c r="AA28" i="2"/>
  <c r="AA444" i="2"/>
  <c r="AA1622" i="2"/>
  <c r="AA539" i="2"/>
  <c r="AA357" i="2"/>
  <c r="AA416" i="2"/>
  <c r="AA1204" i="2"/>
  <c r="AA1717" i="2"/>
  <c r="AA56" i="2"/>
  <c r="AA2073" i="2"/>
  <c r="AA1721" i="2"/>
  <c r="AA472" i="2"/>
  <c r="AA863" i="2"/>
  <c r="AA601" i="2"/>
  <c r="AA1892" i="2"/>
  <c r="AA1221" i="2"/>
  <c r="AA1190" i="2"/>
  <c r="AA1502" i="2"/>
  <c r="AA810" i="2"/>
  <c r="AA1986" i="2"/>
  <c r="AA893" i="2"/>
  <c r="AA949" i="2"/>
  <c r="AA1056" i="2"/>
  <c r="AA1055" i="2"/>
  <c r="AA1511" i="2"/>
  <c r="AA668" i="2"/>
  <c r="AA287" i="2"/>
  <c r="AA1045" i="2"/>
  <c r="AA1240" i="2"/>
  <c r="AA862" i="2"/>
  <c r="AA512" i="2"/>
  <c r="AA471" i="2"/>
  <c r="AA493" i="2"/>
  <c r="AA1757" i="2"/>
  <c r="AA1015" i="2"/>
  <c r="AA383" i="2"/>
  <c r="AA885" i="2"/>
  <c r="AA804" i="2"/>
  <c r="AA1207" i="2"/>
  <c r="AA874" i="2"/>
  <c r="AA1000" i="2"/>
  <c r="AA195" i="2"/>
  <c r="AA1747" i="2"/>
  <c r="AA773" i="2"/>
  <c r="AA581" i="2"/>
  <c r="AA595" i="2"/>
  <c r="AA1803" i="2"/>
  <c r="AA928" i="2"/>
  <c r="AA365" i="2"/>
  <c r="AA1021" i="2"/>
  <c r="AA126" i="2"/>
  <c r="AA1277" i="2"/>
  <c r="AA1692" i="2"/>
  <c r="AA764" i="2"/>
  <c r="AA1843" i="2"/>
  <c r="AA610" i="2"/>
  <c r="AA1250" i="2"/>
  <c r="AA1271" i="2"/>
  <c r="AA248" i="2"/>
  <c r="AA1564" i="2"/>
  <c r="AA1499" i="2"/>
  <c r="AA396" i="2"/>
  <c r="AA1478" i="2"/>
  <c r="AA456" i="2"/>
  <c r="AA888" i="2"/>
  <c r="AA1994" i="2"/>
  <c r="AA489" i="2"/>
  <c r="AA1466" i="2"/>
  <c r="AA485" i="2"/>
  <c r="AA1062" i="2"/>
  <c r="AA897" i="2"/>
  <c r="AA660" i="2"/>
  <c r="AA607" i="2"/>
  <c r="AA422" i="2"/>
  <c r="AA346" i="2"/>
  <c r="AA1881" i="2"/>
  <c r="AA1614" i="2"/>
  <c r="AA1404" i="2"/>
  <c r="AA1587" i="2"/>
  <c r="AA1295" i="2"/>
  <c r="AA1924" i="2"/>
  <c r="AA1521" i="2"/>
  <c r="AA1716" i="2"/>
  <c r="AA1414" i="2"/>
  <c r="AA452" i="2"/>
  <c r="AA1510" i="2"/>
  <c r="AA124" i="2"/>
  <c r="AA1413" i="2"/>
  <c r="AA1767" i="2"/>
  <c r="AA879" i="2"/>
  <c r="AA638" i="2"/>
  <c r="AA1609" i="2"/>
  <c r="AA1050" i="2"/>
  <c r="AA1946" i="2"/>
  <c r="AA1889" i="2"/>
  <c r="AA820" i="2"/>
  <c r="AA979" i="2"/>
  <c r="AA585" i="2"/>
  <c r="AA947" i="2"/>
  <c r="AA1591" i="2"/>
  <c r="AA662" i="2"/>
  <c r="AA1574" i="2"/>
  <c r="AA667" i="2"/>
  <c r="AA1971" i="2"/>
  <c r="AA1293" i="2"/>
  <c r="AA699" i="2"/>
  <c r="AA1733" i="2"/>
  <c r="AA1826" i="2"/>
  <c r="AA717" i="2"/>
  <c r="AA560" i="2"/>
  <c r="AA1342" i="2"/>
  <c r="AA926" i="2"/>
  <c r="AA443" i="2"/>
  <c r="AA1248" i="2"/>
  <c r="AA2079" i="2"/>
  <c r="AA878" i="2"/>
  <c r="AA651" i="2"/>
  <c r="AA1977" i="2"/>
  <c r="AA1487" i="2"/>
  <c r="AA848" i="2"/>
  <c r="AA1197" i="2"/>
  <c r="AA797" i="2"/>
  <c r="AA1381" i="2"/>
  <c r="AA2071" i="2"/>
  <c r="AA967" i="2"/>
  <c r="AA115" i="2"/>
  <c r="AA1179" i="2"/>
  <c r="AA135" i="2"/>
  <c r="AA1183" i="2"/>
  <c r="AA204" i="2"/>
  <c r="AA210" i="2"/>
  <c r="AA513" i="2"/>
  <c r="AA1661" i="2"/>
  <c r="AA824" i="2"/>
  <c r="AA918" i="2"/>
  <c r="AA998" i="2"/>
  <c r="AA1879" i="2"/>
  <c r="AA1419" i="2"/>
  <c r="AA2023" i="2"/>
  <c r="AA934" i="2"/>
  <c r="AA819" i="2"/>
  <c r="AA1612" i="2"/>
  <c r="AA1130" i="2"/>
  <c r="AA435" i="2"/>
  <c r="AA200" i="2"/>
  <c r="AA1460" i="2"/>
  <c r="AA2015" i="2"/>
  <c r="AA803" i="2"/>
  <c r="AA653" i="2"/>
  <c r="AA1558" i="2"/>
  <c r="AA345" i="2"/>
  <c r="AA1804" i="2"/>
  <c r="AA652" i="2"/>
  <c r="AA2045" i="2"/>
  <c r="AA221" i="2"/>
  <c r="AA506" i="2"/>
  <c r="AA1629" i="2"/>
  <c r="AA1335" i="2"/>
  <c r="AA1606" i="2"/>
  <c r="AA880" i="2"/>
  <c r="AA1397" i="2"/>
  <c r="AA800" i="2"/>
  <c r="AA1620" i="2"/>
  <c r="AA932" i="2"/>
  <c r="AA1053" i="2"/>
  <c r="AA394" i="2"/>
  <c r="AA2014" i="2"/>
  <c r="AA790" i="2"/>
  <c r="AA1872" i="2"/>
  <c r="AA1711" i="2"/>
  <c r="AA1023" i="2"/>
  <c r="AA1966" i="2"/>
  <c r="AA528" i="2"/>
  <c r="AA1934" i="2"/>
  <c r="AA453" i="2"/>
  <c r="AA1322" i="2"/>
  <c r="AA609" i="2"/>
  <c r="AA859" i="2"/>
  <c r="AA1836" i="2"/>
  <c r="AA1477" i="2"/>
  <c r="AA642" i="2"/>
  <c r="AA1186" i="2"/>
  <c r="AA1166" i="2"/>
  <c r="AA809" i="2"/>
  <c r="AA1026" i="2"/>
  <c r="AA213" i="2"/>
  <c r="AA1498" i="2"/>
  <c r="AA637" i="2"/>
  <c r="AA283" i="2"/>
  <c r="AA1513" i="2"/>
  <c r="AA1206" i="2"/>
  <c r="AA2047" i="2"/>
  <c r="AA1269" i="2"/>
  <c r="AA1003" i="2"/>
  <c r="AA44" i="2"/>
  <c r="AA1242" i="2"/>
  <c r="AA985" i="2"/>
  <c r="AA1042" i="2"/>
  <c r="AA551" i="2"/>
  <c r="AA450" i="2"/>
  <c r="AA631" i="2"/>
  <c r="AA1675" i="2"/>
  <c r="AA670" i="2"/>
  <c r="AA1508" i="2"/>
  <c r="AA1458" i="2"/>
  <c r="AA460" i="2"/>
  <c r="AA1829" i="2"/>
  <c r="AA1127" i="2"/>
  <c r="AA1406" i="2"/>
  <c r="AA1801" i="2"/>
  <c r="AA1298" i="2"/>
  <c r="AA242" i="2"/>
  <c r="AA409" i="2"/>
  <c r="AA431" i="2"/>
  <c r="AA666" i="2"/>
  <c r="AA337" i="2"/>
  <c r="AA1797" i="2"/>
  <c r="AA1123" i="2"/>
  <c r="AA1773" i="2"/>
  <c r="AA77" i="2"/>
  <c r="AA1345" i="2"/>
  <c r="AA908" i="2"/>
  <c r="AA778" i="2"/>
  <c r="AA1325" i="2"/>
  <c r="AA1613" i="2"/>
  <c r="AA225" i="2"/>
  <c r="AA19" i="2"/>
  <c r="AA586" i="2"/>
  <c r="AA960" i="2"/>
  <c r="AA166" i="2"/>
  <c r="AA618" i="2"/>
  <c r="AA854" i="2"/>
  <c r="AA540" i="2"/>
  <c r="AA1491" i="2"/>
  <c r="AA1904" i="2"/>
  <c r="AA1856" i="2"/>
  <c r="AA1883" i="2"/>
  <c r="AA1602" i="2"/>
  <c r="AA1359" i="2"/>
  <c r="AA27" i="2"/>
  <c r="AA427" i="2"/>
  <c r="AA1249" i="2"/>
  <c r="AA776" i="2"/>
  <c r="AA163" i="2"/>
  <c r="AA1350" i="2"/>
  <c r="AA286" i="2"/>
  <c r="AA251" i="2"/>
  <c r="AA1196" i="2"/>
  <c r="AA388" i="2"/>
  <c r="AA199" i="2"/>
  <c r="AA218" i="2"/>
  <c r="AA1980" i="2"/>
  <c r="AA62" i="2"/>
  <c r="AA1403" i="2"/>
  <c r="AA629" i="2"/>
  <c r="AA315" i="2"/>
  <c r="AA772" i="2"/>
  <c r="AA823" i="2"/>
  <c r="AA1926" i="2"/>
  <c r="AA927" i="2"/>
  <c r="AA1275" i="2"/>
  <c r="AA1304" i="2"/>
  <c r="AA1581" i="2"/>
  <c r="AA1505" i="2"/>
  <c r="AA1439" i="2"/>
  <c r="AA1148" i="2"/>
  <c r="AA731" i="2"/>
  <c r="AA505" i="2"/>
  <c r="AA608" i="2"/>
  <c r="AA271" i="2"/>
  <c r="AA350" i="2"/>
  <c r="AA1563" i="2"/>
  <c r="AA1215" i="2"/>
  <c r="AA1034" i="2"/>
  <c r="AA448" i="2"/>
  <c r="AA801" i="2"/>
  <c r="AA1268" i="2"/>
  <c r="AA911" i="2"/>
  <c r="AA1089" i="2"/>
  <c r="AA314" i="2"/>
  <c r="AA623" i="2"/>
  <c r="AA61" i="2"/>
  <c r="AA1944" i="2"/>
  <c r="AA917" i="2"/>
  <c r="AA1556" i="2"/>
  <c r="AA359" i="2"/>
  <c r="AA415" i="2"/>
  <c r="AA672" i="2"/>
  <c r="AA1885" i="2"/>
  <c r="AA1292" i="2"/>
  <c r="AA2060" i="2"/>
  <c r="AA910" i="2"/>
  <c r="AA492" i="2"/>
  <c r="AA280" i="2"/>
  <c r="AA1823" i="2"/>
  <c r="AA955" i="2"/>
  <c r="AA488" i="2"/>
  <c r="AA446" i="2"/>
  <c r="AA86" i="2"/>
  <c r="AA1433" i="2"/>
  <c r="AA1411" i="2"/>
  <c r="AA1306" i="2"/>
  <c r="AA60" i="2"/>
  <c r="AA1464" i="2"/>
  <c r="AA1974" i="2"/>
  <c r="AA349" i="2"/>
  <c r="AA1234" i="2"/>
  <c r="AA267" i="2"/>
  <c r="AA871" i="2"/>
  <c r="AA527" i="2"/>
  <c r="AA59" i="2"/>
  <c r="AA187" i="2"/>
  <c r="AA553" i="2"/>
  <c r="AA1554" i="2"/>
  <c r="AA402" i="2"/>
  <c r="AA788" i="2"/>
  <c r="AA1611" i="2"/>
  <c r="AA1680" i="2"/>
  <c r="AA966" i="2"/>
  <c r="AA2059" i="2"/>
  <c r="AA636" i="2"/>
  <c r="AA290" i="2"/>
  <c r="AA1263" i="2"/>
  <c r="AA1541" i="2"/>
  <c r="AA1219" i="2"/>
  <c r="AA1598" i="2"/>
  <c r="AA1452" i="2"/>
  <c r="AA1855" i="2"/>
  <c r="AA313" i="2"/>
  <c r="AA1776" i="2"/>
  <c r="AA1467" i="2"/>
  <c r="AA18" i="2"/>
  <c r="AA640" i="2"/>
  <c r="AA806" i="2"/>
  <c r="AA1566" i="2"/>
  <c r="AA356" i="2"/>
  <c r="AA1647" i="2"/>
  <c r="AA1656" i="2"/>
  <c r="AA793" i="2"/>
  <c r="AA569" i="2"/>
  <c r="AA1751" i="2"/>
  <c r="AA877" i="2"/>
  <c r="AA1476" i="2"/>
  <c r="AA2058" i="2"/>
  <c r="AA902" i="2"/>
  <c r="AA649" i="2"/>
  <c r="AA439" i="2"/>
  <c r="AA598" i="2"/>
  <c r="AA1596" i="2"/>
  <c r="AA295" i="2"/>
  <c r="AA1300" i="2"/>
  <c r="AA624" i="2"/>
  <c r="AA564" i="2"/>
  <c r="AA408" i="2"/>
  <c r="AA1039" i="2"/>
  <c r="AA32" i="2"/>
  <c r="AA1288" i="2"/>
  <c r="AA1880" i="2"/>
  <c r="AA968" i="2"/>
  <c r="AA1376" i="2"/>
  <c r="AA1542" i="2"/>
  <c r="AA1104" i="2"/>
  <c r="AA1793" i="2"/>
  <c r="AA1185" i="2"/>
  <c r="AA1442" i="2"/>
  <c r="AA700" i="2"/>
  <c r="AA270" i="2"/>
  <c r="AA645" i="2"/>
  <c r="AA1639" i="2"/>
  <c r="AA525" i="2"/>
  <c r="AA1925" i="2"/>
  <c r="AA1832" i="2"/>
  <c r="AA1101" i="2"/>
  <c r="AA833" i="2"/>
  <c r="AA2055" i="2"/>
  <c r="AA1453" i="2"/>
  <c r="AA1954" i="2"/>
  <c r="AA568" i="2"/>
  <c r="AA1033" i="2"/>
  <c r="AA1181" i="2"/>
  <c r="AA1894" i="2"/>
  <c r="AA310" i="2"/>
  <c r="AA191" i="2"/>
  <c r="AA327" i="2"/>
  <c r="AA309" i="2"/>
  <c r="AA1568" i="2"/>
  <c r="AA51" i="2"/>
  <c r="AA515" i="2"/>
  <c r="AA857" i="2"/>
  <c r="AA279" i="2"/>
  <c r="AA570" i="2"/>
  <c r="AA1838" i="2"/>
  <c r="AA312" i="2"/>
  <c r="AA617" i="2"/>
  <c r="AA613" i="2"/>
  <c r="AA1229" i="2"/>
  <c r="AA2013" i="2"/>
  <c r="AA946" i="2"/>
  <c r="AA976" i="2"/>
  <c r="AA2020" i="2"/>
  <c r="AA2029" i="2"/>
  <c r="AA1343" i="2"/>
  <c r="AA1291" i="2"/>
  <c r="AA600" i="2"/>
  <c r="AA1998" i="2"/>
  <c r="AA1752" i="2"/>
  <c r="AA1380" i="2"/>
  <c r="AA1174" i="2"/>
  <c r="AA1424" i="2"/>
  <c r="AA1247" i="2"/>
  <c r="AA562" i="2"/>
  <c r="AA931" i="2"/>
  <c r="AA538" i="2"/>
  <c r="AA237" i="2"/>
  <c r="AA232" i="2"/>
  <c r="AA1655" i="2"/>
  <c r="AA719" i="2"/>
  <c r="AA1654" i="2"/>
  <c r="AA945" i="2"/>
  <c r="AA15" i="2"/>
  <c r="AA84" i="2"/>
  <c r="AA1454" i="2"/>
  <c r="AA403" i="2"/>
  <c r="AA478" i="2"/>
  <c r="AA1225" i="2"/>
  <c r="AA1334" i="2"/>
  <c r="AA740" i="2"/>
  <c r="AA1759" i="2"/>
  <c r="AA2069" i="2"/>
  <c r="AA1758" i="2"/>
  <c r="AA1891" i="2"/>
  <c r="AA1122" i="2"/>
  <c r="AA812" i="2"/>
  <c r="AA344" i="2"/>
  <c r="AA907" i="2"/>
  <c r="AA274" i="2"/>
  <c r="AA1046" i="2"/>
  <c r="AA673" i="2"/>
  <c r="AA176" i="2"/>
  <c r="AA1949" i="2"/>
  <c r="AA708" i="2"/>
  <c r="AA837" i="2"/>
  <c r="AA1308" i="2"/>
  <c r="AA1852" i="2"/>
  <c r="AA2072" i="2"/>
  <c r="AA954" i="2"/>
  <c r="AA89" i="2"/>
  <c r="AA122" i="2"/>
  <c r="AA982" i="2"/>
  <c r="AA1572" i="2"/>
  <c r="AA684" i="2"/>
  <c r="AA916" i="2"/>
  <c r="AA1780" i="2"/>
  <c r="AA1379" i="2"/>
  <c r="AA2057" i="2"/>
  <c r="AA522" i="2"/>
  <c r="AA1902" i="2"/>
  <c r="AA534" i="2"/>
  <c r="AA1165" i="2"/>
  <c r="AA486" i="2"/>
  <c r="AA241" i="2"/>
  <c r="AA1952" i="2"/>
  <c r="AA1997" i="2"/>
  <c r="AA1842" i="2"/>
  <c r="AA1266" i="2"/>
  <c r="AA1061" i="2"/>
  <c r="AA1333" i="2"/>
  <c r="AA1917" i="2"/>
  <c r="AA1790" i="2"/>
  <c r="AA1621" i="2"/>
  <c r="AA1441" i="2"/>
  <c r="AA329" i="2"/>
  <c r="AA1601" i="2"/>
  <c r="AA1812" i="2"/>
  <c r="AA134" i="2"/>
  <c r="AA98" i="2"/>
  <c r="AA1571" i="2"/>
  <c r="AA262" i="2"/>
  <c r="AA1048" i="2"/>
  <c r="AA1044" i="2"/>
  <c r="AA733" i="2"/>
  <c r="AA2011" i="2"/>
  <c r="AA1528" i="2"/>
  <c r="AA1448" i="2"/>
  <c r="AA1009" i="2"/>
  <c r="AA226" i="2"/>
  <c r="AA896" i="2"/>
  <c r="AA563" i="2"/>
  <c r="AA1080" i="2"/>
  <c r="AA1262" i="2"/>
  <c r="AA811" i="2"/>
  <c r="AA1909" i="2"/>
  <c r="AA1851" i="2"/>
  <c r="AA920" i="2"/>
  <c r="AA294" i="2"/>
  <c r="AA1853" i="2"/>
  <c r="AA533" i="2"/>
  <c r="AA1806" i="2"/>
  <c r="AA1330" i="2"/>
  <c r="AA1339" i="2"/>
  <c r="AA1518" i="2"/>
  <c r="AA1274" i="2"/>
  <c r="AA1982" i="2"/>
  <c r="AA1516" i="2"/>
  <c r="AA1121" i="2"/>
  <c r="AA953" i="2"/>
  <c r="AA1079" i="2"/>
  <c r="AA628" i="2"/>
  <c r="AA2054" i="2"/>
  <c r="AA1515" i="2"/>
  <c r="AA106" i="2"/>
  <c r="AA157" i="2"/>
  <c r="AA777" i="2"/>
  <c r="AA1100" i="2"/>
  <c r="AA85" i="2"/>
  <c r="AA1037" i="2"/>
  <c r="AA1715" i="2"/>
  <c r="AA1246" i="2"/>
  <c r="AA964" i="2"/>
  <c r="AA576" i="2"/>
  <c r="AA526" i="2"/>
  <c r="AA1507" i="2"/>
  <c r="AA93" i="2"/>
  <c r="AA1449" i="2"/>
  <c r="AA31" i="2"/>
  <c r="AA220" i="2"/>
  <c r="AA1387" i="2"/>
  <c r="AA1760" i="2"/>
  <c r="AA1463" i="2"/>
  <c r="AA224" i="2"/>
  <c r="AA209" i="2"/>
  <c r="AA58" i="2"/>
  <c r="AA1218" i="2"/>
  <c r="AA1296" i="2"/>
  <c r="AA387" i="2"/>
  <c r="AA713" i="2"/>
  <c r="AA246" i="2"/>
  <c r="AA1979" i="2"/>
  <c r="AA1372" i="2"/>
  <c r="AA1993" i="2"/>
  <c r="AA1028" i="2"/>
  <c r="AA944" i="2"/>
  <c r="AA971" i="2"/>
  <c r="AA83" i="2"/>
  <c r="AA1349" i="2"/>
  <c r="AA1638" i="2"/>
  <c r="AA240" i="2"/>
  <c r="AA343" i="2"/>
  <c r="AA1931" i="2"/>
  <c r="AA1674" i="2"/>
  <c r="AA783" i="2"/>
  <c r="AA1203" i="2"/>
  <c r="AA1809" i="2"/>
  <c r="AA1416" i="2"/>
  <c r="AA253" i="2"/>
  <c r="AA1202" i="2"/>
  <c r="AA1126" i="2"/>
  <c r="AA858" i="2"/>
  <c r="AA1799" i="2"/>
  <c r="AA250" i="2"/>
  <c r="AA904" i="2"/>
  <c r="AA445" i="2"/>
  <c r="AA1819" i="2"/>
  <c r="AA1290" i="2"/>
  <c r="AA2052" i="2"/>
  <c r="AA1898" i="2"/>
  <c r="AA759" i="2"/>
  <c r="AA1555" i="2"/>
  <c r="AA466" i="2"/>
  <c r="AA382" i="2"/>
  <c r="AA1619" i="2"/>
  <c r="AA635" i="2"/>
  <c r="AA1805" i="2"/>
  <c r="AA559" i="2"/>
  <c r="AA1756" i="2"/>
  <c r="AA2012" i="2"/>
  <c r="AA840" i="2"/>
  <c r="AA913" i="2"/>
  <c r="AA831" i="2"/>
  <c r="AA502" i="2"/>
  <c r="AA1961" i="2"/>
  <c r="AA876" i="2"/>
  <c r="AA761" i="2"/>
  <c r="AA219" i="2"/>
  <c r="AA2033" i="2"/>
  <c r="AA1238" i="2"/>
  <c r="AA1187" i="2"/>
  <c r="AA796" i="2"/>
  <c r="AA203" i="2"/>
  <c r="AA1001" i="2"/>
  <c r="AA149" i="2"/>
  <c r="AA1329" i="2"/>
  <c r="AA1391" i="2"/>
  <c r="AA795" i="2"/>
  <c r="AA1367" i="2"/>
  <c r="AA1348" i="2"/>
  <c r="AA749" i="2"/>
  <c r="AA223" i="2"/>
  <c r="AA236" i="2"/>
  <c r="AA104" i="2"/>
  <c r="AA465" i="2"/>
  <c r="AA118" i="2"/>
  <c r="AA97" i="2"/>
  <c r="AA1714" i="2"/>
  <c r="AA742" i="2"/>
  <c r="AA307" i="2"/>
  <c r="AA1605" i="2"/>
  <c r="AA400" i="2"/>
  <c r="AA477" i="2"/>
  <c r="AA552" i="2"/>
  <c r="AA1245" i="2"/>
  <c r="AA1305" i="2"/>
  <c r="AA1410" i="2"/>
  <c r="AA1036" i="2"/>
  <c r="AA521" i="2"/>
  <c r="AA1375" i="2"/>
  <c r="AA47" i="2"/>
  <c r="AA1641" i="2"/>
  <c r="AA2048" i="2"/>
  <c r="AA330" i="2"/>
  <c r="AA1163" i="2"/>
  <c r="AA1831" i="2"/>
  <c r="AA369" i="2"/>
  <c r="AA614" i="2"/>
  <c r="AA1653" i="2"/>
  <c r="AA1586" i="2"/>
  <c r="AA1743" i="2"/>
  <c r="AA413" i="2"/>
  <c r="AA584" i="2"/>
  <c r="AA103" i="2"/>
  <c r="AA1989" i="2"/>
  <c r="AA1562" i="2"/>
  <c r="AA734" i="2"/>
  <c r="AA1841" i="2"/>
  <c r="AA574" i="2"/>
  <c r="AA822" i="2"/>
  <c r="AA639" i="2"/>
  <c r="AA2010" i="2"/>
  <c r="AA407" i="2"/>
  <c r="AA80" i="2"/>
  <c r="AA1741" i="2"/>
  <c r="AA1901" i="2"/>
  <c r="AA1594" i="2"/>
  <c r="AA573" i="2"/>
  <c r="AA1575" i="2"/>
  <c r="AA939" i="2"/>
  <c r="AA589" i="2"/>
  <c r="AA912" i="2"/>
  <c r="AA1396" i="2"/>
  <c r="AA988" i="2"/>
  <c r="AA65" i="2"/>
  <c r="AA198" i="2"/>
  <c r="AA1916" i="2"/>
  <c r="AA1412" i="2"/>
  <c r="AA1990" i="2"/>
  <c r="AA1818" i="2"/>
  <c r="AA852" i="2"/>
  <c r="AA1395" i="2"/>
  <c r="AA1580" i="2"/>
  <c r="AA787" i="2"/>
  <c r="AA1194" i="2"/>
  <c r="AA709" i="2"/>
  <c r="AA943" i="2"/>
  <c r="AA1244" i="2"/>
  <c r="AA1147" i="2"/>
  <c r="AA1189" i="2"/>
  <c r="AA1783" i="2"/>
  <c r="AA2062" i="2"/>
  <c r="AA1311" i="2"/>
  <c r="AA1531" i="2"/>
  <c r="AA1116" i="2"/>
  <c r="AA497" i="2"/>
  <c r="AA354" i="2"/>
  <c r="AA1847" i="2"/>
  <c r="AA1506" i="2"/>
  <c r="AA669" i="2"/>
  <c r="AA470" i="2"/>
  <c r="AA438" i="2"/>
  <c r="AA1407" i="2"/>
  <c r="AA38" i="2"/>
  <c r="AA705" i="2"/>
  <c r="AA1665" i="2"/>
  <c r="AA1930" i="2"/>
  <c r="AA1822" i="2"/>
  <c r="AA520" i="2"/>
  <c r="AA487" i="2"/>
  <c r="AA243" i="2"/>
  <c r="AA630" i="2"/>
  <c r="AA341" i="2"/>
  <c r="AA1547" i="2"/>
  <c r="AA861" i="2"/>
  <c r="AA291" i="2"/>
  <c r="AA827" i="2"/>
  <c r="AA480" i="2"/>
  <c r="AA847" i="2"/>
  <c r="AA13" i="2"/>
  <c r="AA844" i="2"/>
  <c r="AA936" i="2"/>
  <c r="AA1243" i="2"/>
  <c r="AA1729" i="2"/>
  <c r="AA1844" i="2"/>
  <c r="AA355" i="2"/>
  <c r="AA592" i="2"/>
  <c r="AA1361" i="2"/>
  <c r="AA1713" i="2"/>
  <c r="AA605" i="2"/>
  <c r="AA851" i="2"/>
  <c r="AA665" i="2"/>
  <c r="AA504" i="2"/>
  <c r="AA386" i="2"/>
  <c r="AA1821" i="2"/>
  <c r="AA2056" i="2"/>
  <c r="AA1628" i="2"/>
  <c r="AA208" i="2"/>
  <c r="AA399" i="2"/>
  <c r="AA320" i="2"/>
  <c r="AA1287" i="2"/>
  <c r="AA137" i="2"/>
  <c r="AA1913" i="2"/>
  <c r="AA712" i="2"/>
  <c r="AA1115" i="2"/>
  <c r="AA1712" i="2"/>
  <c r="AA46" i="2"/>
  <c r="AA909" i="2"/>
  <c r="AA317" i="2"/>
  <c r="AA987" i="2"/>
  <c r="AA88" i="2"/>
  <c r="AA297" i="2"/>
  <c r="AA153" i="2"/>
  <c r="AA306" i="2"/>
  <c r="AA1626" i="2"/>
  <c r="AA509" i="2"/>
  <c r="AA266" i="2"/>
  <c r="AA1995" i="2"/>
  <c r="AA550" i="2"/>
  <c r="AA1481" i="2"/>
  <c r="AA479" i="2"/>
  <c r="AA1341" i="2"/>
  <c r="AA1652" i="2"/>
  <c r="AA882" i="2"/>
  <c r="AA1708" i="2"/>
  <c r="AA578" i="2"/>
  <c r="AA1912" i="2"/>
  <c r="AA1866" i="2"/>
  <c r="AA993" i="2"/>
  <c r="AA1228" i="2"/>
  <c r="AA1283" i="2"/>
  <c r="AA434" i="2"/>
  <c r="AA249" i="2"/>
  <c r="AA1763" i="2"/>
  <c r="AA1871" i="2"/>
  <c r="AA1915" i="2"/>
  <c r="AA414" i="2"/>
  <c r="AA1703" i="2"/>
  <c r="AA380" i="2"/>
  <c r="AA1331" i="2"/>
  <c r="AA239" i="2"/>
  <c r="AA1792" i="2"/>
  <c r="AA1320" i="2"/>
  <c r="AA769" i="2"/>
  <c r="AA1377" i="2"/>
  <c r="AA1099" i="2"/>
  <c r="AA1192" i="2"/>
  <c r="AA1906" i="2"/>
  <c r="AA1282" i="2"/>
  <c r="AA1364" i="2"/>
  <c r="AA293" i="2"/>
  <c r="AA1632" i="2"/>
  <c r="AA1447" i="2"/>
  <c r="AA542" i="2"/>
  <c r="AA1195" i="2"/>
  <c r="AA1899" i="2"/>
  <c r="AA1688" i="2"/>
  <c r="AA836" i="2"/>
  <c r="AA596" i="2"/>
  <c r="AA1394" i="2"/>
  <c r="AA1490" i="2"/>
  <c r="AA50" i="2"/>
  <c r="AA1358" i="2"/>
  <c r="AA541" i="2"/>
  <c r="AA2082" i="2"/>
  <c r="AA1360" i="2"/>
  <c r="AA963" i="2"/>
  <c r="AA1616" i="2"/>
  <c r="AA1432" i="2"/>
  <c r="AA718" i="2"/>
  <c r="AA1429" i="2"/>
  <c r="AA1590" i="2"/>
  <c r="AA767" i="2"/>
  <c r="AA726" i="2"/>
  <c r="AA1374" i="2"/>
  <c r="AA1830" i="2"/>
  <c r="AA1168" i="2"/>
  <c r="AA1520" i="2"/>
  <c r="AA1522" i="2"/>
  <c r="AA529" i="2"/>
  <c r="AA1409" i="2"/>
  <c r="AA2032" i="2"/>
  <c r="AA92" i="2"/>
  <c r="AA1937" i="2"/>
  <c r="AA895" i="2"/>
  <c r="AA1737" i="2"/>
  <c r="AA114" i="2"/>
  <c r="AA311" i="2"/>
  <c r="AA432" i="2"/>
  <c r="AA430" i="2"/>
  <c r="AA1664" i="2"/>
  <c r="AA494" i="2"/>
  <c r="AA1237" i="2"/>
  <c r="AA111" i="2"/>
  <c r="AA379" i="2"/>
  <c r="AA741" i="2"/>
  <c r="AA1750" i="2"/>
  <c r="AA1897" i="2"/>
  <c r="AA235" i="2"/>
  <c r="AA30" i="2"/>
  <c r="AA73" i="2"/>
  <c r="AA462" i="2"/>
  <c r="AA558" i="2"/>
  <c r="AA616" i="2"/>
  <c r="AA372" i="2"/>
  <c r="AA1444" i="2"/>
  <c r="AA1008" i="2"/>
  <c r="AA1098" i="2"/>
  <c r="AA1864" i="2"/>
  <c r="AA1136" i="2"/>
  <c r="AA420" i="2"/>
  <c r="AA136" i="2"/>
  <c r="AA1031" i="2"/>
  <c r="AA1489" i="2"/>
  <c r="AA378" i="2"/>
  <c r="AA983" i="2"/>
  <c r="AA1133" i="2"/>
  <c r="AA57" i="2"/>
  <c r="AA575" i="2"/>
  <c r="AA475" i="2"/>
  <c r="AA1485" i="2"/>
  <c r="AA1808" i="2"/>
  <c r="AA202" i="2"/>
  <c r="AA1592" i="2"/>
  <c r="AA1007" i="2"/>
  <c r="AA1457" i="2"/>
  <c r="AA1886" i="2"/>
  <c r="AA228" i="2"/>
  <c r="AA78" i="2"/>
  <c r="AA678" i="2"/>
  <c r="AA1820" i="2"/>
  <c r="AA1440" i="2"/>
  <c r="AA1276" i="2"/>
  <c r="AA1876" i="2"/>
  <c r="AA1421" i="2"/>
  <c r="AA925" i="2"/>
  <c r="AA869" i="2"/>
  <c r="AA860" i="2"/>
  <c r="AA1940" i="2"/>
  <c r="AA1728" i="2"/>
  <c r="AA39" i="2"/>
  <c r="AA695" i="2"/>
  <c r="AA694" i="2"/>
  <c r="AA1943" i="2"/>
  <c r="AA1173" i="2"/>
  <c r="AA340" i="2"/>
  <c r="AA1014" i="2"/>
  <c r="AA1030" i="2"/>
  <c r="AA308" i="2"/>
  <c r="AA140" i="2"/>
  <c r="AA390" i="2"/>
  <c r="AA2042" i="2"/>
  <c r="AA1087" i="2"/>
  <c r="AA1213" i="2"/>
  <c r="AA71" i="2"/>
  <c r="AA1646" i="2"/>
  <c r="AA1724" i="2"/>
  <c r="AA1645" i="2"/>
  <c r="AA1423" i="2"/>
  <c r="AA319" i="2"/>
  <c r="AA69" i="2"/>
  <c r="AA1182" i="2"/>
  <c r="AA1939" i="2"/>
  <c r="AA1846" i="2"/>
  <c r="AA2035" i="2"/>
  <c r="AA1370" i="2"/>
  <c r="AA1903" i="2"/>
  <c r="AA1933" i="2"/>
  <c r="AA1020" i="2"/>
  <c r="AA1908" i="2"/>
  <c r="AA9" i="2"/>
  <c r="AA1840" i="2"/>
  <c r="AA1125" i="2"/>
  <c r="AA426" i="2"/>
  <c r="AA794" i="2"/>
  <c r="AA725" i="2"/>
  <c r="AA459" i="2"/>
  <c r="AA1475" i="2"/>
  <c r="AA850" i="2"/>
  <c r="AA152" i="2"/>
  <c r="AA1265" i="2"/>
  <c r="AA676" i="2"/>
  <c r="AA780" i="2"/>
  <c r="AA1321" i="2"/>
  <c r="AA1811" i="2"/>
  <c r="AA999" i="2"/>
  <c r="AA698" i="2"/>
  <c r="AA1289" i="2"/>
  <c r="AA217" i="2"/>
  <c r="AA184" i="2"/>
  <c r="AA474" i="2"/>
  <c r="AA1428" i="2"/>
  <c r="AA782" i="2"/>
  <c r="AA1544" i="2"/>
  <c r="AA2070" i="2"/>
  <c r="AA1205" i="2"/>
  <c r="AA1878" i="2"/>
  <c r="AA681" i="2"/>
  <c r="AA1332" i="2"/>
  <c r="AA1188" i="2"/>
  <c r="AA277" i="2"/>
  <c r="AA1495" i="2"/>
  <c r="AA730" i="2"/>
  <c r="AA190" i="2"/>
  <c r="AA754" i="2"/>
  <c r="AA1749" i="2"/>
  <c r="AA425" i="2"/>
  <c r="AA257" i="2"/>
  <c r="AA303" i="2"/>
  <c r="AA661" i="2"/>
  <c r="AA732" i="2"/>
  <c r="AA1135" i="2"/>
  <c r="AA1146" i="2"/>
  <c r="AA1861" i="2"/>
  <c r="AA973" i="2"/>
  <c r="AA1882" i="2"/>
  <c r="AA1870" i="2"/>
  <c r="AA919" i="2"/>
  <c r="AA2067" i="2"/>
  <c r="AA424" i="2"/>
  <c r="AA389" i="2"/>
  <c r="AA1267" i="2"/>
  <c r="AA511" i="2"/>
  <c r="AA1771" i="2"/>
  <c r="AA143" i="2"/>
  <c r="AA677" i="2"/>
  <c r="AA1232" i="2"/>
  <c r="AA808" i="2"/>
  <c r="AA96" i="2"/>
  <c r="AA398" i="2"/>
  <c r="AA622" i="2"/>
  <c r="AA42" i="2"/>
  <c r="AA156" i="2"/>
  <c r="AA1782" i="2"/>
  <c r="AA377" i="2"/>
  <c r="AA2028" i="2"/>
  <c r="AA1969" i="2"/>
  <c r="AA1663" i="2"/>
  <c r="AA758" i="2"/>
  <c r="AA231" i="2"/>
  <c r="AA334" i="2"/>
  <c r="AA786" i="2"/>
  <c r="AA828" i="2"/>
  <c r="AA1548" i="2"/>
  <c r="AA1371" i="2"/>
  <c r="AA469" i="2"/>
  <c r="AA132" i="2"/>
  <c r="AA697" i="2"/>
  <c r="AA374" i="2"/>
  <c r="AA1736" i="2"/>
  <c r="AA1078" i="2"/>
  <c r="AA519" i="2"/>
  <c r="AA17" i="2"/>
  <c r="AA254" i="2"/>
  <c r="AA412" i="2"/>
  <c r="AA1145" i="2"/>
  <c r="AA724" i="2"/>
  <c r="AA238" i="2"/>
  <c r="AA173" i="2"/>
  <c r="AA1144" i="2"/>
  <c r="AA1357" i="2"/>
  <c r="AA302" i="2"/>
  <c r="AA1461" i="2"/>
  <c r="AA1090" i="2"/>
  <c r="AA2068" i="2"/>
  <c r="AA671" i="2"/>
  <c r="AA1383" i="2"/>
  <c r="AA753" i="2"/>
  <c r="AA1579" i="2"/>
  <c r="AA1600" i="2"/>
  <c r="AA1273" i="2"/>
  <c r="AA1143" i="2"/>
  <c r="AA906" i="2"/>
  <c r="AA956" i="2"/>
  <c r="AA940" i="2"/>
  <c r="AA1561" i="2"/>
  <c r="AA66" i="2"/>
  <c r="AA1073" i="2"/>
  <c r="AA2007" i="2"/>
  <c r="AA970" i="2"/>
  <c r="AA1114" i="2"/>
  <c r="AA482" i="2"/>
  <c r="AA1340" i="2"/>
  <c r="AA255" i="2"/>
  <c r="AA6" i="2"/>
  <c r="AA1096" i="2"/>
  <c r="AA1896" i="2"/>
  <c r="AA1492" i="2"/>
  <c r="AA1983" i="2"/>
  <c r="AA981" i="2"/>
  <c r="AA316" i="2"/>
  <c r="AA1427" i="2"/>
  <c r="AA1108" i="2"/>
  <c r="AA1446" i="2"/>
  <c r="AA285" i="2"/>
  <c r="AA305" i="2"/>
  <c r="AA68" i="2"/>
  <c r="AA604" i="2"/>
  <c r="AA1120" i="2"/>
  <c r="AA67" i="2"/>
  <c r="AA1560" i="2"/>
  <c r="AA1393" i="2"/>
  <c r="AA1070" i="2"/>
  <c r="AA1996" i="2"/>
  <c r="AA1420" i="2"/>
  <c r="AA611" i="2"/>
  <c r="AA1408" i="2"/>
  <c r="AA442" i="2"/>
  <c r="AA905" i="2"/>
  <c r="AA766" i="2"/>
  <c r="AA1900" i="2"/>
  <c r="AA561" i="2"/>
  <c r="AA834" i="2"/>
  <c r="AA839" i="2"/>
  <c r="AA1417" i="2"/>
  <c r="AA1786" i="2"/>
  <c r="AA230" i="2"/>
  <c r="AA113" i="2"/>
  <c r="AA757" i="2"/>
  <c r="AA657" i="2"/>
  <c r="AA1691" i="2"/>
  <c r="AA1651" i="2"/>
  <c r="AA1825" i="2"/>
  <c r="AA155" i="2"/>
  <c r="AA1627" i="2"/>
  <c r="AA588" i="2"/>
  <c r="AA481" i="2"/>
  <c r="AA1119" i="2"/>
  <c r="AA1494" i="2"/>
  <c r="AA1631" i="2"/>
  <c r="AA1474" i="2"/>
  <c r="AA881" i="2"/>
  <c r="AA186" i="2"/>
  <c r="AA168" i="2"/>
  <c r="AA1493" i="2"/>
  <c r="AA49" i="2"/>
  <c r="AA1905" i="2"/>
  <c r="AA1570" i="2"/>
  <c r="AA121" i="2"/>
  <c r="AA1129" i="2"/>
  <c r="AA2030" i="2"/>
  <c r="AA1610" i="2"/>
  <c r="AA789" i="2"/>
  <c r="AA116" i="2"/>
  <c r="AA682" i="2"/>
  <c r="AA128" i="2"/>
  <c r="AA849" i="2"/>
  <c r="AA756" i="2"/>
  <c r="AA1742" i="2"/>
  <c r="AA951" i="2"/>
  <c r="AA1850" i="2"/>
  <c r="AA1142" i="2"/>
  <c r="AA1685" i="2"/>
  <c r="AA2018" i="2"/>
  <c r="AA1740" i="2"/>
  <c r="AA2051" i="2"/>
  <c r="AA437" i="2"/>
  <c r="AA1445" i="2"/>
  <c r="AA105" i="2"/>
  <c r="AA816" i="2"/>
  <c r="AA169" i="2"/>
  <c r="AA332" i="2"/>
  <c r="AA130" i="2"/>
  <c r="AA1923" i="2"/>
  <c r="AA1107" i="2"/>
  <c r="AA555" i="2"/>
  <c r="AA1935" i="2"/>
  <c r="AA1849" i="2"/>
  <c r="AA2026" i="2"/>
  <c r="AA1456" i="2"/>
  <c r="AA276" i="2"/>
  <c r="AA1241" i="2"/>
  <c r="AA835" i="2"/>
  <c r="AA1875" i="2"/>
  <c r="AA935" i="2"/>
  <c r="AA1854" i="2"/>
  <c r="AA1106" i="2"/>
  <c r="AA288" i="2"/>
  <c r="AA45" i="2"/>
  <c r="AA1471" i="2"/>
  <c r="AA1281" i="2"/>
  <c r="AA1013" i="2"/>
  <c r="AA165" i="2"/>
  <c r="AA1426" i="2"/>
  <c r="AA464" i="2"/>
  <c r="AA2021" i="2"/>
  <c r="AA1373" i="2"/>
  <c r="AA1553" i="2"/>
  <c r="AA1762" i="2"/>
  <c r="AA2039" i="2"/>
  <c r="AA37" i="2"/>
  <c r="AA775" i="2"/>
  <c r="AA1696" i="2"/>
  <c r="AA91" i="2"/>
  <c r="AA915" i="2"/>
  <c r="AA826" i="2"/>
  <c r="AA1704" i="2"/>
  <c r="AA1012" i="2"/>
  <c r="AA1625" i="2"/>
  <c r="AA75" i="2"/>
  <c r="AA737" i="2"/>
  <c r="AA1578" i="2"/>
  <c r="AA1577" i="2"/>
  <c r="AA937" i="2"/>
  <c r="AA1437" i="2"/>
  <c r="AA1727" i="2"/>
  <c r="AA930" i="2"/>
  <c r="AA1363" i="2"/>
  <c r="AA644" i="2"/>
  <c r="AA423" i="2"/>
  <c r="AA72" i="2"/>
  <c r="AA1257" i="2"/>
  <c r="AA110" i="2"/>
  <c r="AA1038" i="2"/>
  <c r="AA1599" i="2"/>
  <c r="AA381" i="2"/>
  <c r="AA1936" i="2"/>
  <c r="AA454" i="2"/>
  <c r="AA8" i="2"/>
  <c r="AA164" i="2"/>
  <c r="AA1911" i="2"/>
  <c r="AA1005" i="2"/>
  <c r="AA142" i="2"/>
  <c r="AA99" i="2"/>
  <c r="AA1484" i="2"/>
  <c r="AA1701" i="2"/>
  <c r="AA1368" i="2"/>
  <c r="AA1338" i="2"/>
  <c r="AA175" i="2"/>
  <c r="AA627" i="2"/>
  <c r="AA752" i="2"/>
  <c r="AA972" i="2"/>
  <c r="AA716" i="2"/>
  <c r="AA1060" i="2"/>
  <c r="AA1141" i="2"/>
  <c r="AA781" i="2"/>
  <c r="AA1893" i="2"/>
  <c r="AA736" i="2"/>
  <c r="AA120" i="2"/>
  <c r="AA1932" i="2"/>
  <c r="AA1690" i="2"/>
  <c r="AA544" i="2"/>
  <c r="AA1929" i="2"/>
  <c r="AA524" i="2"/>
  <c r="AA747" i="2"/>
  <c r="AA696" i="2"/>
  <c r="AA1530" i="2"/>
  <c r="AA147" i="2"/>
  <c r="AA1223" i="2"/>
  <c r="AA1211" i="2"/>
  <c r="AA1565" i="2"/>
  <c r="AA1113" i="2"/>
  <c r="AA510" i="2"/>
  <c r="AA1103" i="2"/>
  <c r="AA615" i="2"/>
  <c r="AA2036" i="2"/>
  <c r="AA1389" i="2"/>
  <c r="AA2034" i="2"/>
  <c r="AA162" i="2"/>
  <c r="AA1972" i="2"/>
  <c r="AA1785" i="2"/>
  <c r="AA1140" i="2"/>
  <c r="AA1280" i="2"/>
  <c r="AA25" i="2"/>
  <c r="AA1914" i="2"/>
  <c r="AA892" i="2"/>
  <c r="AA273" i="2"/>
  <c r="AA264" i="2"/>
  <c r="AA1022" i="2"/>
  <c r="AA1201" i="2"/>
  <c r="AA11" i="2"/>
  <c r="AA1480" i="2"/>
  <c r="AA1164" i="2"/>
  <c r="AA958" i="2"/>
  <c r="AA1025" i="2"/>
  <c r="AA1088" i="2"/>
  <c r="AA977" i="2"/>
  <c r="AA1928" i="2"/>
  <c r="AA1105" i="2"/>
  <c r="AA875" i="2"/>
  <c r="AA10" i="2"/>
  <c r="AA531" i="2"/>
  <c r="AA151" i="2"/>
  <c r="AA1662" i="2"/>
  <c r="AA843" i="2"/>
  <c r="AA751" i="2"/>
  <c r="AA102" i="2"/>
  <c r="AA1798" i="2"/>
  <c r="AA1092" i="2"/>
  <c r="AA1807" i="2"/>
  <c r="AA1766" i="2"/>
  <c r="AA1279" i="2"/>
  <c r="AA2017" i="2"/>
  <c r="AA1637" i="2"/>
  <c r="AA1093" i="2"/>
  <c r="AA1644" i="2"/>
  <c r="AA411" i="2"/>
  <c r="AA1869" i="2"/>
  <c r="AA275" i="2"/>
  <c r="AA1679" i="2"/>
  <c r="AA643" i="2"/>
  <c r="AA1723" i="2"/>
  <c r="AA1256" i="2"/>
  <c r="AA1617" i="2"/>
  <c r="AA189" i="2"/>
  <c r="AA1299" i="2"/>
  <c r="AA339" i="2"/>
  <c r="AA557" i="2"/>
  <c r="AA1698" i="2"/>
  <c r="AA385" i="2"/>
  <c r="AA501" i="2"/>
  <c r="AA842" i="2"/>
  <c r="AA500" i="2"/>
  <c r="AA995" i="2"/>
  <c r="AA1677" i="2"/>
  <c r="AA952" i="2"/>
  <c r="AA1032" i="2"/>
  <c r="AA1040" i="2"/>
  <c r="AA410" i="2"/>
  <c r="AA1519" i="2"/>
  <c r="AA2027" i="2"/>
  <c r="AA1019" i="2"/>
  <c r="AA1496" i="2"/>
  <c r="AA1810" i="2"/>
  <c r="AA325" i="2"/>
  <c r="AA739" i="2"/>
  <c r="AA1726" i="2"/>
  <c r="AA1352" i="2"/>
  <c r="AA2004" i="2"/>
  <c r="AA1650" i="2"/>
  <c r="AA1059" i="2"/>
  <c r="AA680" i="2"/>
  <c r="AA1351" i="2"/>
  <c r="AA687" i="2"/>
  <c r="AA1167" i="2"/>
  <c r="AA1006" i="2"/>
  <c r="AA150" i="2"/>
  <c r="AA1769" i="2"/>
  <c r="AA1953" i="2"/>
  <c r="AA1526" i="2"/>
  <c r="AA621" i="2"/>
  <c r="AA1753" i="2"/>
  <c r="AA1660" i="2"/>
  <c r="AA336" i="2"/>
  <c r="AA16" i="2"/>
  <c r="AA1436" i="2"/>
  <c r="AA375" i="2"/>
  <c r="AA997" i="2"/>
  <c r="AA603" i="2"/>
  <c r="AA373" i="2"/>
  <c r="AA1303" i="2"/>
  <c r="AA815" i="2"/>
  <c r="AA301" i="2"/>
  <c r="AA1748" i="2"/>
  <c r="AA1422" i="2"/>
  <c r="AA24" i="2"/>
  <c r="AA101" i="2"/>
  <c r="AA1684" i="2"/>
  <c r="AA1697" i="2"/>
  <c r="AA322" i="2"/>
  <c r="AA321" i="2"/>
  <c r="AA1386" i="2"/>
  <c r="AA1058" i="2"/>
  <c r="AA1824" i="2"/>
  <c r="AA1255" i="2"/>
  <c r="AA1669" i="2"/>
  <c r="AA12" i="2"/>
  <c r="AA2066" i="2"/>
  <c r="AA82" i="2"/>
  <c r="AA518" i="2"/>
  <c r="AA1702" i="2"/>
  <c r="AA1668" i="2"/>
  <c r="AA196" i="2"/>
  <c r="AA179" i="2"/>
  <c r="AA1551" i="2"/>
  <c r="AA1907" i="2"/>
  <c r="AA1725" i="2"/>
  <c r="AA1659" i="2"/>
  <c r="AA1139" i="2"/>
  <c r="AA129" i="2"/>
  <c r="AA1922" i="2"/>
  <c r="AA1695" i="2"/>
  <c r="AA537" i="2"/>
  <c r="AA1047" i="2"/>
  <c r="AA1951" i="2"/>
  <c r="AA1567" i="2"/>
  <c r="AA229" i="2"/>
  <c r="AA1667" i="2"/>
  <c r="AA352" i="2"/>
  <c r="AA197" i="2"/>
  <c r="AA2025" i="2"/>
  <c r="AA583" i="2"/>
  <c r="AA658" i="2"/>
  <c r="AA707" i="2"/>
  <c r="AA517" i="2"/>
  <c r="AA817" i="2"/>
  <c r="AA1618" i="2"/>
  <c r="AA1455" i="2"/>
  <c r="AA43" i="2"/>
  <c r="AA1938" i="2"/>
  <c r="AA1162" i="2"/>
  <c r="AA1239" i="2"/>
  <c r="AA1779" i="2"/>
  <c r="AA1057" i="2"/>
  <c r="AA1337" i="2"/>
  <c r="AA1069" i="2"/>
  <c r="AA1272" i="2"/>
  <c r="AA233" i="2"/>
  <c r="AA201" i="2"/>
  <c r="AA1828" i="2"/>
  <c r="AA119" i="2"/>
  <c r="AA714" i="2"/>
  <c r="AA1385" i="2"/>
  <c r="AA207" i="2"/>
  <c r="AA5" i="2"/>
  <c r="AA1576" i="2"/>
  <c r="AA1473" i="2"/>
  <c r="AA1043" i="2"/>
  <c r="AA991" i="2"/>
  <c r="AA1687" i="2"/>
  <c r="AA131" i="2"/>
  <c r="AA351" i="2"/>
  <c r="AA755" i="2"/>
  <c r="AA978" i="2"/>
  <c r="AA74" i="2"/>
  <c r="AA1041" i="2"/>
  <c r="AA1678" i="2"/>
  <c r="AA1765" i="2"/>
  <c r="AA1921" i="2"/>
  <c r="AA974" i="2"/>
  <c r="AA1524" i="2"/>
  <c r="AA1472" i="2"/>
  <c r="AA1910" i="2"/>
  <c r="AA1193" i="2"/>
  <c r="AA174" i="2"/>
  <c r="AA1778" i="2"/>
  <c r="AA183" i="2"/>
  <c r="AA318" i="2"/>
  <c r="AA476" i="2"/>
  <c r="AA2041" i="2"/>
  <c r="AA1942" i="2"/>
  <c r="AA532" i="2"/>
  <c r="AA1895" i="2"/>
  <c r="AA723" i="2"/>
  <c r="AA1552" i="2"/>
  <c r="AA1086" i="2"/>
  <c r="AA994" i="2"/>
  <c r="AA1920" i="2"/>
  <c r="AA335" i="2"/>
  <c r="AA1968" i="2"/>
  <c r="AA838" i="2"/>
  <c r="AA1768" i="2"/>
  <c r="AA675" i="2"/>
  <c r="AA397" i="2"/>
  <c r="AA1546" i="2"/>
  <c r="AA763" i="2"/>
  <c r="AA1214" i="2"/>
  <c r="AA914" i="2"/>
  <c r="AA856" i="2"/>
  <c r="AA1777" i="2"/>
  <c r="AA370" i="2"/>
  <c r="AA1525" i="2"/>
  <c r="AA2065" i="2"/>
  <c r="AA1550" i="2"/>
  <c r="AA1648" i="2"/>
  <c r="AA1919" i="2"/>
  <c r="AA901" i="2"/>
  <c r="AA1425" i="2"/>
  <c r="AA81" i="2"/>
  <c r="AA1208" i="2"/>
  <c r="AA141" i="2"/>
  <c r="AA289" i="2"/>
  <c r="AA23" i="2"/>
  <c r="AA2003" i="2"/>
  <c r="AA969" i="2"/>
  <c r="AA900" i="2"/>
  <c r="AA1382" i="2"/>
  <c r="AA1694" i="2"/>
  <c r="AA2040" i="2"/>
  <c r="AA1002" i="2"/>
  <c r="AA323" i="2"/>
  <c r="AA1735" i="2"/>
  <c r="AA1517" i="2"/>
  <c r="AA284" i="2"/>
  <c r="AA1795" i="2"/>
  <c r="AA1794" i="2"/>
  <c r="AA1707" i="2"/>
  <c r="AA1401" i="2"/>
  <c r="AA2006" i="2"/>
  <c r="AA1839" i="2"/>
  <c r="AA1837" i="2"/>
  <c r="AA1388" i="2"/>
  <c r="AA1075" i="2"/>
  <c r="AA1418" i="2"/>
  <c r="AA1171" i="2"/>
  <c r="AA292" i="2"/>
  <c r="AA172" i="2"/>
  <c r="AA554" i="2"/>
  <c r="AA1764" i="2"/>
  <c r="AA146" i="2"/>
  <c r="AA261" i="2"/>
  <c r="AA2046" i="2"/>
  <c r="AA222" i="2"/>
  <c r="AA40" i="2"/>
  <c r="AA1689" i="2"/>
  <c r="AA2005" i="2"/>
  <c r="AA841" i="2"/>
  <c r="AA247" i="2"/>
  <c r="AA1200" i="2"/>
  <c r="AA942" i="2"/>
  <c r="AA1470" i="2"/>
  <c r="AA245" i="2"/>
  <c r="AA41" i="2"/>
  <c r="AA1328" i="2"/>
  <c r="AA1543" i="2"/>
  <c r="AA342" i="2"/>
  <c r="AA7" i="2"/>
  <c r="AA1947" i="2"/>
  <c r="AA549" i="2"/>
  <c r="AA194" i="2"/>
  <c r="AA692" i="2"/>
  <c r="AA216" i="2"/>
  <c r="AA1784" i="2"/>
  <c r="AA1941" i="2"/>
  <c r="AA992" i="2"/>
  <c r="AA182" i="2"/>
  <c r="AA702" i="2"/>
  <c r="AA2037" i="2"/>
  <c r="AA1212" i="2"/>
  <c r="AA79" i="2"/>
  <c r="AA1643" i="2"/>
  <c r="AA1676" i="2"/>
  <c r="AA331" i="2"/>
  <c r="AA2098" i="2"/>
  <c r="AA1438" i="2"/>
  <c r="AA145" i="2"/>
  <c r="AA1479" i="2"/>
  <c r="AA1170" i="2"/>
  <c r="AA1210" i="2"/>
  <c r="AA1634" i="2"/>
  <c r="AA1722" i="2"/>
  <c r="AA899" i="2"/>
  <c r="AA961" i="2"/>
  <c r="AA693" i="2"/>
  <c r="AA1835" i="2"/>
  <c r="AA1169" i="2"/>
  <c r="AA70" i="2"/>
  <c r="AA1873" i="2"/>
  <c r="AA1719" i="2"/>
  <c r="AA572" i="2"/>
  <c r="AA1253" i="2"/>
  <c r="AA1160" i="2"/>
  <c r="AA1102" i="2"/>
  <c r="AA548" i="2"/>
  <c r="AA1865" i="2"/>
  <c r="AA100" i="2"/>
  <c r="AA1683" i="2"/>
  <c r="AA1649" i="2"/>
  <c r="AA941" i="2"/>
  <c r="AA1469" i="2"/>
  <c r="AA556" i="2"/>
  <c r="AA1319" i="2"/>
  <c r="AA886" i="2"/>
  <c r="AA980" i="2"/>
  <c r="AA455" i="2"/>
  <c r="AA686" i="2"/>
  <c r="AA1693" i="2"/>
  <c r="AA1231" i="2"/>
  <c r="AA463" i="2"/>
  <c r="AA1791" i="2"/>
  <c r="AA984" i="2"/>
  <c r="AA1700" i="2"/>
  <c r="AA405" i="2"/>
  <c r="AA887" i="2"/>
  <c r="AA406" i="2"/>
  <c r="AA1761" i="2"/>
  <c r="AA1451" i="2"/>
  <c r="AA1699" i="2"/>
  <c r="AA760" i="2"/>
  <c r="AA690" i="2"/>
  <c r="AA746" i="2"/>
  <c r="AA685" i="2"/>
  <c r="AA996" i="2"/>
  <c r="AA1686" i="2"/>
  <c r="AA180" i="2"/>
  <c r="AA679" i="2"/>
  <c r="AA547" i="2"/>
  <c r="AA683" i="2"/>
  <c r="AA691" i="2"/>
  <c r="AA689" i="2"/>
  <c r="AA1497" i="2"/>
  <c r="AA1260" i="2"/>
  <c r="Z1260" i="2"/>
  <c r="O348" i="2"/>
  <c r="T416" i="3" l="1"/>
  <c r="AC416" i="3"/>
  <c r="T206" i="3"/>
  <c r="AC206" i="3"/>
  <c r="O383" i="3"/>
  <c r="O41" i="3"/>
  <c r="O35" i="3"/>
  <c r="O5" i="3"/>
  <c r="O194" i="3"/>
  <c r="O641" i="3"/>
  <c r="O545" i="3"/>
  <c r="O371" i="3"/>
  <c r="R371" i="3" s="1"/>
  <c r="O636" i="2"/>
  <c r="O525" i="3"/>
  <c r="O513" i="3"/>
  <c r="R513" i="3" s="1"/>
  <c r="O447" i="3"/>
  <c r="R447" i="3" s="1"/>
  <c r="O321" i="3"/>
  <c r="R321" i="3" s="1"/>
  <c r="O315" i="3"/>
  <c r="R315" i="3" s="1"/>
  <c r="O291" i="3"/>
  <c r="O279" i="3"/>
  <c r="O231" i="3"/>
  <c r="O195" i="3"/>
  <c r="O117" i="3"/>
  <c r="O111" i="3"/>
  <c r="O105" i="3"/>
  <c r="O93" i="3"/>
  <c r="O63" i="3"/>
  <c r="O355" i="3"/>
  <c r="O549" i="3"/>
  <c r="R549" i="3" s="1"/>
  <c r="O309" i="3"/>
  <c r="O500" i="3"/>
  <c r="R500" i="3" s="1"/>
  <c r="O637" i="3"/>
  <c r="O631" i="3"/>
  <c r="O547" i="3"/>
  <c r="O541" i="3"/>
  <c r="O475" i="3"/>
  <c r="O295" i="3"/>
  <c r="O187" i="3"/>
  <c r="R187" i="3" s="1"/>
  <c r="O115" i="3"/>
  <c r="O61" i="3"/>
  <c r="R61" i="3" s="1"/>
  <c r="O43" i="3"/>
  <c r="O492" i="3"/>
  <c r="O486" i="3"/>
  <c r="O480" i="3"/>
  <c r="O354" i="3"/>
  <c r="O348" i="3"/>
  <c r="O336" i="3"/>
  <c r="O276" i="3"/>
  <c r="O234" i="3"/>
  <c r="O222" i="3"/>
  <c r="O102" i="3"/>
  <c r="R102" i="3" s="1"/>
  <c r="O84" i="3"/>
  <c r="O78" i="3"/>
  <c r="R78" i="3" s="1"/>
  <c r="O72" i="3"/>
  <c r="R72" i="3" s="1"/>
  <c r="O30" i="3"/>
  <c r="O473" i="3"/>
  <c r="O329" i="3"/>
  <c r="R329" i="3" s="1"/>
  <c r="O323" i="3"/>
  <c r="O311" i="3"/>
  <c r="O299" i="3"/>
  <c r="O281" i="3"/>
  <c r="R281" i="3" s="1"/>
  <c r="O275" i="3"/>
  <c r="R275" i="3" s="1"/>
  <c r="O233" i="3"/>
  <c r="R233" i="3" s="1"/>
  <c r="O203" i="3"/>
  <c r="R203" i="3" s="1"/>
  <c r="O634" i="3"/>
  <c r="O472" i="3"/>
  <c r="O454" i="3"/>
  <c r="O375" i="3"/>
  <c r="O296" i="2"/>
  <c r="O689" i="2"/>
  <c r="R689" i="2" s="1"/>
  <c r="O603" i="3"/>
  <c r="R603" i="3" s="1"/>
  <c r="O579" i="3"/>
  <c r="O431" i="3"/>
  <c r="O425" i="3"/>
  <c r="O395" i="3"/>
  <c r="O19" i="3"/>
  <c r="O227" i="3"/>
  <c r="R227" i="3" s="1"/>
  <c r="O215" i="3"/>
  <c r="R215" i="3" s="1"/>
  <c r="O179" i="3"/>
  <c r="O131" i="3"/>
  <c r="O119" i="3"/>
  <c r="O83" i="3"/>
  <c r="O77" i="3"/>
  <c r="R77" i="3" s="1"/>
  <c r="O483" i="3"/>
  <c r="R483" i="3" s="1"/>
  <c r="O459" i="3"/>
  <c r="O346" i="3"/>
  <c r="O340" i="3"/>
  <c r="O184" i="3"/>
  <c r="R184" i="3" s="1"/>
  <c r="O160" i="3"/>
  <c r="O148" i="3"/>
  <c r="O142" i="3"/>
  <c r="R142" i="3" s="1"/>
  <c r="O124" i="3"/>
  <c r="O112" i="3"/>
  <c r="R112" i="3" s="1"/>
  <c r="O29" i="3"/>
  <c r="O601" i="3"/>
  <c r="O577" i="3"/>
  <c r="O553" i="3"/>
  <c r="R553" i="3" s="1"/>
  <c r="O435" i="3"/>
  <c r="O429" i="3"/>
  <c r="O411" i="3"/>
  <c r="O399" i="3"/>
  <c r="O339" i="3"/>
  <c r="O183" i="3"/>
  <c r="O171" i="3"/>
  <c r="R171" i="3" s="1"/>
  <c r="O75" i="3"/>
  <c r="O523" i="3"/>
  <c r="O511" i="3"/>
  <c r="O505" i="3"/>
  <c r="O528" i="3"/>
  <c r="O451" i="3"/>
  <c r="O439" i="3"/>
  <c r="O427" i="3"/>
  <c r="O403" i="3"/>
  <c r="O361" i="3"/>
  <c r="O51" i="3"/>
  <c r="O27" i="3"/>
  <c r="O9" i="3"/>
  <c r="O640" i="3"/>
  <c r="O635" i="3"/>
  <c r="O629" i="3"/>
  <c r="O575" i="3"/>
  <c r="O474" i="3"/>
  <c r="O462" i="3"/>
  <c r="O503" i="3"/>
  <c r="R503" i="3" s="1"/>
  <c r="O444" i="3"/>
  <c r="O414" i="3"/>
  <c r="O396" i="3"/>
  <c r="O337" i="3"/>
  <c r="O331" i="3"/>
  <c r="O325" i="3"/>
  <c r="O265" i="3"/>
  <c r="O259" i="3"/>
  <c r="O247" i="3"/>
  <c r="R247" i="3" s="1"/>
  <c r="O193" i="3"/>
  <c r="R193" i="3" s="1"/>
  <c r="O175" i="3"/>
  <c r="O169" i="3"/>
  <c r="R169" i="3" s="1"/>
  <c r="O151" i="3"/>
  <c r="R151" i="3" s="1"/>
  <c r="O145" i="3"/>
  <c r="O133" i="3"/>
  <c r="R133" i="3" s="1"/>
  <c r="O97" i="3"/>
  <c r="O85" i="3"/>
  <c r="R85" i="3" s="1"/>
  <c r="O67" i="3"/>
  <c r="R67" i="3" s="1"/>
  <c r="O1444" i="2"/>
  <c r="R1444" i="2" s="1"/>
  <c r="O587" i="3"/>
  <c r="R587" i="3" s="1"/>
  <c r="O581" i="3"/>
  <c r="R581" i="3" s="1"/>
  <c r="O529" i="3"/>
  <c r="O476" i="3"/>
  <c r="O470" i="3"/>
  <c r="O464" i="3"/>
  <c r="O458" i="3"/>
  <c r="O296" i="3"/>
  <c r="O266" i="3"/>
  <c r="O261" i="3"/>
  <c r="R261" i="3" s="1"/>
  <c r="O243" i="3"/>
  <c r="R243" i="3" s="1"/>
  <c r="O226" i="3"/>
  <c r="R226" i="3" s="1"/>
  <c r="O214" i="3"/>
  <c r="O191" i="3"/>
  <c r="O162" i="3"/>
  <c r="R162" i="3" s="1"/>
  <c r="O127" i="3"/>
  <c r="R127" i="3" s="1"/>
  <c r="O92" i="3"/>
  <c r="O86" i="3"/>
  <c r="O81" i="3"/>
  <c r="R81" i="3" s="1"/>
  <c r="O69" i="3"/>
  <c r="O34" i="3"/>
  <c r="O17" i="3"/>
  <c r="O11" i="3"/>
  <c r="O621" i="3"/>
  <c r="O592" i="3"/>
  <c r="O546" i="3"/>
  <c r="O517" i="3"/>
  <c r="O394" i="3"/>
  <c r="R394" i="3" s="1"/>
  <c r="O360" i="3"/>
  <c r="O307" i="3"/>
  <c r="O248" i="3"/>
  <c r="O108" i="3"/>
  <c r="O632" i="3"/>
  <c r="O615" i="3"/>
  <c r="O591" i="3"/>
  <c r="O585" i="3"/>
  <c r="O568" i="3"/>
  <c r="R568" i="3" s="1"/>
  <c r="O539" i="3"/>
  <c r="O522" i="3"/>
  <c r="O487" i="3"/>
  <c r="O457" i="3"/>
  <c r="O387" i="3"/>
  <c r="O376" i="3"/>
  <c r="O306" i="3"/>
  <c r="O289" i="3"/>
  <c r="O283" i="3"/>
  <c r="O277" i="3"/>
  <c r="O213" i="3"/>
  <c r="O178" i="3"/>
  <c r="O167" i="3"/>
  <c r="R167" i="3" s="1"/>
  <c r="O161" i="3"/>
  <c r="R161" i="3" s="1"/>
  <c r="O143" i="3"/>
  <c r="O137" i="3"/>
  <c r="O107" i="3"/>
  <c r="O527" i="3"/>
  <c r="O347" i="3"/>
  <c r="R347" i="3" s="1"/>
  <c r="O101" i="3"/>
  <c r="O573" i="3"/>
  <c r="O567" i="3"/>
  <c r="R567" i="3" s="1"/>
  <c r="O561" i="3"/>
  <c r="O521" i="3"/>
  <c r="O515" i="3"/>
  <c r="R515" i="3" s="1"/>
  <c r="O317" i="3"/>
  <c r="O305" i="3"/>
  <c r="O177" i="3"/>
  <c r="O55" i="3"/>
  <c r="O49" i="3"/>
  <c r="O619" i="3"/>
  <c r="R619" i="3" s="1"/>
  <c r="O543" i="3"/>
  <c r="O479" i="3"/>
  <c r="O467" i="3"/>
  <c r="O368" i="3"/>
  <c r="O316" i="3"/>
  <c r="O251" i="3"/>
  <c r="O223" i="3"/>
  <c r="O211" i="3"/>
  <c r="O141" i="3"/>
  <c r="O89" i="3"/>
  <c r="O71" i="3"/>
  <c r="R71" i="3" s="1"/>
  <c r="O60" i="3"/>
  <c r="O54" i="3"/>
  <c r="O48" i="3"/>
  <c r="O37" i="3"/>
  <c r="O588" i="3"/>
  <c r="R588" i="3" s="1"/>
  <c r="O537" i="3"/>
  <c r="O531" i="3"/>
  <c r="O448" i="3"/>
  <c r="O443" i="3"/>
  <c r="O419" i="3"/>
  <c r="O413" i="3"/>
  <c r="O384" i="3"/>
  <c r="O379" i="3"/>
  <c r="R379" i="3" s="1"/>
  <c r="O356" i="3"/>
  <c r="O256" i="3"/>
  <c r="O250" i="3"/>
  <c r="O245" i="3"/>
  <c r="O239" i="3"/>
  <c r="R239" i="3" s="1"/>
  <c r="O192" i="3"/>
  <c r="O122" i="3"/>
  <c r="O116" i="3"/>
  <c r="O70" i="3"/>
  <c r="O18" i="3"/>
  <c r="O424" i="3"/>
  <c r="O412" i="3"/>
  <c r="O344" i="3"/>
  <c r="O297" i="3"/>
  <c r="O267" i="3"/>
  <c r="O232" i="3"/>
  <c r="O157" i="3"/>
  <c r="O6" i="3"/>
  <c r="R6" i="3" s="1"/>
  <c r="O617" i="3"/>
  <c r="O611" i="3"/>
  <c r="R611" i="3" s="1"/>
  <c r="O495" i="3"/>
  <c r="O1336" i="2"/>
  <c r="R1336" i="2" s="1"/>
  <c r="O709" i="2"/>
  <c r="O1512" i="2"/>
  <c r="R1512" i="2" s="1"/>
  <c r="O1332" i="2"/>
  <c r="O597" i="2"/>
  <c r="O605" i="3"/>
  <c r="O469" i="3"/>
  <c r="R469" i="3" s="1"/>
  <c r="O209" i="3"/>
  <c r="O147" i="3"/>
  <c r="O121" i="3"/>
  <c r="O599" i="3"/>
  <c r="O593" i="3"/>
  <c r="O554" i="3"/>
  <c r="O533" i="3"/>
  <c r="O463" i="3"/>
  <c r="O408" i="3"/>
  <c r="O386" i="3"/>
  <c r="O370" i="3"/>
  <c r="O364" i="3"/>
  <c r="O359" i="3"/>
  <c r="O343" i="3"/>
  <c r="R343" i="3" s="1"/>
  <c r="O268" i="3"/>
  <c r="O263" i="3"/>
  <c r="O252" i="3"/>
  <c r="O241" i="3"/>
  <c r="R241" i="3" s="1"/>
  <c r="O235" i="3"/>
  <c r="R235" i="3" s="1"/>
  <c r="O230" i="3"/>
  <c r="O208" i="3"/>
  <c r="O166" i="3"/>
  <c r="R166" i="3" s="1"/>
  <c r="O136" i="3"/>
  <c r="O68" i="3"/>
  <c r="O32" i="3"/>
  <c r="O16" i="3"/>
  <c r="O499" i="3"/>
  <c r="O488" i="3"/>
  <c r="O294" i="3"/>
  <c r="R294" i="3" s="1"/>
  <c r="O262" i="3"/>
  <c r="O257" i="3"/>
  <c r="O202" i="3"/>
  <c r="R202" i="3" s="1"/>
  <c r="O42" i="3"/>
  <c r="O625" i="3"/>
  <c r="O391" i="3"/>
  <c r="O363" i="3"/>
  <c r="R363" i="3" s="1"/>
  <c r="O47" i="3"/>
  <c r="O21" i="3"/>
  <c r="O609" i="3"/>
  <c r="O580" i="3"/>
  <c r="O440" i="3"/>
  <c r="O407" i="3"/>
  <c r="O401" i="3"/>
  <c r="R401" i="3" s="1"/>
  <c r="O385" i="3"/>
  <c r="O369" i="3"/>
  <c r="O358" i="3"/>
  <c r="O353" i="3"/>
  <c r="O304" i="3"/>
  <c r="O288" i="3"/>
  <c r="R288" i="3" s="1"/>
  <c r="O218" i="3"/>
  <c r="O150" i="3"/>
  <c r="O109" i="3"/>
  <c r="O88" i="3"/>
  <c r="O58" i="3"/>
  <c r="O31" i="3"/>
  <c r="O10" i="3"/>
  <c r="O623" i="3"/>
  <c r="O613" i="3"/>
  <c r="R613" i="3" s="1"/>
  <c r="O569" i="3"/>
  <c r="O536" i="3"/>
  <c r="O509" i="3"/>
  <c r="O445" i="3"/>
  <c r="O352" i="3"/>
  <c r="O293" i="3"/>
  <c r="O287" i="3"/>
  <c r="R287" i="3" s="1"/>
  <c r="O244" i="3"/>
  <c r="O201" i="3"/>
  <c r="R201" i="3" s="1"/>
  <c r="O159" i="3"/>
  <c r="O154" i="3"/>
  <c r="O134" i="3"/>
  <c r="O103" i="3"/>
  <c r="O66" i="3"/>
  <c r="O57" i="3"/>
  <c r="O25" i="3"/>
  <c r="R25" i="3" s="1"/>
  <c r="O639" i="3"/>
  <c r="O535" i="3"/>
  <c r="O496" i="3"/>
  <c r="O491" i="3"/>
  <c r="O481" i="3"/>
  <c r="O471" i="3"/>
  <c r="O449" i="3"/>
  <c r="O367" i="3"/>
  <c r="O271" i="3"/>
  <c r="O255" i="3"/>
  <c r="R255" i="3" s="1"/>
  <c r="O249" i="3"/>
  <c r="R249" i="3" s="1"/>
  <c r="O163" i="3"/>
  <c r="R163" i="3" s="1"/>
  <c r="O149" i="3"/>
  <c r="O13" i="3"/>
  <c r="O551" i="3"/>
  <c r="R551" i="3" s="1"/>
  <c r="O438" i="3"/>
  <c r="O433" i="3"/>
  <c r="O421" i="3"/>
  <c r="R421" i="3" s="1"/>
  <c r="O405" i="3"/>
  <c r="O334" i="3"/>
  <c r="O312" i="3"/>
  <c r="O189" i="3"/>
  <c r="O91" i="3"/>
  <c r="O3" i="3"/>
  <c r="O465" i="3"/>
  <c r="O453" i="3"/>
  <c r="O432" i="3"/>
  <c r="R432" i="3" s="1"/>
  <c r="O426" i="3"/>
  <c r="O415" i="3"/>
  <c r="O409" i="3"/>
  <c r="O350" i="3"/>
  <c r="O345" i="3"/>
  <c r="O264" i="3"/>
  <c r="O199" i="3"/>
  <c r="R199" i="3" s="1"/>
  <c r="O172" i="3"/>
  <c r="R172" i="3" s="1"/>
  <c r="O132" i="3"/>
  <c r="O95" i="3"/>
  <c r="O90" i="3"/>
  <c r="O65" i="3"/>
  <c r="O23" i="3"/>
  <c r="O301" i="3"/>
  <c r="O724" i="2"/>
  <c r="O670" i="2"/>
  <c r="O1282" i="2"/>
  <c r="R1282" i="2" s="1"/>
  <c r="O1472" i="2"/>
  <c r="R1472" i="2" s="1"/>
  <c r="O1352" i="2"/>
  <c r="AS818" i="2"/>
  <c r="O847" i="2"/>
  <c r="O1266" i="2"/>
  <c r="O1242" i="2"/>
  <c r="R1242" i="2" s="1"/>
  <c r="O1443" i="2"/>
  <c r="O1426" i="2"/>
  <c r="R1426" i="2" s="1"/>
  <c r="O1414" i="2"/>
  <c r="O1374" i="2"/>
  <c r="R1374" i="2" s="1"/>
  <c r="O1342" i="2"/>
  <c r="O1322" i="2"/>
  <c r="O1290" i="2"/>
  <c r="O342" i="2"/>
  <c r="R342" i="2" s="1"/>
  <c r="O318" i="2"/>
  <c r="R318" i="2" s="1"/>
  <c r="O278" i="2"/>
  <c r="R278" i="2" s="1"/>
  <c r="O242" i="2"/>
  <c r="O194" i="2"/>
  <c r="O170" i="2"/>
  <c r="R170" i="2" s="1"/>
  <c r="O599" i="2"/>
  <c r="O207" i="2"/>
  <c r="R207" i="2" s="1"/>
  <c r="O199" i="2"/>
  <c r="R199" i="2" s="1"/>
  <c r="O778" i="2"/>
  <c r="O1218" i="2"/>
  <c r="O1202" i="2"/>
  <c r="O1469" i="2"/>
  <c r="R1469" i="2" s="1"/>
  <c r="O1449" i="2"/>
  <c r="R1449" i="2" s="1"/>
  <c r="O1441" i="2"/>
  <c r="O1437" i="2"/>
  <c r="O1429" i="2"/>
  <c r="O977" i="2"/>
  <c r="R977" i="2" s="1"/>
  <c r="O973" i="2"/>
  <c r="R973" i="2" s="1"/>
  <c r="O945" i="2"/>
  <c r="O941" i="2"/>
  <c r="R941" i="2" s="1"/>
  <c r="O937" i="2"/>
  <c r="O933" i="2"/>
  <c r="O873" i="2"/>
  <c r="R873" i="2" s="1"/>
  <c r="O650" i="2"/>
  <c r="R650" i="2" s="1"/>
  <c r="O2092" i="2"/>
  <c r="O2052" i="2"/>
  <c r="O2048" i="2"/>
  <c r="O2036" i="2"/>
  <c r="R2036" i="2" s="1"/>
  <c r="O1164" i="2"/>
  <c r="O1152" i="2"/>
  <c r="O1128" i="2"/>
  <c r="O1116" i="2"/>
  <c r="O1044" i="2"/>
  <c r="O1036" i="2"/>
  <c r="R1036" i="2" s="1"/>
  <c r="O992" i="2"/>
  <c r="R992" i="2" s="1"/>
  <c r="O578" i="2"/>
  <c r="R578" i="2" s="1"/>
  <c r="O486" i="2"/>
  <c r="O422" i="2"/>
  <c r="O414" i="2"/>
  <c r="O398" i="2"/>
  <c r="O382" i="2"/>
  <c r="R382" i="2" s="1"/>
  <c r="O1275" i="2"/>
  <c r="R1275" i="2" s="1"/>
  <c r="O975" i="2"/>
  <c r="R975" i="2" s="1"/>
  <c r="O967" i="2"/>
  <c r="O963" i="2"/>
  <c r="O951" i="2"/>
  <c r="O887" i="2"/>
  <c r="R887" i="2" s="1"/>
  <c r="O867" i="2"/>
  <c r="O2022" i="2"/>
  <c r="O2002" i="2"/>
  <c r="R2002" i="2" s="1"/>
  <c r="O1994" i="2"/>
  <c r="O1982" i="2"/>
  <c r="O1954" i="2"/>
  <c r="O1950" i="2"/>
  <c r="O1942" i="2"/>
  <c r="R1942" i="2" s="1"/>
  <c r="O1938" i="2"/>
  <c r="O1894" i="2"/>
  <c r="O1886" i="2"/>
  <c r="R1886" i="2" s="1"/>
  <c r="O1874" i="2"/>
  <c r="O1786" i="2"/>
  <c r="R1786" i="2" s="1"/>
  <c r="O1186" i="2"/>
  <c r="O1182" i="2"/>
  <c r="O1174" i="2"/>
  <c r="R1174" i="2" s="1"/>
  <c r="O1170" i="2"/>
  <c r="R1170" i="2" s="1"/>
  <c r="O1162" i="2"/>
  <c r="O1142" i="2"/>
  <c r="O1134" i="2"/>
  <c r="O1130" i="2"/>
  <c r="R1130" i="2" s="1"/>
  <c r="O1126" i="2"/>
  <c r="O1118" i="2"/>
  <c r="O1114" i="2"/>
  <c r="O1090" i="2"/>
  <c r="R1090" i="2" s="1"/>
  <c r="O1078" i="2"/>
  <c r="R1078" i="2" s="1"/>
  <c r="O1070" i="2"/>
  <c r="O1066" i="2"/>
  <c r="R1066" i="2" s="1"/>
  <c r="O1046" i="2"/>
  <c r="O1034" i="2"/>
  <c r="R1034" i="2" s="1"/>
  <c r="O758" i="2"/>
  <c r="R758" i="2" s="1"/>
  <c r="O596" i="2"/>
  <c r="O576" i="2"/>
  <c r="O448" i="2"/>
  <c r="O432" i="2"/>
  <c r="O428" i="2"/>
  <c r="O404" i="2"/>
  <c r="R404" i="2" s="1"/>
  <c r="O458" i="2"/>
  <c r="R458" i="2" s="1"/>
  <c r="O303" i="2"/>
  <c r="R303" i="2" s="1"/>
  <c r="O259" i="2"/>
  <c r="O147" i="2"/>
  <c r="R147" i="2" s="1"/>
  <c r="O59" i="2"/>
  <c r="O154" i="2"/>
  <c r="O1439" i="2"/>
  <c r="R1439" i="2" s="1"/>
  <c r="O692" i="2"/>
  <c r="R692" i="2" s="1"/>
  <c r="O676" i="2"/>
  <c r="R676" i="2" s="1"/>
  <c r="O640" i="2"/>
  <c r="O1638" i="2"/>
  <c r="O1606" i="2"/>
  <c r="R1606" i="2" s="1"/>
  <c r="O1362" i="2"/>
  <c r="O1354" i="2"/>
  <c r="O2170" i="2"/>
  <c r="O2162" i="2"/>
  <c r="O2146" i="2"/>
  <c r="O2134" i="2"/>
  <c r="O1986" i="2"/>
  <c r="O795" i="2"/>
  <c r="O1405" i="2"/>
  <c r="O982" i="2"/>
  <c r="R982" i="2" s="1"/>
  <c r="O898" i="2"/>
  <c r="R898" i="2" s="1"/>
  <c r="O882" i="2"/>
  <c r="R882" i="2" s="1"/>
  <c r="O862" i="2"/>
  <c r="O858" i="2"/>
  <c r="R858" i="2" s="1"/>
  <c r="O850" i="2"/>
  <c r="R850" i="2" s="1"/>
  <c r="O826" i="2"/>
  <c r="O731" i="2"/>
  <c r="O612" i="2"/>
  <c r="O1712" i="2"/>
  <c r="R1712" i="2" s="1"/>
  <c r="O1564" i="2"/>
  <c r="R1564" i="2" s="1"/>
  <c r="O1516" i="2"/>
  <c r="O396" i="2"/>
  <c r="O364" i="2"/>
  <c r="R364" i="2" s="1"/>
  <c r="O269" i="2"/>
  <c r="O714" i="2"/>
  <c r="R714" i="2" s="1"/>
  <c r="O619" i="2"/>
  <c r="O1188" i="2"/>
  <c r="O968" i="2"/>
  <c r="O956" i="2"/>
  <c r="O940" i="2"/>
  <c r="R940" i="2" s="1"/>
  <c r="O587" i="2"/>
  <c r="R587" i="2" s="1"/>
  <c r="O571" i="2"/>
  <c r="R571" i="2" s="1"/>
  <c r="O2175" i="2"/>
  <c r="O2163" i="2"/>
  <c r="O2099" i="2"/>
  <c r="O2043" i="2"/>
  <c r="O2039" i="2"/>
  <c r="R2039" i="2" s="1"/>
  <c r="O2031" i="2"/>
  <c r="R2031" i="2" s="1"/>
  <c r="O1999" i="2"/>
  <c r="O1987" i="2"/>
  <c r="O1979" i="2"/>
  <c r="R1979" i="2" s="1"/>
  <c r="O1975" i="2"/>
  <c r="O1971" i="2"/>
  <c r="O1935" i="2"/>
  <c r="R1935" i="2" s="1"/>
  <c r="O1931" i="2"/>
  <c r="O1927" i="2"/>
  <c r="O1891" i="2"/>
  <c r="O1887" i="2"/>
  <c r="R1887" i="2" s="1"/>
  <c r="O1883" i="2"/>
  <c r="R1883" i="2" s="1"/>
  <c r="O1879" i="2"/>
  <c r="R1879" i="2" s="1"/>
  <c r="O1875" i="2"/>
  <c r="R1875" i="2" s="1"/>
  <c r="O1871" i="2"/>
  <c r="O1843" i="2"/>
  <c r="R1843" i="2" s="1"/>
  <c r="O1835" i="2"/>
  <c r="R1835" i="2" s="1"/>
  <c r="O1831" i="2"/>
  <c r="O1827" i="2"/>
  <c r="O1823" i="2"/>
  <c r="R1823" i="2" s="1"/>
  <c r="O1811" i="2"/>
  <c r="R1811" i="2" s="1"/>
  <c r="O1803" i="2"/>
  <c r="O1795" i="2"/>
  <c r="O1783" i="2"/>
  <c r="O1779" i="2"/>
  <c r="O1751" i="2"/>
  <c r="O1743" i="2"/>
  <c r="O1735" i="2"/>
  <c r="O1699" i="2"/>
  <c r="R1699" i="2" s="1"/>
  <c r="O1695" i="2"/>
  <c r="R1695" i="2" s="1"/>
  <c r="O1687" i="2"/>
  <c r="R1687" i="2" s="1"/>
  <c r="O1679" i="2"/>
  <c r="O1671" i="2"/>
  <c r="R1671" i="2" s="1"/>
  <c r="O1667" i="2"/>
  <c r="R1667" i="2" s="1"/>
  <c r="O1663" i="2"/>
  <c r="R1663" i="2" s="1"/>
  <c r="O1655" i="2"/>
  <c r="R1655" i="2" s="1"/>
  <c r="O1236" i="2"/>
  <c r="O1232" i="2"/>
  <c r="O1192" i="2"/>
  <c r="R1192" i="2" s="1"/>
  <c r="O746" i="2"/>
  <c r="R746" i="2" s="1"/>
  <c r="O726" i="2"/>
  <c r="O718" i="2"/>
  <c r="O647" i="2"/>
  <c r="O643" i="2"/>
  <c r="O620" i="2"/>
  <c r="O604" i="2"/>
  <c r="O544" i="2"/>
  <c r="R544" i="2" s="1"/>
  <c r="O14" i="2"/>
  <c r="O843" i="2"/>
  <c r="R843" i="2" s="1"/>
  <c r="O803" i="2"/>
  <c r="O752" i="2"/>
  <c r="O681" i="2"/>
  <c r="R681" i="2" s="1"/>
  <c r="O634" i="2"/>
  <c r="O542" i="2"/>
  <c r="R542" i="2" s="1"/>
  <c r="O518" i="2"/>
  <c r="O506" i="2"/>
  <c r="O502" i="2"/>
  <c r="O490" i="2"/>
  <c r="O268" i="2"/>
  <c r="O264" i="2"/>
  <c r="R264" i="2" s="1"/>
  <c r="O260" i="2"/>
  <c r="O236" i="2"/>
  <c r="O164" i="2"/>
  <c r="O100" i="2"/>
  <c r="R100" i="2" s="1"/>
  <c r="O28" i="2"/>
  <c r="O24" i="2"/>
  <c r="O20" i="2"/>
  <c r="O1720" i="2"/>
  <c r="R1720" i="2" s="1"/>
  <c r="O667" i="2"/>
  <c r="O808" i="2"/>
  <c r="O800" i="2"/>
  <c r="R800" i="2" s="1"/>
  <c r="O1250" i="2"/>
  <c r="R1250" i="2" s="1"/>
  <c r="O366" i="2"/>
  <c r="O263" i="2"/>
  <c r="R263" i="2" s="1"/>
  <c r="O115" i="2"/>
  <c r="O44" i="2"/>
  <c r="O40" i="2"/>
  <c r="O1312" i="2"/>
  <c r="O1304" i="2"/>
  <c r="R1304" i="2" s="1"/>
  <c r="O1300" i="2"/>
  <c r="R1300" i="2" s="1"/>
  <c r="O1261" i="2"/>
  <c r="R1261" i="2" s="1"/>
  <c r="O1257" i="2"/>
  <c r="O1193" i="2"/>
  <c r="O694" i="2"/>
  <c r="O686" i="2"/>
  <c r="R686" i="2" s="1"/>
  <c r="O568" i="2"/>
  <c r="R568" i="2" s="1"/>
  <c r="O1913" i="2"/>
  <c r="R1913" i="2" s="1"/>
  <c r="O1909" i="2"/>
  <c r="R1909" i="2" s="1"/>
  <c r="O1905" i="2"/>
  <c r="O1897" i="2"/>
  <c r="R1897" i="2" s="1"/>
  <c r="O1865" i="2"/>
  <c r="R1865" i="2" s="1"/>
  <c r="O1861" i="2"/>
  <c r="O1857" i="2"/>
  <c r="R1857" i="2" s="1"/>
  <c r="O1853" i="2"/>
  <c r="R1853" i="2" s="1"/>
  <c r="O1845" i="2"/>
  <c r="O1841" i="2"/>
  <c r="R1841" i="2" s="1"/>
  <c r="O1833" i="2"/>
  <c r="O1825" i="2"/>
  <c r="R1825" i="2" s="1"/>
  <c r="O1821" i="2"/>
  <c r="R1821" i="2" s="1"/>
  <c r="O1817" i="2"/>
  <c r="O1805" i="2"/>
  <c r="O1801" i="2"/>
  <c r="O1793" i="2"/>
  <c r="O1789" i="2"/>
  <c r="O1785" i="2"/>
  <c r="R1785" i="2" s="1"/>
  <c r="O1777" i="2"/>
  <c r="O1765" i="2"/>
  <c r="R1765" i="2" s="1"/>
  <c r="O1686" i="2"/>
  <c r="R1686" i="2" s="1"/>
  <c r="O1670" i="2"/>
  <c r="R1670" i="2" s="1"/>
  <c r="O1666" i="2"/>
  <c r="R1666" i="2" s="1"/>
  <c r="O1662" i="2"/>
  <c r="R1662" i="2" s="1"/>
  <c r="O1658" i="2"/>
  <c r="R1658" i="2" s="1"/>
  <c r="O1654" i="2"/>
  <c r="R1654" i="2" s="1"/>
  <c r="O1650" i="2"/>
  <c r="R1650" i="2" s="1"/>
  <c r="O1423" i="2"/>
  <c r="R1423" i="2" s="1"/>
  <c r="O1399" i="2"/>
  <c r="O1395" i="2"/>
  <c r="O1383" i="2"/>
  <c r="O1280" i="2"/>
  <c r="R1280" i="2" s="1"/>
  <c r="O1185" i="2"/>
  <c r="O1149" i="2"/>
  <c r="O1141" i="2"/>
  <c r="O1097" i="2"/>
  <c r="R1097" i="2" s="1"/>
  <c r="O1081" i="2"/>
  <c r="R1081" i="2" s="1"/>
  <c r="O1069" i="2"/>
  <c r="O1037" i="2"/>
  <c r="R1037" i="2" s="1"/>
  <c r="O1033" i="2"/>
  <c r="R1033" i="2" s="1"/>
  <c r="O993" i="2"/>
  <c r="R993" i="2" s="1"/>
  <c r="O985" i="2"/>
  <c r="R985" i="2" s="1"/>
  <c r="O950" i="2"/>
  <c r="O938" i="2"/>
  <c r="O934" i="2"/>
  <c r="O930" i="2"/>
  <c r="O819" i="2"/>
  <c r="R819" i="2" s="1"/>
  <c r="O611" i="2"/>
  <c r="R611" i="2" s="1"/>
  <c r="O516" i="2"/>
  <c r="O508" i="2"/>
  <c r="O496" i="2"/>
  <c r="O492" i="2"/>
  <c r="O484" i="2"/>
  <c r="O476" i="2"/>
  <c r="O424" i="2"/>
  <c r="R424" i="2" s="1"/>
  <c r="O420" i="2"/>
  <c r="O408" i="2"/>
  <c r="O294" i="2"/>
  <c r="R294" i="2" s="1"/>
  <c r="O230" i="2"/>
  <c r="O1824" i="2"/>
  <c r="R1824" i="2" s="1"/>
  <c r="O1796" i="2"/>
  <c r="O1780" i="2"/>
  <c r="O1533" i="2"/>
  <c r="O1517" i="2"/>
  <c r="R1517" i="2" s="1"/>
  <c r="O1318" i="2"/>
  <c r="O1276" i="2"/>
  <c r="R1276" i="2" s="1"/>
  <c r="O806" i="2"/>
  <c r="O558" i="2"/>
  <c r="R558" i="2" s="1"/>
  <c r="O388" i="2"/>
  <c r="O281" i="2"/>
  <c r="O245" i="2"/>
  <c r="R245" i="2" s="1"/>
  <c r="O1656" i="2"/>
  <c r="R1656" i="2" s="1"/>
  <c r="O1636" i="2"/>
  <c r="O1632" i="2"/>
  <c r="O1628" i="2"/>
  <c r="O1620" i="2"/>
  <c r="O1612" i="2"/>
  <c r="O1608" i="2"/>
  <c r="O1421" i="2"/>
  <c r="R1421" i="2" s="1"/>
  <c r="O1417" i="2"/>
  <c r="R1417" i="2" s="1"/>
  <c r="O1413" i="2"/>
  <c r="O734" i="2"/>
  <c r="O715" i="2"/>
  <c r="R715" i="2" s="1"/>
  <c r="O668" i="2"/>
  <c r="R668" i="2" s="1"/>
  <c r="O628" i="2"/>
  <c r="R628" i="2" s="1"/>
  <c r="O601" i="2"/>
  <c r="O37" i="2"/>
  <c r="O1432" i="2"/>
  <c r="R1432" i="2" s="1"/>
  <c r="O984" i="2"/>
  <c r="R984" i="2" s="1"/>
  <c r="O716" i="2"/>
  <c r="R716" i="2" s="1"/>
  <c r="O569" i="2"/>
  <c r="R569" i="2" s="1"/>
  <c r="O538" i="2"/>
  <c r="O252" i="2"/>
  <c r="O146" i="2"/>
  <c r="R146" i="2" s="1"/>
  <c r="O142" i="2"/>
  <c r="R142" i="2" s="1"/>
  <c r="O130" i="2"/>
  <c r="O102" i="2"/>
  <c r="R102" i="2" s="1"/>
  <c r="O1579" i="2"/>
  <c r="R1579" i="2" s="1"/>
  <c r="O1563" i="2"/>
  <c r="R1563" i="2" s="1"/>
  <c r="O1274" i="2"/>
  <c r="R1274" i="2" s="1"/>
  <c r="O1155" i="2"/>
  <c r="O880" i="2"/>
  <c r="O841" i="2"/>
  <c r="R841" i="2" s="1"/>
  <c r="O572" i="2"/>
  <c r="R572" i="2" s="1"/>
  <c r="O450" i="2"/>
  <c r="R450" i="2" s="1"/>
  <c r="O426" i="2"/>
  <c r="R426" i="2" s="1"/>
  <c r="O390" i="2"/>
  <c r="O386" i="2"/>
  <c r="O336" i="2"/>
  <c r="O324" i="2"/>
  <c r="R324" i="2" s="1"/>
  <c r="O320" i="2"/>
  <c r="R320" i="2" s="1"/>
  <c r="O316" i="2"/>
  <c r="R316" i="2" s="1"/>
  <c r="O292" i="2"/>
  <c r="R292" i="2" s="1"/>
  <c r="O288" i="2"/>
  <c r="R288" i="2" s="1"/>
  <c r="O224" i="2"/>
  <c r="O192" i="2"/>
  <c r="O172" i="2"/>
  <c r="R172" i="2" s="1"/>
  <c r="O168" i="2"/>
  <c r="O137" i="2"/>
  <c r="O117" i="2"/>
  <c r="O90" i="2"/>
  <c r="O156" i="2"/>
  <c r="O152" i="2"/>
  <c r="O223" i="2"/>
  <c r="O191" i="2"/>
  <c r="O140" i="2"/>
  <c r="R140" i="2" s="1"/>
  <c r="O116" i="2"/>
  <c r="O81" i="2"/>
  <c r="R81" i="2" s="1"/>
  <c r="O69" i="2"/>
  <c r="R69" i="2" s="1"/>
  <c r="O45" i="2"/>
  <c r="O1773" i="2"/>
  <c r="O1710" i="2"/>
  <c r="O1706" i="2"/>
  <c r="R1706" i="2" s="1"/>
  <c r="O1435" i="2"/>
  <c r="O870" i="2"/>
  <c r="O567" i="2"/>
  <c r="O1653" i="2"/>
  <c r="R1653" i="2" s="1"/>
  <c r="O1634" i="2"/>
  <c r="R1634" i="2" s="1"/>
  <c r="O1630" i="2"/>
  <c r="O1626" i="2"/>
  <c r="O1622" i="2"/>
  <c r="R1622" i="2" s="1"/>
  <c r="O1618" i="2"/>
  <c r="R1618" i="2" s="1"/>
  <c r="O1590" i="2"/>
  <c r="O1570" i="2"/>
  <c r="O1562" i="2"/>
  <c r="R1562" i="2" s="1"/>
  <c r="O1546" i="2"/>
  <c r="O1538" i="2"/>
  <c r="O1530" i="2"/>
  <c r="R1530" i="2" s="1"/>
  <c r="O1522" i="2"/>
  <c r="O555" i="2"/>
  <c r="R555" i="2" s="1"/>
  <c r="O543" i="2"/>
  <c r="R543" i="2" s="1"/>
  <c r="O480" i="2"/>
  <c r="O468" i="2"/>
  <c r="O464" i="2"/>
  <c r="O35" i="2"/>
  <c r="O15" i="2"/>
  <c r="O814" i="2"/>
  <c r="R814" i="2" s="1"/>
  <c r="O721" i="2"/>
  <c r="O2095" i="2"/>
  <c r="O1936" i="2"/>
  <c r="R1936" i="2" s="1"/>
  <c r="O1920" i="2"/>
  <c r="R1920" i="2" s="1"/>
  <c r="O1916" i="2"/>
  <c r="R1916" i="2" s="1"/>
  <c r="O1912" i="2"/>
  <c r="R1912" i="2" s="1"/>
  <c r="O1908" i="2"/>
  <c r="R1908" i="2" s="1"/>
  <c r="O1904" i="2"/>
  <c r="O1892" i="2"/>
  <c r="O1776" i="2"/>
  <c r="O1768" i="2"/>
  <c r="O1764" i="2"/>
  <c r="R1764" i="2" s="1"/>
  <c r="O1760" i="2"/>
  <c r="R1760" i="2" s="1"/>
  <c r="O1752" i="2"/>
  <c r="O1748" i="2"/>
  <c r="R1748" i="2" s="1"/>
  <c r="O1740" i="2"/>
  <c r="O1736" i="2"/>
  <c r="O790" i="2"/>
  <c r="O770" i="2"/>
  <c r="O766" i="2"/>
  <c r="O762" i="2"/>
  <c r="R762" i="2" s="1"/>
  <c r="O747" i="2"/>
  <c r="R747" i="2" s="1"/>
  <c r="O728" i="2"/>
  <c r="O674" i="2"/>
  <c r="R674" i="2" s="1"/>
  <c r="O163" i="2"/>
  <c r="O131" i="2"/>
  <c r="O1158" i="2"/>
  <c r="O892" i="2"/>
  <c r="R892" i="2" s="1"/>
  <c r="O832" i="2"/>
  <c r="R832" i="2" s="1"/>
  <c r="O817" i="2"/>
  <c r="R817" i="2" s="1"/>
  <c r="O809" i="2"/>
  <c r="O805" i="2"/>
  <c r="O727" i="2"/>
  <c r="O720" i="2"/>
  <c r="O685" i="2"/>
  <c r="R685" i="2" s="1"/>
  <c r="O654" i="2"/>
  <c r="R654" i="2" s="1"/>
  <c r="O646" i="2"/>
  <c r="O642" i="2"/>
  <c r="O638" i="2"/>
  <c r="R638" i="2" s="1"/>
  <c r="O234" i="2"/>
  <c r="O214" i="2"/>
  <c r="O206" i="2"/>
  <c r="O202" i="2"/>
  <c r="O186" i="2"/>
  <c r="O1169" i="2"/>
  <c r="R1169" i="2" s="1"/>
  <c r="O1062" i="2"/>
  <c r="R1062" i="2" s="1"/>
  <c r="O1030" i="2"/>
  <c r="O1026" i="2"/>
  <c r="O1014" i="2"/>
  <c r="R1014" i="2" s="1"/>
  <c r="O1010" i="2"/>
  <c r="R1010" i="2" s="1"/>
  <c r="O994" i="2"/>
  <c r="R994" i="2" s="1"/>
  <c r="O855" i="2"/>
  <c r="R855" i="2" s="1"/>
  <c r="O761" i="2"/>
  <c r="R761" i="2" s="1"/>
  <c r="O1279" i="2"/>
  <c r="R1279" i="2" s="1"/>
  <c r="O1220" i="2"/>
  <c r="O1109" i="2"/>
  <c r="R1109" i="2" s="1"/>
  <c r="O926" i="2"/>
  <c r="O1646" i="2"/>
  <c r="R1646" i="2" s="1"/>
  <c r="O1503" i="2"/>
  <c r="O1491" i="2"/>
  <c r="O1487" i="2"/>
  <c r="R1487" i="2" s="1"/>
  <c r="O1463" i="2"/>
  <c r="O1459" i="2"/>
  <c r="R1459" i="2" s="1"/>
  <c r="O1455" i="2"/>
  <c r="O1451" i="2"/>
  <c r="R1451" i="2" s="1"/>
  <c r="O1428" i="2"/>
  <c r="O1396" i="2"/>
  <c r="O1388" i="2"/>
  <c r="R1388" i="2" s="1"/>
  <c r="O1380" i="2"/>
  <c r="O1372" i="2"/>
  <c r="R1372" i="2" s="1"/>
  <c r="O1368" i="2"/>
  <c r="O1364" i="2"/>
  <c r="O1328" i="2"/>
  <c r="R1328" i="2" s="1"/>
  <c r="O1324" i="2"/>
  <c r="O807" i="2"/>
  <c r="O648" i="2"/>
  <c r="O1445" i="2"/>
  <c r="O1411" i="2"/>
  <c r="O1403" i="2"/>
  <c r="O1375" i="2"/>
  <c r="R1375" i="2" s="1"/>
  <c r="O1335" i="2"/>
  <c r="R1335" i="2" s="1"/>
  <c r="O1331" i="2"/>
  <c r="O1327" i="2"/>
  <c r="O1285" i="2"/>
  <c r="R1285" i="2" s="1"/>
  <c r="O1216" i="2"/>
  <c r="O1212" i="2"/>
  <c r="O1208" i="2"/>
  <c r="R1208" i="2" s="1"/>
  <c r="O565" i="2"/>
  <c r="O530" i="2"/>
  <c r="O526" i="2"/>
  <c r="O522" i="2"/>
  <c r="O470" i="2"/>
  <c r="O173" i="2"/>
  <c r="R173" i="2" s="1"/>
  <c r="O169" i="2"/>
  <c r="R169" i="2" s="1"/>
  <c r="O162" i="2"/>
  <c r="O91" i="2"/>
  <c r="O83" i="2"/>
  <c r="R83" i="2" s="1"/>
  <c r="O68" i="2"/>
  <c r="R68" i="2" s="1"/>
  <c r="O52" i="2"/>
  <c r="O25" i="2"/>
  <c r="O17" i="2"/>
  <c r="O1572" i="2"/>
  <c r="O1556" i="2"/>
  <c r="O1540" i="2"/>
  <c r="O1410" i="2"/>
  <c r="O1288" i="2"/>
  <c r="R1288" i="2" s="1"/>
  <c r="O1136" i="2"/>
  <c r="O1096" i="2"/>
  <c r="R1096" i="2" s="1"/>
  <c r="O1080" i="2"/>
  <c r="O1048" i="2"/>
  <c r="O1016" i="2"/>
  <c r="R1016" i="2" s="1"/>
  <c r="O1000" i="2"/>
  <c r="R1000" i="2" s="1"/>
  <c r="O745" i="2"/>
  <c r="O733" i="2"/>
  <c r="O664" i="2"/>
  <c r="O660" i="2"/>
  <c r="R660" i="2" s="1"/>
  <c r="O656" i="2"/>
  <c r="O652" i="2"/>
  <c r="O625" i="2"/>
  <c r="O621" i="2"/>
  <c r="O618" i="2"/>
  <c r="O614" i="2"/>
  <c r="O346" i="2"/>
  <c r="O256" i="2"/>
  <c r="O244" i="2"/>
  <c r="O161" i="2"/>
  <c r="O157" i="2"/>
  <c r="O110" i="2"/>
  <c r="R110" i="2" s="1"/>
  <c r="O106" i="2"/>
  <c r="O2137" i="2"/>
  <c r="O2133" i="2"/>
  <c r="O2129" i="2"/>
  <c r="O2121" i="2"/>
  <c r="O2117" i="2"/>
  <c r="O2109" i="2"/>
  <c r="O2089" i="2"/>
  <c r="O2073" i="2"/>
  <c r="O2061" i="2"/>
  <c r="O2057" i="2"/>
  <c r="R2057" i="2" s="1"/>
  <c r="O2017" i="2"/>
  <c r="O2009" i="2"/>
  <c r="R2009" i="2" s="1"/>
  <c r="O2005" i="2"/>
  <c r="R2005" i="2" s="1"/>
  <c r="O1969" i="2"/>
  <c r="O1953" i="2"/>
  <c r="R1953" i="2" s="1"/>
  <c r="O1941" i="2"/>
  <c r="R1941" i="2" s="1"/>
  <c r="O1937" i="2"/>
  <c r="R1937" i="2" s="1"/>
  <c r="O1734" i="2"/>
  <c r="O1718" i="2"/>
  <c r="R1718" i="2" s="1"/>
  <c r="O1615" i="2"/>
  <c r="R1615" i="2" s="1"/>
  <c r="O1607" i="2"/>
  <c r="R1607" i="2" s="1"/>
  <c r="O1599" i="2"/>
  <c r="R1599" i="2" s="1"/>
  <c r="O1587" i="2"/>
  <c r="R1587" i="2" s="1"/>
  <c r="O1535" i="2"/>
  <c r="O1531" i="2"/>
  <c r="O1527" i="2"/>
  <c r="O1523" i="2"/>
  <c r="O1519" i="2"/>
  <c r="O1468" i="2"/>
  <c r="R1468" i="2" s="1"/>
  <c r="O1460" i="2"/>
  <c r="O1452" i="2"/>
  <c r="O1386" i="2"/>
  <c r="R1386" i="2" s="1"/>
  <c r="O690" i="2"/>
  <c r="R690" i="2" s="1"/>
  <c r="O675" i="2"/>
  <c r="R675" i="2" s="1"/>
  <c r="O663" i="2"/>
  <c r="O520" i="2"/>
  <c r="O438" i="2"/>
  <c r="O418" i="2"/>
  <c r="O392" i="2"/>
  <c r="O357" i="2"/>
  <c r="O310" i="2"/>
  <c r="O232" i="2"/>
  <c r="R232" i="2" s="1"/>
  <c r="O228" i="2"/>
  <c r="O200" i="2"/>
  <c r="R200" i="2" s="1"/>
  <c r="O196" i="2"/>
  <c r="O2166" i="2"/>
  <c r="O1826" i="2"/>
  <c r="O1822" i="2"/>
  <c r="R1822" i="2" s="1"/>
  <c r="O1810" i="2"/>
  <c r="R1810" i="2" s="1"/>
  <c r="O1798" i="2"/>
  <c r="O1794" i="2"/>
  <c r="R1794" i="2" s="1"/>
  <c r="O1778" i="2"/>
  <c r="O1766" i="2"/>
  <c r="R1766" i="2" s="1"/>
  <c r="O1719" i="2"/>
  <c r="R1719" i="2" s="1"/>
  <c r="O1711" i="2"/>
  <c r="O1592" i="2"/>
  <c r="O1576" i="2"/>
  <c r="R1576" i="2" s="1"/>
  <c r="O1465" i="2"/>
  <c r="O1461" i="2"/>
  <c r="R1461" i="2" s="1"/>
  <c r="O1317" i="2"/>
  <c r="O1313" i="2"/>
  <c r="O1298" i="2"/>
  <c r="O1286" i="2"/>
  <c r="O1265" i="2"/>
  <c r="R1265" i="2" s="1"/>
  <c r="O1234" i="2"/>
  <c r="O1226" i="2"/>
  <c r="R1226" i="2" s="1"/>
  <c r="O1147" i="2"/>
  <c r="O1143" i="2"/>
  <c r="O1095" i="2"/>
  <c r="O1091" i="2"/>
  <c r="O1079" i="2"/>
  <c r="R1079" i="2" s="1"/>
  <c r="O1075" i="2"/>
  <c r="O1043" i="2"/>
  <c r="O1035" i="2"/>
  <c r="O1031" i="2"/>
  <c r="O987" i="2"/>
  <c r="R987" i="2" s="1"/>
  <c r="O980" i="2"/>
  <c r="R980" i="2" s="1"/>
  <c r="O944" i="2"/>
  <c r="O932" i="2"/>
  <c r="O916" i="2"/>
  <c r="O908" i="2"/>
  <c r="O900" i="2"/>
  <c r="R900" i="2" s="1"/>
  <c r="O783" i="2"/>
  <c r="O740" i="2"/>
  <c r="R740" i="2" s="1"/>
  <c r="O732" i="2"/>
  <c r="O725" i="2"/>
  <c r="O706" i="2"/>
  <c r="O698" i="2"/>
  <c r="R698" i="2" s="1"/>
  <c r="O691" i="2"/>
  <c r="R691" i="2" s="1"/>
  <c r="O683" i="2"/>
  <c r="R683" i="2" s="1"/>
  <c r="O657" i="2"/>
  <c r="R657" i="2" s="1"/>
  <c r="O645" i="2"/>
  <c r="O637" i="2"/>
  <c r="O626" i="2"/>
  <c r="R626" i="2" s="1"/>
  <c r="O608" i="2"/>
  <c r="O585" i="2"/>
  <c r="O562" i="2"/>
  <c r="R562" i="2" s="1"/>
  <c r="O444" i="2"/>
  <c r="O344" i="2"/>
  <c r="R344" i="2" s="1"/>
  <c r="O300" i="2"/>
  <c r="R300" i="2" s="1"/>
  <c r="O266" i="2"/>
  <c r="R266" i="2" s="1"/>
  <c r="O258" i="2"/>
  <c r="O1791" i="2"/>
  <c r="R1791" i="2" s="1"/>
  <c r="O1775" i="2"/>
  <c r="O1771" i="2"/>
  <c r="O1727" i="2"/>
  <c r="O1688" i="2"/>
  <c r="R1688" i="2" s="1"/>
  <c r="O1680" i="2"/>
  <c r="O1648" i="2"/>
  <c r="R1648" i="2" s="1"/>
  <c r="O1565" i="2"/>
  <c r="R1565" i="2" s="1"/>
  <c r="O1557" i="2"/>
  <c r="O1553" i="2"/>
  <c r="O1549" i="2"/>
  <c r="O1545" i="2"/>
  <c r="O1541" i="2"/>
  <c r="O1510" i="2"/>
  <c r="R1510" i="2" s="1"/>
  <c r="O1498" i="2"/>
  <c r="R1498" i="2" s="1"/>
  <c r="O1494" i="2"/>
  <c r="R1494" i="2" s="1"/>
  <c r="O1490" i="2"/>
  <c r="O1478" i="2"/>
  <c r="R1478" i="2" s="1"/>
  <c r="O1474" i="2"/>
  <c r="R1474" i="2" s="1"/>
  <c r="O1470" i="2"/>
  <c r="R1470" i="2" s="1"/>
  <c r="O1462" i="2"/>
  <c r="O1454" i="2"/>
  <c r="R1454" i="2" s="1"/>
  <c r="O1420" i="2"/>
  <c r="R1420" i="2" s="1"/>
  <c r="O1412" i="2"/>
  <c r="O1397" i="2"/>
  <c r="O1393" i="2"/>
  <c r="O1381" i="2"/>
  <c r="O1349" i="2"/>
  <c r="O1337" i="2"/>
  <c r="O1325" i="2"/>
  <c r="R1325" i="2" s="1"/>
  <c r="O1287" i="2"/>
  <c r="R1287" i="2" s="1"/>
  <c r="O1239" i="2"/>
  <c r="R1239" i="2" s="1"/>
  <c r="O1227" i="2"/>
  <c r="O1219" i="2"/>
  <c r="O1211" i="2"/>
  <c r="O1195" i="2"/>
  <c r="O1191" i="2"/>
  <c r="O1140" i="2"/>
  <c r="O978" i="2"/>
  <c r="R978" i="2" s="1"/>
  <c r="O890" i="2"/>
  <c r="O886" i="2"/>
  <c r="R886" i="2" s="1"/>
  <c r="O839" i="2"/>
  <c r="R839" i="2" s="1"/>
  <c r="O831" i="2"/>
  <c r="R831" i="2" s="1"/>
  <c r="O827" i="2"/>
  <c r="O772" i="2"/>
  <c r="O696" i="2"/>
  <c r="R696" i="2" s="1"/>
  <c r="O632" i="2"/>
  <c r="O594" i="2"/>
  <c r="O556" i="2"/>
  <c r="O552" i="2"/>
  <c r="R552" i="2" s="1"/>
  <c r="O548" i="2"/>
  <c r="R548" i="2" s="1"/>
  <c r="O454" i="2"/>
  <c r="R454" i="2" s="1"/>
  <c r="O435" i="2"/>
  <c r="O431" i="2"/>
  <c r="R431" i="2" s="1"/>
  <c r="O400" i="2"/>
  <c r="R400" i="2" s="1"/>
  <c r="O350" i="2"/>
  <c r="O218" i="2"/>
  <c r="R218" i="2" s="1"/>
  <c r="O179" i="2"/>
  <c r="R179" i="2" s="1"/>
  <c r="O175" i="2"/>
  <c r="R175" i="2" s="1"/>
  <c r="O113" i="2"/>
  <c r="O78" i="2"/>
  <c r="R78" i="2" s="1"/>
  <c r="O70" i="2"/>
  <c r="R70" i="2" s="1"/>
  <c r="O66" i="2"/>
  <c r="O2071" i="2"/>
  <c r="R2071" i="2" s="1"/>
  <c r="O1252" i="2"/>
  <c r="O1248" i="2"/>
  <c r="R1248" i="2" s="1"/>
  <c r="O1157" i="2"/>
  <c r="O286" i="2"/>
  <c r="R286" i="2" s="1"/>
  <c r="O1256" i="2"/>
  <c r="O328" i="2"/>
  <c r="O1270" i="2"/>
  <c r="O1259" i="2"/>
  <c r="O610" i="2"/>
  <c r="O2138" i="2"/>
  <c r="O2126" i="2"/>
  <c r="O2122" i="2"/>
  <c r="O1284" i="2"/>
  <c r="R1284" i="2" s="1"/>
  <c r="O358" i="2"/>
  <c r="O2153" i="2"/>
  <c r="O2149" i="2"/>
  <c r="O711" i="2"/>
  <c r="O1419" i="2"/>
  <c r="R1419" i="2" s="1"/>
  <c r="O2180" i="2"/>
  <c r="O472" i="2"/>
  <c r="O2028" i="2"/>
  <c r="R2028" i="2" s="1"/>
  <c r="O2024" i="2"/>
  <c r="O2020" i="2"/>
  <c r="O2016" i="2"/>
  <c r="O1759" i="2"/>
  <c r="R1759" i="2" s="1"/>
  <c r="O1732" i="2"/>
  <c r="R1732" i="2" s="1"/>
  <c r="O1536" i="2"/>
  <c r="O1433" i="2"/>
  <c r="R1433" i="2" s="1"/>
  <c r="O1404" i="2"/>
  <c r="R1404" i="2" s="1"/>
  <c r="O1138" i="2"/>
  <c r="O786" i="2"/>
  <c r="O57" i="2"/>
  <c r="R57" i="2" s="1"/>
  <c r="O30" i="2"/>
  <c r="O18" i="2"/>
  <c r="O2172" i="2"/>
  <c r="O2168" i="2"/>
  <c r="O2086" i="2"/>
  <c r="O1716" i="2"/>
  <c r="R1716" i="2" s="1"/>
  <c r="O1204" i="2"/>
  <c r="O595" i="2"/>
  <c r="O60" i="2"/>
  <c r="O41" i="2"/>
  <c r="O2160" i="2"/>
  <c r="O2156" i="2"/>
  <c r="O2152" i="2"/>
  <c r="O2078" i="2"/>
  <c r="O2070" i="2"/>
  <c r="R2070" i="2" s="1"/>
  <c r="O2066" i="2"/>
  <c r="O1980" i="2"/>
  <c r="R1980" i="2" s="1"/>
  <c r="O1976" i="2"/>
  <c r="O1972" i="2"/>
  <c r="R1972" i="2" s="1"/>
  <c r="O1964" i="2"/>
  <c r="O1960" i="2"/>
  <c r="O1956" i="2"/>
  <c r="O1754" i="2"/>
  <c r="O1448" i="2"/>
  <c r="O1440" i="2"/>
  <c r="O1436" i="2"/>
  <c r="O1320" i="2"/>
  <c r="R1320" i="2" s="1"/>
  <c r="O616" i="2"/>
  <c r="O402" i="2"/>
  <c r="R402" i="2" s="1"/>
  <c r="O391" i="2"/>
  <c r="O188" i="2"/>
  <c r="R188" i="2" s="1"/>
  <c r="O184" i="2"/>
  <c r="R184" i="2" s="1"/>
  <c r="O180" i="2"/>
  <c r="R180" i="2" s="1"/>
  <c r="O94" i="2"/>
  <c r="R94" i="2" s="1"/>
  <c r="O86" i="2"/>
  <c r="O79" i="2"/>
  <c r="R79" i="2" s="1"/>
  <c r="O2140" i="2"/>
  <c r="O2136" i="2"/>
  <c r="O2132" i="2"/>
  <c r="O2128" i="2"/>
  <c r="O2054" i="2"/>
  <c r="R2054" i="2" s="1"/>
  <c r="O2046" i="2"/>
  <c r="R2046" i="2" s="1"/>
  <c r="O2038" i="2"/>
  <c r="O2034" i="2"/>
  <c r="R2034" i="2" s="1"/>
  <c r="O2030" i="2"/>
  <c r="R2030" i="2" s="1"/>
  <c r="O1959" i="2"/>
  <c r="O1586" i="2"/>
  <c r="R1586" i="2" s="1"/>
  <c r="O1574" i="2"/>
  <c r="O1554" i="2"/>
  <c r="R1554" i="2" s="1"/>
  <c r="O966" i="2"/>
  <c r="O962" i="2"/>
  <c r="O954" i="2"/>
  <c r="O946" i="2"/>
  <c r="R946" i="2" s="1"/>
  <c r="O679" i="2"/>
  <c r="R679" i="2" s="1"/>
  <c r="O615" i="2"/>
  <c r="O598" i="2"/>
  <c r="O474" i="2"/>
  <c r="O466" i="2"/>
  <c r="O462" i="2"/>
  <c r="O416" i="2"/>
  <c r="O387" i="2"/>
  <c r="O383" i="2"/>
  <c r="O380" i="2"/>
  <c r="R380" i="2" s="1"/>
  <c r="O376" i="2"/>
  <c r="O372" i="2"/>
  <c r="O368" i="2"/>
  <c r="O360" i="2"/>
  <c r="R360" i="2" s="1"/>
  <c r="O356" i="2"/>
  <c r="O352" i="2"/>
  <c r="O345" i="2"/>
  <c r="O226" i="2"/>
  <c r="O198" i="2"/>
  <c r="R198" i="2" s="1"/>
  <c r="O124" i="2"/>
  <c r="O105" i="2"/>
  <c r="O101" i="2"/>
  <c r="R101" i="2" s="1"/>
  <c r="O2178" i="2"/>
  <c r="O2143" i="2"/>
  <c r="O2108" i="2"/>
  <c r="O2049" i="2"/>
  <c r="O2029" i="2"/>
  <c r="R2029" i="2" s="1"/>
  <c r="O2026" i="2"/>
  <c r="R2026" i="2" s="1"/>
  <c r="O2014" i="2"/>
  <c r="O1616" i="2"/>
  <c r="O1589" i="2"/>
  <c r="R1589" i="2" s="1"/>
  <c r="O1585" i="2"/>
  <c r="O1581" i="2"/>
  <c r="R1581" i="2" s="1"/>
  <c r="O1577" i="2"/>
  <c r="R1577" i="2" s="1"/>
  <c r="O1092" i="2"/>
  <c r="R1092" i="2" s="1"/>
  <c r="O1088" i="2"/>
  <c r="R1088" i="2" s="1"/>
  <c r="O1076" i="2"/>
  <c r="O1068" i="2"/>
  <c r="R1068" i="2" s="1"/>
  <c r="O1056" i="2"/>
  <c r="R1056" i="2" s="1"/>
  <c r="O1052" i="2"/>
  <c r="O488" i="2"/>
  <c r="O1112" i="2"/>
  <c r="R1112" i="2" s="1"/>
  <c r="O2080" i="2"/>
  <c r="O2068" i="2"/>
  <c r="O2064" i="2"/>
  <c r="O1997" i="2"/>
  <c r="R1997" i="2" s="1"/>
  <c r="O1974" i="2"/>
  <c r="O1966" i="2"/>
  <c r="O1919" i="2"/>
  <c r="R1919" i="2" s="1"/>
  <c r="O1868" i="2"/>
  <c r="O1864" i="2"/>
  <c r="R1864" i="2" s="1"/>
  <c r="O1860" i="2"/>
  <c r="O1852" i="2"/>
  <c r="R1852" i="2" s="1"/>
  <c r="O1848" i="2"/>
  <c r="R1848" i="2" s="1"/>
  <c r="O1840" i="2"/>
  <c r="R1840" i="2" s="1"/>
  <c r="O1812" i="2"/>
  <c r="R1812" i="2" s="1"/>
  <c r="O1808" i="2"/>
  <c r="O1804" i="2"/>
  <c r="O1792" i="2"/>
  <c r="R1792" i="2" s="1"/>
  <c r="O1717" i="2"/>
  <c r="R1717" i="2" s="1"/>
  <c r="O1713" i="2"/>
  <c r="R1713" i="2" s="1"/>
  <c r="O1702" i="2"/>
  <c r="R1702" i="2" s="1"/>
  <c r="O1698" i="2"/>
  <c r="O1694" i="2"/>
  <c r="R1694" i="2" s="1"/>
  <c r="O1690" i="2"/>
  <c r="R1690" i="2" s="1"/>
  <c r="O1635" i="2"/>
  <c r="O1631" i="2"/>
  <c r="O1623" i="2"/>
  <c r="O1378" i="2"/>
  <c r="O1277" i="2"/>
  <c r="O1263" i="2"/>
  <c r="O1237" i="2"/>
  <c r="R1237" i="2" s="1"/>
  <c r="O1229" i="2"/>
  <c r="R1229" i="2" s="1"/>
  <c r="O1225" i="2"/>
  <c r="O1217" i="2"/>
  <c r="O1209" i="2"/>
  <c r="R1209" i="2" s="1"/>
  <c r="O1205" i="2"/>
  <c r="O1135" i="2"/>
  <c r="O1123" i="2"/>
  <c r="O1119" i="2"/>
  <c r="O1115" i="2"/>
  <c r="O1103" i="2"/>
  <c r="R1103" i="2" s="1"/>
  <c r="O775" i="2"/>
  <c r="R775" i="2" s="1"/>
  <c r="O771" i="2"/>
  <c r="O340" i="2"/>
  <c r="O1934" i="2"/>
  <c r="O1750" i="2"/>
  <c r="O1746" i="2"/>
  <c r="O1742" i="2"/>
  <c r="R1742" i="2" s="1"/>
  <c r="O1738" i="2"/>
  <c r="O1708" i="2"/>
  <c r="O1649" i="2"/>
  <c r="R1649" i="2" s="1"/>
  <c r="O1642" i="2"/>
  <c r="O1521" i="2"/>
  <c r="O1499" i="2"/>
  <c r="O1425" i="2"/>
  <c r="R1425" i="2" s="1"/>
  <c r="O1418" i="2"/>
  <c r="R1418" i="2" s="1"/>
  <c r="O1345" i="2"/>
  <c r="R1345" i="2" s="1"/>
  <c r="O1316" i="2"/>
  <c r="O936" i="2"/>
  <c r="O846" i="2"/>
  <c r="O789" i="2"/>
  <c r="O785" i="2"/>
  <c r="O644" i="2"/>
  <c r="O534" i="2"/>
  <c r="O446" i="2"/>
  <c r="O442" i="2"/>
  <c r="O308" i="2"/>
  <c r="O304" i="2"/>
  <c r="R304" i="2" s="1"/>
  <c r="O289" i="2"/>
  <c r="R289" i="2" s="1"/>
  <c r="O240" i="2"/>
  <c r="O225" i="2"/>
  <c r="O221" i="2"/>
  <c r="O108" i="2"/>
  <c r="O1929" i="2"/>
  <c r="O1925" i="2"/>
  <c r="O1922" i="2"/>
  <c r="R1922" i="2" s="1"/>
  <c r="O1914" i="2"/>
  <c r="R1914" i="2" s="1"/>
  <c r="O1910" i="2"/>
  <c r="R1910" i="2" s="1"/>
  <c r="O1819" i="2"/>
  <c r="R1819" i="2" s="1"/>
  <c r="O1815" i="2"/>
  <c r="O1799" i="2"/>
  <c r="O1787" i="2"/>
  <c r="R1787" i="2" s="1"/>
  <c r="O1749" i="2"/>
  <c r="O1745" i="2"/>
  <c r="O1730" i="2"/>
  <c r="R1730" i="2" s="1"/>
  <c r="O1726" i="2"/>
  <c r="R1726" i="2" s="1"/>
  <c r="O1722" i="2"/>
  <c r="R1722" i="2" s="1"/>
  <c r="O1700" i="2"/>
  <c r="R1700" i="2" s="1"/>
  <c r="O1696" i="2"/>
  <c r="R1696" i="2" s="1"/>
  <c r="O1692" i="2"/>
  <c r="O1684" i="2"/>
  <c r="O1676" i="2"/>
  <c r="R1676" i="2" s="1"/>
  <c r="O1672" i="2"/>
  <c r="R1672" i="2" s="1"/>
  <c r="O1668" i="2"/>
  <c r="R1668" i="2" s="1"/>
  <c r="O1614" i="2"/>
  <c r="R1614" i="2" s="1"/>
  <c r="O1591" i="2"/>
  <c r="O1584" i="2"/>
  <c r="R1584" i="2" s="1"/>
  <c r="O1580" i="2"/>
  <c r="R1580" i="2" s="1"/>
  <c r="O1458" i="2"/>
  <c r="R1458" i="2" s="1"/>
  <c r="O1387" i="2"/>
  <c r="O1360" i="2"/>
  <c r="O1341" i="2"/>
  <c r="O1334" i="2"/>
  <c r="R1334" i="2" s="1"/>
  <c r="O1330" i="2"/>
  <c r="O1315" i="2"/>
  <c r="O1289" i="2"/>
  <c r="O1258" i="2"/>
  <c r="O986" i="2"/>
  <c r="O979" i="2"/>
  <c r="R979" i="2" s="1"/>
  <c r="O948" i="2"/>
  <c r="O877" i="2"/>
  <c r="O869" i="2"/>
  <c r="O865" i="2"/>
  <c r="O861" i="2"/>
  <c r="O857" i="2"/>
  <c r="O849" i="2"/>
  <c r="O838" i="2"/>
  <c r="O830" i="2"/>
  <c r="O815" i="2"/>
  <c r="R815" i="2" s="1"/>
  <c r="O804" i="2"/>
  <c r="O757" i="2"/>
  <c r="R757" i="2" s="1"/>
  <c r="O753" i="2"/>
  <c r="O750" i="2"/>
  <c r="O574" i="2"/>
  <c r="R574" i="2" s="1"/>
  <c r="O511" i="2"/>
  <c r="O503" i="2"/>
  <c r="O495" i="2"/>
  <c r="R495" i="2" s="1"/>
  <c r="O460" i="2"/>
  <c r="O319" i="2"/>
  <c r="R319" i="2" s="1"/>
  <c r="O213" i="2"/>
  <c r="O209" i="2"/>
  <c r="R209" i="2" s="1"/>
  <c r="O205" i="2"/>
  <c r="O197" i="2"/>
  <c r="R197" i="2" s="1"/>
  <c r="O1951" i="2"/>
  <c r="O1948" i="2"/>
  <c r="O1944" i="2"/>
  <c r="O1889" i="2"/>
  <c r="O1869" i="2"/>
  <c r="O1866" i="2"/>
  <c r="R1866" i="2" s="1"/>
  <c r="O1862" i="2"/>
  <c r="O1858" i="2"/>
  <c r="O1854" i="2"/>
  <c r="R1854" i="2" s="1"/>
  <c r="O1850" i="2"/>
  <c r="R1850" i="2" s="1"/>
  <c r="O1838" i="2"/>
  <c r="O1834" i="2"/>
  <c r="O1830" i="2"/>
  <c r="O1818" i="2"/>
  <c r="R1818" i="2" s="1"/>
  <c r="O1814" i="2"/>
  <c r="O1790" i="2"/>
  <c r="O1744" i="2"/>
  <c r="O1714" i="2"/>
  <c r="R1714" i="2" s="1"/>
  <c r="O1571" i="2"/>
  <c r="O1559" i="2"/>
  <c r="O1551" i="2"/>
  <c r="R1551" i="2" s="1"/>
  <c r="O1528" i="2"/>
  <c r="O1524" i="2"/>
  <c r="O1520" i="2"/>
  <c r="R1520" i="2" s="1"/>
  <c r="O1509" i="2"/>
  <c r="R1509" i="2" s="1"/>
  <c r="O1497" i="2"/>
  <c r="R1497" i="2" s="1"/>
  <c r="O1493" i="2"/>
  <c r="R1493" i="2" s="1"/>
  <c r="O1473" i="2"/>
  <c r="R1473" i="2" s="1"/>
  <c r="O1416" i="2"/>
  <c r="O1409" i="2"/>
  <c r="O1394" i="2"/>
  <c r="O1390" i="2"/>
  <c r="O1371" i="2"/>
  <c r="O1359" i="2"/>
  <c r="O1329" i="2"/>
  <c r="O1190" i="2"/>
  <c r="O1017" i="2"/>
  <c r="R1017" i="2" s="1"/>
  <c r="O1005" i="2"/>
  <c r="R1005" i="2" s="1"/>
  <c r="O997" i="2"/>
  <c r="R997" i="2" s="1"/>
  <c r="O927" i="2"/>
  <c r="O923" i="2"/>
  <c r="O915" i="2"/>
  <c r="R915" i="2" s="1"/>
  <c r="O907" i="2"/>
  <c r="O899" i="2"/>
  <c r="R899" i="2" s="1"/>
  <c r="O884" i="2"/>
  <c r="R884" i="2" s="1"/>
  <c r="O876" i="2"/>
  <c r="O872" i="2"/>
  <c r="O864" i="2"/>
  <c r="O848" i="2"/>
  <c r="O837" i="2"/>
  <c r="O822" i="2"/>
  <c r="R822" i="2" s="1"/>
  <c r="O811" i="2"/>
  <c r="O768" i="2"/>
  <c r="O764" i="2"/>
  <c r="O760" i="2"/>
  <c r="R760" i="2" s="1"/>
  <c r="O672" i="2"/>
  <c r="R672" i="2" s="1"/>
  <c r="O592" i="2"/>
  <c r="O588" i="2"/>
  <c r="R588" i="2" s="1"/>
  <c r="O584" i="2"/>
  <c r="O551" i="2"/>
  <c r="O326" i="2"/>
  <c r="O322" i="2"/>
  <c r="R322" i="2" s="1"/>
  <c r="O314" i="2"/>
  <c r="R314" i="2" s="1"/>
  <c r="O284" i="2"/>
  <c r="R284" i="2" s="1"/>
  <c r="O277" i="2"/>
  <c r="R277" i="2" s="1"/>
  <c r="O273" i="2"/>
  <c r="O250" i="2"/>
  <c r="O114" i="2"/>
  <c r="O11" i="2"/>
  <c r="R11" i="2" s="1"/>
  <c r="O1652" i="2"/>
  <c r="R1652" i="2" s="1"/>
  <c r="O1602" i="2"/>
  <c r="R1602" i="2" s="1"/>
  <c r="O1598" i="2"/>
  <c r="R1598" i="2" s="1"/>
  <c r="O1594" i="2"/>
  <c r="O1457" i="2"/>
  <c r="R1457" i="2" s="1"/>
  <c r="O1431" i="2"/>
  <c r="O1407" i="2"/>
  <c r="O1385" i="2"/>
  <c r="R1385" i="2" s="1"/>
  <c r="O1272" i="2"/>
  <c r="R1272" i="2" s="1"/>
  <c r="O1184" i="2"/>
  <c r="O1168" i="2"/>
  <c r="O1160" i="2"/>
  <c r="R1160" i="2" s="1"/>
  <c r="O922" i="2"/>
  <c r="O914" i="2"/>
  <c r="O875" i="2"/>
  <c r="R875" i="2" s="1"/>
  <c r="O798" i="2"/>
  <c r="O787" i="2"/>
  <c r="O729" i="2"/>
  <c r="O701" i="2"/>
  <c r="R701" i="2" s="1"/>
  <c r="O697" i="2"/>
  <c r="R697" i="2" s="1"/>
  <c r="O687" i="2"/>
  <c r="R687" i="2" s="1"/>
  <c r="O666" i="2"/>
  <c r="O651" i="2"/>
  <c r="R651" i="2" s="1"/>
  <c r="O633" i="2"/>
  <c r="O629" i="2"/>
  <c r="R629" i="2" s="1"/>
  <c r="O590" i="2"/>
  <c r="O579" i="2"/>
  <c r="R579" i="2" s="1"/>
  <c r="O550" i="2"/>
  <c r="O546" i="2"/>
  <c r="O528" i="2"/>
  <c r="O513" i="2"/>
  <c r="O434" i="2"/>
  <c r="O430" i="2"/>
  <c r="R430" i="2" s="1"/>
  <c r="O335" i="2"/>
  <c r="O257" i="2"/>
  <c r="O253" i="2"/>
  <c r="O238" i="2"/>
  <c r="R238" i="2" s="1"/>
  <c r="O220" i="2"/>
  <c r="O182" i="2"/>
  <c r="R182" i="2" s="1"/>
  <c r="O178" i="2"/>
  <c r="R178" i="2" s="1"/>
  <c r="O174" i="2"/>
  <c r="R174" i="2" s="1"/>
  <c r="O139" i="2"/>
  <c r="O1682" i="2"/>
  <c r="O1678" i="2"/>
  <c r="O1647" i="2"/>
  <c r="R1647" i="2" s="1"/>
  <c r="O1644" i="2"/>
  <c r="R1644" i="2" s="1"/>
  <c r="O1624" i="2"/>
  <c r="R1624" i="2" s="1"/>
  <c r="O1568" i="2"/>
  <c r="O1548" i="2"/>
  <c r="O1508" i="2"/>
  <c r="R1508" i="2" s="1"/>
  <c r="O1500" i="2"/>
  <c r="O1492" i="2"/>
  <c r="R1492" i="2" s="1"/>
  <c r="O1480" i="2"/>
  <c r="R1480" i="2" s="1"/>
  <c r="O1464" i="2"/>
  <c r="O1406" i="2"/>
  <c r="O1384" i="2"/>
  <c r="O1361" i="2"/>
  <c r="O1353" i="2"/>
  <c r="O1338" i="2"/>
  <c r="O1321" i="2"/>
  <c r="R1321" i="2" s="1"/>
  <c r="O1295" i="2"/>
  <c r="O1291" i="2"/>
  <c r="O1245" i="2"/>
  <c r="R1245" i="2" s="1"/>
  <c r="O1214" i="2"/>
  <c r="O1210" i="2"/>
  <c r="O1187" i="2"/>
  <c r="O1133" i="2"/>
  <c r="R1133" i="2" s="1"/>
  <c r="O1129" i="2"/>
  <c r="R1129" i="2" s="1"/>
  <c r="O1125" i="2"/>
  <c r="O1121" i="2"/>
  <c r="O1117" i="2"/>
  <c r="O1094" i="2"/>
  <c r="R1094" i="2" s="1"/>
  <c r="O1086" i="2"/>
  <c r="R1086" i="2" s="1"/>
  <c r="O1058" i="2"/>
  <c r="R1058" i="2" s="1"/>
  <c r="O1027" i="2"/>
  <c r="O1019" i="2"/>
  <c r="R1019" i="2" s="1"/>
  <c r="O1015" i="2"/>
  <c r="O1003" i="2"/>
  <c r="R1003" i="2" s="1"/>
  <c r="O999" i="2"/>
  <c r="O995" i="2"/>
  <c r="R995" i="2" s="1"/>
  <c r="O797" i="2"/>
  <c r="O794" i="2"/>
  <c r="O779" i="2"/>
  <c r="O765" i="2"/>
  <c r="O754" i="2"/>
  <c r="O744" i="2"/>
  <c r="O722" i="2"/>
  <c r="O708" i="2"/>
  <c r="R708" i="2" s="1"/>
  <c r="O704" i="2"/>
  <c r="R704" i="2" s="1"/>
  <c r="O700" i="2"/>
  <c r="R700" i="2" s="1"/>
  <c r="O693" i="2"/>
  <c r="R693" i="2" s="1"/>
  <c r="O673" i="2"/>
  <c r="R673" i="2" s="1"/>
  <c r="O662" i="2"/>
  <c r="O603" i="2"/>
  <c r="O593" i="2"/>
  <c r="O564" i="2"/>
  <c r="R564" i="2" s="1"/>
  <c r="O557" i="2"/>
  <c r="R557" i="2" s="1"/>
  <c r="O467" i="2"/>
  <c r="O463" i="2"/>
  <c r="O367" i="2"/>
  <c r="O312" i="2"/>
  <c r="R312" i="2" s="1"/>
  <c r="O290" i="2"/>
  <c r="R290" i="2" s="1"/>
  <c r="O275" i="2"/>
  <c r="R275" i="2" s="1"/>
  <c r="O19" i="2"/>
  <c r="O1255" i="2"/>
  <c r="O1240" i="2"/>
  <c r="R1240" i="2" s="1"/>
  <c r="O1224" i="2"/>
  <c r="O1178" i="2"/>
  <c r="O1108" i="2"/>
  <c r="R1108" i="2" s="1"/>
  <c r="O1053" i="2"/>
  <c r="O1049" i="2"/>
  <c r="O1042" i="2"/>
  <c r="O1002" i="2"/>
  <c r="R1002" i="2" s="1"/>
  <c r="O983" i="2"/>
  <c r="R983" i="2" s="1"/>
  <c r="O972" i="2"/>
  <c r="R972" i="2" s="1"/>
  <c r="O964" i="2"/>
  <c r="R964" i="2" s="1"/>
  <c r="O952" i="2"/>
  <c r="O929" i="2"/>
  <c r="O925" i="2"/>
  <c r="O859" i="2"/>
  <c r="R859" i="2" s="1"/>
  <c r="O851" i="2"/>
  <c r="R851" i="2" s="1"/>
  <c r="O825" i="2"/>
  <c r="O748" i="2"/>
  <c r="O737" i="2"/>
  <c r="R737" i="2" s="1"/>
  <c r="O713" i="2"/>
  <c r="R713" i="2" s="1"/>
  <c r="O710" i="2"/>
  <c r="O702" i="2"/>
  <c r="R702" i="2" s="1"/>
  <c r="O688" i="2"/>
  <c r="R688" i="2" s="1"/>
  <c r="O684" i="2"/>
  <c r="O677" i="2"/>
  <c r="R677" i="2" s="1"/>
  <c r="O649" i="2"/>
  <c r="R649" i="2" s="1"/>
  <c r="O635" i="2"/>
  <c r="O631" i="2"/>
  <c r="R631" i="2" s="1"/>
  <c r="O624" i="2"/>
  <c r="O617" i="2"/>
  <c r="O613" i="2"/>
  <c r="R613" i="2" s="1"/>
  <c r="O606" i="2"/>
  <c r="O589" i="2"/>
  <c r="O554" i="2"/>
  <c r="R554" i="2" s="1"/>
  <c r="O547" i="2"/>
  <c r="R547" i="2" s="1"/>
  <c r="O536" i="2"/>
  <c r="O532" i="2"/>
  <c r="O514" i="2"/>
  <c r="O510" i="2"/>
  <c r="O498" i="2"/>
  <c r="O494" i="2"/>
  <c r="R494" i="2" s="1"/>
  <c r="O440" i="2"/>
  <c r="O355" i="2"/>
  <c r="O313" i="2"/>
  <c r="R313" i="2" s="1"/>
  <c r="O280" i="2"/>
  <c r="O272" i="2"/>
  <c r="O261" i="2"/>
  <c r="R261" i="2" s="1"/>
  <c r="O254" i="2"/>
  <c r="O222" i="2"/>
  <c r="O181" i="2"/>
  <c r="R181" i="2" s="1"/>
  <c r="O177" i="2"/>
  <c r="R177" i="2" s="1"/>
  <c r="O165" i="2"/>
  <c r="O47" i="2"/>
  <c r="O36" i="2"/>
  <c r="O1183" i="2"/>
  <c r="O1175" i="2"/>
  <c r="R1175" i="2" s="1"/>
  <c r="O1171" i="2"/>
  <c r="R1171" i="2" s="1"/>
  <c r="O1163" i="2"/>
  <c r="O1148" i="2"/>
  <c r="O1110" i="2"/>
  <c r="R1110" i="2" s="1"/>
  <c r="O1102" i="2"/>
  <c r="R1102" i="2" s="1"/>
  <c r="O1098" i="2"/>
  <c r="R1098" i="2" s="1"/>
  <c r="O1059" i="2"/>
  <c r="O1055" i="2"/>
  <c r="O1032" i="2"/>
  <c r="O1024" i="2"/>
  <c r="O1012" i="2"/>
  <c r="R1012" i="2" s="1"/>
  <c r="O996" i="2"/>
  <c r="R996" i="2" s="1"/>
  <c r="O974" i="2"/>
  <c r="R974" i="2" s="1"/>
  <c r="O943" i="2"/>
  <c r="O888" i="2"/>
  <c r="O881" i="2"/>
  <c r="R881" i="2" s="1"/>
  <c r="O874" i="2"/>
  <c r="R874" i="2" s="1"/>
  <c r="O828" i="2"/>
  <c r="O824" i="2"/>
  <c r="O820" i="2"/>
  <c r="R820" i="2" s="1"/>
  <c r="O810" i="2"/>
  <c r="O763" i="2"/>
  <c r="R763" i="2" s="1"/>
  <c r="O756" i="2"/>
  <c r="R756" i="2" s="1"/>
  <c r="O742" i="2"/>
  <c r="R742" i="2" s="1"/>
  <c r="O730" i="2"/>
  <c r="O699" i="2"/>
  <c r="R699" i="2" s="1"/>
  <c r="O665" i="2"/>
  <c r="O600" i="2"/>
  <c r="O580" i="2"/>
  <c r="R580" i="2" s="1"/>
  <c r="O573" i="2"/>
  <c r="R573" i="2" s="1"/>
  <c r="O570" i="2"/>
  <c r="R570" i="2" s="1"/>
  <c r="O563" i="2"/>
  <c r="R563" i="2" s="1"/>
  <c r="O549" i="2"/>
  <c r="R549" i="2" s="1"/>
  <c r="O512" i="2"/>
  <c r="O482" i="2"/>
  <c r="O447" i="2"/>
  <c r="O436" i="2"/>
  <c r="O384" i="2"/>
  <c r="O374" i="2"/>
  <c r="O370" i="2"/>
  <c r="R370" i="2" s="1"/>
  <c r="O362" i="2"/>
  <c r="R362" i="2" s="1"/>
  <c r="O354" i="2"/>
  <c r="R354" i="2" s="1"/>
  <c r="O334" i="2"/>
  <c r="O306" i="2"/>
  <c r="O302" i="2"/>
  <c r="R302" i="2" s="1"/>
  <c r="O274" i="2"/>
  <c r="O270" i="2"/>
  <c r="O241" i="2"/>
  <c r="O227" i="2"/>
  <c r="O215" i="2"/>
  <c r="O212" i="2"/>
  <c r="O208" i="2"/>
  <c r="R208" i="2" s="1"/>
  <c r="O204" i="2"/>
  <c r="O171" i="2"/>
  <c r="R171" i="2" s="1"/>
  <c r="O125" i="2"/>
  <c r="O121" i="2"/>
  <c r="O98" i="2"/>
  <c r="O87" i="2"/>
  <c r="O76" i="2"/>
  <c r="R76" i="2" s="1"/>
  <c r="O61" i="2"/>
  <c r="O43" i="2"/>
  <c r="O39" i="2"/>
  <c r="O589" i="3"/>
  <c r="O564" i="3"/>
  <c r="R564" i="3" s="1"/>
  <c r="O351" i="3"/>
  <c r="O319" i="3"/>
  <c r="O198" i="3"/>
  <c r="O188" i="3"/>
  <c r="O100" i="3"/>
  <c r="O607" i="3"/>
  <c r="O571" i="3"/>
  <c r="O556" i="3"/>
  <c r="O378" i="3"/>
  <c r="R378" i="3" s="1"/>
  <c r="O216" i="3"/>
  <c r="R216" i="3" s="1"/>
  <c r="O120" i="3"/>
  <c r="O33" i="3"/>
  <c r="O552" i="3"/>
  <c r="R552" i="3" s="1"/>
  <c r="O516" i="3"/>
  <c r="R516" i="3" s="1"/>
  <c r="O176" i="3"/>
  <c r="O76" i="3"/>
  <c r="O595" i="3"/>
  <c r="O570" i="3"/>
  <c r="O559" i="3"/>
  <c r="O456" i="3"/>
  <c r="R456" i="3" s="1"/>
  <c r="O310" i="3"/>
  <c r="O272" i="3"/>
  <c r="O219" i="3"/>
  <c r="O123" i="3"/>
  <c r="O53" i="3"/>
  <c r="O627" i="3"/>
  <c r="O282" i="3"/>
  <c r="O207" i="3"/>
  <c r="R207" i="3" s="1"/>
  <c r="O173" i="3"/>
  <c r="R173" i="3" s="1"/>
  <c r="O146" i="3"/>
  <c r="R146" i="3" s="1"/>
  <c r="O129" i="3"/>
  <c r="O126" i="3"/>
  <c r="O79" i="3"/>
  <c r="O56" i="3"/>
  <c r="O507" i="3"/>
  <c r="O489" i="3"/>
  <c r="O380" i="3"/>
  <c r="O228" i="3"/>
  <c r="O152" i="3"/>
  <c r="O38" i="3"/>
  <c r="O365" i="3"/>
  <c r="R365" i="3" s="1"/>
  <c r="O135" i="3"/>
  <c r="O128" i="3"/>
  <c r="O341" i="3"/>
  <c r="O217" i="3"/>
  <c r="O165" i="3"/>
  <c r="R165" i="3" s="1"/>
  <c r="O624" i="3"/>
  <c r="O618" i="3"/>
  <c r="R618" i="3" s="1"/>
  <c r="O604" i="3"/>
  <c r="O538" i="3"/>
  <c r="O520" i="3"/>
  <c r="O514" i="3"/>
  <c r="R514" i="3" s="1"/>
  <c r="O490" i="3"/>
  <c r="O478" i="3"/>
  <c r="O450" i="3"/>
  <c r="R450" i="3" s="1"/>
  <c r="O434" i="3"/>
  <c r="O428" i="3"/>
  <c r="O372" i="3"/>
  <c r="R372" i="3" s="1"/>
  <c r="O326" i="3"/>
  <c r="O220" i="3"/>
  <c r="O156" i="3"/>
  <c r="O80" i="3"/>
  <c r="R80" i="3" s="1"/>
  <c r="O22" i="3"/>
  <c r="O626" i="3"/>
  <c r="O612" i="3"/>
  <c r="R612" i="3" s="1"/>
  <c r="O583" i="3"/>
  <c r="O565" i="3"/>
  <c r="R565" i="3" s="1"/>
  <c r="O504" i="3"/>
  <c r="O501" i="3"/>
  <c r="O446" i="3"/>
  <c r="R446" i="3" s="1"/>
  <c r="O437" i="3"/>
  <c r="O418" i="3"/>
  <c r="O381" i="3"/>
  <c r="O335" i="3"/>
  <c r="O313" i="3"/>
  <c r="R313" i="3" s="1"/>
  <c r="O285" i="3"/>
  <c r="O273" i="3"/>
  <c r="R273" i="3" s="1"/>
  <c r="O229" i="3"/>
  <c r="O204" i="3"/>
  <c r="O164" i="3"/>
  <c r="R164" i="3" s="1"/>
  <c r="O106" i="3"/>
  <c r="O39" i="3"/>
  <c r="O620" i="3"/>
  <c r="O555" i="3"/>
  <c r="O519" i="3"/>
  <c r="O455" i="3"/>
  <c r="R455" i="3" s="1"/>
  <c r="O417" i="3"/>
  <c r="O393" i="3"/>
  <c r="R393" i="3" s="1"/>
  <c r="O303" i="3"/>
  <c r="O278" i="3"/>
  <c r="R278" i="3" s="1"/>
  <c r="O139" i="3"/>
  <c r="O7" i="3"/>
  <c r="O628" i="3"/>
  <c r="O597" i="3"/>
  <c r="O482" i="3"/>
  <c r="O349" i="3"/>
  <c r="O240" i="3"/>
  <c r="R240" i="3" s="1"/>
  <c r="O225" i="3"/>
  <c r="R225" i="3" s="1"/>
  <c r="O197" i="3"/>
  <c r="R197" i="3" s="1"/>
  <c r="O125" i="3"/>
  <c r="O642" i="3"/>
  <c r="O616" i="3"/>
  <c r="O584" i="3"/>
  <c r="R584" i="3" s="1"/>
  <c r="O578" i="3"/>
  <c r="O560" i="3"/>
  <c r="O557" i="3"/>
  <c r="O548" i="3"/>
  <c r="O524" i="3"/>
  <c r="R524" i="3" s="1"/>
  <c r="O497" i="3"/>
  <c r="O485" i="3"/>
  <c r="O460" i="3"/>
  <c r="R460" i="3" s="1"/>
  <c r="O423" i="3"/>
  <c r="R423" i="3" s="1"/>
  <c r="O398" i="3"/>
  <c r="O330" i="3"/>
  <c r="R330" i="3" s="1"/>
  <c r="O308" i="3"/>
  <c r="O246" i="3"/>
  <c r="R246" i="3" s="1"/>
  <c r="O190" i="3"/>
  <c r="O181" i="3"/>
  <c r="R181" i="3" s="1"/>
  <c r="O144" i="3"/>
  <c r="O118" i="3"/>
  <c r="O113" i="3"/>
  <c r="R113" i="3" s="1"/>
  <c r="O98" i="3"/>
  <c r="O87" i="3"/>
  <c r="O14" i="3"/>
  <c r="O610" i="3"/>
  <c r="O484" i="3"/>
  <c r="R484" i="3" s="1"/>
  <c r="O382" i="3"/>
  <c r="O342" i="3"/>
  <c r="O320" i="3"/>
  <c r="O314" i="3"/>
  <c r="R314" i="3" s="1"/>
  <c r="O298" i="3"/>
  <c r="O292" i="3"/>
  <c r="O258" i="3"/>
  <c r="O236" i="3"/>
  <c r="R236" i="3" s="1"/>
  <c r="O168" i="3"/>
  <c r="R168" i="3" s="1"/>
  <c r="O130" i="3"/>
  <c r="R130" i="3" s="1"/>
  <c r="O28" i="3"/>
  <c r="O576" i="3"/>
  <c r="O562" i="3"/>
  <c r="O540" i="3"/>
  <c r="O512" i="3"/>
  <c r="O498" i="3"/>
  <c r="O493" i="3"/>
  <c r="O441" i="3"/>
  <c r="O420" i="3"/>
  <c r="O406" i="3"/>
  <c r="O389" i="3"/>
  <c r="O374" i="3"/>
  <c r="R374" i="3" s="1"/>
  <c r="O362" i="3"/>
  <c r="O357" i="3"/>
  <c r="O328" i="3"/>
  <c r="R328" i="3" s="1"/>
  <c r="O322" i="3"/>
  <c r="R322" i="3" s="1"/>
  <c r="O290" i="3"/>
  <c r="O284" i="3"/>
  <c r="O270" i="3"/>
  <c r="O253" i="3"/>
  <c r="R253" i="3" s="1"/>
  <c r="O221" i="3"/>
  <c r="O212" i="3"/>
  <c r="O186" i="3"/>
  <c r="R186" i="3" s="1"/>
  <c r="O180" i="3"/>
  <c r="O155" i="3"/>
  <c r="R155" i="3" s="1"/>
  <c r="O74" i="3"/>
  <c r="O45" i="3"/>
  <c r="R45" i="3" s="1"/>
  <c r="O15" i="3"/>
  <c r="O12" i="3"/>
  <c r="O4" i="3"/>
  <c r="AA643" i="3"/>
  <c r="AA2182" i="2" s="1"/>
  <c r="O636" i="3"/>
  <c r="O608" i="3"/>
  <c r="O594" i="3"/>
  <c r="O572" i="3"/>
  <c r="O544" i="3"/>
  <c r="O508" i="3"/>
  <c r="O502" i="3"/>
  <c r="O477" i="3"/>
  <c r="R477" i="3" s="1"/>
  <c r="O410" i="3"/>
  <c r="O390" i="3"/>
  <c r="R390" i="3" s="1"/>
  <c r="O373" i="3"/>
  <c r="R373" i="3" s="1"/>
  <c r="O332" i="3"/>
  <c r="O327" i="3"/>
  <c r="O300" i="3"/>
  <c r="O286" i="3"/>
  <c r="R286" i="3" s="1"/>
  <c r="O280" i="3"/>
  <c r="O254" i="3"/>
  <c r="R254" i="3" s="1"/>
  <c r="O242" i="3"/>
  <c r="O237" i="3"/>
  <c r="R237" i="3" s="1"/>
  <c r="O185" i="3"/>
  <c r="O170" i="3"/>
  <c r="O110" i="3"/>
  <c r="O73" i="3"/>
  <c r="R73" i="3" s="1"/>
  <c r="O64" i="3"/>
  <c r="R64" i="3" s="1"/>
  <c r="O46" i="3"/>
  <c r="O24" i="3"/>
  <c r="O638" i="3"/>
  <c r="O622" i="3"/>
  <c r="O614" i="3"/>
  <c r="O606" i="3"/>
  <c r="O598" i="3"/>
  <c r="O582" i="3"/>
  <c r="R582" i="3" s="1"/>
  <c r="O574" i="3"/>
  <c r="O566" i="3"/>
  <c r="R566" i="3" s="1"/>
  <c r="O558" i="3"/>
  <c r="O550" i="3"/>
  <c r="R550" i="3" s="1"/>
  <c r="O542" i="3"/>
  <c r="O518" i="3"/>
  <c r="O510" i="3"/>
  <c r="O494" i="3"/>
  <c r="O466" i="3"/>
  <c r="O461" i="3"/>
  <c r="O452" i="3"/>
  <c r="O430" i="3"/>
  <c r="R430" i="3" s="1"/>
  <c r="O402" i="3"/>
  <c r="R402" i="3" s="1"/>
  <c r="O397" i="3"/>
  <c r="R397" i="3" s="1"/>
  <c r="O338" i="3"/>
  <c r="O333" i="3"/>
  <c r="O324" i="3"/>
  <c r="O302" i="3"/>
  <c r="O274" i="3"/>
  <c r="O269" i="3"/>
  <c r="O260" i="3"/>
  <c r="O238" i="3"/>
  <c r="R238" i="3" s="1"/>
  <c r="O210" i="3"/>
  <c r="R210" i="3" s="1"/>
  <c r="O205" i="3"/>
  <c r="R205" i="3" s="1"/>
  <c r="O196" i="3"/>
  <c r="R196" i="3" s="1"/>
  <c r="O174" i="3"/>
  <c r="R174" i="3" s="1"/>
  <c r="O153" i="3"/>
  <c r="O104" i="3"/>
  <c r="O99" i="3"/>
  <c r="R99" i="3" s="1"/>
  <c r="O96" i="3"/>
  <c r="O52" i="3"/>
  <c r="O44" i="3"/>
  <c r="O36" i="3"/>
  <c r="R36" i="3" s="1"/>
  <c r="O26" i="3"/>
  <c r="O506" i="3"/>
  <c r="O158" i="3"/>
  <c r="O138" i="3"/>
  <c r="O114" i="3"/>
  <c r="O94" i="3"/>
  <c r="O82" i="3"/>
  <c r="R82" i="3" s="1"/>
  <c r="O62" i="3"/>
  <c r="R62" i="3" s="1"/>
  <c r="O50" i="3"/>
  <c r="O40" i="3"/>
  <c r="O20" i="3"/>
  <c r="O8" i="3"/>
  <c r="O442" i="3"/>
  <c r="O630" i="3"/>
  <c r="R630" i="3" s="1"/>
  <c r="O602" i="3"/>
  <c r="O600" i="3"/>
  <c r="O596" i="3"/>
  <c r="O590" i="3"/>
  <c r="O586" i="3"/>
  <c r="R586" i="3" s="1"/>
  <c r="O534" i="3"/>
  <c r="O532" i="3"/>
  <c r="R532" i="3" s="1"/>
  <c r="O530" i="3"/>
  <c r="O526" i="3"/>
  <c r="O468" i="3"/>
  <c r="O436" i="3"/>
  <c r="O404" i="3"/>
  <c r="O388" i="3"/>
  <c r="O422" i="3"/>
  <c r="R422" i="3" s="1"/>
  <c r="O366" i="3"/>
  <c r="R366" i="3" s="1"/>
  <c r="O318" i="3"/>
  <c r="O400" i="3"/>
  <c r="O392" i="3"/>
  <c r="R392" i="3" s="1"/>
  <c r="O2179" i="2"/>
  <c r="O2098" i="2"/>
  <c r="O1369" i="2"/>
  <c r="O906" i="2"/>
  <c r="R906" i="2" s="1"/>
  <c r="O845" i="2"/>
  <c r="O2101" i="2"/>
  <c r="O2000" i="2"/>
  <c r="R2000" i="2" s="1"/>
  <c r="O1788" i="2"/>
  <c r="O1221" i="2"/>
  <c r="O1963" i="2"/>
  <c r="O1955" i="2"/>
  <c r="O1301" i="2"/>
  <c r="R1301" i="2" s="1"/>
  <c r="O738" i="2"/>
  <c r="R738" i="2" s="1"/>
  <c r="O2088" i="2"/>
  <c r="O2084" i="2"/>
  <c r="O1569" i="2"/>
  <c r="O1400" i="2"/>
  <c r="O2165" i="2"/>
  <c r="O2161" i="2"/>
  <c r="O2158" i="2"/>
  <c r="O1054" i="2"/>
  <c r="O1985" i="2"/>
  <c r="O1981" i="2"/>
  <c r="O1978" i="2"/>
  <c r="O1268" i="2"/>
  <c r="O2173" i="2"/>
  <c r="O2144" i="2"/>
  <c r="O2081" i="2"/>
  <c r="O2059" i="2"/>
  <c r="O2055" i="2"/>
  <c r="R2055" i="2" s="1"/>
  <c r="O2041" i="2"/>
  <c r="R2041" i="2" s="1"/>
  <c r="O2012" i="2"/>
  <c r="O2008" i="2"/>
  <c r="R2008" i="2" s="1"/>
  <c r="O2004" i="2"/>
  <c r="R2004" i="2" s="1"/>
  <c r="O1993" i="2"/>
  <c r="O1990" i="2"/>
  <c r="O1968" i="2"/>
  <c r="R1968" i="2" s="1"/>
  <c r="O1949" i="2"/>
  <c r="O1946" i="2"/>
  <c r="O1704" i="2"/>
  <c r="O1685" i="2"/>
  <c r="O1674" i="2"/>
  <c r="O1640" i="2"/>
  <c r="O1621" i="2"/>
  <c r="R1621" i="2" s="1"/>
  <c r="O1617" i="2"/>
  <c r="R1617" i="2" s="1"/>
  <c r="O1610" i="2"/>
  <c r="O1555" i="2"/>
  <c r="O1495" i="2"/>
  <c r="R1495" i="2" s="1"/>
  <c r="O1484" i="2"/>
  <c r="O1476" i="2"/>
  <c r="R1476" i="2" s="1"/>
  <c r="O1415" i="2"/>
  <c r="O1391" i="2"/>
  <c r="O1377" i="2"/>
  <c r="O1340" i="2"/>
  <c r="O1262" i="2"/>
  <c r="O1249" i="2"/>
  <c r="R1249" i="2" s="1"/>
  <c r="O1165" i="2"/>
  <c r="O1127" i="2"/>
  <c r="O1106" i="2"/>
  <c r="R1106" i="2" s="1"/>
  <c r="O1047" i="2"/>
  <c r="O1009" i="2"/>
  <c r="R1009" i="2" s="1"/>
  <c r="O2169" i="2"/>
  <c r="O2051" i="2"/>
  <c r="O2037" i="2"/>
  <c r="O2033" i="2"/>
  <c r="R2033" i="2" s="1"/>
  <c r="O2015" i="2"/>
  <c r="O2011" i="2"/>
  <c r="O2007" i="2"/>
  <c r="R2007" i="2" s="1"/>
  <c r="O2003" i="2"/>
  <c r="R2003" i="2" s="1"/>
  <c r="O1989" i="2"/>
  <c r="O1967" i="2"/>
  <c r="O1945" i="2"/>
  <c r="O1855" i="2"/>
  <c r="R1855" i="2" s="1"/>
  <c r="O1851" i="2"/>
  <c r="R1851" i="2" s="1"/>
  <c r="O1847" i="2"/>
  <c r="R1847" i="2" s="1"/>
  <c r="O1844" i="2"/>
  <c r="R1844" i="2" s="1"/>
  <c r="O1829" i="2"/>
  <c r="R1829" i="2" s="1"/>
  <c r="O1781" i="2"/>
  <c r="O1774" i="2"/>
  <c r="O1767" i="2"/>
  <c r="O1763" i="2"/>
  <c r="R1763" i="2" s="1"/>
  <c r="O1756" i="2"/>
  <c r="O1703" i="2"/>
  <c r="R1703" i="2" s="1"/>
  <c r="O1639" i="2"/>
  <c r="O1424" i="2"/>
  <c r="R1424" i="2" s="1"/>
  <c r="O1376" i="2"/>
  <c r="R1376" i="2" s="1"/>
  <c r="O1333" i="2"/>
  <c r="R1333" i="2" s="1"/>
  <c r="O1305" i="2"/>
  <c r="O1197" i="2"/>
  <c r="O1161" i="2"/>
  <c r="O1073" i="2"/>
  <c r="O1028" i="2"/>
  <c r="O560" i="2"/>
  <c r="O282" i="2"/>
  <c r="O2123" i="2"/>
  <c r="O2115" i="2"/>
  <c r="O2112" i="2"/>
  <c r="O2097" i="2"/>
  <c r="O2094" i="2"/>
  <c r="O2087" i="2"/>
  <c r="O2069" i="2"/>
  <c r="O2065" i="2"/>
  <c r="O2062" i="2"/>
  <c r="O2058" i="2"/>
  <c r="O2047" i="2"/>
  <c r="O2044" i="2"/>
  <c r="O2040" i="2"/>
  <c r="R2040" i="2" s="1"/>
  <c r="O2025" i="2"/>
  <c r="R2025" i="2" s="1"/>
  <c r="O2021" i="2"/>
  <c r="O2018" i="2"/>
  <c r="O1996" i="2"/>
  <c r="R1996" i="2" s="1"/>
  <c r="O1899" i="2"/>
  <c r="R1899" i="2" s="1"/>
  <c r="O1895" i="2"/>
  <c r="R1895" i="2" s="1"/>
  <c r="O1881" i="2"/>
  <c r="R1881" i="2" s="1"/>
  <c r="O1877" i="2"/>
  <c r="R1877" i="2" s="1"/>
  <c r="O1873" i="2"/>
  <c r="O1870" i="2"/>
  <c r="R1870" i="2" s="1"/>
  <c r="O1839" i="2"/>
  <c r="O1836" i="2"/>
  <c r="O1784" i="2"/>
  <c r="R1784" i="2" s="1"/>
  <c r="O1770" i="2"/>
  <c r="O1532" i="2"/>
  <c r="O1513" i="2"/>
  <c r="R1513" i="2" s="1"/>
  <c r="O1506" i="2"/>
  <c r="R1506" i="2" s="1"/>
  <c r="O1427" i="2"/>
  <c r="O1379" i="2"/>
  <c r="R1379" i="2" s="1"/>
  <c r="O1308" i="2"/>
  <c r="O1283" i="2"/>
  <c r="O1271" i="2"/>
  <c r="O1146" i="2"/>
  <c r="O818" i="2"/>
  <c r="R818" i="2" s="1"/>
  <c r="O33" i="2"/>
  <c r="O2111" i="2"/>
  <c r="O1482" i="2"/>
  <c r="O2141" i="2"/>
  <c r="O2130" i="2"/>
  <c r="O2107" i="2"/>
  <c r="O2104" i="2"/>
  <c r="O2100" i="2"/>
  <c r="O2090" i="2"/>
  <c r="O2079" i="2"/>
  <c r="O2076" i="2"/>
  <c r="O2072" i="2"/>
  <c r="O1991" i="2"/>
  <c r="O1917" i="2"/>
  <c r="R1917" i="2" s="1"/>
  <c r="O1906" i="2"/>
  <c r="O1888" i="2"/>
  <c r="R1888" i="2" s="1"/>
  <c r="O1809" i="2"/>
  <c r="O1802" i="2"/>
  <c r="O1728" i="2"/>
  <c r="O1724" i="2"/>
  <c r="O1664" i="2"/>
  <c r="R1664" i="2" s="1"/>
  <c r="O1660" i="2"/>
  <c r="R1660" i="2" s="1"/>
  <c r="O1600" i="2"/>
  <c r="R1600" i="2" s="1"/>
  <c r="O1596" i="2"/>
  <c r="O1181" i="2"/>
  <c r="O1177" i="2"/>
  <c r="O1089" i="2"/>
  <c r="R1089" i="2" s="1"/>
  <c r="O1085" i="2"/>
  <c r="R1085" i="2" s="1"/>
  <c r="O1041" i="2"/>
  <c r="R1041" i="2" s="1"/>
  <c r="O1018" i="2"/>
  <c r="R1018" i="2" s="1"/>
  <c r="O682" i="2"/>
  <c r="R682" i="2" s="1"/>
  <c r="O12" i="2"/>
  <c r="R12" i="2" s="1"/>
  <c r="O2118" i="2"/>
  <c r="O2103" i="2"/>
  <c r="O1983" i="2"/>
  <c r="O1961" i="2"/>
  <c r="R1961" i="2" s="1"/>
  <c r="O1957" i="2"/>
  <c r="O1939" i="2"/>
  <c r="O1932" i="2"/>
  <c r="R1932" i="2" s="1"/>
  <c r="O1928" i="2"/>
  <c r="O1924" i="2"/>
  <c r="O1902" i="2"/>
  <c r="O1898" i="2"/>
  <c r="R1898" i="2" s="1"/>
  <c r="O1884" i="2"/>
  <c r="R1884" i="2" s="1"/>
  <c r="O1880" i="2"/>
  <c r="R1880" i="2" s="1"/>
  <c r="O1876" i="2"/>
  <c r="R1876" i="2" s="1"/>
  <c r="O1816" i="2"/>
  <c r="O1797" i="2"/>
  <c r="O1731" i="2"/>
  <c r="R1731" i="2" s="1"/>
  <c r="O1603" i="2"/>
  <c r="R1603" i="2" s="1"/>
  <c r="O1560" i="2"/>
  <c r="R1560" i="2" s="1"/>
  <c r="O1552" i="2"/>
  <c r="R1552" i="2" s="1"/>
  <c r="O1537" i="2"/>
  <c r="O1534" i="2"/>
  <c r="O1356" i="2"/>
  <c r="O1299" i="2"/>
  <c r="R1299" i="2" s="1"/>
  <c r="O1296" i="2"/>
  <c r="O1292" i="2"/>
  <c r="O1233" i="2"/>
  <c r="O1223" i="2"/>
  <c r="O1156" i="2"/>
  <c r="O1124" i="2"/>
  <c r="O1063" i="2"/>
  <c r="R1063" i="2" s="1"/>
  <c r="O942" i="2"/>
  <c r="R942" i="2" s="1"/>
  <c r="O2177" i="2"/>
  <c r="O2174" i="2"/>
  <c r="O2151" i="2"/>
  <c r="O2147" i="2"/>
  <c r="O2125" i="2"/>
  <c r="O2114" i="2"/>
  <c r="O1923" i="2"/>
  <c r="R1923" i="2" s="1"/>
  <c r="O1901" i="2"/>
  <c r="O1025" i="2"/>
  <c r="O1021" i="2"/>
  <c r="R1021" i="2" s="1"/>
  <c r="O276" i="2"/>
  <c r="R276" i="2" s="1"/>
  <c r="O1757" i="2"/>
  <c r="O1753" i="2"/>
  <c r="O1739" i="2"/>
  <c r="O1725" i="2"/>
  <c r="R1725" i="2" s="1"/>
  <c r="O1721" i="2"/>
  <c r="O1707" i="2"/>
  <c r="O1693" i="2"/>
  <c r="R1693" i="2" s="1"/>
  <c r="O1689" i="2"/>
  <c r="R1689" i="2" s="1"/>
  <c r="O1675" i="2"/>
  <c r="R1675" i="2" s="1"/>
  <c r="O1661" i="2"/>
  <c r="R1661" i="2" s="1"/>
  <c r="O1657" i="2"/>
  <c r="R1657" i="2" s="1"/>
  <c r="O1643" i="2"/>
  <c r="R1643" i="2" s="1"/>
  <c r="O1629" i="2"/>
  <c r="R1629" i="2" s="1"/>
  <c r="O1625" i="2"/>
  <c r="O1611" i="2"/>
  <c r="O1597" i="2"/>
  <c r="O1593" i="2"/>
  <c r="O1583" i="2"/>
  <c r="R1583" i="2" s="1"/>
  <c r="O1573" i="2"/>
  <c r="O1514" i="2"/>
  <c r="R1514" i="2" s="1"/>
  <c r="O1496" i="2"/>
  <c r="R1496" i="2" s="1"/>
  <c r="O1481" i="2"/>
  <c r="R1481" i="2" s="1"/>
  <c r="O1477" i="2"/>
  <c r="R1477" i="2" s="1"/>
  <c r="O1401" i="2"/>
  <c r="R1401" i="2" s="1"/>
  <c r="O1382" i="2"/>
  <c r="O1373" i="2"/>
  <c r="R1373" i="2" s="1"/>
  <c r="O1370" i="2"/>
  <c r="O1366" i="2"/>
  <c r="O1363" i="2"/>
  <c r="O1346" i="2"/>
  <c r="R1346" i="2" s="1"/>
  <c r="O1309" i="2"/>
  <c r="O1306" i="2"/>
  <c r="O1302" i="2"/>
  <c r="R1302" i="2" s="1"/>
  <c r="O1293" i="2"/>
  <c r="O1281" i="2"/>
  <c r="R1281" i="2" s="1"/>
  <c r="O1253" i="2"/>
  <c r="O1246" i="2"/>
  <c r="R1246" i="2" s="1"/>
  <c r="O1243" i="2"/>
  <c r="R1243" i="2" s="1"/>
  <c r="O1230" i="2"/>
  <c r="R1230" i="2" s="1"/>
  <c r="O1198" i="2"/>
  <c r="O1172" i="2"/>
  <c r="O1159" i="2"/>
  <c r="O1150" i="2"/>
  <c r="O1131" i="2"/>
  <c r="R1131" i="2" s="1"/>
  <c r="O1122" i="2"/>
  <c r="O1099" i="2"/>
  <c r="R1099" i="2" s="1"/>
  <c r="O1064" i="2"/>
  <c r="O1060" i="2"/>
  <c r="O1057" i="2"/>
  <c r="R1057" i="2" s="1"/>
  <c r="O1050" i="2"/>
  <c r="O1038" i="2"/>
  <c r="O1022" i="2"/>
  <c r="R1022" i="2" s="1"/>
  <c r="O1006" i="2"/>
  <c r="R1006" i="2" s="1"/>
  <c r="O989" i="2"/>
  <c r="O970" i="2"/>
  <c r="R970" i="2" s="1"/>
  <c r="O961" i="2"/>
  <c r="R961" i="2" s="1"/>
  <c r="O957" i="2"/>
  <c r="O802" i="2"/>
  <c r="R802" i="2" s="1"/>
  <c r="O773" i="2"/>
  <c r="O653" i="2"/>
  <c r="R653" i="2" s="1"/>
  <c r="O641" i="2"/>
  <c r="O582" i="2"/>
  <c r="R582" i="2" s="1"/>
  <c r="O504" i="2"/>
  <c r="O501" i="2"/>
  <c r="O478" i="2"/>
  <c r="O452" i="2"/>
  <c r="R452" i="2" s="1"/>
  <c r="O412" i="2"/>
  <c r="O298" i="2"/>
  <c r="O248" i="2"/>
  <c r="R248" i="2" s="1"/>
  <c r="O190" i="2"/>
  <c r="O183" i="2"/>
  <c r="R183" i="2" s="1"/>
  <c r="O22" i="2"/>
  <c r="O9" i="2"/>
  <c r="R9" i="2" s="1"/>
  <c r="O931" i="2"/>
  <c r="O924" i="2"/>
  <c r="O920" i="2"/>
  <c r="O913" i="2"/>
  <c r="O909" i="2"/>
  <c r="O902" i="2"/>
  <c r="R902" i="2" s="1"/>
  <c r="O895" i="2"/>
  <c r="R895" i="2" s="1"/>
  <c r="O891" i="2"/>
  <c r="O854" i="2"/>
  <c r="R854" i="2" s="1"/>
  <c r="O712" i="2"/>
  <c r="R712" i="2" s="1"/>
  <c r="O707" i="2"/>
  <c r="R707" i="2" s="1"/>
  <c r="O695" i="2"/>
  <c r="O602" i="2"/>
  <c r="O581" i="2"/>
  <c r="O500" i="2"/>
  <c r="O378" i="2"/>
  <c r="R378" i="2" s="1"/>
  <c r="O330" i="2"/>
  <c r="O327" i="2"/>
  <c r="O321" i="2"/>
  <c r="R321" i="2" s="1"/>
  <c r="O311" i="2"/>
  <c r="R311" i="2" s="1"/>
  <c r="O279" i="2"/>
  <c r="O195" i="2"/>
  <c r="O189" i="2"/>
  <c r="O158" i="2"/>
  <c r="O150" i="2"/>
  <c r="O127" i="2"/>
  <c r="O88" i="2"/>
  <c r="O75" i="2"/>
  <c r="O54" i="2"/>
  <c r="O50" i="2"/>
  <c r="O46" i="2"/>
  <c r="O42" i="2"/>
  <c r="O38" i="2"/>
  <c r="O21" i="2"/>
  <c r="O8" i="2"/>
  <c r="R8" i="2" s="1"/>
  <c r="O5" i="2"/>
  <c r="R5" i="2" s="1"/>
  <c r="O2176" i="2"/>
  <c r="O2157" i="2"/>
  <c r="O2154" i="2"/>
  <c r="O2150" i="2"/>
  <c r="O2135" i="2"/>
  <c r="O2131" i="2"/>
  <c r="O2113" i="2"/>
  <c r="O2110" i="2"/>
  <c r="O2096" i="2"/>
  <c r="O2085" i="2"/>
  <c r="O2082" i="2"/>
  <c r="O2067" i="2"/>
  <c r="O2053" i="2"/>
  <c r="O2050" i="2"/>
  <c r="O2035" i="2"/>
  <c r="R2035" i="2" s="1"/>
  <c r="O2032" i="2"/>
  <c r="R2032" i="2" s="1"/>
  <c r="O2013" i="2"/>
  <c r="O2010" i="2"/>
  <c r="O2006" i="2"/>
  <c r="R2006" i="2" s="1"/>
  <c r="O1995" i="2"/>
  <c r="R1995" i="2" s="1"/>
  <c r="O1992" i="2"/>
  <c r="O1988" i="2"/>
  <c r="O1977" i="2"/>
  <c r="O1973" i="2"/>
  <c r="R1973" i="2" s="1"/>
  <c r="O1970" i="2"/>
  <c r="O1952" i="2"/>
  <c r="O1933" i="2"/>
  <c r="O1930" i="2"/>
  <c r="O1926" i="2"/>
  <c r="O1915" i="2"/>
  <c r="R1915" i="2" s="1"/>
  <c r="O1911" i="2"/>
  <c r="R1911" i="2" s="1"/>
  <c r="O1907" i="2"/>
  <c r="R1907" i="2" s="1"/>
  <c r="O1893" i="2"/>
  <c r="R1893" i="2" s="1"/>
  <c r="O1890" i="2"/>
  <c r="O1872" i="2"/>
  <c r="O1849" i="2"/>
  <c r="R1849" i="2" s="1"/>
  <c r="O1846" i="2"/>
  <c r="R1846" i="2" s="1"/>
  <c r="O1842" i="2"/>
  <c r="R1842" i="2" s="1"/>
  <c r="O1832" i="2"/>
  <c r="O1828" i="2"/>
  <c r="R1828" i="2" s="1"/>
  <c r="O1807" i="2"/>
  <c r="O1800" i="2"/>
  <c r="R1800" i="2" s="1"/>
  <c r="O1769" i="2"/>
  <c r="O1762" i="2"/>
  <c r="R1762" i="2" s="1"/>
  <c r="O1755" i="2"/>
  <c r="O1741" i="2"/>
  <c r="O1737" i="2"/>
  <c r="O1723" i="2"/>
  <c r="O1709" i="2"/>
  <c r="O1705" i="2"/>
  <c r="O1691" i="2"/>
  <c r="R1691" i="2" s="1"/>
  <c r="O1677" i="2"/>
  <c r="R1677" i="2" s="1"/>
  <c r="O1673" i="2"/>
  <c r="R1673" i="2" s="1"/>
  <c r="O1659" i="2"/>
  <c r="R1659" i="2" s="1"/>
  <c r="O1645" i="2"/>
  <c r="R1645" i="2" s="1"/>
  <c r="O1641" i="2"/>
  <c r="R1641" i="2" s="1"/>
  <c r="O1627" i="2"/>
  <c r="O1613" i="2"/>
  <c r="R1613" i="2" s="1"/>
  <c r="O1609" i="2"/>
  <c r="O1595" i="2"/>
  <c r="O1575" i="2"/>
  <c r="O1561" i="2"/>
  <c r="R1561" i="2" s="1"/>
  <c r="O1558" i="2"/>
  <c r="O1547" i="2"/>
  <c r="O1544" i="2"/>
  <c r="O1483" i="2"/>
  <c r="O1479" i="2"/>
  <c r="O1475" i="2"/>
  <c r="R1475" i="2" s="1"/>
  <c r="O1471" i="2"/>
  <c r="R1471" i="2" s="1"/>
  <c r="O1447" i="2"/>
  <c r="O1438" i="2"/>
  <c r="R1438" i="2" s="1"/>
  <c r="O1408" i="2"/>
  <c r="O1402" i="2"/>
  <c r="R1402" i="2" s="1"/>
  <c r="O1351" i="2"/>
  <c r="O1348" i="2"/>
  <c r="O1344" i="2"/>
  <c r="O1326" i="2"/>
  <c r="R1326" i="2" s="1"/>
  <c r="O1323" i="2"/>
  <c r="O1314" i="2"/>
  <c r="O1311" i="2"/>
  <c r="O1307" i="2"/>
  <c r="O1213" i="2"/>
  <c r="O1206" i="2"/>
  <c r="O1203" i="2"/>
  <c r="O1200" i="2"/>
  <c r="R1200" i="2" s="1"/>
  <c r="O1196" i="2"/>
  <c r="O1189" i="2"/>
  <c r="O1180" i="2"/>
  <c r="O1176" i="2"/>
  <c r="R1176" i="2" s="1"/>
  <c r="O1173" i="2"/>
  <c r="R1173" i="2" s="1"/>
  <c r="O1167" i="2"/>
  <c r="O1145" i="2"/>
  <c r="O1139" i="2"/>
  <c r="O1120" i="2"/>
  <c r="O1113" i="2"/>
  <c r="O1107" i="2"/>
  <c r="R1107" i="2" s="1"/>
  <c r="O1104" i="2"/>
  <c r="R1104" i="2" s="1"/>
  <c r="O1101" i="2"/>
  <c r="R1101" i="2" s="1"/>
  <c r="O1084" i="2"/>
  <c r="R1084" i="2" s="1"/>
  <c r="O1072" i="2"/>
  <c r="O1065" i="2"/>
  <c r="R1065" i="2" s="1"/>
  <c r="O1040" i="2"/>
  <c r="R1040" i="2" s="1"/>
  <c r="O1004" i="2"/>
  <c r="R1004" i="2" s="1"/>
  <c r="O998" i="2"/>
  <c r="R998" i="2" s="1"/>
  <c r="O991" i="2"/>
  <c r="R991" i="2" s="1"/>
  <c r="O981" i="2"/>
  <c r="R981" i="2" s="1"/>
  <c r="O959" i="2"/>
  <c r="O955" i="2"/>
  <c r="O919" i="2"/>
  <c r="O912" i="2"/>
  <c r="O905" i="2"/>
  <c r="O901" i="2"/>
  <c r="R901" i="2" s="1"/>
  <c r="O894" i="2"/>
  <c r="O883" i="2"/>
  <c r="O840" i="2"/>
  <c r="R840" i="2" s="1"/>
  <c r="O836" i="2"/>
  <c r="O793" i="2"/>
  <c r="R793" i="2" s="1"/>
  <c r="O717" i="2"/>
  <c r="O658" i="2"/>
  <c r="R658" i="2" s="1"/>
  <c r="O553" i="2"/>
  <c r="R553" i="2" s="1"/>
  <c r="O410" i="2"/>
  <c r="R410" i="2" s="1"/>
  <c r="O394" i="2"/>
  <c r="O361" i="2"/>
  <c r="R361" i="2" s="1"/>
  <c r="O246" i="2"/>
  <c r="O201" i="2"/>
  <c r="O166" i="2"/>
  <c r="O149" i="2"/>
  <c r="R149" i="2" s="1"/>
  <c r="O141" i="2"/>
  <c r="R141" i="2" s="1"/>
  <c r="O112" i="2"/>
  <c r="R112" i="2" s="1"/>
  <c r="O67" i="2"/>
  <c r="O53" i="2"/>
  <c r="O49" i="2"/>
  <c r="O577" i="2"/>
  <c r="O2171" i="2"/>
  <c r="O2167" i="2"/>
  <c r="O2164" i="2"/>
  <c r="O2145" i="2"/>
  <c r="O2142" i="2"/>
  <c r="O2127" i="2"/>
  <c r="O2124" i="2"/>
  <c r="O2120" i="2"/>
  <c r="O2116" i="2"/>
  <c r="O2105" i="2"/>
  <c r="O2102" i="2"/>
  <c r="O2091" i="2"/>
  <c r="O2077" i="2"/>
  <c r="O2074" i="2"/>
  <c r="O2063" i="2"/>
  <c r="O2060" i="2"/>
  <c r="O2056" i="2"/>
  <c r="R2056" i="2" s="1"/>
  <c r="O2045" i="2"/>
  <c r="R2045" i="2" s="1"/>
  <c r="O2042" i="2"/>
  <c r="R2042" i="2" s="1"/>
  <c r="O2027" i="2"/>
  <c r="R2027" i="2" s="1"/>
  <c r="O2023" i="2"/>
  <c r="O2019" i="2"/>
  <c r="R2019" i="2" s="1"/>
  <c r="O2001" i="2"/>
  <c r="R2001" i="2" s="1"/>
  <c r="O1998" i="2"/>
  <c r="O1984" i="2"/>
  <c r="O1965" i="2"/>
  <c r="O1962" i="2"/>
  <c r="R1962" i="2" s="1"/>
  <c r="O1958" i="2"/>
  <c r="O1947" i="2"/>
  <c r="R1947" i="2" s="1"/>
  <c r="O1943" i="2"/>
  <c r="O1940" i="2"/>
  <c r="O1921" i="2"/>
  <c r="R1921" i="2" s="1"/>
  <c r="O1918" i="2"/>
  <c r="R1918" i="2" s="1"/>
  <c r="O1903" i="2"/>
  <c r="R1903" i="2" s="1"/>
  <c r="O1900" i="2"/>
  <c r="O1896" i="2"/>
  <c r="R1896" i="2" s="1"/>
  <c r="O1885" i="2"/>
  <c r="R1885" i="2" s="1"/>
  <c r="O1882" i="2"/>
  <c r="R1882" i="2" s="1"/>
  <c r="O1878" i="2"/>
  <c r="R1878" i="2" s="1"/>
  <c r="O1867" i="2"/>
  <c r="O1863" i="2"/>
  <c r="O1859" i="2"/>
  <c r="O1856" i="2"/>
  <c r="R1856" i="2" s="1"/>
  <c r="O1837" i="2"/>
  <c r="R1837" i="2" s="1"/>
  <c r="O1820" i="2"/>
  <c r="R1820" i="2" s="1"/>
  <c r="O1813" i="2"/>
  <c r="O1806" i="2"/>
  <c r="O1782" i="2"/>
  <c r="R1782" i="2" s="1"/>
  <c r="O1772" i="2"/>
  <c r="O1761" i="2"/>
  <c r="R1761" i="2" s="1"/>
  <c r="O1758" i="2"/>
  <c r="R1758" i="2" s="1"/>
  <c r="O1747" i="2"/>
  <c r="O1733" i="2"/>
  <c r="O1729" i="2"/>
  <c r="O1715" i="2"/>
  <c r="R1715" i="2" s="1"/>
  <c r="O1701" i="2"/>
  <c r="R1701" i="2" s="1"/>
  <c r="O1697" i="2"/>
  <c r="O1683" i="2"/>
  <c r="O1669" i="2"/>
  <c r="R1669" i="2" s="1"/>
  <c r="O1665" i="2"/>
  <c r="R1665" i="2" s="1"/>
  <c r="O1651" i="2"/>
  <c r="R1651" i="2" s="1"/>
  <c r="O1637" i="2"/>
  <c r="O1619" i="2"/>
  <c r="R1619" i="2" s="1"/>
  <c r="O1605" i="2"/>
  <c r="R1605" i="2" s="1"/>
  <c r="O1601" i="2"/>
  <c r="R1601" i="2" s="1"/>
  <c r="O1588" i="2"/>
  <c r="R1588" i="2" s="1"/>
  <c r="O1578" i="2"/>
  <c r="O1567" i="2"/>
  <c r="O1539" i="2"/>
  <c r="O1529" i="2"/>
  <c r="O1525" i="2"/>
  <c r="O1515" i="2"/>
  <c r="O1511" i="2"/>
  <c r="R1511" i="2" s="1"/>
  <c r="O1507" i="2"/>
  <c r="R1507" i="2" s="1"/>
  <c r="O1504" i="2"/>
  <c r="O1489" i="2"/>
  <c r="O1485" i="2"/>
  <c r="O1467" i="2"/>
  <c r="R1467" i="2" s="1"/>
  <c r="O1453" i="2"/>
  <c r="O1450" i="2"/>
  <c r="O1422" i="2"/>
  <c r="R1422" i="2" s="1"/>
  <c r="O1392" i="2"/>
  <c r="O1389" i="2"/>
  <c r="R1389" i="2" s="1"/>
  <c r="O1367" i="2"/>
  <c r="O1357" i="2"/>
  <c r="O1350" i="2"/>
  <c r="O1347" i="2"/>
  <c r="R1347" i="2" s="1"/>
  <c r="O1343" i="2"/>
  <c r="O1310" i="2"/>
  <c r="O1297" i="2"/>
  <c r="O1278" i="2"/>
  <c r="R1278" i="2" s="1"/>
  <c r="O1269" i="2"/>
  <c r="O1260" i="2"/>
  <c r="R1260" i="2" s="1"/>
  <c r="O1254" i="2"/>
  <c r="O1247" i="2"/>
  <c r="R1247" i="2" s="1"/>
  <c r="O1241" i="2"/>
  <c r="R1241" i="2" s="1"/>
  <c r="O1231" i="2"/>
  <c r="O1228" i="2"/>
  <c r="R1228" i="2" s="1"/>
  <c r="O1199" i="2"/>
  <c r="O1179" i="2"/>
  <c r="R1179" i="2" s="1"/>
  <c r="O1132" i="2"/>
  <c r="R1132" i="2" s="1"/>
  <c r="O1100" i="2"/>
  <c r="R1100" i="2" s="1"/>
  <c r="O1087" i="2"/>
  <c r="R1087" i="2" s="1"/>
  <c r="O1039" i="2"/>
  <c r="O1029" i="2"/>
  <c r="O1023" i="2"/>
  <c r="O1013" i="2"/>
  <c r="R1013" i="2" s="1"/>
  <c r="O1007" i="2"/>
  <c r="R1007" i="2" s="1"/>
  <c r="O990" i="2"/>
  <c r="O971" i="2"/>
  <c r="R971" i="2" s="1"/>
  <c r="O965" i="2"/>
  <c r="R965" i="2" s="1"/>
  <c r="O958" i="2"/>
  <c r="R958" i="2" s="1"/>
  <c r="O947" i="2"/>
  <c r="O918" i="2"/>
  <c r="O911" i="2"/>
  <c r="O904" i="2"/>
  <c r="O897" i="2"/>
  <c r="R897" i="2" s="1"/>
  <c r="O893" i="2"/>
  <c r="O879" i="2"/>
  <c r="R879" i="2" s="1"/>
  <c r="O866" i="2"/>
  <c r="O852" i="2"/>
  <c r="R852" i="2" s="1"/>
  <c r="O829" i="2"/>
  <c r="O792" i="2"/>
  <c r="O776" i="2"/>
  <c r="R776" i="2" s="1"/>
  <c r="O774" i="2"/>
  <c r="O759" i="2"/>
  <c r="R759" i="2" s="1"/>
  <c r="O739" i="2"/>
  <c r="R739" i="2" s="1"/>
  <c r="O736" i="2"/>
  <c r="R736" i="2" s="1"/>
  <c r="O540" i="2"/>
  <c r="O524" i="2"/>
  <c r="O505" i="2"/>
  <c r="O479" i="2"/>
  <c r="O456" i="2"/>
  <c r="R456" i="2" s="1"/>
  <c r="O406" i="2"/>
  <c r="R406" i="2" s="1"/>
  <c r="O332" i="2"/>
  <c r="O249" i="2"/>
  <c r="O217" i="2"/>
  <c r="R217" i="2" s="1"/>
  <c r="O210" i="2"/>
  <c r="O133" i="2"/>
  <c r="O129" i="2"/>
  <c r="O111" i="2"/>
  <c r="R111" i="2" s="1"/>
  <c r="O104" i="2"/>
  <c r="O73" i="2"/>
  <c r="O56" i="2"/>
  <c r="O1543" i="2"/>
  <c r="O1526" i="2"/>
  <c r="O1505" i="2"/>
  <c r="O1501" i="2"/>
  <c r="O1466" i="2"/>
  <c r="O1456" i="2"/>
  <c r="R1456" i="2" s="1"/>
  <c r="O1442" i="2"/>
  <c r="O1430" i="2"/>
  <c r="O1398" i="2"/>
  <c r="O1365" i="2"/>
  <c r="O1358" i="2"/>
  <c r="O1355" i="2"/>
  <c r="O1339" i="2"/>
  <c r="O1319" i="2"/>
  <c r="R1319" i="2" s="1"/>
  <c r="O1303" i="2"/>
  <c r="R1303" i="2" s="1"/>
  <c r="O1294" i="2"/>
  <c r="O1273" i="2"/>
  <c r="R1273" i="2" s="1"/>
  <c r="O1267" i="2"/>
  <c r="O1264" i="2"/>
  <c r="R1264" i="2" s="1"/>
  <c r="O1251" i="2"/>
  <c r="O1244" i="2"/>
  <c r="R1244" i="2" s="1"/>
  <c r="O1238" i="2"/>
  <c r="R1238" i="2" s="1"/>
  <c r="O1235" i="2"/>
  <c r="O1222" i="2"/>
  <c r="O1207" i="2"/>
  <c r="O1201" i="2"/>
  <c r="R1201" i="2" s="1"/>
  <c r="O1194" i="2"/>
  <c r="O1166" i="2"/>
  <c r="O1154" i="2"/>
  <c r="O1151" i="2"/>
  <c r="O1144" i="2"/>
  <c r="O1111" i="2"/>
  <c r="R1111" i="2" s="1"/>
  <c r="O1105" i="2"/>
  <c r="R1105" i="2" s="1"/>
  <c r="O1093" i="2"/>
  <c r="R1093" i="2" s="1"/>
  <c r="O1083" i="2"/>
  <c r="R1083" i="2" s="1"/>
  <c r="O1077" i="2"/>
  <c r="O1074" i="2"/>
  <c r="O1071" i="2"/>
  <c r="O1061" i="2"/>
  <c r="R1061" i="2" s="1"/>
  <c r="O1051" i="2"/>
  <c r="O1045" i="2"/>
  <c r="O1020" i="2"/>
  <c r="R1020" i="2" s="1"/>
  <c r="O1011" i="2"/>
  <c r="R1011" i="2" s="1"/>
  <c r="O1008" i="2"/>
  <c r="R1008" i="2" s="1"/>
  <c r="O1001" i="2"/>
  <c r="R1001" i="2" s="1"/>
  <c r="O988" i="2"/>
  <c r="R988" i="2" s="1"/>
  <c r="O976" i="2"/>
  <c r="R976" i="2" s="1"/>
  <c r="O969" i="2"/>
  <c r="R969" i="2" s="1"/>
  <c r="O960" i="2"/>
  <c r="R960" i="2" s="1"/>
  <c r="O953" i="2"/>
  <c r="O949" i="2"/>
  <c r="O939" i="2"/>
  <c r="O878" i="2"/>
  <c r="R878" i="2" s="1"/>
  <c r="O871" i="2"/>
  <c r="O868" i="2"/>
  <c r="O842" i="2"/>
  <c r="O835" i="2"/>
  <c r="R835" i="2" s="1"/>
  <c r="O816" i="2"/>
  <c r="R816" i="2" s="1"/>
  <c r="O813" i="2"/>
  <c r="O799" i="2"/>
  <c r="O780" i="2"/>
  <c r="O769" i="2"/>
  <c r="O755" i="2"/>
  <c r="R755" i="2" s="1"/>
  <c r="O749" i="2"/>
  <c r="R749" i="2" s="1"/>
  <c r="O743" i="2"/>
  <c r="O680" i="2"/>
  <c r="R680" i="2" s="1"/>
  <c r="O669" i="2"/>
  <c r="R669" i="2" s="1"/>
  <c r="O622" i="2"/>
  <c r="O586" i="2"/>
  <c r="R586" i="2" s="1"/>
  <c r="O535" i="2"/>
  <c r="O423" i="2"/>
  <c r="O338" i="2"/>
  <c r="O243" i="2"/>
  <c r="R243" i="2" s="1"/>
  <c r="O231" i="2"/>
  <c r="O216" i="2"/>
  <c r="R216" i="2" s="1"/>
  <c r="O176" i="2"/>
  <c r="R176" i="2" s="1"/>
  <c r="O143" i="2"/>
  <c r="R143" i="2" s="1"/>
  <c r="O99" i="2"/>
  <c r="R99" i="2" s="1"/>
  <c r="O95" i="2"/>
  <c r="O92" i="2"/>
  <c r="O89" i="2"/>
  <c r="O62" i="2"/>
  <c r="O48" i="2"/>
  <c r="O751" i="2"/>
  <c r="O678" i="2"/>
  <c r="R678" i="2" s="1"/>
  <c r="O661" i="2"/>
  <c r="O630" i="2"/>
  <c r="R630" i="2" s="1"/>
  <c r="O605" i="2"/>
  <c r="R605" i="2" s="1"/>
  <c r="O583" i="2"/>
  <c r="O566" i="2"/>
  <c r="R566" i="2" s="1"/>
  <c r="O399" i="2"/>
  <c r="O293" i="2"/>
  <c r="O271" i="2"/>
  <c r="O262" i="2"/>
  <c r="R262" i="2" s="1"/>
  <c r="O247" i="2"/>
  <c r="O229" i="2"/>
  <c r="O211" i="2"/>
  <c r="O167" i="2"/>
  <c r="O153" i="2"/>
  <c r="O136" i="2"/>
  <c r="O132" i="2"/>
  <c r="O126" i="2"/>
  <c r="O122" i="2"/>
  <c r="R122" i="2" s="1"/>
  <c r="O118" i="2"/>
  <c r="O84" i="2"/>
  <c r="R84" i="2" s="1"/>
  <c r="O55" i="2"/>
  <c r="O51" i="2"/>
  <c r="O31" i="2"/>
  <c r="O935" i="2"/>
  <c r="O928" i="2"/>
  <c r="O921" i="2"/>
  <c r="O917" i="2"/>
  <c r="O910" i="2"/>
  <c r="O903" i="2"/>
  <c r="O896" i="2"/>
  <c r="R896" i="2" s="1"/>
  <c r="O889" i="2"/>
  <c r="O885" i="2"/>
  <c r="O863" i="2"/>
  <c r="O856" i="2"/>
  <c r="O833" i="2"/>
  <c r="O801" i="2"/>
  <c r="O791" i="2"/>
  <c r="O788" i="2"/>
  <c r="R788" i="2" s="1"/>
  <c r="O723" i="2"/>
  <c r="O671" i="2"/>
  <c r="R671" i="2" s="1"/>
  <c r="O609" i="2"/>
  <c r="O591" i="2"/>
  <c r="O561" i="2"/>
  <c r="R561" i="2" s="1"/>
  <c r="O533" i="2"/>
  <c r="O527" i="2"/>
  <c r="O455" i="2"/>
  <c r="O421" i="2"/>
  <c r="O415" i="2"/>
  <c r="O401" i="2"/>
  <c r="R401" i="2" s="1"/>
  <c r="O377" i="2"/>
  <c r="R377" i="2" s="1"/>
  <c r="O371" i="2"/>
  <c r="O287" i="2"/>
  <c r="R287" i="2" s="1"/>
  <c r="O255" i="2"/>
  <c r="O239" i="2"/>
  <c r="R239" i="2" s="1"/>
  <c r="O233" i="2"/>
  <c r="R233" i="2" s="1"/>
  <c r="O185" i="2"/>
  <c r="R185" i="2" s="1"/>
  <c r="O159" i="2"/>
  <c r="O145" i="2"/>
  <c r="R145" i="2" s="1"/>
  <c r="O134" i="2"/>
  <c r="R134" i="2" s="1"/>
  <c r="O128" i="2"/>
  <c r="O107" i="2"/>
  <c r="O93" i="2"/>
  <c r="O80" i="2"/>
  <c r="R80" i="2" s="1"/>
  <c r="O74" i="2"/>
  <c r="O71" i="2"/>
  <c r="R71" i="2" s="1"/>
  <c r="O26" i="2"/>
  <c r="O13" i="2"/>
  <c r="O6" i="2"/>
  <c r="R6" i="2" s="1"/>
  <c r="O85" i="2"/>
  <c r="O1681" i="2"/>
  <c r="O1488" i="2"/>
  <c r="R1488" i="2" s="1"/>
  <c r="O1633" i="2"/>
  <c r="O1604" i="2"/>
  <c r="R1604" i="2" s="1"/>
  <c r="O1542" i="2"/>
  <c r="O1434" i="2"/>
  <c r="R1434" i="2" s="1"/>
  <c r="O4" i="2"/>
  <c r="O1566" i="2"/>
  <c r="O1502" i="2"/>
  <c r="O2159" i="2"/>
  <c r="O2155" i="2"/>
  <c r="O2139" i="2"/>
  <c r="O2119" i="2"/>
  <c r="O2093" i="2"/>
  <c r="O2083" i="2"/>
  <c r="O2075" i="2"/>
  <c r="O1550" i="2"/>
  <c r="R1550" i="2" s="1"/>
  <c r="O1486" i="2"/>
  <c r="AA2181" i="2"/>
  <c r="O2148" i="2"/>
  <c r="O2106" i="2"/>
  <c r="O1582" i="2"/>
  <c r="R1582" i="2" s="1"/>
  <c r="O1518" i="2"/>
  <c r="O1446" i="2"/>
  <c r="O1215" i="2"/>
  <c r="O203" i="2"/>
  <c r="O627" i="2"/>
  <c r="R627" i="2" s="1"/>
  <c r="O265" i="2"/>
  <c r="O719" i="2"/>
  <c r="O559" i="2"/>
  <c r="R559" i="2" s="1"/>
  <c r="O433" i="2"/>
  <c r="R433" i="2" s="1"/>
  <c r="O389" i="2"/>
  <c r="O337" i="2"/>
  <c r="O138" i="2"/>
  <c r="O58" i="2"/>
  <c r="O741" i="2"/>
  <c r="R741" i="2" s="1"/>
  <c r="O659" i="2"/>
  <c r="R659" i="2" s="1"/>
  <c r="O295" i="2"/>
  <c r="O705" i="2"/>
  <c r="O469" i="2"/>
  <c r="O77" i="2"/>
  <c r="O135" i="2"/>
  <c r="O796" i="2"/>
  <c r="O735" i="2"/>
  <c r="O575" i="2"/>
  <c r="O489" i="2"/>
  <c r="O481" i="2"/>
  <c r="O437" i="2"/>
  <c r="R437" i="2" s="1"/>
  <c r="O393" i="2"/>
  <c r="O351" i="2"/>
  <c r="O1153" i="2"/>
  <c r="O1137" i="2"/>
  <c r="O1082" i="2"/>
  <c r="R1082" i="2" s="1"/>
  <c r="O834" i="2"/>
  <c r="R834" i="2" s="1"/>
  <c r="O781" i="2"/>
  <c r="O655" i="2"/>
  <c r="R655" i="2" s="1"/>
  <c r="O545" i="2"/>
  <c r="O499" i="2"/>
  <c r="O403" i="2"/>
  <c r="R403" i="2" s="1"/>
  <c r="O359" i="2"/>
  <c r="R359" i="2" s="1"/>
  <c r="O323" i="2"/>
  <c r="R323" i="2" s="1"/>
  <c r="O237" i="2"/>
  <c r="O193" i="2"/>
  <c r="O784" i="2"/>
  <c r="O703" i="2"/>
  <c r="R703" i="2" s="1"/>
  <c r="O623" i="2"/>
  <c r="O537" i="2"/>
  <c r="R537" i="2" s="1"/>
  <c r="O457" i="2"/>
  <c r="R457" i="2" s="1"/>
  <c r="O449" i="2"/>
  <c r="O405" i="2"/>
  <c r="R405" i="2" s="1"/>
  <c r="O369" i="2"/>
  <c r="O325" i="2"/>
  <c r="O291" i="2"/>
  <c r="R291" i="2" s="1"/>
  <c r="O109" i="2"/>
  <c r="O103" i="2"/>
  <c r="O29" i="2"/>
  <c r="O1067" i="2"/>
  <c r="R1067" i="2" s="1"/>
  <c r="O844" i="2"/>
  <c r="R844" i="2" s="1"/>
  <c r="O823" i="2"/>
  <c r="O812" i="2"/>
  <c r="O767" i="2"/>
  <c r="O639" i="2"/>
  <c r="O607" i="2"/>
  <c r="O515" i="2"/>
  <c r="O471" i="2"/>
  <c r="O425" i="2"/>
  <c r="O305" i="2"/>
  <c r="O144" i="2"/>
  <c r="R144" i="2" s="1"/>
  <c r="O82" i="2"/>
  <c r="R82" i="2" s="1"/>
  <c r="O853" i="2"/>
  <c r="R853" i="2" s="1"/>
  <c r="O777" i="2"/>
  <c r="O529" i="2"/>
  <c r="R529" i="2" s="1"/>
  <c r="O517" i="2"/>
  <c r="O483" i="2"/>
  <c r="O473" i="2"/>
  <c r="O439" i="2"/>
  <c r="O417" i="2"/>
  <c r="O407" i="2"/>
  <c r="O373" i="2"/>
  <c r="O339" i="2"/>
  <c r="O329" i="2"/>
  <c r="O267" i="2"/>
  <c r="R267" i="2" s="1"/>
  <c r="O155" i="2"/>
  <c r="O63" i="2"/>
  <c r="O16" i="2"/>
  <c r="O7" i="2"/>
  <c r="R7" i="2" s="1"/>
  <c r="O860" i="2"/>
  <c r="O782" i="2"/>
  <c r="O519" i="2"/>
  <c r="O485" i="2"/>
  <c r="O451" i="2"/>
  <c r="R451" i="2" s="1"/>
  <c r="O441" i="2"/>
  <c r="O385" i="2"/>
  <c r="O375" i="2"/>
  <c r="O353" i="2"/>
  <c r="O341" i="2"/>
  <c r="O307" i="2"/>
  <c r="O297" i="2"/>
  <c r="R297" i="2" s="1"/>
  <c r="O72" i="2"/>
  <c r="O531" i="2"/>
  <c r="O521" i="2"/>
  <c r="O497" i="2"/>
  <c r="O487" i="2"/>
  <c r="O465" i="2"/>
  <c r="O453" i="2"/>
  <c r="O419" i="2"/>
  <c r="O409" i="2"/>
  <c r="O343" i="2"/>
  <c r="R343" i="2" s="1"/>
  <c r="O309" i="2"/>
  <c r="O235" i="2"/>
  <c r="O120" i="2"/>
  <c r="O34" i="2"/>
  <c r="O539" i="2"/>
  <c r="O523" i="2"/>
  <c r="O507" i="2"/>
  <c r="O491" i="2"/>
  <c r="O475" i="2"/>
  <c r="O459" i="2"/>
  <c r="O443" i="2"/>
  <c r="O427" i="2"/>
  <c r="R427" i="2" s="1"/>
  <c r="O411" i="2"/>
  <c r="O395" i="2"/>
  <c r="O379" i="2"/>
  <c r="R379" i="2" s="1"/>
  <c r="O363" i="2"/>
  <c r="O347" i="2"/>
  <c r="O331" i="2"/>
  <c r="O315" i="2"/>
  <c r="R315" i="2" s="1"/>
  <c r="O299" i="2"/>
  <c r="R299" i="2" s="1"/>
  <c r="O283" i="2"/>
  <c r="O251" i="2"/>
  <c r="O219" i="2"/>
  <c r="O187" i="2"/>
  <c r="R187" i="2" s="1"/>
  <c r="O123" i="2"/>
  <c r="R123" i="2" s="1"/>
  <c r="O65" i="2"/>
  <c r="O27" i="2"/>
  <c r="O10" i="2"/>
  <c r="R10" i="2" s="1"/>
  <c r="O821" i="2"/>
  <c r="R821" i="2" s="1"/>
  <c r="O541" i="2"/>
  <c r="R541" i="2" s="1"/>
  <c r="O525" i="2"/>
  <c r="O509" i="2"/>
  <c r="O493" i="2"/>
  <c r="O477" i="2"/>
  <c r="O461" i="2"/>
  <c r="O445" i="2"/>
  <c r="O429" i="2"/>
  <c r="O413" i="2"/>
  <c r="O397" i="2"/>
  <c r="R397" i="2" s="1"/>
  <c r="O381" i="2"/>
  <c r="R381" i="2" s="1"/>
  <c r="O365" i="2"/>
  <c r="O349" i="2"/>
  <c r="O333" i="2"/>
  <c r="O317" i="2"/>
  <c r="R317" i="2" s="1"/>
  <c r="O301" i="2"/>
  <c r="R301" i="2" s="1"/>
  <c r="O285" i="2"/>
  <c r="R285" i="2" s="1"/>
  <c r="O148" i="2"/>
  <c r="R148" i="2" s="1"/>
  <c r="O97" i="2"/>
  <c r="O96" i="2"/>
  <c r="R96" i="2" s="1"/>
  <c r="O151" i="2"/>
  <c r="O64" i="2"/>
  <c r="O23" i="2"/>
  <c r="O160" i="2"/>
  <c r="O119" i="2"/>
  <c r="O32" i="2"/>
  <c r="AC392" i="3" l="1"/>
  <c r="T392" i="3"/>
  <c r="AC371" i="3"/>
  <c r="T371" i="3"/>
  <c r="T586" i="3"/>
  <c r="AC586" i="3"/>
  <c r="T82" i="3"/>
  <c r="AC82" i="3"/>
  <c r="T550" i="3"/>
  <c r="AC550" i="3"/>
  <c r="T64" i="3"/>
  <c r="AC64" i="3"/>
  <c r="AC199" i="3"/>
  <c r="T199" i="3"/>
  <c r="T255" i="3"/>
  <c r="AC255" i="3"/>
  <c r="AC363" i="3"/>
  <c r="T363" i="3"/>
  <c r="T469" i="3"/>
  <c r="AC469" i="3"/>
  <c r="T588" i="3"/>
  <c r="AC588" i="3"/>
  <c r="AC226" i="3"/>
  <c r="T226" i="3"/>
  <c r="AC77" i="3"/>
  <c r="T77" i="3"/>
  <c r="T603" i="3"/>
  <c r="AC603" i="3"/>
  <c r="AC73" i="3"/>
  <c r="T73" i="3"/>
  <c r="T373" i="3"/>
  <c r="AC373" i="3"/>
  <c r="AC314" i="3"/>
  <c r="T314" i="3"/>
  <c r="T181" i="3"/>
  <c r="AC181" i="3"/>
  <c r="AC446" i="3"/>
  <c r="T446" i="3"/>
  <c r="T372" i="3"/>
  <c r="AC372" i="3"/>
  <c r="AC165" i="3"/>
  <c r="T165" i="3"/>
  <c r="AC216" i="3"/>
  <c r="T216" i="3"/>
  <c r="AC567" i="3"/>
  <c r="T567" i="3"/>
  <c r="AC243" i="3"/>
  <c r="T243" i="3"/>
  <c r="AC67" i="3"/>
  <c r="T67" i="3"/>
  <c r="AC366" i="3"/>
  <c r="T366" i="3"/>
  <c r="T174" i="3"/>
  <c r="AC174" i="3"/>
  <c r="AC397" i="3"/>
  <c r="T397" i="3"/>
  <c r="AC566" i="3"/>
  <c r="T566" i="3"/>
  <c r="AC390" i="3"/>
  <c r="T390" i="3"/>
  <c r="T378" i="3"/>
  <c r="AC378" i="3"/>
  <c r="AC613" i="3"/>
  <c r="T613" i="3"/>
  <c r="AC166" i="3"/>
  <c r="T166" i="3"/>
  <c r="T261" i="3"/>
  <c r="AC261" i="3"/>
  <c r="T85" i="3"/>
  <c r="AC85" i="3"/>
  <c r="AC112" i="3"/>
  <c r="T112" i="3"/>
  <c r="AC329" i="3"/>
  <c r="T329" i="3"/>
  <c r="AC564" i="3"/>
  <c r="T564" i="3"/>
  <c r="AC249" i="3"/>
  <c r="T249" i="3"/>
  <c r="T422" i="3"/>
  <c r="AC422" i="3"/>
  <c r="AC196" i="3"/>
  <c r="T196" i="3"/>
  <c r="AC402" i="3"/>
  <c r="T402" i="3"/>
  <c r="T322" i="3"/>
  <c r="AC322" i="3"/>
  <c r="AC246" i="3"/>
  <c r="T246" i="3"/>
  <c r="T164" i="3"/>
  <c r="AC164" i="3"/>
  <c r="AC456" i="3"/>
  <c r="T456" i="3"/>
  <c r="AC171" i="3"/>
  <c r="T171" i="3"/>
  <c r="R5" i="3"/>
  <c r="AC253" i="3"/>
  <c r="T253" i="3"/>
  <c r="T205" i="3"/>
  <c r="AC205" i="3"/>
  <c r="AC430" i="3"/>
  <c r="T430" i="3"/>
  <c r="AC582" i="3"/>
  <c r="T582" i="3"/>
  <c r="T477" i="3"/>
  <c r="AC477" i="3"/>
  <c r="T45" i="3"/>
  <c r="AC45" i="3"/>
  <c r="T328" i="3"/>
  <c r="AC328" i="3"/>
  <c r="T584" i="3"/>
  <c r="AC584" i="3"/>
  <c r="AC565" i="3"/>
  <c r="T565" i="3"/>
  <c r="AC450" i="3"/>
  <c r="T450" i="3"/>
  <c r="T421" i="3"/>
  <c r="AC421" i="3"/>
  <c r="AC202" i="3"/>
  <c r="T202" i="3"/>
  <c r="T379" i="3"/>
  <c r="AC379" i="3"/>
  <c r="AC619" i="3"/>
  <c r="T619" i="3"/>
  <c r="AC347" i="3"/>
  <c r="T347" i="3"/>
  <c r="AC133" i="3"/>
  <c r="T133" i="3"/>
  <c r="AC142" i="3"/>
  <c r="T142" i="3"/>
  <c r="AC500" i="3"/>
  <c r="T500" i="3"/>
  <c r="AC568" i="3"/>
  <c r="T568" i="3"/>
  <c r="AC630" i="3"/>
  <c r="T630" i="3"/>
  <c r="T210" i="3"/>
  <c r="AC210" i="3"/>
  <c r="T237" i="3"/>
  <c r="AC237" i="3"/>
  <c r="T484" i="3"/>
  <c r="AC484" i="3"/>
  <c r="AC330" i="3"/>
  <c r="T330" i="3"/>
  <c r="T278" i="3"/>
  <c r="AC278" i="3"/>
  <c r="AC146" i="3"/>
  <c r="T146" i="3"/>
  <c r="AC201" i="3"/>
  <c r="T201" i="3"/>
  <c r="AC401" i="3"/>
  <c r="T401" i="3"/>
  <c r="AC235" i="3"/>
  <c r="T235" i="3"/>
  <c r="AC71" i="3"/>
  <c r="T71" i="3"/>
  <c r="AC81" i="3"/>
  <c r="T81" i="3"/>
  <c r="AC215" i="3"/>
  <c r="T215" i="3"/>
  <c r="AC72" i="3"/>
  <c r="T72" i="3"/>
  <c r="T315" i="3"/>
  <c r="AC315" i="3"/>
  <c r="AC288" i="3"/>
  <c r="T288" i="3"/>
  <c r="T238" i="3"/>
  <c r="AC238" i="3"/>
  <c r="T155" i="3"/>
  <c r="AC155" i="3"/>
  <c r="T273" i="3"/>
  <c r="AC273" i="3"/>
  <c r="AC612" i="3"/>
  <c r="T612" i="3"/>
  <c r="AC365" i="3"/>
  <c r="T365" i="3"/>
  <c r="T173" i="3"/>
  <c r="AC173" i="3"/>
  <c r="AC241" i="3"/>
  <c r="T241" i="3"/>
  <c r="AC151" i="3"/>
  <c r="T151" i="3"/>
  <c r="AC227" i="3"/>
  <c r="T227" i="3"/>
  <c r="AC78" i="3"/>
  <c r="T78" i="3"/>
  <c r="T549" i="3"/>
  <c r="AC549" i="3"/>
  <c r="T321" i="3"/>
  <c r="AC321" i="3"/>
  <c r="T587" i="3"/>
  <c r="AC587" i="3"/>
  <c r="AC36" i="3"/>
  <c r="T36" i="3"/>
  <c r="AC254" i="3"/>
  <c r="T254" i="3"/>
  <c r="T374" i="3"/>
  <c r="AC374" i="3"/>
  <c r="AC130" i="3"/>
  <c r="T130" i="3"/>
  <c r="T423" i="3"/>
  <c r="AC423" i="3"/>
  <c r="AC393" i="3"/>
  <c r="T393" i="3"/>
  <c r="AC514" i="3"/>
  <c r="T514" i="3"/>
  <c r="T207" i="3"/>
  <c r="AC207" i="3"/>
  <c r="AC432" i="3"/>
  <c r="T432" i="3"/>
  <c r="T551" i="3"/>
  <c r="AC551" i="3"/>
  <c r="AC287" i="3"/>
  <c r="T287" i="3"/>
  <c r="AC294" i="3"/>
  <c r="T294" i="3"/>
  <c r="AC169" i="3"/>
  <c r="T169" i="3"/>
  <c r="AC503" i="3"/>
  <c r="T503" i="3"/>
  <c r="T184" i="3"/>
  <c r="AC184" i="3"/>
  <c r="T203" i="3"/>
  <c r="AC203" i="3"/>
  <c r="T61" i="3"/>
  <c r="AC61" i="3"/>
  <c r="AC447" i="3"/>
  <c r="T447" i="3"/>
  <c r="T62" i="3"/>
  <c r="AC62" i="3"/>
  <c r="AC524" i="3"/>
  <c r="T524" i="3"/>
  <c r="AC172" i="3"/>
  <c r="T172" i="3"/>
  <c r="T483" i="3"/>
  <c r="AC483" i="3"/>
  <c r="AC186" i="3"/>
  <c r="T186" i="3"/>
  <c r="AC168" i="3"/>
  <c r="T168" i="3"/>
  <c r="AC460" i="3"/>
  <c r="T460" i="3"/>
  <c r="AC197" i="3"/>
  <c r="T197" i="3"/>
  <c r="AC313" i="3"/>
  <c r="T313" i="3"/>
  <c r="AC611" i="3"/>
  <c r="T611" i="3"/>
  <c r="AC394" i="3"/>
  <c r="T394" i="3"/>
  <c r="AC127" i="3"/>
  <c r="T127" i="3"/>
  <c r="AC233" i="3"/>
  <c r="T233" i="3"/>
  <c r="T102" i="3"/>
  <c r="AC102" i="3"/>
  <c r="AC513" i="3"/>
  <c r="T513" i="3"/>
  <c r="AC618" i="3"/>
  <c r="T618" i="3"/>
  <c r="T239" i="3"/>
  <c r="AC239" i="3"/>
  <c r="AC286" i="3"/>
  <c r="T286" i="3"/>
  <c r="T236" i="3"/>
  <c r="AC236" i="3"/>
  <c r="AC225" i="3"/>
  <c r="T225" i="3"/>
  <c r="AC455" i="3"/>
  <c r="T455" i="3"/>
  <c r="AC80" i="3"/>
  <c r="T80" i="3"/>
  <c r="AC516" i="3"/>
  <c r="T516" i="3"/>
  <c r="T161" i="3"/>
  <c r="AC161" i="3"/>
  <c r="T162" i="3"/>
  <c r="AC162" i="3"/>
  <c r="AC193" i="3"/>
  <c r="T193" i="3"/>
  <c r="T275" i="3"/>
  <c r="AC275" i="3"/>
  <c r="AC187" i="3"/>
  <c r="T187" i="3"/>
  <c r="T99" i="3"/>
  <c r="AC99" i="3"/>
  <c r="AC532" i="3"/>
  <c r="T532" i="3"/>
  <c r="AC113" i="3"/>
  <c r="T113" i="3"/>
  <c r="T240" i="3"/>
  <c r="AC240" i="3"/>
  <c r="T552" i="3"/>
  <c r="AC552" i="3"/>
  <c r="T163" i="3"/>
  <c r="AC163" i="3"/>
  <c r="AC25" i="3"/>
  <c r="T25" i="3"/>
  <c r="AC343" i="3"/>
  <c r="T343" i="3"/>
  <c r="AC6" i="3"/>
  <c r="T6" i="3"/>
  <c r="AC515" i="3"/>
  <c r="T515" i="3"/>
  <c r="AC167" i="3"/>
  <c r="T167" i="3"/>
  <c r="AC581" i="3"/>
  <c r="T581" i="3"/>
  <c r="AC247" i="3"/>
  <c r="T247" i="3"/>
  <c r="AC553" i="3"/>
  <c r="T553" i="3"/>
  <c r="AC281" i="3"/>
  <c r="T281" i="3"/>
  <c r="AK315" i="2"/>
  <c r="AC315" i="2"/>
  <c r="T315" i="2"/>
  <c r="AK381" i="2"/>
  <c r="AC381" i="2"/>
  <c r="T381" i="2"/>
  <c r="AK10" i="2"/>
  <c r="AC10" i="2"/>
  <c r="T10" i="2"/>
  <c r="AK359" i="2"/>
  <c r="AC359" i="2"/>
  <c r="T359" i="2"/>
  <c r="AK437" i="2"/>
  <c r="AC437" i="2"/>
  <c r="T437" i="2"/>
  <c r="AK741" i="2"/>
  <c r="T741" i="2"/>
  <c r="AC741" i="2"/>
  <c r="AK262" i="2"/>
  <c r="AC262" i="2"/>
  <c r="T262" i="2"/>
  <c r="AK816" i="2"/>
  <c r="AC816" i="2"/>
  <c r="T816" i="2"/>
  <c r="AK988" i="2"/>
  <c r="T988" i="2"/>
  <c r="AC988" i="2"/>
  <c r="AK1093" i="2"/>
  <c r="T1093" i="2"/>
  <c r="AC1093" i="2"/>
  <c r="AK1238" i="2"/>
  <c r="AC1238" i="2"/>
  <c r="T1238" i="2"/>
  <c r="AC1903" i="2"/>
  <c r="AK1903" i="2"/>
  <c r="T1903" i="2"/>
  <c r="AK2019" i="2"/>
  <c r="AC2019" i="2"/>
  <c r="T2019" i="2"/>
  <c r="AK658" i="2"/>
  <c r="T658" i="2"/>
  <c r="AC658" i="2"/>
  <c r="AK1438" i="2"/>
  <c r="AC1438" i="2"/>
  <c r="T1438" i="2"/>
  <c r="AK8" i="2"/>
  <c r="AC8" i="2"/>
  <c r="T8" i="2"/>
  <c r="AK707" i="2"/>
  <c r="T707" i="2"/>
  <c r="AC707" i="2"/>
  <c r="AK653" i="2"/>
  <c r="T653" i="2"/>
  <c r="AC653" i="2"/>
  <c r="AK1401" i="2"/>
  <c r="AC1401" i="2"/>
  <c r="T1401" i="2"/>
  <c r="AK1643" i="2"/>
  <c r="AC1643" i="2"/>
  <c r="T1643" i="2"/>
  <c r="AK276" i="2"/>
  <c r="AC276" i="2"/>
  <c r="T276" i="2"/>
  <c r="AK1063" i="2"/>
  <c r="AC1063" i="2"/>
  <c r="T1063" i="2"/>
  <c r="AK1560" i="2"/>
  <c r="AC1560" i="2"/>
  <c r="T1560" i="2"/>
  <c r="AC1932" i="2"/>
  <c r="AK1932" i="2"/>
  <c r="T1932" i="2"/>
  <c r="AK1089" i="2"/>
  <c r="AC1089" i="2"/>
  <c r="T1089" i="2"/>
  <c r="AK1376" i="2"/>
  <c r="AC1376" i="2"/>
  <c r="T1376" i="2"/>
  <c r="AC1851" i="2"/>
  <c r="AK1851" i="2"/>
  <c r="T1851" i="2"/>
  <c r="AK1476" i="2"/>
  <c r="AC1476" i="2"/>
  <c r="T1476" i="2"/>
  <c r="AK763" i="2"/>
  <c r="T763" i="2"/>
  <c r="AC763" i="2"/>
  <c r="AK1245" i="2"/>
  <c r="AC1245" i="2"/>
  <c r="T1245" i="2"/>
  <c r="AK182" i="2"/>
  <c r="AC182" i="2"/>
  <c r="T182" i="2"/>
  <c r="AK579" i="2"/>
  <c r="AC579" i="2"/>
  <c r="T579" i="2"/>
  <c r="AK875" i="2"/>
  <c r="T875" i="2"/>
  <c r="AC875" i="2"/>
  <c r="AK1598" i="2"/>
  <c r="AC1598" i="2"/>
  <c r="T1598" i="2"/>
  <c r="AK1520" i="2"/>
  <c r="AC1520" i="2"/>
  <c r="T1520" i="2"/>
  <c r="AK197" i="2"/>
  <c r="AC197" i="2"/>
  <c r="T197" i="2"/>
  <c r="AK757" i="2"/>
  <c r="AC757" i="2"/>
  <c r="T757" i="2"/>
  <c r="AK979" i="2"/>
  <c r="AC979" i="2"/>
  <c r="T979" i="2"/>
  <c r="AK1584" i="2"/>
  <c r="AC1584" i="2"/>
  <c r="T1584" i="2"/>
  <c r="AC1730" i="2"/>
  <c r="AK1730" i="2"/>
  <c r="T1730" i="2"/>
  <c r="AC1848" i="2"/>
  <c r="AK1848" i="2"/>
  <c r="T1848" i="2"/>
  <c r="AK1112" i="2"/>
  <c r="AC1112" i="2"/>
  <c r="T1112" i="2"/>
  <c r="AK1586" i="2"/>
  <c r="AC1586" i="2"/>
  <c r="T1586" i="2"/>
  <c r="AK175" i="2"/>
  <c r="AC175" i="2"/>
  <c r="T175" i="2"/>
  <c r="AK1420" i="2"/>
  <c r="AC1420" i="2"/>
  <c r="T1420" i="2"/>
  <c r="AK266" i="2"/>
  <c r="T266" i="2"/>
  <c r="AC266" i="2"/>
  <c r="AK691" i="2"/>
  <c r="AC691" i="2"/>
  <c r="T691" i="2"/>
  <c r="AK980" i="2"/>
  <c r="AC980" i="2"/>
  <c r="T980" i="2"/>
  <c r="AC1766" i="2"/>
  <c r="AK1766" i="2"/>
  <c r="T1766" i="2"/>
  <c r="AK1468" i="2"/>
  <c r="AC1468" i="2"/>
  <c r="T1468" i="2"/>
  <c r="AK1937" i="2"/>
  <c r="AC1937" i="2"/>
  <c r="T1937" i="2"/>
  <c r="AK68" i="2"/>
  <c r="T68" i="2"/>
  <c r="AC68" i="2"/>
  <c r="AC1010" i="2"/>
  <c r="AK1010" i="2"/>
  <c r="T1010" i="2"/>
  <c r="AK841" i="2"/>
  <c r="T841" i="2"/>
  <c r="AC841" i="2"/>
  <c r="AK569" i="2"/>
  <c r="AC569" i="2"/>
  <c r="T569" i="2"/>
  <c r="AK1421" i="2"/>
  <c r="AC1421" i="2"/>
  <c r="T1421" i="2"/>
  <c r="AK424" i="2"/>
  <c r="T424" i="2"/>
  <c r="AC424" i="2"/>
  <c r="AK1853" i="2"/>
  <c r="AC1853" i="2"/>
  <c r="T1853" i="2"/>
  <c r="AK1667" i="2"/>
  <c r="AC1667" i="2"/>
  <c r="T1667" i="2"/>
  <c r="AK364" i="2"/>
  <c r="AC364" i="2"/>
  <c r="T364" i="2"/>
  <c r="AK898" i="2"/>
  <c r="T898" i="2"/>
  <c r="AC898" i="2"/>
  <c r="AK1170" i="2"/>
  <c r="AC1170" i="2"/>
  <c r="T1170" i="2"/>
  <c r="AK2036" i="2"/>
  <c r="AC2036" i="2"/>
  <c r="T2036" i="2"/>
  <c r="AK1242" i="2"/>
  <c r="AC1242" i="2"/>
  <c r="T1242" i="2"/>
  <c r="AK689" i="2"/>
  <c r="AC689" i="2"/>
  <c r="T689" i="2"/>
  <c r="AK451" i="2"/>
  <c r="T451" i="2"/>
  <c r="AC451" i="2"/>
  <c r="AK397" i="2"/>
  <c r="T397" i="2"/>
  <c r="AC397" i="2"/>
  <c r="AK379" i="2"/>
  <c r="AC379" i="2"/>
  <c r="T379" i="2"/>
  <c r="AK403" i="2"/>
  <c r="AC403" i="2"/>
  <c r="T403" i="2"/>
  <c r="AK6" i="2"/>
  <c r="T6" i="2"/>
  <c r="AC6" i="2"/>
  <c r="AK185" i="2"/>
  <c r="AC185" i="2"/>
  <c r="T185" i="2"/>
  <c r="AK84" i="2"/>
  <c r="AC84" i="2"/>
  <c r="T84" i="2"/>
  <c r="AK586" i="2"/>
  <c r="T586" i="2"/>
  <c r="AC586" i="2"/>
  <c r="AK835" i="2"/>
  <c r="AC835" i="2"/>
  <c r="T835" i="2"/>
  <c r="AK1001" i="2"/>
  <c r="AC1001" i="2"/>
  <c r="T1001" i="2"/>
  <c r="AK1105" i="2"/>
  <c r="T1105" i="2"/>
  <c r="AC1105" i="2"/>
  <c r="AK1244" i="2"/>
  <c r="AC1244" i="2"/>
  <c r="T1244" i="2"/>
  <c r="AK111" i="2"/>
  <c r="AC111" i="2"/>
  <c r="T111" i="2"/>
  <c r="AK897" i="2"/>
  <c r="T897" i="2"/>
  <c r="AC897" i="2"/>
  <c r="AK1260" i="2"/>
  <c r="AC1260" i="2"/>
  <c r="T1260" i="2"/>
  <c r="AK1422" i="2"/>
  <c r="AC1422" i="2"/>
  <c r="T1422" i="2"/>
  <c r="AK1820" i="2"/>
  <c r="AC1820" i="2"/>
  <c r="T1820" i="2"/>
  <c r="AC1918" i="2"/>
  <c r="AK1918" i="2"/>
  <c r="T1918" i="2"/>
  <c r="AK981" i="2"/>
  <c r="AC981" i="2"/>
  <c r="T981" i="2"/>
  <c r="AK1613" i="2"/>
  <c r="AC1613" i="2"/>
  <c r="T1613" i="2"/>
  <c r="AK712" i="2"/>
  <c r="T712" i="2"/>
  <c r="AC712" i="2"/>
  <c r="AK183" i="2"/>
  <c r="AC183" i="2"/>
  <c r="T183" i="2"/>
  <c r="AK1281" i="2"/>
  <c r="AC1281" i="2"/>
  <c r="T1281" i="2"/>
  <c r="AK1477" i="2"/>
  <c r="AC1477" i="2"/>
  <c r="T1477" i="2"/>
  <c r="AK1657" i="2"/>
  <c r="AC1657" i="2"/>
  <c r="T1657" i="2"/>
  <c r="AK1021" i="2"/>
  <c r="AC1021" i="2"/>
  <c r="T1021" i="2"/>
  <c r="AK1603" i="2"/>
  <c r="AC1603" i="2"/>
  <c r="T1603" i="2"/>
  <c r="AC1917" i="2"/>
  <c r="AK1917" i="2"/>
  <c r="T1917" i="2"/>
  <c r="AK1424" i="2"/>
  <c r="AC1424" i="2"/>
  <c r="T1424" i="2"/>
  <c r="AK1855" i="2"/>
  <c r="AC1855" i="2"/>
  <c r="T1855" i="2"/>
  <c r="AK1009" i="2"/>
  <c r="AC1009" i="2"/>
  <c r="T1009" i="2"/>
  <c r="AC1968" i="2"/>
  <c r="AK1968" i="2"/>
  <c r="T1968" i="2"/>
  <c r="AK738" i="2"/>
  <c r="AC738" i="2"/>
  <c r="T738" i="2"/>
  <c r="AK302" i="2"/>
  <c r="AC302" i="2"/>
  <c r="T302" i="2"/>
  <c r="AK549" i="2"/>
  <c r="AC549" i="2"/>
  <c r="T549" i="2"/>
  <c r="AK494" i="2"/>
  <c r="AC494" i="2"/>
  <c r="T494" i="2"/>
  <c r="AK1058" i="2"/>
  <c r="T1058" i="2"/>
  <c r="AC1058" i="2"/>
  <c r="AK1508" i="2"/>
  <c r="AC1508" i="2"/>
  <c r="T1508" i="2"/>
  <c r="AK1602" i="2"/>
  <c r="AC1602" i="2"/>
  <c r="T1602" i="2"/>
  <c r="AC1742" i="2"/>
  <c r="AK1742" i="2"/>
  <c r="T1742" i="2"/>
  <c r="AK1690" i="2"/>
  <c r="AC1690" i="2"/>
  <c r="T1690" i="2"/>
  <c r="AC1852" i="2"/>
  <c r="AK1852" i="2"/>
  <c r="T1852" i="2"/>
  <c r="AK94" i="2"/>
  <c r="T94" i="2"/>
  <c r="AC94" i="2"/>
  <c r="AK1419" i="2"/>
  <c r="AC1419" i="2"/>
  <c r="T1419" i="2"/>
  <c r="AK179" i="2"/>
  <c r="AC179" i="2"/>
  <c r="T179" i="2"/>
  <c r="AK696" i="2"/>
  <c r="AC696" i="2"/>
  <c r="T696" i="2"/>
  <c r="AK1454" i="2"/>
  <c r="AC1454" i="2"/>
  <c r="T1454" i="2"/>
  <c r="AK300" i="2"/>
  <c r="AC300" i="2"/>
  <c r="T300" i="2"/>
  <c r="AK698" i="2"/>
  <c r="T698" i="2"/>
  <c r="AC698" i="2"/>
  <c r="AK987" i="2"/>
  <c r="T987" i="2"/>
  <c r="AC987" i="2"/>
  <c r="AK1265" i="2"/>
  <c r="T1265" i="2"/>
  <c r="AC1265" i="2"/>
  <c r="AK1941" i="2"/>
  <c r="AC1941" i="2"/>
  <c r="T1941" i="2"/>
  <c r="AK83" i="2"/>
  <c r="AC83" i="2"/>
  <c r="T83" i="2"/>
  <c r="AK1328" i="2"/>
  <c r="AC1328" i="2"/>
  <c r="T1328" i="2"/>
  <c r="AK1487" i="2"/>
  <c r="AC1487" i="2"/>
  <c r="T1487" i="2"/>
  <c r="AK1014" i="2"/>
  <c r="T1014" i="2"/>
  <c r="AC1014" i="2"/>
  <c r="AK1760" i="2"/>
  <c r="AC1760" i="2"/>
  <c r="T1760" i="2"/>
  <c r="AK140" i="2"/>
  <c r="AC140" i="2"/>
  <c r="T140" i="2"/>
  <c r="AK288" i="2"/>
  <c r="T288" i="2"/>
  <c r="AC288" i="2"/>
  <c r="AK716" i="2"/>
  <c r="AC716" i="2"/>
  <c r="T716" i="2"/>
  <c r="AK1276" i="2"/>
  <c r="AC1276" i="2"/>
  <c r="T1276" i="2"/>
  <c r="AK985" i="2"/>
  <c r="AC985" i="2"/>
  <c r="T985" i="2"/>
  <c r="AK1785" i="2"/>
  <c r="AC1785" i="2"/>
  <c r="T1785" i="2"/>
  <c r="AC1857" i="2"/>
  <c r="AK1857" i="2"/>
  <c r="T1857" i="2"/>
  <c r="AK1261" i="2"/>
  <c r="AC1261" i="2"/>
  <c r="T1261" i="2"/>
  <c r="AK1671" i="2"/>
  <c r="T1671" i="2"/>
  <c r="AC1671" i="2"/>
  <c r="AC1811" i="2"/>
  <c r="AK1811" i="2"/>
  <c r="T1811" i="2"/>
  <c r="AK982" i="2"/>
  <c r="AC982" i="2"/>
  <c r="T982" i="2"/>
  <c r="AK1066" i="2"/>
  <c r="AC1066" i="2"/>
  <c r="T1066" i="2"/>
  <c r="AK1174" i="2"/>
  <c r="AC1174" i="2"/>
  <c r="T1174" i="2"/>
  <c r="AK297" i="2"/>
  <c r="T297" i="2"/>
  <c r="AC297" i="2"/>
  <c r="AK7" i="2"/>
  <c r="AC7" i="2"/>
  <c r="T7" i="2"/>
  <c r="AK405" i="2"/>
  <c r="T405" i="2"/>
  <c r="AC405" i="2"/>
  <c r="AK1582" i="2"/>
  <c r="AC1582" i="2"/>
  <c r="T1582" i="2"/>
  <c r="AK233" i="2"/>
  <c r="T233" i="2"/>
  <c r="AC233" i="2"/>
  <c r="AK561" i="2"/>
  <c r="AC561" i="2"/>
  <c r="T561" i="2"/>
  <c r="AK1008" i="2"/>
  <c r="AC1008" i="2"/>
  <c r="T1008" i="2"/>
  <c r="AC1111" i="2"/>
  <c r="AK1111" i="2"/>
  <c r="T1111" i="2"/>
  <c r="AK736" i="2"/>
  <c r="AC736" i="2"/>
  <c r="T736" i="2"/>
  <c r="AC1701" i="2"/>
  <c r="AK1701" i="2"/>
  <c r="T1701" i="2"/>
  <c r="AC1837" i="2"/>
  <c r="AK1837" i="2"/>
  <c r="T1837" i="2"/>
  <c r="AC1921" i="2"/>
  <c r="AK1921" i="2"/>
  <c r="T1921" i="2"/>
  <c r="AC2027" i="2"/>
  <c r="AK2027" i="2"/>
  <c r="T2027" i="2"/>
  <c r="AK112" i="2"/>
  <c r="AC112" i="2"/>
  <c r="T112" i="2"/>
  <c r="AC793" i="2"/>
  <c r="AK793" i="2"/>
  <c r="T793" i="2"/>
  <c r="AK991" i="2"/>
  <c r="T991" i="2"/>
  <c r="AC991" i="2"/>
  <c r="AK1471" i="2"/>
  <c r="AC1471" i="2"/>
  <c r="T1471" i="2"/>
  <c r="AC1893" i="2"/>
  <c r="AK1893" i="2"/>
  <c r="T1893" i="2"/>
  <c r="AK854" i="2"/>
  <c r="AC854" i="2"/>
  <c r="T854" i="2"/>
  <c r="AK802" i="2"/>
  <c r="AC802" i="2"/>
  <c r="T802" i="2"/>
  <c r="AC1099" i="2"/>
  <c r="AK1099" i="2"/>
  <c r="T1099" i="2"/>
  <c r="AK1481" i="2"/>
  <c r="AC1481" i="2"/>
  <c r="T1481" i="2"/>
  <c r="AK1661" i="2"/>
  <c r="AC1661" i="2"/>
  <c r="T1661" i="2"/>
  <c r="AC1731" i="2"/>
  <c r="AK1731" i="2"/>
  <c r="T1731" i="2"/>
  <c r="AK1784" i="2"/>
  <c r="AC1784" i="2"/>
  <c r="T1784" i="2"/>
  <c r="AC2025" i="2"/>
  <c r="AK2025" i="2"/>
  <c r="T2025" i="2"/>
  <c r="AK1495" i="2"/>
  <c r="AC1495" i="2"/>
  <c r="T1495" i="2"/>
  <c r="AK1301" i="2"/>
  <c r="AC1301" i="2"/>
  <c r="T1301" i="2"/>
  <c r="AK563" i="2"/>
  <c r="T563" i="2"/>
  <c r="AC563" i="2"/>
  <c r="AK820" i="2"/>
  <c r="AC820" i="2"/>
  <c r="T820" i="2"/>
  <c r="AK631" i="2"/>
  <c r="AC631" i="2"/>
  <c r="T631" i="2"/>
  <c r="AK851" i="2"/>
  <c r="AC851" i="2"/>
  <c r="T851" i="2"/>
  <c r="AK1108" i="2"/>
  <c r="AC1108" i="2"/>
  <c r="T1108" i="2"/>
  <c r="AK557" i="2"/>
  <c r="AC557" i="2"/>
  <c r="T557" i="2"/>
  <c r="AK1086" i="2"/>
  <c r="AC1086" i="2"/>
  <c r="T1086" i="2"/>
  <c r="AK238" i="2"/>
  <c r="AC238" i="2"/>
  <c r="T238" i="2"/>
  <c r="AK629" i="2"/>
  <c r="T629" i="2"/>
  <c r="AC629" i="2"/>
  <c r="AK1652" i="2"/>
  <c r="AC1652" i="2"/>
  <c r="T1652" i="2"/>
  <c r="AK588" i="2"/>
  <c r="AC588" i="2"/>
  <c r="T588" i="2"/>
  <c r="AC1850" i="2"/>
  <c r="AK1850" i="2"/>
  <c r="T1850" i="2"/>
  <c r="AK209" i="2"/>
  <c r="AC209" i="2"/>
  <c r="T209" i="2"/>
  <c r="AK815" i="2"/>
  <c r="AC815" i="2"/>
  <c r="T815" i="2"/>
  <c r="AK1614" i="2"/>
  <c r="AC1614" i="2"/>
  <c r="T1614" i="2"/>
  <c r="AK1209" i="2"/>
  <c r="AC1209" i="2"/>
  <c r="T1209" i="2"/>
  <c r="AK1694" i="2"/>
  <c r="AC1694" i="2"/>
  <c r="T1694" i="2"/>
  <c r="AC2026" i="2"/>
  <c r="AK2026" i="2"/>
  <c r="T2026" i="2"/>
  <c r="AC2030" i="2"/>
  <c r="AK2030" i="2"/>
  <c r="T2030" i="2"/>
  <c r="AK180" i="2"/>
  <c r="AC180" i="2"/>
  <c r="T180" i="2"/>
  <c r="AK1404" i="2"/>
  <c r="AC1404" i="2"/>
  <c r="T1404" i="2"/>
  <c r="AK218" i="2"/>
  <c r="T218" i="2"/>
  <c r="AC218" i="2"/>
  <c r="AK344" i="2"/>
  <c r="T344" i="2"/>
  <c r="AC344" i="2"/>
  <c r="AC1794" i="2"/>
  <c r="AK1794" i="2"/>
  <c r="T1794" i="2"/>
  <c r="AC1953" i="2"/>
  <c r="AK1953" i="2"/>
  <c r="T1953" i="2"/>
  <c r="AK1096" i="2"/>
  <c r="AC1096" i="2"/>
  <c r="T1096" i="2"/>
  <c r="AK1285" i="2"/>
  <c r="T1285" i="2"/>
  <c r="AC1285" i="2"/>
  <c r="AK654" i="2"/>
  <c r="AC654" i="2"/>
  <c r="T654" i="2"/>
  <c r="AK674" i="2"/>
  <c r="AC674" i="2"/>
  <c r="T674" i="2"/>
  <c r="AC1764" i="2"/>
  <c r="AK1764" i="2"/>
  <c r="T1764" i="2"/>
  <c r="AK814" i="2"/>
  <c r="AC814" i="2"/>
  <c r="T814" i="2"/>
  <c r="AK1562" i="2"/>
  <c r="AC1562" i="2"/>
  <c r="T1562" i="2"/>
  <c r="AC1706" i="2"/>
  <c r="AK1706" i="2"/>
  <c r="T1706" i="2"/>
  <c r="AK292" i="2"/>
  <c r="T292" i="2"/>
  <c r="AC292" i="2"/>
  <c r="AK984" i="2"/>
  <c r="T984" i="2"/>
  <c r="AC984" i="2"/>
  <c r="AK993" i="2"/>
  <c r="T993" i="2"/>
  <c r="AC993" i="2"/>
  <c r="AK1300" i="2"/>
  <c r="AC1300" i="2"/>
  <c r="T1300" i="2"/>
  <c r="AC1720" i="2"/>
  <c r="AK1720" i="2"/>
  <c r="T1720" i="2"/>
  <c r="AC1823" i="2"/>
  <c r="AK1823" i="2"/>
  <c r="T1823" i="2"/>
  <c r="AK676" i="2"/>
  <c r="AC676" i="2"/>
  <c r="T676" i="2"/>
  <c r="AC2002" i="2"/>
  <c r="AK2002" i="2"/>
  <c r="T2002" i="2"/>
  <c r="AK278" i="2"/>
  <c r="AC278" i="2"/>
  <c r="T278" i="2"/>
  <c r="AK537" i="2"/>
  <c r="T537" i="2"/>
  <c r="AC537" i="2"/>
  <c r="AK96" i="2"/>
  <c r="AC96" i="2"/>
  <c r="T96" i="2"/>
  <c r="AK123" i="2"/>
  <c r="AC123" i="2"/>
  <c r="T123" i="2"/>
  <c r="AK239" i="2"/>
  <c r="AC239" i="2"/>
  <c r="T239" i="2"/>
  <c r="AK896" i="2"/>
  <c r="AC896" i="2"/>
  <c r="T896" i="2"/>
  <c r="AK122" i="2"/>
  <c r="AC122" i="2"/>
  <c r="T122" i="2"/>
  <c r="AK669" i="2"/>
  <c r="AC669" i="2"/>
  <c r="T669" i="2"/>
  <c r="AK1011" i="2"/>
  <c r="AC1011" i="2"/>
  <c r="T1011" i="2"/>
  <c r="AK1264" i="2"/>
  <c r="AC1264" i="2"/>
  <c r="T1264" i="2"/>
  <c r="AK739" i="2"/>
  <c r="T739" i="2"/>
  <c r="AC739" i="2"/>
  <c r="AK1087" i="2"/>
  <c r="T1087" i="2"/>
  <c r="AC1087" i="2"/>
  <c r="AK1278" i="2"/>
  <c r="AC1278" i="2"/>
  <c r="T1278" i="2"/>
  <c r="AC1715" i="2"/>
  <c r="AK1715" i="2"/>
  <c r="T1715" i="2"/>
  <c r="AK1856" i="2"/>
  <c r="AC1856" i="2"/>
  <c r="T1856" i="2"/>
  <c r="AC2042" i="2"/>
  <c r="AK2042" i="2"/>
  <c r="T2042" i="2"/>
  <c r="AK141" i="2"/>
  <c r="AC141" i="2"/>
  <c r="T141" i="2"/>
  <c r="AK998" i="2"/>
  <c r="AC998" i="2"/>
  <c r="T998" i="2"/>
  <c r="AK1475" i="2"/>
  <c r="AC1475" i="2"/>
  <c r="T1475" i="2"/>
  <c r="AK1641" i="2"/>
  <c r="T1641" i="2"/>
  <c r="AC1641" i="2"/>
  <c r="AC1762" i="2"/>
  <c r="AK1762" i="2"/>
  <c r="T1762" i="2"/>
  <c r="AC1907" i="2"/>
  <c r="AK1907" i="2"/>
  <c r="T1907" i="2"/>
  <c r="AK1995" i="2"/>
  <c r="AC1995" i="2"/>
  <c r="T1995" i="2"/>
  <c r="AK311" i="2"/>
  <c r="AC311" i="2"/>
  <c r="T311" i="2"/>
  <c r="AK248" i="2"/>
  <c r="AC248" i="2"/>
  <c r="T248" i="2"/>
  <c r="AK1302" i="2"/>
  <c r="AC1302" i="2"/>
  <c r="T1302" i="2"/>
  <c r="AK1496" i="2"/>
  <c r="AC1496" i="2"/>
  <c r="T1496" i="2"/>
  <c r="AK1675" i="2"/>
  <c r="AC1675" i="2"/>
  <c r="T1675" i="2"/>
  <c r="AC1961" i="2"/>
  <c r="AK1961" i="2"/>
  <c r="T1961" i="2"/>
  <c r="AK818" i="2"/>
  <c r="AC818" i="2"/>
  <c r="T818" i="2"/>
  <c r="AC2040" i="2"/>
  <c r="AK2040" i="2"/>
  <c r="T2040" i="2"/>
  <c r="AC1703" i="2"/>
  <c r="AK1703" i="2"/>
  <c r="T1703" i="2"/>
  <c r="AK1106" i="2"/>
  <c r="T1106" i="2"/>
  <c r="AC1106" i="2"/>
  <c r="AK570" i="2"/>
  <c r="AC570" i="2"/>
  <c r="T570" i="2"/>
  <c r="AK177" i="2"/>
  <c r="AC177" i="2"/>
  <c r="T177" i="2"/>
  <c r="AK859" i="2"/>
  <c r="T859" i="2"/>
  <c r="AC859" i="2"/>
  <c r="AK564" i="2"/>
  <c r="T564" i="2"/>
  <c r="AC564" i="2"/>
  <c r="AK1094" i="2"/>
  <c r="T1094" i="2"/>
  <c r="AC1094" i="2"/>
  <c r="AK1321" i="2"/>
  <c r="AC1321" i="2"/>
  <c r="T1321" i="2"/>
  <c r="AK1160" i="2"/>
  <c r="AC1160" i="2"/>
  <c r="T1160" i="2"/>
  <c r="AK11" i="2"/>
  <c r="AC11" i="2"/>
  <c r="T11" i="2"/>
  <c r="AK884" i="2"/>
  <c r="AC884" i="2"/>
  <c r="T884" i="2"/>
  <c r="AK1551" i="2"/>
  <c r="AC1551" i="2"/>
  <c r="T1551" i="2"/>
  <c r="AK1854" i="2"/>
  <c r="AC1854" i="2"/>
  <c r="T1854" i="2"/>
  <c r="AK1668" i="2"/>
  <c r="AC1668" i="2"/>
  <c r="T1668" i="2"/>
  <c r="AK1787" i="2"/>
  <c r="AC1787" i="2"/>
  <c r="T1787" i="2"/>
  <c r="AC1864" i="2"/>
  <c r="AK1864" i="2"/>
  <c r="T1864" i="2"/>
  <c r="AK1056" i="2"/>
  <c r="T1056" i="2"/>
  <c r="AC1056" i="2"/>
  <c r="AC2029" i="2"/>
  <c r="AK2029" i="2"/>
  <c r="T2029" i="2"/>
  <c r="AK2034" i="2"/>
  <c r="AC2034" i="2"/>
  <c r="T2034" i="2"/>
  <c r="AK184" i="2"/>
  <c r="AC184" i="2"/>
  <c r="T184" i="2"/>
  <c r="AK1433" i="2"/>
  <c r="AC1433" i="2"/>
  <c r="T1433" i="2"/>
  <c r="AC286" i="2"/>
  <c r="AK286" i="2"/>
  <c r="T286" i="2"/>
  <c r="AK1239" i="2"/>
  <c r="AC1239" i="2"/>
  <c r="T1239" i="2"/>
  <c r="AK1470" i="2"/>
  <c r="AC1470" i="2"/>
  <c r="T1470" i="2"/>
  <c r="AK1565" i="2"/>
  <c r="AC1565" i="2"/>
  <c r="T1565" i="2"/>
  <c r="AC685" i="2"/>
  <c r="AK685" i="2"/>
  <c r="T685" i="2"/>
  <c r="AK316" i="2"/>
  <c r="T316" i="2"/>
  <c r="AC316" i="2"/>
  <c r="AK1274" i="2"/>
  <c r="AC1274" i="2"/>
  <c r="T1274" i="2"/>
  <c r="AK1432" i="2"/>
  <c r="AC1432" i="2"/>
  <c r="T1432" i="2"/>
  <c r="AK1517" i="2"/>
  <c r="AC1517" i="2"/>
  <c r="T1517" i="2"/>
  <c r="AK1033" i="2"/>
  <c r="AC1033" i="2"/>
  <c r="T1033" i="2"/>
  <c r="AK1423" i="2"/>
  <c r="AC1423" i="2"/>
  <c r="T1423" i="2"/>
  <c r="AC1865" i="2"/>
  <c r="AK1865" i="2"/>
  <c r="T1865" i="2"/>
  <c r="AK1304" i="2"/>
  <c r="AC1304" i="2"/>
  <c r="T1304" i="2"/>
  <c r="AK1687" i="2"/>
  <c r="T1687" i="2"/>
  <c r="AC1687" i="2"/>
  <c r="AK1935" i="2"/>
  <c r="T1935" i="2"/>
  <c r="AC1935" i="2"/>
  <c r="AK571" i="2"/>
  <c r="AC571" i="2"/>
  <c r="T571" i="2"/>
  <c r="AK1564" i="2"/>
  <c r="AC1564" i="2"/>
  <c r="T1564" i="2"/>
  <c r="AK692" i="2"/>
  <c r="AC692" i="2"/>
  <c r="T692" i="2"/>
  <c r="AK1078" i="2"/>
  <c r="AC1078" i="2"/>
  <c r="T1078" i="2"/>
  <c r="AK1449" i="2"/>
  <c r="AC1449" i="2"/>
  <c r="T1449" i="2"/>
  <c r="AK318" i="2"/>
  <c r="AC318" i="2"/>
  <c r="T318" i="2"/>
  <c r="AK148" i="2"/>
  <c r="AC148" i="2"/>
  <c r="T148" i="2"/>
  <c r="AK187" i="2"/>
  <c r="AC187" i="2"/>
  <c r="T187" i="2"/>
  <c r="AK427" i="2"/>
  <c r="AC427" i="2"/>
  <c r="T427" i="2"/>
  <c r="AK343" i="2"/>
  <c r="AC343" i="2"/>
  <c r="T343" i="2"/>
  <c r="AK529" i="2"/>
  <c r="AC529" i="2"/>
  <c r="T529" i="2"/>
  <c r="AK457" i="2"/>
  <c r="AC457" i="2"/>
  <c r="T457" i="2"/>
  <c r="AK655" i="2"/>
  <c r="T655" i="2"/>
  <c r="AC655" i="2"/>
  <c r="AK71" i="2"/>
  <c r="T71" i="2"/>
  <c r="AC71" i="2"/>
  <c r="AK566" i="2"/>
  <c r="AC566" i="2"/>
  <c r="T566" i="2"/>
  <c r="AK99" i="2"/>
  <c r="T99" i="2"/>
  <c r="AC99" i="2"/>
  <c r="AK680" i="2"/>
  <c r="T680" i="2"/>
  <c r="AC680" i="2"/>
  <c r="AK1020" i="2"/>
  <c r="AC1020" i="2"/>
  <c r="T1020" i="2"/>
  <c r="AK1456" i="2"/>
  <c r="T1456" i="2"/>
  <c r="AC1456" i="2"/>
  <c r="AK759" i="2"/>
  <c r="AC759" i="2"/>
  <c r="T759" i="2"/>
  <c r="AK1100" i="2"/>
  <c r="AC1100" i="2"/>
  <c r="T1100" i="2"/>
  <c r="AK1467" i="2"/>
  <c r="T1467" i="2"/>
  <c r="AC1467" i="2"/>
  <c r="AK1588" i="2"/>
  <c r="AC1588" i="2"/>
  <c r="T1588" i="2"/>
  <c r="AC2045" i="2"/>
  <c r="AK2045" i="2"/>
  <c r="T2045" i="2"/>
  <c r="AK149" i="2"/>
  <c r="AC149" i="2"/>
  <c r="T149" i="2"/>
  <c r="AK840" i="2"/>
  <c r="T840" i="2"/>
  <c r="AC840" i="2"/>
  <c r="AK1004" i="2"/>
  <c r="T1004" i="2"/>
  <c r="AC1004" i="2"/>
  <c r="AK1645" i="2"/>
  <c r="AC1645" i="2"/>
  <c r="T1645" i="2"/>
  <c r="AC1911" i="2"/>
  <c r="AK1911" i="2"/>
  <c r="T1911" i="2"/>
  <c r="AC2006" i="2"/>
  <c r="AK2006" i="2"/>
  <c r="T2006" i="2"/>
  <c r="AK321" i="2"/>
  <c r="AC321" i="2"/>
  <c r="T321" i="2"/>
  <c r="AK895" i="2"/>
  <c r="AC895" i="2"/>
  <c r="T895" i="2"/>
  <c r="AK961" i="2"/>
  <c r="AC961" i="2"/>
  <c r="T961" i="2"/>
  <c r="AK1131" i="2"/>
  <c r="AC1131" i="2"/>
  <c r="T1131" i="2"/>
  <c r="AK1514" i="2"/>
  <c r="AC1514" i="2"/>
  <c r="T1514" i="2"/>
  <c r="AK1689" i="2"/>
  <c r="AC1689" i="2"/>
  <c r="T1689" i="2"/>
  <c r="AC1923" i="2"/>
  <c r="AK1923" i="2"/>
  <c r="T1923" i="2"/>
  <c r="AK1600" i="2"/>
  <c r="AC1600" i="2"/>
  <c r="T1600" i="2"/>
  <c r="AC2004" i="2"/>
  <c r="AK2004" i="2"/>
  <c r="T2004" i="2"/>
  <c r="AK171" i="2"/>
  <c r="AC171" i="2"/>
  <c r="T171" i="2"/>
  <c r="AK354" i="2"/>
  <c r="AC354" i="2"/>
  <c r="T354" i="2"/>
  <c r="AK573" i="2"/>
  <c r="AC573" i="2"/>
  <c r="T573" i="2"/>
  <c r="AK1098" i="2"/>
  <c r="AC1098" i="2"/>
  <c r="T1098" i="2"/>
  <c r="AK181" i="2"/>
  <c r="AC181" i="2"/>
  <c r="T181" i="2"/>
  <c r="AK649" i="2"/>
  <c r="AC649" i="2"/>
  <c r="T649" i="2"/>
  <c r="AK1624" i="2"/>
  <c r="AC1624" i="2"/>
  <c r="T1624" i="2"/>
  <c r="AK651" i="2"/>
  <c r="AC651" i="2"/>
  <c r="T651" i="2"/>
  <c r="AK672" i="2"/>
  <c r="AC672" i="2"/>
  <c r="T672" i="2"/>
  <c r="AK899" i="2"/>
  <c r="T899" i="2"/>
  <c r="AC899" i="2"/>
  <c r="AK319" i="2"/>
  <c r="AC319" i="2"/>
  <c r="T319" i="2"/>
  <c r="AK1672" i="2"/>
  <c r="AC1672" i="2"/>
  <c r="T1672" i="2"/>
  <c r="AK289" i="2"/>
  <c r="AC289" i="2"/>
  <c r="T289" i="2"/>
  <c r="AK1345" i="2"/>
  <c r="AC1345" i="2"/>
  <c r="T1345" i="2"/>
  <c r="AC1702" i="2"/>
  <c r="AK1702" i="2"/>
  <c r="T1702" i="2"/>
  <c r="AK1068" i="2"/>
  <c r="AC1068" i="2"/>
  <c r="T1068" i="2"/>
  <c r="AK360" i="2"/>
  <c r="AC360" i="2"/>
  <c r="T360" i="2"/>
  <c r="AK188" i="2"/>
  <c r="AC188" i="2"/>
  <c r="T188" i="2"/>
  <c r="AC1972" i="2"/>
  <c r="AK1972" i="2"/>
  <c r="T1972" i="2"/>
  <c r="AK400" i="2"/>
  <c r="T400" i="2"/>
  <c r="AC400" i="2"/>
  <c r="AC831" i="2"/>
  <c r="AK831" i="2"/>
  <c r="T831" i="2"/>
  <c r="AK1287" i="2"/>
  <c r="AC1287" i="2"/>
  <c r="T1287" i="2"/>
  <c r="AK1474" i="2"/>
  <c r="T1474" i="2"/>
  <c r="AC1474" i="2"/>
  <c r="AK1648" i="2"/>
  <c r="AC1648" i="2"/>
  <c r="T1648" i="2"/>
  <c r="AK562" i="2"/>
  <c r="T562" i="2"/>
  <c r="AC562" i="2"/>
  <c r="AC1810" i="2"/>
  <c r="AK1810" i="2"/>
  <c r="T1810" i="2"/>
  <c r="AC2005" i="2"/>
  <c r="AK2005" i="2"/>
  <c r="T2005" i="2"/>
  <c r="AK1288" i="2"/>
  <c r="AC1288" i="2"/>
  <c r="T1288" i="2"/>
  <c r="AK169" i="2"/>
  <c r="AC169" i="2"/>
  <c r="T169" i="2"/>
  <c r="AK1372" i="2"/>
  <c r="AC1372" i="2"/>
  <c r="T1372" i="2"/>
  <c r="AK1646" i="2"/>
  <c r="AC1646" i="2"/>
  <c r="T1646" i="2"/>
  <c r="AK1062" i="2"/>
  <c r="AC1062" i="2"/>
  <c r="T1062" i="2"/>
  <c r="AK747" i="2"/>
  <c r="AC747" i="2"/>
  <c r="T747" i="2"/>
  <c r="AK320" i="2"/>
  <c r="AC320" i="2"/>
  <c r="T320" i="2"/>
  <c r="AK1563" i="2"/>
  <c r="T1563" i="2"/>
  <c r="AC1563" i="2"/>
  <c r="AK1037" i="2"/>
  <c r="AC1037" i="2"/>
  <c r="T1037" i="2"/>
  <c r="AK1650" i="2"/>
  <c r="AC1650" i="2"/>
  <c r="T1650" i="2"/>
  <c r="AK1897" i="2"/>
  <c r="AC1897" i="2"/>
  <c r="T1897" i="2"/>
  <c r="AK542" i="2"/>
  <c r="T542" i="2"/>
  <c r="AC542" i="2"/>
  <c r="AK1695" i="2"/>
  <c r="AC1695" i="2"/>
  <c r="T1695" i="2"/>
  <c r="AK587" i="2"/>
  <c r="T587" i="2"/>
  <c r="AC587" i="2"/>
  <c r="AC1712" i="2"/>
  <c r="AK1712" i="2"/>
  <c r="T1712" i="2"/>
  <c r="AK1439" i="2"/>
  <c r="AC1439" i="2"/>
  <c r="T1439" i="2"/>
  <c r="AK404" i="2"/>
  <c r="T404" i="2"/>
  <c r="AC404" i="2"/>
  <c r="AK1090" i="2"/>
  <c r="T1090" i="2"/>
  <c r="AC1090" i="2"/>
  <c r="AK1786" i="2"/>
  <c r="AC1786" i="2"/>
  <c r="T1786" i="2"/>
  <c r="AK578" i="2"/>
  <c r="AC578" i="2"/>
  <c r="T578" i="2"/>
  <c r="AK650" i="2"/>
  <c r="AC650" i="2"/>
  <c r="T650" i="2"/>
  <c r="AK1469" i="2"/>
  <c r="AC1469" i="2"/>
  <c r="T1469" i="2"/>
  <c r="AK342" i="2"/>
  <c r="AC342" i="2"/>
  <c r="T342" i="2"/>
  <c r="AK287" i="2"/>
  <c r="AC287" i="2"/>
  <c r="T287" i="2"/>
  <c r="AK671" i="2"/>
  <c r="AC671" i="2"/>
  <c r="T671" i="2"/>
  <c r="AK143" i="2"/>
  <c r="T143" i="2"/>
  <c r="AC143" i="2"/>
  <c r="AK878" i="2"/>
  <c r="T878" i="2"/>
  <c r="AC878" i="2"/>
  <c r="AK1273" i="2"/>
  <c r="AC1273" i="2"/>
  <c r="T1273" i="2"/>
  <c r="AK217" i="2"/>
  <c r="AC217" i="2"/>
  <c r="T217" i="2"/>
  <c r="AK1132" i="2"/>
  <c r="AC1132" i="2"/>
  <c r="T1132" i="2"/>
  <c r="AK1601" i="2"/>
  <c r="AC1601" i="2"/>
  <c r="T1601" i="2"/>
  <c r="AC1947" i="2"/>
  <c r="AK1947" i="2"/>
  <c r="T1947" i="2"/>
  <c r="AK2056" i="2"/>
  <c r="AC2056" i="2"/>
  <c r="T2056" i="2"/>
  <c r="AK1040" i="2"/>
  <c r="T1040" i="2"/>
  <c r="AC1040" i="2"/>
  <c r="AK1173" i="2"/>
  <c r="AC1173" i="2"/>
  <c r="T1173" i="2"/>
  <c r="AK1659" i="2"/>
  <c r="T1659" i="2"/>
  <c r="AC1659" i="2"/>
  <c r="AC1800" i="2"/>
  <c r="AK1800" i="2"/>
  <c r="T1800" i="2"/>
  <c r="AK1915" i="2"/>
  <c r="AC1915" i="2"/>
  <c r="T1915" i="2"/>
  <c r="AK902" i="2"/>
  <c r="AC902" i="2"/>
  <c r="T902" i="2"/>
  <c r="AK970" i="2"/>
  <c r="AC970" i="2"/>
  <c r="T970" i="2"/>
  <c r="AK1693" i="2"/>
  <c r="AC1693" i="2"/>
  <c r="T1693" i="2"/>
  <c r="AC1876" i="2"/>
  <c r="AK1876" i="2"/>
  <c r="T1876" i="2"/>
  <c r="AK1660" i="2"/>
  <c r="AC1660" i="2"/>
  <c r="T1660" i="2"/>
  <c r="AC1870" i="2"/>
  <c r="AK1870" i="2"/>
  <c r="T1870" i="2"/>
  <c r="AC1763" i="2"/>
  <c r="AK1763" i="2"/>
  <c r="T1763" i="2"/>
  <c r="AC2003" i="2"/>
  <c r="AK2003" i="2"/>
  <c r="T2003" i="2"/>
  <c r="AK1617" i="2"/>
  <c r="AC1617" i="2"/>
  <c r="T1617" i="2"/>
  <c r="AK2008" i="2"/>
  <c r="AC2008" i="2"/>
  <c r="T2008" i="2"/>
  <c r="AK362" i="2"/>
  <c r="AC362" i="2"/>
  <c r="T362" i="2"/>
  <c r="AK580" i="2"/>
  <c r="AC580" i="2"/>
  <c r="T580" i="2"/>
  <c r="AK874" i="2"/>
  <c r="T874" i="2"/>
  <c r="AC874" i="2"/>
  <c r="AK1102" i="2"/>
  <c r="AC1102" i="2"/>
  <c r="T1102" i="2"/>
  <c r="AK677" i="2"/>
  <c r="AC677" i="2"/>
  <c r="T677" i="2"/>
  <c r="AK1240" i="2"/>
  <c r="AC1240" i="2"/>
  <c r="T1240" i="2"/>
  <c r="AK1644" i="2"/>
  <c r="AC1644" i="2"/>
  <c r="T1644" i="2"/>
  <c r="AK760" i="2"/>
  <c r="AC760" i="2"/>
  <c r="T760" i="2"/>
  <c r="AK1676" i="2"/>
  <c r="AC1676" i="2"/>
  <c r="T1676" i="2"/>
  <c r="AK304" i="2"/>
  <c r="AC304" i="2"/>
  <c r="T304" i="2"/>
  <c r="AK1418" i="2"/>
  <c r="T1418" i="2"/>
  <c r="AC1418" i="2"/>
  <c r="AK1229" i="2"/>
  <c r="AC1229" i="2"/>
  <c r="T1229" i="2"/>
  <c r="AC1713" i="2"/>
  <c r="AK1713" i="2"/>
  <c r="T1713" i="2"/>
  <c r="AC1919" i="2"/>
  <c r="AK1919" i="2"/>
  <c r="T1919" i="2"/>
  <c r="AK679" i="2"/>
  <c r="T679" i="2"/>
  <c r="AC679" i="2"/>
  <c r="AC2046" i="2"/>
  <c r="AK2046" i="2"/>
  <c r="T2046" i="2"/>
  <c r="AK1716" i="2"/>
  <c r="AC1716" i="2"/>
  <c r="T1716" i="2"/>
  <c r="AC1732" i="2"/>
  <c r="AK1732" i="2"/>
  <c r="T1732" i="2"/>
  <c r="AK1248" i="2"/>
  <c r="AC1248" i="2"/>
  <c r="T1248" i="2"/>
  <c r="AK431" i="2"/>
  <c r="T431" i="2"/>
  <c r="AC431" i="2"/>
  <c r="AK839" i="2"/>
  <c r="T839" i="2"/>
  <c r="AC839" i="2"/>
  <c r="AK1325" i="2"/>
  <c r="T1325" i="2"/>
  <c r="AC1325" i="2"/>
  <c r="AK1478" i="2"/>
  <c r="AC1478" i="2"/>
  <c r="T1478" i="2"/>
  <c r="AK740" i="2"/>
  <c r="T740" i="2"/>
  <c r="AC740" i="2"/>
  <c r="AC1822" i="2"/>
  <c r="AK1822" i="2"/>
  <c r="T1822" i="2"/>
  <c r="AK2009" i="2"/>
  <c r="AC2009" i="2"/>
  <c r="T2009" i="2"/>
  <c r="AK173" i="2"/>
  <c r="AC173" i="2"/>
  <c r="T173" i="2"/>
  <c r="AK1335" i="2"/>
  <c r="AC1335" i="2"/>
  <c r="T1335" i="2"/>
  <c r="AK1169" i="2"/>
  <c r="AC1169" i="2"/>
  <c r="T1169" i="2"/>
  <c r="AK762" i="2"/>
  <c r="T762" i="2"/>
  <c r="AC762" i="2"/>
  <c r="AK1618" i="2"/>
  <c r="T1618" i="2"/>
  <c r="AC1618" i="2"/>
  <c r="AK324" i="2"/>
  <c r="AC324" i="2"/>
  <c r="T324" i="2"/>
  <c r="AK1579" i="2"/>
  <c r="AC1579" i="2"/>
  <c r="T1579" i="2"/>
  <c r="AK1654" i="2"/>
  <c r="T1654" i="2"/>
  <c r="AC1654" i="2"/>
  <c r="AK1699" i="2"/>
  <c r="AC1699" i="2"/>
  <c r="T1699" i="2"/>
  <c r="AC1835" i="2"/>
  <c r="AK1835" i="2"/>
  <c r="T1835" i="2"/>
  <c r="AK940" i="2"/>
  <c r="AC940" i="2"/>
  <c r="T940" i="2"/>
  <c r="AK887" i="2"/>
  <c r="AC887" i="2"/>
  <c r="T887" i="2"/>
  <c r="AK992" i="2"/>
  <c r="T992" i="2"/>
  <c r="AC992" i="2"/>
  <c r="AK873" i="2"/>
  <c r="T873" i="2"/>
  <c r="AC873" i="2"/>
  <c r="AK1472" i="2"/>
  <c r="AC1472" i="2"/>
  <c r="T1472" i="2"/>
  <c r="AK433" i="2"/>
  <c r="T433" i="2"/>
  <c r="AC433" i="2"/>
  <c r="AK285" i="2"/>
  <c r="AC285" i="2"/>
  <c r="T285" i="2"/>
  <c r="AK267" i="2"/>
  <c r="T267" i="2"/>
  <c r="AC267" i="2"/>
  <c r="AK853" i="2"/>
  <c r="AC853" i="2"/>
  <c r="T853" i="2"/>
  <c r="AK844" i="2"/>
  <c r="T844" i="2"/>
  <c r="AC844" i="2"/>
  <c r="AK834" i="2"/>
  <c r="T834" i="2"/>
  <c r="AC834" i="2"/>
  <c r="AK559" i="2"/>
  <c r="AC559" i="2"/>
  <c r="T559" i="2"/>
  <c r="AK1434" i="2"/>
  <c r="AC1434" i="2"/>
  <c r="T1434" i="2"/>
  <c r="AK80" i="2"/>
  <c r="AC80" i="2"/>
  <c r="T80" i="2"/>
  <c r="AK605" i="2"/>
  <c r="T605" i="2"/>
  <c r="AC605" i="2"/>
  <c r="AK176" i="2"/>
  <c r="AC176" i="2"/>
  <c r="T176" i="2"/>
  <c r="AK749" i="2"/>
  <c r="AC749" i="2"/>
  <c r="T749" i="2"/>
  <c r="AK776" i="2"/>
  <c r="AC776" i="2"/>
  <c r="T776" i="2"/>
  <c r="AK958" i="2"/>
  <c r="AC958" i="2"/>
  <c r="T958" i="2"/>
  <c r="AK1179" i="2"/>
  <c r="AC1179" i="2"/>
  <c r="T1179" i="2"/>
  <c r="AK1605" i="2"/>
  <c r="AC1605" i="2"/>
  <c r="T1605" i="2"/>
  <c r="AK1065" i="2"/>
  <c r="AC1065" i="2"/>
  <c r="T1065" i="2"/>
  <c r="AK1176" i="2"/>
  <c r="AC1176" i="2"/>
  <c r="T1176" i="2"/>
  <c r="AK1326" i="2"/>
  <c r="AC1326" i="2"/>
  <c r="T1326" i="2"/>
  <c r="AK1673" i="2"/>
  <c r="AC1673" i="2"/>
  <c r="T1673" i="2"/>
  <c r="AK452" i="2"/>
  <c r="T452" i="2"/>
  <c r="AC452" i="2"/>
  <c r="AK1346" i="2"/>
  <c r="AC1346" i="2"/>
  <c r="T1346" i="2"/>
  <c r="AK1583" i="2"/>
  <c r="AC1583" i="2"/>
  <c r="T1583" i="2"/>
  <c r="AK1880" i="2"/>
  <c r="AC1880" i="2"/>
  <c r="T1880" i="2"/>
  <c r="AK1664" i="2"/>
  <c r="AC1664" i="2"/>
  <c r="T1664" i="2"/>
  <c r="AK2007" i="2"/>
  <c r="AC2007" i="2"/>
  <c r="T2007" i="2"/>
  <c r="AK1249" i="2"/>
  <c r="AC1249" i="2"/>
  <c r="T1249" i="2"/>
  <c r="AK1621" i="2"/>
  <c r="AC1621" i="2"/>
  <c r="T1621" i="2"/>
  <c r="AK208" i="2"/>
  <c r="T208" i="2"/>
  <c r="AC208" i="2"/>
  <c r="AK370" i="2"/>
  <c r="AC370" i="2"/>
  <c r="T370" i="2"/>
  <c r="AK881" i="2"/>
  <c r="AC881" i="2"/>
  <c r="T881" i="2"/>
  <c r="AK1110" i="2"/>
  <c r="AC1110" i="2"/>
  <c r="T1110" i="2"/>
  <c r="AK1647" i="2"/>
  <c r="T1647" i="2"/>
  <c r="AC1647" i="2"/>
  <c r="AK430" i="2"/>
  <c r="AC430" i="2"/>
  <c r="T430" i="2"/>
  <c r="AK687" i="2"/>
  <c r="AC687" i="2"/>
  <c r="T687" i="2"/>
  <c r="AK1272" i="2"/>
  <c r="AC1272" i="2"/>
  <c r="T1272" i="2"/>
  <c r="AK915" i="2"/>
  <c r="AC915" i="2"/>
  <c r="T915" i="2"/>
  <c r="AC1714" i="2"/>
  <c r="AK1714" i="2"/>
  <c r="T1714" i="2"/>
  <c r="AC1866" i="2"/>
  <c r="AK1866" i="2"/>
  <c r="T1866" i="2"/>
  <c r="AK495" i="2"/>
  <c r="AC495" i="2"/>
  <c r="T495" i="2"/>
  <c r="AK1334" i="2"/>
  <c r="AC1334" i="2"/>
  <c r="T1334" i="2"/>
  <c r="AK1819" i="2"/>
  <c r="AC1819" i="2"/>
  <c r="T1819" i="2"/>
  <c r="AK1425" i="2"/>
  <c r="AC1425" i="2"/>
  <c r="T1425" i="2"/>
  <c r="AK1237" i="2"/>
  <c r="AC1237" i="2"/>
  <c r="T1237" i="2"/>
  <c r="AK1717" i="2"/>
  <c r="AC1717" i="2"/>
  <c r="T1717" i="2"/>
  <c r="AK1088" i="2"/>
  <c r="AC1088" i="2"/>
  <c r="T1088" i="2"/>
  <c r="AK946" i="2"/>
  <c r="AC946" i="2"/>
  <c r="T946" i="2"/>
  <c r="AC2054" i="2"/>
  <c r="AK2054" i="2"/>
  <c r="T2054" i="2"/>
  <c r="AK402" i="2"/>
  <c r="T402" i="2"/>
  <c r="AC402" i="2"/>
  <c r="AK1980" i="2"/>
  <c r="AC1980" i="2"/>
  <c r="T1980" i="2"/>
  <c r="AK1759" i="2"/>
  <c r="AC1759" i="2"/>
  <c r="T1759" i="2"/>
  <c r="AK1284" i="2"/>
  <c r="AC1284" i="2"/>
  <c r="T1284" i="2"/>
  <c r="AK886" i="2"/>
  <c r="AC886" i="2"/>
  <c r="T886" i="2"/>
  <c r="AK1688" i="2"/>
  <c r="AC1688" i="2"/>
  <c r="T1688" i="2"/>
  <c r="AK1079" i="2"/>
  <c r="AC1079" i="2"/>
  <c r="T1079" i="2"/>
  <c r="AK1461" i="2"/>
  <c r="AC1461" i="2"/>
  <c r="T1461" i="2"/>
  <c r="AK1587" i="2"/>
  <c r="T1587" i="2"/>
  <c r="AC1587" i="2"/>
  <c r="AK110" i="2"/>
  <c r="AC110" i="2"/>
  <c r="T110" i="2"/>
  <c r="AK660" i="2"/>
  <c r="T660" i="2"/>
  <c r="AC660" i="2"/>
  <c r="AK1375" i="2"/>
  <c r="AC1375" i="2"/>
  <c r="T1375" i="2"/>
  <c r="AC1388" i="2"/>
  <c r="AK1388" i="2"/>
  <c r="T1388" i="2"/>
  <c r="AK1109" i="2"/>
  <c r="AC1109" i="2"/>
  <c r="T1109" i="2"/>
  <c r="AK1622" i="2"/>
  <c r="AC1622" i="2"/>
  <c r="T1622" i="2"/>
  <c r="AK102" i="2"/>
  <c r="AC102" i="2"/>
  <c r="T102" i="2"/>
  <c r="AK628" i="2"/>
  <c r="T628" i="2"/>
  <c r="AC628" i="2"/>
  <c r="AK1081" i="2"/>
  <c r="AC1081" i="2"/>
  <c r="T1081" i="2"/>
  <c r="AK1658" i="2"/>
  <c r="AC1658" i="2"/>
  <c r="T1658" i="2"/>
  <c r="AC1909" i="2"/>
  <c r="AK1909" i="2"/>
  <c r="T1909" i="2"/>
  <c r="AK100" i="2"/>
  <c r="T100" i="2"/>
  <c r="AC100" i="2"/>
  <c r="AK681" i="2"/>
  <c r="AC681" i="2"/>
  <c r="T681" i="2"/>
  <c r="AK746" i="2"/>
  <c r="AC746" i="2"/>
  <c r="T746" i="2"/>
  <c r="AK1843" i="2"/>
  <c r="AC1843" i="2"/>
  <c r="T1843" i="2"/>
  <c r="AK1979" i="2"/>
  <c r="AC1979" i="2"/>
  <c r="T1979" i="2"/>
  <c r="AC1886" i="2"/>
  <c r="AK1886" i="2"/>
  <c r="T1886" i="2"/>
  <c r="AK1036" i="2"/>
  <c r="T1036" i="2"/>
  <c r="AC1036" i="2"/>
  <c r="AK1282" i="2"/>
  <c r="AC1282" i="2"/>
  <c r="T1282" i="2"/>
  <c r="AC1512" i="2"/>
  <c r="AK1512" i="2"/>
  <c r="T1512" i="2"/>
  <c r="AK301" i="2"/>
  <c r="AC301" i="2"/>
  <c r="T301" i="2"/>
  <c r="AK82" i="2"/>
  <c r="AC82" i="2"/>
  <c r="T82" i="2"/>
  <c r="AK1067" i="2"/>
  <c r="AC1067" i="2"/>
  <c r="T1067" i="2"/>
  <c r="AK703" i="2"/>
  <c r="T703" i="2"/>
  <c r="AC703" i="2"/>
  <c r="AK1082" i="2"/>
  <c r="AC1082" i="2"/>
  <c r="T1082" i="2"/>
  <c r="AK1550" i="2"/>
  <c r="AC1550" i="2"/>
  <c r="T1550" i="2"/>
  <c r="AK377" i="2"/>
  <c r="AC377" i="2"/>
  <c r="T377" i="2"/>
  <c r="AK788" i="2"/>
  <c r="AC788" i="2"/>
  <c r="T788" i="2"/>
  <c r="AK630" i="2"/>
  <c r="T630" i="2"/>
  <c r="AC630" i="2"/>
  <c r="AK216" i="2"/>
  <c r="T216" i="2"/>
  <c r="AC216" i="2"/>
  <c r="AC755" i="2"/>
  <c r="AK755" i="2"/>
  <c r="T755" i="2"/>
  <c r="AK1061" i="2"/>
  <c r="AC1061" i="2"/>
  <c r="T1061" i="2"/>
  <c r="AK1303" i="2"/>
  <c r="AC1303" i="2"/>
  <c r="T1303" i="2"/>
  <c r="AK965" i="2"/>
  <c r="T965" i="2"/>
  <c r="AC965" i="2"/>
  <c r="AK1347" i="2"/>
  <c r="AC1347" i="2"/>
  <c r="T1347" i="2"/>
  <c r="AK1619" i="2"/>
  <c r="AC1619" i="2"/>
  <c r="T1619" i="2"/>
  <c r="AK1758" i="2"/>
  <c r="AC1758" i="2"/>
  <c r="T1758" i="2"/>
  <c r="AK1878" i="2"/>
  <c r="AC1878" i="2"/>
  <c r="T1878" i="2"/>
  <c r="AC1962" i="2"/>
  <c r="AK1962" i="2"/>
  <c r="T1962" i="2"/>
  <c r="AK901" i="2"/>
  <c r="AC901" i="2"/>
  <c r="T901" i="2"/>
  <c r="AK1677" i="2"/>
  <c r="AC1677" i="2"/>
  <c r="T1677" i="2"/>
  <c r="AC1828" i="2"/>
  <c r="AK1828" i="2"/>
  <c r="T1828" i="2"/>
  <c r="AC2032" i="2"/>
  <c r="AK2032" i="2"/>
  <c r="T2032" i="2"/>
  <c r="AK378" i="2"/>
  <c r="AC378" i="2"/>
  <c r="T378" i="2"/>
  <c r="AK1006" i="2"/>
  <c r="T1006" i="2"/>
  <c r="AC1006" i="2"/>
  <c r="AK1299" i="2"/>
  <c r="AC1299" i="2"/>
  <c r="T1299" i="2"/>
  <c r="AC1884" i="2"/>
  <c r="AK1884" i="2"/>
  <c r="T1884" i="2"/>
  <c r="AK12" i="2"/>
  <c r="T12" i="2"/>
  <c r="AC12" i="2"/>
  <c r="AC1877" i="2"/>
  <c r="AK1877" i="2"/>
  <c r="T1877" i="2"/>
  <c r="AC2041" i="2"/>
  <c r="AK2041" i="2"/>
  <c r="T2041" i="2"/>
  <c r="AC2000" i="2"/>
  <c r="AK2000" i="2"/>
  <c r="T2000" i="2"/>
  <c r="AK261" i="2"/>
  <c r="T261" i="2"/>
  <c r="AC261" i="2"/>
  <c r="AK547" i="2"/>
  <c r="T547" i="2"/>
  <c r="AC547" i="2"/>
  <c r="AK688" i="2"/>
  <c r="AC688" i="2"/>
  <c r="T688" i="2"/>
  <c r="AK964" i="2"/>
  <c r="AC964" i="2"/>
  <c r="T964" i="2"/>
  <c r="AK673" i="2"/>
  <c r="AC673" i="2"/>
  <c r="T673" i="2"/>
  <c r="AK995" i="2"/>
  <c r="AC995" i="2"/>
  <c r="T995" i="2"/>
  <c r="AK1129" i="2"/>
  <c r="AC1129" i="2"/>
  <c r="T1129" i="2"/>
  <c r="AK697" i="2"/>
  <c r="T697" i="2"/>
  <c r="AC697" i="2"/>
  <c r="AK1385" i="2"/>
  <c r="AC1385" i="2"/>
  <c r="T1385" i="2"/>
  <c r="AK277" i="2"/>
  <c r="T277" i="2"/>
  <c r="AC277" i="2"/>
  <c r="AC1910" i="2"/>
  <c r="AK1910" i="2"/>
  <c r="T1910" i="2"/>
  <c r="AK775" i="2"/>
  <c r="AC775" i="2"/>
  <c r="T775" i="2"/>
  <c r="AC1792" i="2"/>
  <c r="AK1792" i="2"/>
  <c r="T1792" i="2"/>
  <c r="AK1092" i="2"/>
  <c r="T1092" i="2"/>
  <c r="AC1092" i="2"/>
  <c r="AK2071" i="2"/>
  <c r="AC2071" i="2"/>
  <c r="T2071" i="2"/>
  <c r="AK454" i="2"/>
  <c r="T454" i="2"/>
  <c r="AC454" i="2"/>
  <c r="AK1494" i="2"/>
  <c r="T1494" i="2"/>
  <c r="AC1494" i="2"/>
  <c r="AK626" i="2"/>
  <c r="T626" i="2"/>
  <c r="AC626" i="2"/>
  <c r="AK900" i="2"/>
  <c r="AC900" i="2"/>
  <c r="T900" i="2"/>
  <c r="AK675" i="2"/>
  <c r="AC675" i="2"/>
  <c r="T675" i="2"/>
  <c r="AK1599" i="2"/>
  <c r="AC1599" i="2"/>
  <c r="T1599" i="2"/>
  <c r="AK2057" i="2"/>
  <c r="AC2057" i="2"/>
  <c r="T2057" i="2"/>
  <c r="AC1908" i="2"/>
  <c r="AK1908" i="2"/>
  <c r="T1908" i="2"/>
  <c r="AK668" i="2"/>
  <c r="AC668" i="2"/>
  <c r="T668" i="2"/>
  <c r="AK1656" i="2"/>
  <c r="AC1656" i="2"/>
  <c r="T1656" i="2"/>
  <c r="AC1824" i="2"/>
  <c r="AK1824" i="2"/>
  <c r="T1824" i="2"/>
  <c r="AK611" i="2"/>
  <c r="T611" i="2"/>
  <c r="AC611" i="2"/>
  <c r="AK1097" i="2"/>
  <c r="AC1097" i="2"/>
  <c r="T1097" i="2"/>
  <c r="AK1662" i="2"/>
  <c r="AC1662" i="2"/>
  <c r="T1662" i="2"/>
  <c r="AK1821" i="2"/>
  <c r="AC1821" i="2"/>
  <c r="T1821" i="2"/>
  <c r="AK1913" i="2"/>
  <c r="AC1913" i="2"/>
  <c r="T1913" i="2"/>
  <c r="AK1192" i="2"/>
  <c r="AC1192" i="2"/>
  <c r="T1192" i="2"/>
  <c r="AK147" i="2"/>
  <c r="AC147" i="2"/>
  <c r="T147" i="2"/>
  <c r="AK1444" i="2"/>
  <c r="AC1444" i="2"/>
  <c r="T1444" i="2"/>
  <c r="AK317" i="2"/>
  <c r="AC317" i="2"/>
  <c r="T317" i="2"/>
  <c r="AK299" i="2"/>
  <c r="AC299" i="2"/>
  <c r="T299" i="2"/>
  <c r="AK144" i="2"/>
  <c r="T144" i="2"/>
  <c r="AC144" i="2"/>
  <c r="AK1604" i="2"/>
  <c r="AC1604" i="2"/>
  <c r="T1604" i="2"/>
  <c r="AK401" i="2"/>
  <c r="T401" i="2"/>
  <c r="AC401" i="2"/>
  <c r="AK1201" i="2"/>
  <c r="AC1201" i="2"/>
  <c r="T1201" i="2"/>
  <c r="AK1319" i="2"/>
  <c r="AC1319" i="2"/>
  <c r="T1319" i="2"/>
  <c r="AK406" i="2"/>
  <c r="T406" i="2"/>
  <c r="AC406" i="2"/>
  <c r="AK971" i="2"/>
  <c r="T971" i="2"/>
  <c r="AC971" i="2"/>
  <c r="AK1228" i="2"/>
  <c r="AC1228" i="2"/>
  <c r="T1228" i="2"/>
  <c r="AK1507" i="2"/>
  <c r="AC1507" i="2"/>
  <c r="T1507" i="2"/>
  <c r="AC1761" i="2"/>
  <c r="AK1761" i="2"/>
  <c r="T1761" i="2"/>
  <c r="AC1882" i="2"/>
  <c r="AK1882" i="2"/>
  <c r="T1882" i="2"/>
  <c r="AK361" i="2"/>
  <c r="AC361" i="2"/>
  <c r="T361" i="2"/>
  <c r="AK1084" i="2"/>
  <c r="AC1084" i="2"/>
  <c r="T1084" i="2"/>
  <c r="AK1691" i="2"/>
  <c r="AC1691" i="2"/>
  <c r="T1691" i="2"/>
  <c r="AK2035" i="2"/>
  <c r="AC2035" i="2"/>
  <c r="T2035" i="2"/>
  <c r="AK1022" i="2"/>
  <c r="AC1022" i="2"/>
  <c r="T1022" i="2"/>
  <c r="AC1725" i="2"/>
  <c r="AK1725" i="2"/>
  <c r="T1725" i="2"/>
  <c r="AK1898" i="2"/>
  <c r="AC1898" i="2"/>
  <c r="T1898" i="2"/>
  <c r="AK682" i="2"/>
  <c r="AC682" i="2"/>
  <c r="T682" i="2"/>
  <c r="AK1379" i="2"/>
  <c r="AC1379" i="2"/>
  <c r="T1379" i="2"/>
  <c r="AK1881" i="2"/>
  <c r="AC1881" i="2"/>
  <c r="T1881" i="2"/>
  <c r="AC2055" i="2"/>
  <c r="AK2055" i="2"/>
  <c r="T2055" i="2"/>
  <c r="AK699" i="2"/>
  <c r="AC699" i="2"/>
  <c r="T699" i="2"/>
  <c r="AK554" i="2"/>
  <c r="AC554" i="2"/>
  <c r="T554" i="2"/>
  <c r="AK702" i="2"/>
  <c r="AC702" i="2"/>
  <c r="T702" i="2"/>
  <c r="AK972" i="2"/>
  <c r="T972" i="2"/>
  <c r="AC972" i="2"/>
  <c r="AK275" i="2"/>
  <c r="T275" i="2"/>
  <c r="AC275" i="2"/>
  <c r="AK693" i="2"/>
  <c r="AC693" i="2"/>
  <c r="T693" i="2"/>
  <c r="AK1133" i="2"/>
  <c r="AC1133" i="2"/>
  <c r="T1133" i="2"/>
  <c r="AK701" i="2"/>
  <c r="T701" i="2"/>
  <c r="AC701" i="2"/>
  <c r="AK284" i="2"/>
  <c r="AC284" i="2"/>
  <c r="T284" i="2"/>
  <c r="AC1473" i="2"/>
  <c r="AK1473" i="2"/>
  <c r="T1473" i="2"/>
  <c r="AK1696" i="2"/>
  <c r="AC1696" i="2"/>
  <c r="T1696" i="2"/>
  <c r="AK1914" i="2"/>
  <c r="AC1914" i="2"/>
  <c r="T1914" i="2"/>
  <c r="AK1103" i="2"/>
  <c r="AC1103" i="2"/>
  <c r="T1103" i="2"/>
  <c r="AC1997" i="2"/>
  <c r="AK1997" i="2"/>
  <c r="T1997" i="2"/>
  <c r="AK1577" i="2"/>
  <c r="AC1577" i="2"/>
  <c r="T1577" i="2"/>
  <c r="AK101" i="2"/>
  <c r="T101" i="2"/>
  <c r="AC101" i="2"/>
  <c r="AK380" i="2"/>
  <c r="AC380" i="2"/>
  <c r="T380" i="2"/>
  <c r="AK1320" i="2"/>
  <c r="AC1320" i="2"/>
  <c r="T1320" i="2"/>
  <c r="AK2070" i="2"/>
  <c r="AC2070" i="2"/>
  <c r="T2070" i="2"/>
  <c r="AK548" i="2"/>
  <c r="T548" i="2"/>
  <c r="AC548" i="2"/>
  <c r="AK978" i="2"/>
  <c r="T978" i="2"/>
  <c r="AC978" i="2"/>
  <c r="AK1498" i="2"/>
  <c r="AC1498" i="2"/>
  <c r="T1498" i="2"/>
  <c r="AK1576" i="2"/>
  <c r="AC1576" i="2"/>
  <c r="T1576" i="2"/>
  <c r="AK690" i="2"/>
  <c r="AC690" i="2"/>
  <c r="T690" i="2"/>
  <c r="AK1607" i="2"/>
  <c r="T1607" i="2"/>
  <c r="AC1607" i="2"/>
  <c r="AK1279" i="2"/>
  <c r="AC1279" i="2"/>
  <c r="T1279" i="2"/>
  <c r="AK817" i="2"/>
  <c r="AC817" i="2"/>
  <c r="T817" i="2"/>
  <c r="AC1912" i="2"/>
  <c r="AK1912" i="2"/>
  <c r="T1912" i="2"/>
  <c r="AK543" i="2"/>
  <c r="T543" i="2"/>
  <c r="AC543" i="2"/>
  <c r="AK142" i="2"/>
  <c r="AC142" i="2"/>
  <c r="T142" i="2"/>
  <c r="AK715" i="2"/>
  <c r="AC715" i="2"/>
  <c r="T715" i="2"/>
  <c r="AK245" i="2"/>
  <c r="AC245" i="2"/>
  <c r="T245" i="2"/>
  <c r="AK819" i="2"/>
  <c r="AC819" i="2"/>
  <c r="T819" i="2"/>
  <c r="AK1666" i="2"/>
  <c r="T1666" i="2"/>
  <c r="AC1666" i="2"/>
  <c r="AC1825" i="2"/>
  <c r="AK1825" i="2"/>
  <c r="T1825" i="2"/>
  <c r="AK568" i="2"/>
  <c r="AC568" i="2"/>
  <c r="T568" i="2"/>
  <c r="AK263" i="2"/>
  <c r="T263" i="2"/>
  <c r="AC263" i="2"/>
  <c r="AC1875" i="2"/>
  <c r="AK1875" i="2"/>
  <c r="T1875" i="2"/>
  <c r="AK850" i="2"/>
  <c r="AC850" i="2"/>
  <c r="T850" i="2"/>
  <c r="AK1130" i="2"/>
  <c r="AC1130" i="2"/>
  <c r="T1130" i="2"/>
  <c r="AK941" i="2"/>
  <c r="AC941" i="2"/>
  <c r="T941" i="2"/>
  <c r="AK199" i="2"/>
  <c r="AC199" i="2"/>
  <c r="T199" i="2"/>
  <c r="AK1374" i="2"/>
  <c r="T1374" i="2"/>
  <c r="AC1374" i="2"/>
  <c r="AK1336" i="2"/>
  <c r="AC1336" i="2"/>
  <c r="T1336" i="2"/>
  <c r="AK627" i="2"/>
  <c r="T627" i="2"/>
  <c r="AC627" i="2"/>
  <c r="AK678" i="2"/>
  <c r="T678" i="2"/>
  <c r="AC678" i="2"/>
  <c r="AK243" i="2"/>
  <c r="AC243" i="2"/>
  <c r="T243" i="2"/>
  <c r="AK960" i="2"/>
  <c r="AC960" i="2"/>
  <c r="T960" i="2"/>
  <c r="AK456" i="2"/>
  <c r="T456" i="2"/>
  <c r="AC456" i="2"/>
  <c r="AK852" i="2"/>
  <c r="AC852" i="2"/>
  <c r="T852" i="2"/>
  <c r="AK1511" i="2"/>
  <c r="AC1511" i="2"/>
  <c r="T1511" i="2"/>
  <c r="AK1651" i="2"/>
  <c r="AC1651" i="2"/>
  <c r="T1651" i="2"/>
  <c r="AC1885" i="2"/>
  <c r="AK1885" i="2"/>
  <c r="T1885" i="2"/>
  <c r="AK1101" i="2"/>
  <c r="AC1101" i="2"/>
  <c r="T1101" i="2"/>
  <c r="AK1561" i="2"/>
  <c r="AC1561" i="2"/>
  <c r="T1561" i="2"/>
  <c r="AK1842" i="2"/>
  <c r="AC1842" i="2"/>
  <c r="T1842" i="2"/>
  <c r="AK1230" i="2"/>
  <c r="AC1230" i="2"/>
  <c r="T1230" i="2"/>
  <c r="AK1018" i="2"/>
  <c r="T1018" i="2"/>
  <c r="AC1018" i="2"/>
  <c r="AK1895" i="2"/>
  <c r="AC1895" i="2"/>
  <c r="T1895" i="2"/>
  <c r="AC1829" i="2"/>
  <c r="AK1829" i="2"/>
  <c r="T1829" i="2"/>
  <c r="AK2033" i="2"/>
  <c r="AC2033" i="2"/>
  <c r="T2033" i="2"/>
  <c r="AK974" i="2"/>
  <c r="T974" i="2"/>
  <c r="AC974" i="2"/>
  <c r="AK1171" i="2"/>
  <c r="AC1171" i="2"/>
  <c r="T1171" i="2"/>
  <c r="AK983" i="2"/>
  <c r="AC983" i="2"/>
  <c r="T983" i="2"/>
  <c r="AK290" i="2"/>
  <c r="T290" i="2"/>
  <c r="AC290" i="2"/>
  <c r="AK700" i="2"/>
  <c r="T700" i="2"/>
  <c r="AC700" i="2"/>
  <c r="AK1003" i="2"/>
  <c r="AC1003" i="2"/>
  <c r="T1003" i="2"/>
  <c r="AK314" i="2"/>
  <c r="T314" i="2"/>
  <c r="AC314" i="2"/>
  <c r="AK822" i="2"/>
  <c r="T822" i="2"/>
  <c r="AC822" i="2"/>
  <c r="AK997" i="2"/>
  <c r="AC997" i="2"/>
  <c r="T997" i="2"/>
  <c r="AC1493" i="2"/>
  <c r="AK1493" i="2"/>
  <c r="T1493" i="2"/>
  <c r="AK574" i="2"/>
  <c r="AC574" i="2"/>
  <c r="T574" i="2"/>
  <c r="AK1700" i="2"/>
  <c r="AC1700" i="2"/>
  <c r="T1700" i="2"/>
  <c r="AC1922" i="2"/>
  <c r="AK1922" i="2"/>
  <c r="T1922" i="2"/>
  <c r="AK1581" i="2"/>
  <c r="AC1581" i="2"/>
  <c r="T1581" i="2"/>
  <c r="AK70" i="2"/>
  <c r="T70" i="2"/>
  <c r="AC70" i="2"/>
  <c r="AK552" i="2"/>
  <c r="AC552" i="2"/>
  <c r="T552" i="2"/>
  <c r="AK1510" i="2"/>
  <c r="AC1510" i="2"/>
  <c r="T1510" i="2"/>
  <c r="AK200" i="2"/>
  <c r="AC200" i="2"/>
  <c r="T200" i="2"/>
  <c r="AK1386" i="2"/>
  <c r="AC1386" i="2"/>
  <c r="T1386" i="2"/>
  <c r="AK1615" i="2"/>
  <c r="AC1615" i="2"/>
  <c r="T1615" i="2"/>
  <c r="AK1451" i="2"/>
  <c r="AC1451" i="2"/>
  <c r="T1451" i="2"/>
  <c r="AK761" i="2"/>
  <c r="T761" i="2"/>
  <c r="AC761" i="2"/>
  <c r="AK832" i="2"/>
  <c r="T832" i="2"/>
  <c r="AC832" i="2"/>
  <c r="AK1916" i="2"/>
  <c r="AC1916" i="2"/>
  <c r="T1916" i="2"/>
  <c r="AK555" i="2"/>
  <c r="AC555" i="2"/>
  <c r="T555" i="2"/>
  <c r="AK1634" i="2"/>
  <c r="AC1634" i="2"/>
  <c r="T1634" i="2"/>
  <c r="AK426" i="2"/>
  <c r="AC426" i="2"/>
  <c r="T426" i="2"/>
  <c r="AK146" i="2"/>
  <c r="AC146" i="2"/>
  <c r="T146" i="2"/>
  <c r="AK294" i="2"/>
  <c r="AC294" i="2"/>
  <c r="T294" i="2"/>
  <c r="AK1670" i="2"/>
  <c r="AC1670" i="2"/>
  <c r="T1670" i="2"/>
  <c r="AK686" i="2"/>
  <c r="AC686" i="2"/>
  <c r="T686" i="2"/>
  <c r="AK843" i="2"/>
  <c r="T843" i="2"/>
  <c r="AC843" i="2"/>
  <c r="AK1879" i="2"/>
  <c r="AC1879" i="2"/>
  <c r="T1879" i="2"/>
  <c r="AC2031" i="2"/>
  <c r="AK2031" i="2"/>
  <c r="T2031" i="2"/>
  <c r="AK858" i="2"/>
  <c r="AC858" i="2"/>
  <c r="T858" i="2"/>
  <c r="AK303" i="2"/>
  <c r="AC303" i="2"/>
  <c r="T303" i="2"/>
  <c r="AC1942" i="2"/>
  <c r="AK1942" i="2"/>
  <c r="T1942" i="2"/>
  <c r="AK975" i="2"/>
  <c r="T975" i="2"/>
  <c r="AC975" i="2"/>
  <c r="AK207" i="2"/>
  <c r="AC207" i="2"/>
  <c r="T207" i="2"/>
  <c r="AK541" i="2"/>
  <c r="AC541" i="2"/>
  <c r="T541" i="2"/>
  <c r="AK1488" i="2"/>
  <c r="AC1488" i="2"/>
  <c r="T1488" i="2"/>
  <c r="AK134" i="2"/>
  <c r="AC134" i="2"/>
  <c r="T134" i="2"/>
  <c r="AK969" i="2"/>
  <c r="T969" i="2"/>
  <c r="AC969" i="2"/>
  <c r="AK1007" i="2"/>
  <c r="AC1007" i="2"/>
  <c r="T1007" i="2"/>
  <c r="AK1241" i="2"/>
  <c r="AC1241" i="2"/>
  <c r="T1241" i="2"/>
  <c r="AK1665" i="2"/>
  <c r="AC1665" i="2"/>
  <c r="T1665" i="2"/>
  <c r="AC1782" i="2"/>
  <c r="AK1782" i="2"/>
  <c r="T1782" i="2"/>
  <c r="AK1896" i="2"/>
  <c r="AC1896" i="2"/>
  <c r="T1896" i="2"/>
  <c r="AK410" i="2"/>
  <c r="T410" i="2"/>
  <c r="AC410" i="2"/>
  <c r="AK1104" i="2"/>
  <c r="AC1104" i="2"/>
  <c r="T1104" i="2"/>
  <c r="AK1200" i="2"/>
  <c r="AC1200" i="2"/>
  <c r="T1200" i="2"/>
  <c r="AK1402" i="2"/>
  <c r="AC1402" i="2"/>
  <c r="T1402" i="2"/>
  <c r="AC1846" i="2"/>
  <c r="AK1846" i="2"/>
  <c r="T1846" i="2"/>
  <c r="AK582" i="2"/>
  <c r="AC582" i="2"/>
  <c r="T582" i="2"/>
  <c r="AK1243" i="2"/>
  <c r="AC1243" i="2"/>
  <c r="T1243" i="2"/>
  <c r="AK1373" i="2"/>
  <c r="AC1373" i="2"/>
  <c r="T1373" i="2"/>
  <c r="AK1041" i="2"/>
  <c r="T1041" i="2"/>
  <c r="AC1041" i="2"/>
  <c r="AK1506" i="2"/>
  <c r="AC1506" i="2"/>
  <c r="T1506" i="2"/>
  <c r="AC1899" i="2"/>
  <c r="AK1899" i="2"/>
  <c r="T1899" i="2"/>
  <c r="AC1844" i="2"/>
  <c r="AK1844" i="2"/>
  <c r="T1844" i="2"/>
  <c r="AK906" i="2"/>
  <c r="AC906" i="2"/>
  <c r="T906" i="2"/>
  <c r="AK742" i="2"/>
  <c r="T742" i="2"/>
  <c r="AC742" i="2"/>
  <c r="AK996" i="2"/>
  <c r="AC996" i="2"/>
  <c r="T996" i="2"/>
  <c r="AK1175" i="2"/>
  <c r="AC1175" i="2"/>
  <c r="T1175" i="2"/>
  <c r="AK313" i="2"/>
  <c r="T313" i="2"/>
  <c r="AC313" i="2"/>
  <c r="AK713" i="2"/>
  <c r="AC713" i="2"/>
  <c r="T713" i="2"/>
  <c r="AK1002" i="2"/>
  <c r="AC1002" i="2"/>
  <c r="T1002" i="2"/>
  <c r="AK312" i="2"/>
  <c r="AC312" i="2"/>
  <c r="T312" i="2"/>
  <c r="AK704" i="2"/>
  <c r="T704" i="2"/>
  <c r="AC704" i="2"/>
  <c r="AK1480" i="2"/>
  <c r="AC1480" i="2"/>
  <c r="T1480" i="2"/>
  <c r="AK174" i="2"/>
  <c r="AC174" i="2"/>
  <c r="T174" i="2"/>
  <c r="AK1457" i="2"/>
  <c r="AC1457" i="2"/>
  <c r="T1457" i="2"/>
  <c r="AK322" i="2"/>
  <c r="AC322" i="2"/>
  <c r="T322" i="2"/>
  <c r="AK1005" i="2"/>
  <c r="T1005" i="2"/>
  <c r="AC1005" i="2"/>
  <c r="AK1497" i="2"/>
  <c r="AC1497" i="2"/>
  <c r="T1497" i="2"/>
  <c r="AK1818" i="2"/>
  <c r="AC1818" i="2"/>
  <c r="T1818" i="2"/>
  <c r="AK1458" i="2"/>
  <c r="AC1458" i="2"/>
  <c r="T1458" i="2"/>
  <c r="AC1722" i="2"/>
  <c r="AK1722" i="2"/>
  <c r="T1722" i="2"/>
  <c r="AK1649" i="2"/>
  <c r="AC1649" i="2"/>
  <c r="T1649" i="2"/>
  <c r="AC1812" i="2"/>
  <c r="AK1812" i="2"/>
  <c r="T1812" i="2"/>
  <c r="AK1554" i="2"/>
  <c r="AC1554" i="2"/>
  <c r="T1554" i="2"/>
  <c r="AC2028" i="2"/>
  <c r="AK2028" i="2"/>
  <c r="T2028" i="2"/>
  <c r="AK78" i="2"/>
  <c r="AC78" i="2"/>
  <c r="T78" i="2"/>
  <c r="AC1791" i="2"/>
  <c r="AK1791" i="2"/>
  <c r="T1791" i="2"/>
  <c r="AK657" i="2"/>
  <c r="T657" i="2"/>
  <c r="AC657" i="2"/>
  <c r="AK1718" i="2"/>
  <c r="AC1718" i="2"/>
  <c r="T1718" i="2"/>
  <c r="AK1000" i="2"/>
  <c r="AC1000" i="2"/>
  <c r="T1000" i="2"/>
  <c r="AK855" i="2"/>
  <c r="T855" i="2"/>
  <c r="AC855" i="2"/>
  <c r="AK892" i="2"/>
  <c r="AC892" i="2"/>
  <c r="T892" i="2"/>
  <c r="AC1920" i="2"/>
  <c r="AK1920" i="2"/>
  <c r="T1920" i="2"/>
  <c r="AK1653" i="2"/>
  <c r="AC1653" i="2"/>
  <c r="T1653" i="2"/>
  <c r="AK69" i="2"/>
  <c r="AC69" i="2"/>
  <c r="T69" i="2"/>
  <c r="AK172" i="2"/>
  <c r="AC172" i="2"/>
  <c r="T172" i="2"/>
  <c r="AK450" i="2"/>
  <c r="T450" i="2"/>
  <c r="AC450" i="2"/>
  <c r="AC1686" i="2"/>
  <c r="AK1686" i="2"/>
  <c r="T1686" i="2"/>
  <c r="AK1841" i="2"/>
  <c r="AC1841" i="2"/>
  <c r="T1841" i="2"/>
  <c r="AK1250" i="2"/>
  <c r="AC1250" i="2"/>
  <c r="T1250" i="2"/>
  <c r="AK264" i="2"/>
  <c r="AC264" i="2"/>
  <c r="T264" i="2"/>
  <c r="AK1655" i="2"/>
  <c r="AC1655" i="2"/>
  <c r="T1655" i="2"/>
  <c r="AC1883" i="2"/>
  <c r="AK1883" i="2"/>
  <c r="T1883" i="2"/>
  <c r="AC2039" i="2"/>
  <c r="AK2039" i="2"/>
  <c r="T2039" i="2"/>
  <c r="AK714" i="2"/>
  <c r="AC714" i="2"/>
  <c r="T714" i="2"/>
  <c r="AK458" i="2"/>
  <c r="AC458" i="2"/>
  <c r="T458" i="2"/>
  <c r="AK758" i="2"/>
  <c r="AC758" i="2"/>
  <c r="T758" i="2"/>
  <c r="AK1275" i="2"/>
  <c r="AC1275" i="2"/>
  <c r="T1275" i="2"/>
  <c r="AK973" i="2"/>
  <c r="AC973" i="2"/>
  <c r="T973" i="2"/>
  <c r="AK1426" i="2"/>
  <c r="AC1426" i="2"/>
  <c r="T1426" i="2"/>
  <c r="AK821" i="2"/>
  <c r="T821" i="2"/>
  <c r="AC821" i="2"/>
  <c r="AK291" i="2"/>
  <c r="T291" i="2"/>
  <c r="AC291" i="2"/>
  <c r="AK323" i="2"/>
  <c r="AC323" i="2"/>
  <c r="T323" i="2"/>
  <c r="AK659" i="2"/>
  <c r="T659" i="2"/>
  <c r="AC659" i="2"/>
  <c r="AK145" i="2"/>
  <c r="AC145" i="2"/>
  <c r="T145" i="2"/>
  <c r="AK976" i="2"/>
  <c r="T976" i="2"/>
  <c r="AC976" i="2"/>
  <c r="AK1083" i="2"/>
  <c r="AC1083" i="2"/>
  <c r="T1083" i="2"/>
  <c r="AK879" i="2"/>
  <c r="AC879" i="2"/>
  <c r="T879" i="2"/>
  <c r="AK1013" i="2"/>
  <c r="AC1013" i="2"/>
  <c r="T1013" i="2"/>
  <c r="AK1247" i="2"/>
  <c r="AC1247" i="2"/>
  <c r="T1247" i="2"/>
  <c r="AK1389" i="2"/>
  <c r="AC1389" i="2"/>
  <c r="T1389" i="2"/>
  <c r="AK1669" i="2"/>
  <c r="AC1669" i="2"/>
  <c r="T1669" i="2"/>
  <c r="AC2001" i="2"/>
  <c r="AK2001" i="2"/>
  <c r="T2001" i="2"/>
  <c r="AK553" i="2"/>
  <c r="AC553" i="2"/>
  <c r="T553" i="2"/>
  <c r="AK1107" i="2"/>
  <c r="T1107" i="2"/>
  <c r="AC1107" i="2"/>
  <c r="AC1849" i="2"/>
  <c r="AK1849" i="2"/>
  <c r="T1849" i="2"/>
  <c r="AC1973" i="2"/>
  <c r="AK1973" i="2"/>
  <c r="T1973" i="2"/>
  <c r="AK5" i="2"/>
  <c r="T5" i="2"/>
  <c r="AC5" i="2"/>
  <c r="AK9" i="2"/>
  <c r="AC9" i="2"/>
  <c r="T9" i="2"/>
  <c r="AK1057" i="2"/>
  <c r="T1057" i="2"/>
  <c r="AC1057" i="2"/>
  <c r="AK1246" i="2"/>
  <c r="AC1246" i="2"/>
  <c r="T1246" i="2"/>
  <c r="AK1629" i="2"/>
  <c r="AC1629" i="2"/>
  <c r="T1629" i="2"/>
  <c r="AK942" i="2"/>
  <c r="AC942" i="2"/>
  <c r="T942" i="2"/>
  <c r="AK1552" i="2"/>
  <c r="AC1552" i="2"/>
  <c r="T1552" i="2"/>
  <c r="AC1085" i="2"/>
  <c r="AK1085" i="2"/>
  <c r="T1085" i="2"/>
  <c r="AC1888" i="2"/>
  <c r="AK1888" i="2"/>
  <c r="T1888" i="2"/>
  <c r="AK1513" i="2"/>
  <c r="T1513" i="2"/>
  <c r="AC1513" i="2"/>
  <c r="AK1996" i="2"/>
  <c r="AC1996" i="2"/>
  <c r="T1996" i="2"/>
  <c r="AK1333" i="2"/>
  <c r="AC1333" i="2"/>
  <c r="T1333" i="2"/>
  <c r="AC1847" i="2"/>
  <c r="AK1847" i="2"/>
  <c r="T1847" i="2"/>
  <c r="AK76" i="2"/>
  <c r="T76" i="2"/>
  <c r="AC76" i="2"/>
  <c r="AK756" i="2"/>
  <c r="AC756" i="2"/>
  <c r="T756" i="2"/>
  <c r="AK1012" i="2"/>
  <c r="AC1012" i="2"/>
  <c r="T1012" i="2"/>
  <c r="AK613" i="2"/>
  <c r="AC613" i="2"/>
  <c r="T613" i="2"/>
  <c r="AK737" i="2"/>
  <c r="T737" i="2"/>
  <c r="AC737" i="2"/>
  <c r="AK708" i="2"/>
  <c r="T708" i="2"/>
  <c r="AC708" i="2"/>
  <c r="AK1019" i="2"/>
  <c r="T1019" i="2"/>
  <c r="AC1019" i="2"/>
  <c r="AK1492" i="2"/>
  <c r="AC1492" i="2"/>
  <c r="T1492" i="2"/>
  <c r="AK178" i="2"/>
  <c r="AC178" i="2"/>
  <c r="T178" i="2"/>
  <c r="AK1017" i="2"/>
  <c r="T1017" i="2"/>
  <c r="AC1017" i="2"/>
  <c r="AK1509" i="2"/>
  <c r="AC1509" i="2"/>
  <c r="T1509" i="2"/>
  <c r="AK1580" i="2"/>
  <c r="AC1580" i="2"/>
  <c r="T1580" i="2"/>
  <c r="AC1726" i="2"/>
  <c r="AK1726" i="2"/>
  <c r="T1726" i="2"/>
  <c r="AK1840" i="2"/>
  <c r="AC1840" i="2"/>
  <c r="T1840" i="2"/>
  <c r="AK1589" i="2"/>
  <c r="AC1589" i="2"/>
  <c r="T1589" i="2"/>
  <c r="AK198" i="2"/>
  <c r="AC198" i="2"/>
  <c r="T198" i="2"/>
  <c r="AK79" i="2"/>
  <c r="AC79" i="2"/>
  <c r="T79" i="2"/>
  <c r="AK57" i="2"/>
  <c r="AC57" i="2"/>
  <c r="T57" i="2"/>
  <c r="AK683" i="2"/>
  <c r="AC683" i="2"/>
  <c r="T683" i="2"/>
  <c r="AK1226" i="2"/>
  <c r="AC1226" i="2"/>
  <c r="T1226" i="2"/>
  <c r="AK1719" i="2"/>
  <c r="AC1719" i="2"/>
  <c r="T1719" i="2"/>
  <c r="AK232" i="2"/>
  <c r="T232" i="2"/>
  <c r="AC232" i="2"/>
  <c r="AK1016" i="2"/>
  <c r="T1016" i="2"/>
  <c r="AC1016" i="2"/>
  <c r="AK1208" i="2"/>
  <c r="AC1208" i="2"/>
  <c r="T1208" i="2"/>
  <c r="AK1459" i="2"/>
  <c r="AC1459" i="2"/>
  <c r="T1459" i="2"/>
  <c r="AK994" i="2"/>
  <c r="AC994" i="2"/>
  <c r="T994" i="2"/>
  <c r="AK638" i="2"/>
  <c r="AC638" i="2"/>
  <c r="T638" i="2"/>
  <c r="AK1748" i="2"/>
  <c r="AC1748" i="2"/>
  <c r="T1748" i="2"/>
  <c r="AK1936" i="2"/>
  <c r="AC1936" i="2"/>
  <c r="T1936" i="2"/>
  <c r="AK1530" i="2"/>
  <c r="AC1530" i="2"/>
  <c r="T1530" i="2"/>
  <c r="AK81" i="2"/>
  <c r="AC81" i="2"/>
  <c r="T81" i="2"/>
  <c r="AK572" i="2"/>
  <c r="AC572" i="2"/>
  <c r="T572" i="2"/>
  <c r="AK1417" i="2"/>
  <c r="AC1417" i="2"/>
  <c r="T1417" i="2"/>
  <c r="AK558" i="2"/>
  <c r="AC558" i="2"/>
  <c r="T558" i="2"/>
  <c r="AK1280" i="2"/>
  <c r="AC1280" i="2"/>
  <c r="T1280" i="2"/>
  <c r="AC1765" i="2"/>
  <c r="AK1765" i="2"/>
  <c r="T1765" i="2"/>
  <c r="AK800" i="2"/>
  <c r="AC800" i="2"/>
  <c r="T800" i="2"/>
  <c r="AK544" i="2"/>
  <c r="T544" i="2"/>
  <c r="AC544" i="2"/>
  <c r="AK1663" i="2"/>
  <c r="AC1663" i="2"/>
  <c r="T1663" i="2"/>
  <c r="AC1887" i="2"/>
  <c r="AK1887" i="2"/>
  <c r="T1887" i="2"/>
  <c r="AK882" i="2"/>
  <c r="AC882" i="2"/>
  <c r="T882" i="2"/>
  <c r="AK1606" i="2"/>
  <c r="AC1606" i="2"/>
  <c r="T1606" i="2"/>
  <c r="AK1034" i="2"/>
  <c r="AC1034" i="2"/>
  <c r="T1034" i="2"/>
  <c r="AK382" i="2"/>
  <c r="AC382" i="2"/>
  <c r="T382" i="2"/>
  <c r="AK977" i="2"/>
  <c r="T977" i="2"/>
  <c r="AC977" i="2"/>
  <c r="AK170" i="2"/>
  <c r="AC170" i="2"/>
  <c r="T170" i="2"/>
  <c r="R1479" i="2"/>
  <c r="R398" i="2"/>
  <c r="R743" i="2"/>
  <c r="R1767" i="2"/>
  <c r="R1793" i="2"/>
  <c r="R432" i="2"/>
  <c r="R567" i="2"/>
  <c r="R1064" i="2"/>
  <c r="R345" i="2"/>
  <c r="R1080" i="2"/>
  <c r="R1435" i="2"/>
  <c r="O2181" i="2"/>
  <c r="Q3" i="2" s="1"/>
  <c r="O643" i="3"/>
  <c r="Q392" i="3" s="1"/>
  <c r="AA2183" i="2"/>
  <c r="Q1600" i="2" l="1"/>
  <c r="Q1663" i="2"/>
  <c r="Q2047" i="2"/>
  <c r="AJ2047" i="2" s="1"/>
  <c r="AL2047" i="2" s="1"/>
  <c r="Q1905" i="2"/>
  <c r="Q1510" i="2"/>
  <c r="Q161" i="2"/>
  <c r="AJ161" i="2" s="1"/>
  <c r="AL161" i="2" s="1"/>
  <c r="Q2027" i="2"/>
  <c r="Q579" i="2"/>
  <c r="S579" i="2" s="1"/>
  <c r="U579" i="2" s="1"/>
  <c r="Q1061" i="2"/>
  <c r="S1061" i="2" s="1"/>
  <c r="U1061" i="2" s="1"/>
  <c r="Q92" i="2"/>
  <c r="S92" i="2" s="1"/>
  <c r="U92" i="2" s="1"/>
  <c r="Q208" i="2"/>
  <c r="AB208" i="2" s="1"/>
  <c r="AD208" i="2" s="1"/>
  <c r="Q2099" i="2"/>
  <c r="AJ2099" i="2" s="1"/>
  <c r="AL2099" i="2" s="1"/>
  <c r="Q956" i="2"/>
  <c r="Q952" i="2"/>
  <c r="Q2104" i="2"/>
  <c r="AB2104" i="2" s="1"/>
  <c r="AD2104" i="2" s="1"/>
  <c r="Q2133" i="2"/>
  <c r="S2133" i="2" s="1"/>
  <c r="U2133" i="2" s="1"/>
  <c r="Q1729" i="2"/>
  <c r="Q550" i="2"/>
  <c r="Q769" i="2"/>
  <c r="S769" i="2" s="1"/>
  <c r="U769" i="2" s="1"/>
  <c r="Q45" i="2"/>
  <c r="AJ45" i="2" s="1"/>
  <c r="AL45" i="2" s="1"/>
  <c r="Q264" i="2"/>
  <c r="S264" i="2" s="1"/>
  <c r="U264" i="2" s="1"/>
  <c r="Q508" i="2"/>
  <c r="AJ508" i="2" s="1"/>
  <c r="AL508" i="2" s="1"/>
  <c r="Q1938" i="2"/>
  <c r="Q53" i="2"/>
  <c r="AJ53" i="2" s="1"/>
  <c r="AL53" i="2" s="1"/>
  <c r="Q530" i="2"/>
  <c r="Q1727" i="2"/>
  <c r="Q677" i="2"/>
  <c r="Q1728" i="2"/>
  <c r="Q887" i="2"/>
  <c r="Q1171" i="2"/>
  <c r="AJ1171" i="2" s="1"/>
  <c r="AL1171" i="2" s="1"/>
  <c r="Q399" i="2"/>
  <c r="Q1231" i="2"/>
  <c r="S1231" i="2" s="1"/>
  <c r="U1231" i="2" s="1"/>
  <c r="Q369" i="2"/>
  <c r="AJ369" i="2" s="1"/>
  <c r="AL369" i="2" s="1"/>
  <c r="Q1263" i="2"/>
  <c r="AB1263" i="2" s="1"/>
  <c r="AD1263" i="2" s="1"/>
  <c r="Q614" i="2"/>
  <c r="S614" i="2" s="1"/>
  <c r="U614" i="2" s="1"/>
  <c r="Q662" i="2"/>
  <c r="S662" i="2" s="1"/>
  <c r="U662" i="2" s="1"/>
  <c r="Q1329" i="2"/>
  <c r="Q998" i="2"/>
  <c r="Q1235" i="2"/>
  <c r="Q395" i="2"/>
  <c r="AJ395" i="2" s="1"/>
  <c r="AL395" i="2" s="1"/>
  <c r="Q733" i="2"/>
  <c r="AB733" i="2" s="1"/>
  <c r="AD733" i="2" s="1"/>
  <c r="Q1806" i="2"/>
  <c r="AJ1806" i="2" s="1"/>
  <c r="AL1806" i="2" s="1"/>
  <c r="Q1917" i="2"/>
  <c r="Q455" i="2"/>
  <c r="AB455" i="2" s="1"/>
  <c r="AD455" i="2" s="1"/>
  <c r="Q1116" i="2"/>
  <c r="AB1116" i="2" s="1"/>
  <c r="AD1116" i="2" s="1"/>
  <c r="Q660" i="2"/>
  <c r="AJ660" i="2" s="1"/>
  <c r="AL660" i="2" s="1"/>
  <c r="Q451" i="2"/>
  <c r="Q1556" i="2"/>
  <c r="AJ1556" i="2" s="1"/>
  <c r="AL1556" i="2" s="1"/>
  <c r="Q1626" i="2"/>
  <c r="Q1140" i="2"/>
  <c r="Q245" i="2"/>
  <c r="Q701" i="2"/>
  <c r="Q72" i="2"/>
  <c r="Q636" i="2"/>
  <c r="AJ636" i="2" s="1"/>
  <c r="AL636" i="2" s="1"/>
  <c r="Q1761" i="2"/>
  <c r="Q1307" i="2"/>
  <c r="S1307" i="2" s="1"/>
  <c r="U1307" i="2" s="1"/>
  <c r="Q156" i="2"/>
  <c r="S156" i="2" s="1"/>
  <c r="U156" i="2" s="1"/>
  <c r="Q1822" i="2"/>
  <c r="AJ1822" i="2" s="1"/>
  <c r="AL1822" i="2" s="1"/>
  <c r="Q193" i="2"/>
  <c r="Q525" i="2"/>
  <c r="AB525" i="2" s="1"/>
  <c r="AD525" i="2" s="1"/>
  <c r="Q1066" i="2"/>
  <c r="Q832" i="2"/>
  <c r="Q1595" i="2"/>
  <c r="AJ1595" i="2" s="1"/>
  <c r="AL1595" i="2" s="1"/>
  <c r="Q595" i="2"/>
  <c r="AJ595" i="2" s="1"/>
  <c r="AL595" i="2" s="1"/>
  <c r="Q587" i="2"/>
  <c r="Q2049" i="2"/>
  <c r="S2049" i="2" s="1"/>
  <c r="U2049" i="2" s="1"/>
  <c r="Q821" i="2"/>
  <c r="AJ821" i="2" s="1"/>
  <c r="Q389" i="2"/>
  <c r="AB389" i="2" s="1"/>
  <c r="AD389" i="2" s="1"/>
  <c r="Q1774" i="2"/>
  <c r="AJ1774" i="2" s="1"/>
  <c r="AL1774" i="2" s="1"/>
  <c r="Q573" i="2"/>
  <c r="AB573" i="2" s="1"/>
  <c r="AD573" i="2" s="1"/>
  <c r="Q1344" i="2"/>
  <c r="Q591" i="2"/>
  <c r="AB591" i="2" s="1"/>
  <c r="AD591" i="2" s="1"/>
  <c r="Q825" i="2"/>
  <c r="Q106" i="2"/>
  <c r="Q89" i="2"/>
  <c r="Q1456" i="2"/>
  <c r="AB1456" i="2" s="1"/>
  <c r="AD1456" i="2" s="1"/>
  <c r="Q731" i="2"/>
  <c r="Q829" i="2"/>
  <c r="S829" i="2" s="1"/>
  <c r="U829" i="2" s="1"/>
  <c r="Q1058" i="2"/>
  <c r="AB1058" i="2" s="1"/>
  <c r="AD1058" i="2" s="1"/>
  <c r="Q1941" i="2"/>
  <c r="AJ1941" i="2" s="1"/>
  <c r="AL1941" i="2" s="1"/>
  <c r="Q944" i="2"/>
  <c r="AJ944" i="2" s="1"/>
  <c r="AL944" i="2" s="1"/>
  <c r="Q1701" i="2"/>
  <c r="AB1701" i="2" s="1"/>
  <c r="AD1701" i="2" s="1"/>
  <c r="Q734" i="2"/>
  <c r="S734" i="2" s="1"/>
  <c r="U734" i="2" s="1"/>
  <c r="Q1007" i="2"/>
  <c r="AB1007" i="2" s="1"/>
  <c r="AD1007" i="2" s="1"/>
  <c r="Q1141" i="2"/>
  <c r="Q535" i="2"/>
  <c r="Q1755" i="2"/>
  <c r="Q2177" i="2"/>
  <c r="AB2177" i="2" s="1"/>
  <c r="AD2177" i="2" s="1"/>
  <c r="Q927" i="2"/>
  <c r="Q785" i="2"/>
  <c r="S785" i="2" s="1"/>
  <c r="U785" i="2" s="1"/>
  <c r="Q917" i="2"/>
  <c r="S917" i="2" s="1"/>
  <c r="U917" i="2" s="1"/>
  <c r="Q1976" i="2"/>
  <c r="S1976" i="2" s="1"/>
  <c r="U1976" i="2" s="1"/>
  <c r="Q1125" i="2"/>
  <c r="AJ1125" i="2" s="1"/>
  <c r="AL1125" i="2" s="1"/>
  <c r="Q454" i="2"/>
  <c r="S454" i="2" s="1"/>
  <c r="U454" i="2" s="1"/>
  <c r="Q1509" i="2"/>
  <c r="Q1943" i="2"/>
  <c r="AB1943" i="2" s="1"/>
  <c r="AD1943" i="2" s="1"/>
  <c r="Q1912" i="2"/>
  <c r="Q2080" i="2"/>
  <c r="Q1237" i="2"/>
  <c r="AJ1237" i="2" s="1"/>
  <c r="AL1237" i="2" s="1"/>
  <c r="Q1535" i="2"/>
  <c r="AB1535" i="2" s="1"/>
  <c r="AD1535" i="2" s="1"/>
  <c r="Q311" i="2"/>
  <c r="Q845" i="2"/>
  <c r="AJ845" i="2" s="1"/>
  <c r="AL845" i="2" s="1"/>
  <c r="Q1748" i="2"/>
  <c r="S1748" i="2" s="1"/>
  <c r="U1748" i="2" s="1"/>
  <c r="Q1436" i="2"/>
  <c r="S1436" i="2" s="1"/>
  <c r="U1436" i="2" s="1"/>
  <c r="Q942" i="2"/>
  <c r="AB942" i="2" s="1"/>
  <c r="AD942" i="2" s="1"/>
  <c r="Q1090" i="2"/>
  <c r="AJ1090" i="2" s="1"/>
  <c r="AL1090" i="2" s="1"/>
  <c r="Q1520" i="2"/>
  <c r="AJ1520" i="2" s="1"/>
  <c r="AL1520" i="2" s="1"/>
  <c r="Q1404" i="2"/>
  <c r="AJ1404" i="2" s="1"/>
  <c r="AL1404" i="2" s="1"/>
  <c r="Q1862" i="2"/>
  <c r="Q119" i="2"/>
  <c r="Q340" i="2"/>
  <c r="AJ340" i="2" s="1"/>
  <c r="AL340" i="2" s="1"/>
  <c r="Q1888" i="2"/>
  <c r="AB1888" i="2" s="1"/>
  <c r="AD1888" i="2" s="1"/>
  <c r="Q515" i="2"/>
  <c r="S515" i="2" s="1"/>
  <c r="U515" i="2" s="1"/>
  <c r="Q317" i="2"/>
  <c r="S317" i="2" s="1"/>
  <c r="Q1688" i="2"/>
  <c r="AJ1688" i="2" s="1"/>
  <c r="AL1688" i="2" s="1"/>
  <c r="Q302" i="2"/>
  <c r="AB302" i="2" s="1"/>
  <c r="AD302" i="2" s="1"/>
  <c r="Q2166" i="2"/>
  <c r="S2166" i="2" s="1"/>
  <c r="U2166" i="2" s="1"/>
  <c r="Q1637" i="2"/>
  <c r="Q1088" i="2"/>
  <c r="AB1088" i="2" s="1"/>
  <c r="AD1088" i="2" s="1"/>
  <c r="Q728" i="2"/>
  <c r="AB728" i="2" s="1"/>
  <c r="AD728" i="2" s="1"/>
  <c r="Q1896" i="2"/>
  <c r="Q1703" i="2"/>
  <c r="Q868" i="2"/>
  <c r="AJ868" i="2" s="1"/>
  <c r="AL868" i="2" s="1"/>
  <c r="Q370" i="2"/>
  <c r="S370" i="2" s="1"/>
  <c r="U370" i="2" s="1"/>
  <c r="Q1644" i="2"/>
  <c r="Q1730" i="2"/>
  <c r="AJ1730" i="2" s="1"/>
  <c r="AL1730" i="2" s="1"/>
  <c r="Q1335" i="2"/>
  <c r="Q668" i="2"/>
  <c r="AB668" i="2" s="1"/>
  <c r="AD668" i="2" s="1"/>
  <c r="Q1143" i="2"/>
  <c r="S1143" i="2" s="1"/>
  <c r="U1143" i="2" s="1"/>
  <c r="Q653" i="2"/>
  <c r="AB653" i="2" s="1"/>
  <c r="AD653" i="2" s="1"/>
  <c r="Q190" i="2"/>
  <c r="AB190" i="2" s="1"/>
  <c r="AD190" i="2" s="1"/>
  <c r="Q15" i="2"/>
  <c r="AJ15" i="2" s="1"/>
  <c r="AL15" i="2" s="1"/>
  <c r="Q1875" i="2"/>
  <c r="Q2118" i="2"/>
  <c r="Q1502" i="2"/>
  <c r="Q401" i="2"/>
  <c r="S401" i="2" s="1"/>
  <c r="U401" i="2" s="1"/>
  <c r="Q1420" i="2"/>
  <c r="Q1014" i="2"/>
  <c r="S1014" i="2" s="1"/>
  <c r="U1014" i="2" s="1"/>
  <c r="Q706" i="2"/>
  <c r="S706" i="2" s="1"/>
  <c r="U706" i="2" s="1"/>
  <c r="Q182" i="2"/>
  <c r="AB182" i="2" s="1"/>
  <c r="AD182" i="2" s="1"/>
  <c r="Q186" i="2"/>
  <c r="S186" i="2" s="1"/>
  <c r="U186" i="2" s="1"/>
  <c r="Q1152" i="2"/>
  <c r="AJ1152" i="2" s="1"/>
  <c r="AL1152" i="2" s="1"/>
  <c r="Q1053" i="2"/>
  <c r="AJ1053" i="2" s="1"/>
  <c r="AL1053" i="2" s="1"/>
  <c r="Q859" i="2"/>
  <c r="AJ859" i="2" s="1"/>
  <c r="AL859" i="2" s="1"/>
  <c r="Q1883" i="2"/>
  <c r="Q1642" i="2"/>
  <c r="Q2042" i="2"/>
  <c r="AB2042" i="2" s="1"/>
  <c r="AD2042" i="2" s="1"/>
  <c r="Q139" i="2"/>
  <c r="AJ139" i="2" s="1"/>
  <c r="AL139" i="2" s="1"/>
  <c r="Q804" i="2"/>
  <c r="AB804" i="2" s="1"/>
  <c r="AD804" i="2" s="1"/>
  <c r="Q306" i="2"/>
  <c r="S306" i="2" s="1"/>
  <c r="U306" i="2" s="1"/>
  <c r="Q73" i="2"/>
  <c r="Q2096" i="2"/>
  <c r="AJ2096" i="2" s="1"/>
  <c r="AL2096" i="2" s="1"/>
  <c r="Q1323" i="2"/>
  <c r="AB1323" i="2" s="1"/>
  <c r="AD1323" i="2" s="1"/>
  <c r="Q512" i="2"/>
  <c r="AJ512" i="2" s="1"/>
  <c r="AL512" i="2" s="1"/>
  <c r="Q577" i="2"/>
  <c r="AB577" i="2" s="1"/>
  <c r="AD577" i="2" s="1"/>
  <c r="Q251" i="2"/>
  <c r="AJ251" i="2" s="1"/>
  <c r="AL251" i="2" s="1"/>
  <c r="Q1804" i="2"/>
  <c r="Q2051" i="2"/>
  <c r="Q1194" i="2"/>
  <c r="AJ1194" i="2" s="1"/>
  <c r="AL1194" i="2" s="1"/>
  <c r="Q429" i="2"/>
  <c r="AJ429" i="2" s="1"/>
  <c r="AL429" i="2" s="1"/>
  <c r="Q2093" i="2"/>
  <c r="Q601" i="2"/>
  <c r="S601" i="2" s="1"/>
  <c r="U601" i="2" s="1"/>
  <c r="Q586" i="2"/>
  <c r="AJ586" i="2" s="1"/>
  <c r="AL586" i="2" s="1"/>
  <c r="Q1829" i="2"/>
  <c r="S1829" i="2" s="1"/>
  <c r="U1829" i="2" s="1"/>
  <c r="Q1742" i="2"/>
  <c r="AB1742" i="2" s="1"/>
  <c r="AD1742" i="2" s="1"/>
  <c r="Q1103" i="2"/>
  <c r="S1103" i="2" s="1"/>
  <c r="U1103" i="2" s="1"/>
  <c r="Q926" i="2"/>
  <c r="S926" i="2" s="1"/>
  <c r="U926" i="2" s="1"/>
  <c r="Q140" i="2"/>
  <c r="AJ140" i="2" s="1"/>
  <c r="AL140" i="2" s="1"/>
  <c r="Q1790" i="2"/>
  <c r="Q909" i="2"/>
  <c r="Q1533" i="2"/>
  <c r="Q2174" i="2"/>
  <c r="AJ2174" i="2" s="1"/>
  <c r="AL2174" i="2" s="1"/>
  <c r="Q1965" i="2"/>
  <c r="Q1939" i="2"/>
  <c r="AB1939" i="2" s="1"/>
  <c r="AD1939" i="2" s="1"/>
  <c r="Q2064" i="2"/>
  <c r="Q1202" i="2"/>
  <c r="AB1202" i="2" s="1"/>
  <c r="AD1202" i="2" s="1"/>
  <c r="Q1821" i="2"/>
  <c r="AJ1821" i="2" s="1"/>
  <c r="AL1821" i="2" s="1"/>
  <c r="Q147" i="2"/>
  <c r="AJ147" i="2" s="1"/>
  <c r="AL147" i="2" s="1"/>
  <c r="Q1145" i="2"/>
  <c r="Q1777" i="2"/>
  <c r="AJ1777" i="2" s="1"/>
  <c r="AL1777" i="2" s="1"/>
  <c r="Q2085" i="2"/>
  <c r="Q1811" i="2"/>
  <c r="Q2106" i="2"/>
  <c r="Q1848" i="2"/>
  <c r="S1848" i="2" s="1"/>
  <c r="U1848" i="2" s="1"/>
  <c r="Q996" i="2"/>
  <c r="Q2149" i="2"/>
  <c r="AJ2149" i="2" s="1"/>
  <c r="AL2149" i="2" s="1"/>
  <c r="Q1077" i="2"/>
  <c r="S1077" i="2" s="1"/>
  <c r="U1077" i="2" s="1"/>
  <c r="Q129" i="2"/>
  <c r="AB129" i="2" s="1"/>
  <c r="AD129" i="2" s="1"/>
  <c r="Q1021" i="2"/>
  <c r="AB1021" i="2" s="1"/>
  <c r="AD1021" i="2" s="1"/>
  <c r="Q1040" i="2"/>
  <c r="AB1040" i="2" s="1"/>
  <c r="AD1040" i="2" s="1"/>
  <c r="Q412" i="2"/>
  <c r="S412" i="2" s="1"/>
  <c r="U412" i="2" s="1"/>
  <c r="Q39" i="2"/>
  <c r="S39" i="2" s="1"/>
  <c r="U39" i="2" s="1"/>
  <c r="Q1200" i="2"/>
  <c r="Q1983" i="2"/>
  <c r="AB1983" i="2" s="1"/>
  <c r="AD1983" i="2" s="1"/>
  <c r="Q1679" i="2"/>
  <c r="AJ1679" i="2" s="1"/>
  <c r="AL1679" i="2" s="1"/>
  <c r="Q1820" i="2"/>
  <c r="AJ1820" i="2" s="1"/>
  <c r="AL1820" i="2" s="1"/>
  <c r="Q1575" i="2"/>
  <c r="Q1650" i="2"/>
  <c r="AJ1650" i="2" s="1"/>
  <c r="AL1650" i="2" s="1"/>
  <c r="Q1342" i="2"/>
  <c r="Q1326" i="2"/>
  <c r="AJ1326" i="2" s="1"/>
  <c r="AL1326" i="2" s="1"/>
  <c r="Q1844" i="2"/>
  <c r="AB1844" i="2" s="1"/>
  <c r="AD1844" i="2" s="1"/>
  <c r="Q631" i="2"/>
  <c r="AB631" i="2" s="1"/>
  <c r="AD631" i="2" s="1"/>
  <c r="Q704" i="2"/>
  <c r="Q1162" i="2"/>
  <c r="S1162" i="2" s="1"/>
  <c r="U1162" i="2" s="1"/>
  <c r="Q62" i="2"/>
  <c r="Q135" i="2"/>
  <c r="Q473" i="2"/>
  <c r="S473" i="2" s="1"/>
  <c r="U473" i="2" s="1"/>
  <c r="Q982" i="2"/>
  <c r="S982" i="2" s="1"/>
  <c r="U982" i="2" s="1"/>
  <c r="Q1423" i="2"/>
  <c r="Q2028" i="2"/>
  <c r="AJ2028" i="2" s="1"/>
  <c r="AL2028" i="2" s="1"/>
  <c r="Q691" i="2"/>
  <c r="AB691" i="2" s="1"/>
  <c r="AD691" i="2" s="1"/>
  <c r="Q599" i="2"/>
  <c r="S599" i="2" s="1"/>
  <c r="U599" i="2" s="1"/>
  <c r="Q1037" i="2"/>
  <c r="AJ1037" i="2" s="1"/>
  <c r="AL1037" i="2" s="1"/>
  <c r="Q364" i="2"/>
  <c r="AJ364" i="2" s="1"/>
  <c r="AL364" i="2" s="1"/>
  <c r="Q2054" i="2"/>
  <c r="Q1474" i="2"/>
  <c r="AB1474" i="2" s="1"/>
  <c r="AD1474" i="2" s="1"/>
  <c r="Q1788" i="2"/>
  <c r="Q1856" i="2"/>
  <c r="Q1377" i="2"/>
  <c r="AJ1377" i="2" s="1"/>
  <c r="AL1377" i="2" s="1"/>
  <c r="Q279" i="2"/>
  <c r="AJ279" i="2" s="1"/>
  <c r="AL279" i="2" s="1"/>
  <c r="Q2010" i="2"/>
  <c r="Q228" i="2"/>
  <c r="S228" i="2" s="1"/>
  <c r="U228" i="2" s="1"/>
  <c r="Q1142" i="2"/>
  <c r="AJ1142" i="2" s="1"/>
  <c r="AL1142" i="2" s="1"/>
  <c r="Q1541" i="2"/>
  <c r="AJ1541" i="2" s="1"/>
  <c r="AL1541" i="2" s="1"/>
  <c r="Q113" i="2"/>
  <c r="S113" i="2" s="1"/>
  <c r="U113" i="2" s="1"/>
  <c r="Q1239" i="2"/>
  <c r="AB1239" i="2" s="1"/>
  <c r="AD1239" i="2" s="1"/>
  <c r="Q1229" i="2"/>
  <c r="Q1846" i="2"/>
  <c r="AJ1846" i="2" s="1"/>
  <c r="AL1846" i="2" s="1"/>
  <c r="Q1432" i="2"/>
  <c r="Q846" i="2"/>
  <c r="Q906" i="2"/>
  <c r="S906" i="2" s="1"/>
  <c r="U906" i="2" s="1"/>
  <c r="Q781" i="2"/>
  <c r="AB781" i="2" s="1"/>
  <c r="AD781" i="2" s="1"/>
  <c r="Q155" i="2"/>
  <c r="Q654" i="2"/>
  <c r="S654" i="2" s="1"/>
  <c r="U654" i="2" s="1"/>
  <c r="Q127" i="2"/>
  <c r="AB127" i="2" s="1"/>
  <c r="AD127" i="2" s="1"/>
  <c r="Q1869" i="2"/>
  <c r="S1869" i="2" s="1"/>
  <c r="U1869" i="2" s="1"/>
  <c r="Q671" i="2"/>
  <c r="AJ671" i="2" s="1"/>
  <c r="AL671" i="2" s="1"/>
  <c r="Q1684" i="2"/>
  <c r="AJ1684" i="2" s="1"/>
  <c r="AL1684" i="2" s="1"/>
  <c r="Q1524" i="2"/>
  <c r="Q2012" i="2"/>
  <c r="AB2012" i="2" s="1"/>
  <c r="AD2012" i="2" s="1"/>
  <c r="Q1810" i="2"/>
  <c r="Q312" i="2"/>
  <c r="Q709" i="2"/>
  <c r="S709" i="2" s="1"/>
  <c r="U709" i="2" s="1"/>
  <c r="Q1639" i="2"/>
  <c r="AB1639" i="2" s="1"/>
  <c r="AD1639" i="2" s="1"/>
  <c r="Q1960" i="2"/>
  <c r="Q1426" i="2"/>
  <c r="AB1426" i="2" s="1"/>
  <c r="AD1426" i="2" s="1"/>
  <c r="Q1429" i="2"/>
  <c r="AB1429" i="2" s="1"/>
  <c r="AD1429" i="2" s="1"/>
  <c r="Q1019" i="2"/>
  <c r="AJ1019" i="2" s="1"/>
  <c r="AL1019" i="2" s="1"/>
  <c r="Q1928" i="2"/>
  <c r="AB1928" i="2" s="1"/>
  <c r="AD1928" i="2" s="1"/>
  <c r="Q2026" i="2"/>
  <c r="AB2026" i="2" s="1"/>
  <c r="AD2026" i="2" s="1"/>
  <c r="Q1707" i="2"/>
  <c r="AB1707" i="2" s="1"/>
  <c r="AD1707" i="2" s="1"/>
  <c r="Q744" i="2"/>
  <c r="AJ744" i="2" s="1"/>
  <c r="AL744" i="2" s="1"/>
  <c r="Q4" i="2"/>
  <c r="Q844" i="2"/>
  <c r="Q301" i="2"/>
  <c r="Q58" i="2"/>
  <c r="AB58" i="2" s="1"/>
  <c r="AD58" i="2" s="1"/>
  <c r="Q409" i="2"/>
  <c r="Q299" i="2"/>
  <c r="AB299" i="2" s="1"/>
  <c r="Q1425" i="2"/>
  <c r="S1425" i="2" s="1"/>
  <c r="U1425" i="2" s="1"/>
  <c r="Q1447" i="2"/>
  <c r="AJ1447" i="2" s="1"/>
  <c r="AL1447" i="2" s="1"/>
  <c r="Q939" i="2"/>
  <c r="AJ939" i="2" s="1"/>
  <c r="AL939" i="2" s="1"/>
  <c r="Q41" i="2"/>
  <c r="AB41" i="2" s="1"/>
  <c r="AD41" i="2" s="1"/>
  <c r="Q111" i="2"/>
  <c r="Q141" i="2"/>
  <c r="AJ141" i="2" s="1"/>
  <c r="AL141" i="2" s="1"/>
  <c r="Q357" i="2"/>
  <c r="Q1545" i="2"/>
  <c r="Q371" i="2"/>
  <c r="Q1763" i="2"/>
  <c r="S1763" i="2" s="1"/>
  <c r="U1763" i="2" s="1"/>
  <c r="Q1008" i="2"/>
  <c r="Q1678" i="2"/>
  <c r="S1678" i="2" s="1"/>
  <c r="U1678" i="2" s="1"/>
  <c r="Q1589" i="2"/>
  <c r="AB1589" i="2" s="1"/>
  <c r="AD1589" i="2" s="1"/>
  <c r="Q692" i="2"/>
  <c r="AJ692" i="2" s="1"/>
  <c r="AL692" i="2" s="1"/>
  <c r="Q1206" i="2"/>
  <c r="S1206" i="2" s="1"/>
  <c r="U1206" i="2" s="1"/>
  <c r="Q1075" i="2"/>
  <c r="Q1316" i="2"/>
  <c r="Q2053" i="2"/>
  <c r="S2053" i="2" s="1"/>
  <c r="U2053" i="2" s="1"/>
  <c r="Q277" i="2"/>
  <c r="Q1645" i="2"/>
  <c r="Q824" i="2"/>
  <c r="S824" i="2" s="1"/>
  <c r="U824" i="2" s="1"/>
  <c r="Q702" i="2"/>
  <c r="S702" i="2" s="1"/>
  <c r="U702" i="2" s="1"/>
  <c r="Q1717" i="2"/>
  <c r="Q953" i="2"/>
  <c r="AB953" i="2" s="1"/>
  <c r="AD953" i="2" s="1"/>
  <c r="Q468" i="2"/>
  <c r="S468" i="2" s="1"/>
  <c r="U468" i="2" s="1"/>
  <c r="Q54" i="2"/>
  <c r="AB54" i="2" s="1"/>
  <c r="AD54" i="2" s="1"/>
  <c r="Q2020" i="2"/>
  <c r="AJ2020" i="2" s="1"/>
  <c r="AL2020" i="2" s="1"/>
  <c r="Q478" i="2"/>
  <c r="Q438" i="2"/>
  <c r="AB438" i="2" s="1"/>
  <c r="AD438" i="2" s="1"/>
  <c r="Q2171" i="2"/>
  <c r="AJ2171" i="2" s="1"/>
  <c r="AL2171" i="2" s="1"/>
  <c r="Q467" i="2"/>
  <c r="Q269" i="2"/>
  <c r="Q841" i="2"/>
  <c r="Q790" i="2"/>
  <c r="S790" i="2" s="1"/>
  <c r="U790" i="2" s="1"/>
  <c r="Q358" i="2"/>
  <c r="Q1230" i="2"/>
  <c r="S1230" i="2" s="1"/>
  <c r="U1230" i="2" s="1"/>
  <c r="Q1814" i="2"/>
  <c r="AB1814" i="2" s="1"/>
  <c r="AD1814" i="2" s="1"/>
  <c r="Q1852" i="2"/>
  <c r="AB1852" i="2" s="1"/>
  <c r="AD1852" i="2" s="1"/>
  <c r="Q984" i="2"/>
  <c r="AB984" i="2" s="1"/>
  <c r="AD984" i="2" s="1"/>
  <c r="Q1406" i="2"/>
  <c r="Q121" i="2"/>
  <c r="Q192" i="2"/>
  <c r="AJ192" i="2" s="1"/>
  <c r="AL192" i="2" s="1"/>
  <c r="Q815" i="2"/>
  <c r="Q920" i="2"/>
  <c r="Q1379" i="2"/>
  <c r="AJ1379" i="2" s="1"/>
  <c r="AL1379" i="2" s="1"/>
  <c r="Q1947" i="2"/>
  <c r="AJ1947" i="2" s="1"/>
  <c r="AL1947" i="2" s="1"/>
  <c r="Q201" i="2"/>
  <c r="Q822" i="2"/>
  <c r="S822" i="2" s="1"/>
  <c r="U822" i="2" s="1"/>
  <c r="Q294" i="2"/>
  <c r="Q289" i="2"/>
  <c r="AJ289" i="2" s="1"/>
  <c r="AL289" i="2" s="1"/>
  <c r="Q2135" i="2"/>
  <c r="AJ2135" i="2" s="1"/>
  <c r="AL2135" i="2" s="1"/>
  <c r="Q213" i="2"/>
  <c r="AB213" i="2" s="1"/>
  <c r="AD213" i="2" s="1"/>
  <c r="Q1716" i="2"/>
  <c r="S1716" i="2" s="1"/>
  <c r="U1716" i="2" s="1"/>
  <c r="Q134" i="2"/>
  <c r="S134" i="2" s="1"/>
  <c r="U134" i="2" s="1"/>
  <c r="Q1571" i="2"/>
  <c r="Q1467" i="2"/>
  <c r="Q1802" i="2"/>
  <c r="S1802" i="2" s="1"/>
  <c r="U1802" i="2" s="1"/>
  <c r="Q544" i="2"/>
  <c r="AB544" i="2" s="1"/>
  <c r="AD544" i="2" s="1"/>
  <c r="Q2139" i="2"/>
  <c r="Q425" i="2"/>
  <c r="S425" i="2" s="1"/>
  <c r="U425" i="2" s="1"/>
  <c r="Q23" i="2"/>
  <c r="Q796" i="2"/>
  <c r="AJ796" i="2" s="1"/>
  <c r="AL796" i="2" s="1"/>
  <c r="Q507" i="2"/>
  <c r="S507" i="2" s="1"/>
  <c r="U507" i="2" s="1"/>
  <c r="Q77" i="2"/>
  <c r="Q1038" i="2"/>
  <c r="AB1038" i="2" s="1"/>
  <c r="AD1038" i="2" s="1"/>
  <c r="Q1523" i="2"/>
  <c r="AB1523" i="2" s="1"/>
  <c r="AD1523" i="2" s="1"/>
  <c r="Q268" i="2"/>
  <c r="Q2029" i="2"/>
  <c r="Q879" i="2"/>
  <c r="Q1881" i="2"/>
  <c r="S1881" i="2" s="1"/>
  <c r="U1881" i="2" s="1"/>
  <c r="Q1689" i="2"/>
  <c r="Q1740" i="2"/>
  <c r="AJ1740" i="2" s="1"/>
  <c r="AL1740" i="2" s="1"/>
  <c r="Q431" i="2"/>
  <c r="AJ431" i="2" s="1"/>
  <c r="AL431" i="2" s="1"/>
  <c r="Q560" i="2"/>
  <c r="AJ560" i="2" s="1"/>
  <c r="AL560" i="2" s="1"/>
  <c r="Q472" i="2"/>
  <c r="AJ472" i="2" s="1"/>
  <c r="AL472" i="2" s="1"/>
  <c r="Q1635" i="2"/>
  <c r="Q1864" i="2"/>
  <c r="Q1791" i="2"/>
  <c r="AB1791" i="2" s="1"/>
  <c r="AD1791" i="2" s="1"/>
  <c r="Q1539" i="2"/>
  <c r="Q330" i="2"/>
  <c r="Q1894" i="2"/>
  <c r="Q867" i="2"/>
  <c r="AJ867" i="2" s="1"/>
  <c r="AL867" i="2" s="1"/>
  <c r="Q1816" i="2"/>
  <c r="Q686" i="2"/>
  <c r="AB686" i="2" s="1"/>
  <c r="AD686" i="2" s="1"/>
  <c r="Q1390" i="2"/>
  <c r="AJ1390" i="2" s="1"/>
  <c r="AL1390" i="2" s="1"/>
  <c r="Q1293" i="2"/>
  <c r="AJ1293" i="2" s="1"/>
  <c r="AL1293" i="2" s="1"/>
  <c r="Q857" i="2"/>
  <c r="AJ857" i="2" s="1"/>
  <c r="AL857" i="2" s="1"/>
  <c r="Q2039" i="2"/>
  <c r="AJ2039" i="2" s="1"/>
  <c r="AL2039" i="2" s="1"/>
  <c r="Q1855" i="2"/>
  <c r="Q1072" i="2"/>
  <c r="S1072" i="2" s="1"/>
  <c r="U1072" i="2" s="1"/>
  <c r="Q426" i="2"/>
  <c r="Q137" i="2"/>
  <c r="Q1956" i="2"/>
  <c r="AB1956" i="2" s="1"/>
  <c r="AD1956" i="2" s="1"/>
  <c r="Q271" i="2"/>
  <c r="AB271" i="2" s="1"/>
  <c r="AD271" i="2" s="1"/>
  <c r="Q1534" i="2"/>
  <c r="Q296" i="2"/>
  <c r="AB296" i="2" s="1"/>
  <c r="AD296" i="2" s="1"/>
  <c r="Q2033" i="2"/>
  <c r="S2033" i="2" s="1"/>
  <c r="U2033" i="2" s="1"/>
  <c r="Q1445" i="2"/>
  <c r="AB1445" i="2" s="1"/>
  <c r="AD1445" i="2" s="1"/>
  <c r="Q1974" i="2"/>
  <c r="AB1974" i="2" s="1"/>
  <c r="AD1974" i="2" s="1"/>
  <c r="Q1320" i="2"/>
  <c r="Q1757" i="2"/>
  <c r="S1757" i="2" s="1"/>
  <c r="U1757" i="2" s="1"/>
  <c r="Q1876" i="2"/>
  <c r="AJ1876" i="2" s="1"/>
  <c r="AL1876" i="2" s="1"/>
  <c r="Q1270" i="2"/>
  <c r="Q1919" i="2"/>
  <c r="Q693" i="2"/>
  <c r="AB693" i="2" s="1"/>
  <c r="AD693" i="2" s="1"/>
  <c r="Q328" i="2"/>
  <c r="S328" i="2" s="1"/>
  <c r="U328" i="2" s="1"/>
  <c r="Q1388" i="2"/>
  <c r="Q1273" i="2"/>
  <c r="S1273" i="2" s="1"/>
  <c r="U1273" i="2" s="1"/>
  <c r="Q361" i="2"/>
  <c r="S361" i="2" s="1"/>
  <c r="U361" i="2" s="1"/>
  <c r="Q1599" i="2"/>
  <c r="S1599" i="2" s="1"/>
  <c r="U1599" i="2" s="1"/>
  <c r="Q1649" i="2"/>
  <c r="S1649" i="2" s="1"/>
  <c r="U1649" i="2" s="1"/>
  <c r="Q1081" i="2"/>
  <c r="Q1577" i="2"/>
  <c r="S1577" i="2" s="1"/>
  <c r="U1577" i="2" s="1"/>
  <c r="Q935" i="2"/>
  <c r="S935" i="2" s="1"/>
  <c r="U935" i="2" s="1"/>
  <c r="Q1547" i="2"/>
  <c r="Q1711" i="2"/>
  <c r="Q1311" i="2"/>
  <c r="AJ1311" i="2" s="1"/>
  <c r="AL1311" i="2" s="1"/>
  <c r="Q1851" i="2"/>
  <c r="S1851" i="2" s="1"/>
  <c r="U1851" i="2" s="1"/>
  <c r="Q1433" i="2"/>
  <c r="Q1317" i="2"/>
  <c r="AJ1317" i="2" s="1"/>
  <c r="AL1317" i="2" s="1"/>
  <c r="Q977" i="2"/>
  <c r="S977" i="2" s="1"/>
  <c r="U977" i="2" s="1"/>
  <c r="Q1839" i="2"/>
  <c r="S1839" i="2" s="1"/>
  <c r="U1839" i="2" s="1"/>
  <c r="Q1633" i="2"/>
  <c r="AB1633" i="2" s="1"/>
  <c r="AD1633" i="2" s="1"/>
  <c r="Q483" i="2"/>
  <c r="Q437" i="2"/>
  <c r="Q351" i="2"/>
  <c r="AB351" i="2" s="1"/>
  <c r="AD351" i="2" s="1"/>
  <c r="Q379" i="2"/>
  <c r="Q517" i="2"/>
  <c r="Q1274" i="2"/>
  <c r="S1274" i="2" s="1"/>
  <c r="U1274" i="2" s="1"/>
  <c r="Q158" i="2"/>
  <c r="AJ158" i="2" s="1"/>
  <c r="AL158" i="2" s="1"/>
  <c r="Q2057" i="2"/>
  <c r="Q1863" i="2"/>
  <c r="AJ1863" i="2" s="1"/>
  <c r="AL1863" i="2" s="1"/>
  <c r="Q2013" i="2"/>
  <c r="Q1004" i="2"/>
  <c r="AJ1004" i="2" s="1"/>
  <c r="AL1004" i="2" s="1"/>
  <c r="Q1240" i="2"/>
  <c r="S1240" i="2" s="1"/>
  <c r="U1240" i="2" s="1"/>
  <c r="Q40" i="2"/>
  <c r="AB40" i="2" s="1"/>
  <c r="AD40" i="2" s="1"/>
  <c r="Q574" i="2"/>
  <c r="AB574" i="2" s="1"/>
  <c r="AD574" i="2" s="1"/>
  <c r="Q176" i="2"/>
  <c r="AB176" i="2" s="1"/>
  <c r="AD176" i="2" s="1"/>
  <c r="Q1677" i="2"/>
  <c r="Q795" i="2"/>
  <c r="Q572" i="2"/>
  <c r="S572" i="2" s="1"/>
  <c r="U572" i="2" s="1"/>
  <c r="Q1601" i="2"/>
  <c r="AJ1601" i="2" s="1"/>
  <c r="AL1601" i="2" s="1"/>
  <c r="Q2050" i="2"/>
  <c r="Q1252" i="2"/>
  <c r="AB1252" i="2" s="1"/>
  <c r="AD1252" i="2" s="1"/>
  <c r="Q915" i="2"/>
  <c r="AB915" i="2" s="1"/>
  <c r="AD915" i="2" s="1"/>
  <c r="Q938" i="2"/>
  <c r="AJ938" i="2" s="1"/>
  <c r="AL938" i="2" s="1"/>
  <c r="Q664" i="2"/>
  <c r="S664" i="2" s="1"/>
  <c r="U664" i="2" s="1"/>
  <c r="Q1890" i="2"/>
  <c r="Q1161" i="2"/>
  <c r="AB1161" i="2" s="1"/>
  <c r="AD1161" i="2" s="1"/>
  <c r="Q549" i="2"/>
  <c r="AB549" i="2" s="1"/>
  <c r="AD549" i="2" s="1"/>
  <c r="Q1452" i="2"/>
  <c r="Q492" i="2"/>
  <c r="Q179" i="2"/>
  <c r="Q1823" i="2"/>
  <c r="AJ1823" i="2" s="1"/>
  <c r="AL1823" i="2" s="1"/>
  <c r="Q261" i="2"/>
  <c r="Q150" i="2"/>
  <c r="AB150" i="2" s="1"/>
  <c r="AD150" i="2" s="1"/>
  <c r="Q1176" i="2"/>
  <c r="S1176" i="2" s="1"/>
  <c r="U1176" i="2" s="1"/>
  <c r="Q1942" i="2"/>
  <c r="AJ1942" i="2" s="1"/>
  <c r="AL1942" i="2" s="1"/>
  <c r="Q2113" i="2"/>
  <c r="S2113" i="2" s="1"/>
  <c r="U2113" i="2" s="1"/>
  <c r="Q1735" i="2"/>
  <c r="Q2004" i="2"/>
  <c r="AB2004" i="2" s="1"/>
  <c r="AD2004" i="2" s="1"/>
  <c r="Q1468" i="2"/>
  <c r="S1468" i="2" s="1"/>
  <c r="U1468" i="2" s="1"/>
  <c r="Q1697" i="2"/>
  <c r="Q1199" i="2"/>
  <c r="Q270" i="2"/>
  <c r="AJ270" i="2" s="1"/>
  <c r="AL270" i="2" s="1"/>
  <c r="Q154" i="2"/>
  <c r="AJ154" i="2" s="1"/>
  <c r="AL154" i="2" s="1"/>
  <c r="Q1722" i="2"/>
  <c r="Q2154" i="2"/>
  <c r="S2154" i="2" s="1"/>
  <c r="U2154" i="2" s="1"/>
  <c r="Q644" i="2"/>
  <c r="S644" i="2" s="1"/>
  <c r="U644" i="2" s="1"/>
  <c r="Q570" i="2"/>
  <c r="S570" i="2" s="1"/>
  <c r="U570" i="2" s="1"/>
  <c r="Q590" i="2"/>
  <c r="AJ590" i="2" s="1"/>
  <c r="AL590" i="2" s="1"/>
  <c r="Q881" i="2"/>
  <c r="S881" i="2" s="1"/>
  <c r="U881" i="2" s="1"/>
  <c r="Q1538" i="2"/>
  <c r="Q878" i="2"/>
  <c r="AB878" i="2" s="1"/>
  <c r="AD878" i="2" s="1"/>
  <c r="Q177" i="2"/>
  <c r="Q1923" i="2"/>
  <c r="Q1163" i="2"/>
  <c r="AJ1163" i="2" s="1"/>
  <c r="AL1163" i="2" s="1"/>
  <c r="Q1733" i="2"/>
  <c r="AB1733" i="2" s="1"/>
  <c r="AD1733" i="2" s="1"/>
  <c r="Q1756" i="2"/>
  <c r="Q1415" i="2"/>
  <c r="AJ1415" i="2" s="1"/>
  <c r="AL1415" i="2" s="1"/>
  <c r="Q1795" i="2"/>
  <c r="Q1453" i="2"/>
  <c r="S1453" i="2" s="1"/>
  <c r="U1453" i="2" s="1"/>
  <c r="Q1874" i="2"/>
  <c r="AJ1874" i="2" s="1"/>
  <c r="AL1874" i="2" s="1"/>
  <c r="Q526" i="2"/>
  <c r="Q1087" i="2"/>
  <c r="AB1087" i="2" s="1"/>
  <c r="AD1087" i="2" s="1"/>
  <c r="Q748" i="2"/>
  <c r="AB748" i="2" s="1"/>
  <c r="AD748" i="2" s="1"/>
  <c r="Q1566" i="2"/>
  <c r="Q267" i="2"/>
  <c r="Q529" i="2"/>
  <c r="AB529" i="2" s="1"/>
  <c r="Q655" i="2"/>
  <c r="S655" i="2" s="1"/>
  <c r="Q219" i="2"/>
  <c r="Q1241" i="2"/>
  <c r="S1241" i="2" s="1"/>
  <c r="U1241" i="2" s="1"/>
  <c r="Q1039" i="2"/>
  <c r="Q1106" i="2"/>
  <c r="S1106" i="2" s="1"/>
  <c r="U1106" i="2" s="1"/>
  <c r="Q173" i="2"/>
  <c r="AJ173" i="2" s="1"/>
  <c r="AL173" i="2" s="1"/>
  <c r="Q1100" i="2"/>
  <c r="Q1903" i="2"/>
  <c r="Q540" i="2"/>
  <c r="AJ540" i="2" s="1"/>
  <c r="AL540" i="2" s="1"/>
  <c r="Q1934" i="2"/>
  <c r="Q687" i="2"/>
  <c r="Q711" i="2"/>
  <c r="S711" i="2" s="1"/>
  <c r="U711" i="2" s="1"/>
  <c r="Q122" i="2"/>
  <c r="AJ122" i="2" s="1"/>
  <c r="AL122" i="2" s="1"/>
  <c r="Q1621" i="2"/>
  <c r="AJ1621" i="2" s="1"/>
  <c r="AL1621" i="2" s="1"/>
  <c r="Q1514" i="2"/>
  <c r="S1514" i="2" s="1"/>
  <c r="U1514" i="2" s="1"/>
  <c r="Q100" i="2"/>
  <c r="AJ100" i="2" s="1"/>
  <c r="AL100" i="2" s="1"/>
  <c r="Q1592" i="2"/>
  <c r="AJ1592" i="2" s="1"/>
  <c r="AL1592" i="2" s="1"/>
  <c r="Q1003" i="2"/>
  <c r="AJ1003" i="2" s="1"/>
  <c r="AL1003" i="2" s="1"/>
  <c r="Q1305" i="2"/>
  <c r="Q1382" i="2"/>
  <c r="Q1057" i="2"/>
  <c r="AB1057" i="2" s="1"/>
  <c r="AD1057" i="2" s="1"/>
  <c r="Q1966" i="2"/>
  <c r="Q1460" i="2"/>
  <c r="Q1842" i="2"/>
  <c r="S1842" i="2" s="1"/>
  <c r="U1842" i="2" s="1"/>
  <c r="Q562" i="2"/>
  <c r="S562" i="2" s="1"/>
  <c r="U562" i="2" s="1"/>
  <c r="Q1906" i="2"/>
  <c r="AB1906" i="2" s="1"/>
  <c r="AD1906" i="2" s="1"/>
  <c r="Q843" i="2"/>
  <c r="AJ843" i="2" s="1"/>
  <c r="AL843" i="2" s="1"/>
  <c r="Q1208" i="2"/>
  <c r="AB1208" i="2" s="1"/>
  <c r="AD1208" i="2" s="1"/>
  <c r="Q1902" i="2"/>
  <c r="AJ1902" i="2" s="1"/>
  <c r="AL1902" i="2" s="1"/>
  <c r="Q1580" i="2"/>
  <c r="AJ1580" i="2" s="1"/>
  <c r="AL1580" i="2" s="1"/>
  <c r="Q884" i="2"/>
  <c r="Q618" i="2"/>
  <c r="Q236" i="2"/>
  <c r="S236" i="2" s="1"/>
  <c r="U236" i="2" s="1"/>
  <c r="Q1091" i="2"/>
  <c r="Q1562" i="2"/>
  <c r="Q1785" i="2"/>
  <c r="S1785" i="2" s="1"/>
  <c r="U1785" i="2" s="1"/>
  <c r="Q336" i="2"/>
  <c r="AJ336" i="2" s="1"/>
  <c r="AL336" i="2" s="1"/>
  <c r="Q1865" i="2"/>
  <c r="AJ1865" i="2" s="1"/>
  <c r="AL1865" i="2" s="1"/>
  <c r="Q48" i="2"/>
  <c r="S48" i="2" s="1"/>
  <c r="U48" i="2" s="1"/>
  <c r="Q551" i="2"/>
  <c r="S551" i="2" s="1"/>
  <c r="U551" i="2" s="1"/>
  <c r="Q1181" i="2"/>
  <c r="AJ1181" i="2" s="1"/>
  <c r="AL1181" i="2" s="1"/>
  <c r="Q983" i="2"/>
  <c r="AB983" i="2" s="1"/>
  <c r="AD983" i="2" s="1"/>
  <c r="Q1738" i="2"/>
  <c r="S1738" i="2" s="1"/>
  <c r="U1738" i="2" s="1"/>
  <c r="Q1465" i="2"/>
  <c r="AB1465" i="2" s="1"/>
  <c r="AD1465" i="2" s="1"/>
  <c r="Q145" i="2"/>
  <c r="AB145" i="2" s="1"/>
  <c r="AD145" i="2" s="1"/>
  <c r="Q522" i="2"/>
  <c r="Q216" i="2"/>
  <c r="AJ216" i="2" s="1"/>
  <c r="AL216" i="2" s="1"/>
  <c r="Q1718" i="2"/>
  <c r="AJ1718" i="2" s="1"/>
  <c r="AL1718" i="2" s="1"/>
  <c r="Q800" i="2"/>
  <c r="S800" i="2" s="1"/>
  <c r="U800" i="2" s="1"/>
  <c r="Q1238" i="2"/>
  <c r="Q1016" i="2"/>
  <c r="AB1016" i="2" s="1"/>
  <c r="AD1016" i="2" s="1"/>
  <c r="Q826" i="2"/>
  <c r="AJ826" i="2" s="1"/>
  <c r="AL826" i="2" s="1"/>
  <c r="Q1451" i="2"/>
  <c r="S1451" i="2" s="1"/>
  <c r="U1451" i="2" s="1"/>
  <c r="Q463" i="2"/>
  <c r="AB463" i="2" s="1"/>
  <c r="AD463" i="2" s="1"/>
  <c r="Q2018" i="2"/>
  <c r="AB2018" i="2" s="1"/>
  <c r="AD2018" i="2" s="1"/>
  <c r="Q2024" i="2"/>
  <c r="AB2024" i="2" s="1"/>
  <c r="AD2024" i="2" s="1"/>
  <c r="Q1373" i="2"/>
  <c r="S1373" i="2" s="1"/>
  <c r="U1373" i="2" s="1"/>
  <c r="Q1656" i="2"/>
  <c r="Q105" i="2"/>
  <c r="Q1043" i="2"/>
  <c r="S1043" i="2" s="1"/>
  <c r="U1043" i="2" s="1"/>
  <c r="Q787" i="2"/>
  <c r="S787" i="2" s="1"/>
  <c r="U787" i="2" s="1"/>
  <c r="Q2119" i="2"/>
  <c r="Q485" i="2"/>
  <c r="AB485" i="2" s="1"/>
  <c r="AD485" i="2" s="1"/>
  <c r="Q34" i="2"/>
  <c r="AJ34" i="2" s="1"/>
  <c r="AL34" i="2" s="1"/>
  <c r="Q784" i="2"/>
  <c r="AJ784" i="2" s="1"/>
  <c r="AL784" i="2" s="1"/>
  <c r="Q541" i="2"/>
  <c r="AB541" i="2" s="1"/>
  <c r="Q288" i="2"/>
  <c r="AJ288" i="2" s="1"/>
  <c r="AL288" i="2" s="1"/>
  <c r="Q1631" i="2"/>
  <c r="Q2117" i="2"/>
  <c r="Q827" i="2"/>
  <c r="Q1462" i="2"/>
  <c r="Q1405" i="2"/>
  <c r="AJ1405" i="2" s="1"/>
  <c r="AL1405" i="2" s="1"/>
  <c r="Q2120" i="2"/>
  <c r="AB2120" i="2" s="1"/>
  <c r="AD2120" i="2" s="1"/>
  <c r="Q1294" i="2"/>
  <c r="AB1294" i="2" s="1"/>
  <c r="AD1294" i="2" s="1"/>
  <c r="Q300" i="2"/>
  <c r="S300" i="2" s="1"/>
  <c r="U300" i="2" s="1"/>
  <c r="Q1704" i="2"/>
  <c r="AJ1704" i="2" s="1"/>
  <c r="AL1704" i="2" s="1"/>
  <c r="Q1634" i="2"/>
  <c r="AJ1634" i="2" s="1"/>
  <c r="AL1634" i="2" s="1"/>
  <c r="Q446" i="2"/>
  <c r="S446" i="2" s="1"/>
  <c r="U446" i="2" s="1"/>
  <c r="Q250" i="2"/>
  <c r="Q1168" i="2"/>
  <c r="Q925" i="2"/>
  <c r="Q1841" i="2"/>
  <c r="Q1222" i="2"/>
  <c r="Q1463" i="2"/>
  <c r="AB1463" i="2" s="1"/>
  <c r="AD1463" i="2" s="1"/>
  <c r="Q1164" i="2"/>
  <c r="AB1164" i="2" s="1"/>
  <c r="AD1164" i="2" s="1"/>
  <c r="Q1262" i="2"/>
  <c r="AJ1262" i="2" s="1"/>
  <c r="AL1262" i="2" s="1"/>
  <c r="Q1345" i="2"/>
  <c r="AJ1345" i="2" s="1"/>
  <c r="AL1345" i="2" s="1"/>
  <c r="Q1287" i="2"/>
  <c r="Q969" i="2"/>
  <c r="AJ969" i="2" s="1"/>
  <c r="AL969" i="2" s="1"/>
  <c r="Q1798" i="2"/>
  <c r="AJ1798" i="2" s="1"/>
  <c r="AL1798" i="2" s="1"/>
  <c r="Q1187" i="2"/>
  <c r="Q959" i="2"/>
  <c r="Q758" i="2"/>
  <c r="Q1131" i="2"/>
  <c r="Q262" i="2"/>
  <c r="Q786" i="2"/>
  <c r="S786" i="2" s="1"/>
  <c r="U786" i="2" s="1"/>
  <c r="Q2144" i="2"/>
  <c r="AJ2144" i="2" s="1"/>
  <c r="AL2144" i="2" s="1"/>
  <c r="Q149" i="2"/>
  <c r="AB149" i="2" s="1"/>
  <c r="AD149" i="2" s="1"/>
  <c r="Q1522" i="2"/>
  <c r="AJ1522" i="2" s="1"/>
  <c r="AL1522" i="2" s="1"/>
  <c r="Q2098" i="2"/>
  <c r="AJ2098" i="2" s="1"/>
  <c r="AL2098" i="2" s="1"/>
  <c r="Q1687" i="2"/>
  <c r="AJ1687" i="2" s="1"/>
  <c r="AL1687" i="2" s="1"/>
  <c r="Q500" i="2"/>
  <c r="AJ500" i="2" s="1"/>
  <c r="AL500" i="2" s="1"/>
  <c r="Q856" i="2"/>
  <c r="Q1078" i="2"/>
  <c r="Q1219" i="2"/>
  <c r="Q1608" i="2"/>
  <c r="Q2017" i="2"/>
  <c r="Q1780" i="2"/>
  <c r="Q578" i="2"/>
  <c r="AJ578" i="2" s="1"/>
  <c r="AL578" i="2" s="1"/>
  <c r="Q386" i="2"/>
  <c r="Q212" i="2"/>
  <c r="AJ212" i="2" s="1"/>
  <c r="AL212" i="2" s="1"/>
  <c r="Q2040" i="2"/>
  <c r="AB2040" i="2" s="1"/>
  <c r="AD2040" i="2" s="1"/>
  <c r="Q1918" i="2"/>
  <c r="AJ1918" i="2" s="1"/>
  <c r="AL1918" i="2" s="1"/>
  <c r="Q334" i="2"/>
  <c r="S334" i="2" s="1"/>
  <c r="U334" i="2" s="1"/>
  <c r="Q252" i="2"/>
  <c r="Q2066" i="2"/>
  <c r="Q98" i="2"/>
  <c r="Q168" i="2"/>
  <c r="Q1859" i="2"/>
  <c r="AJ1859" i="2" s="1"/>
  <c r="AL1859" i="2" s="1"/>
  <c r="Q259" i="2"/>
  <c r="AJ259" i="2" s="1"/>
  <c r="AL259" i="2" s="1"/>
  <c r="Q597" i="2"/>
  <c r="AJ597" i="2" s="1"/>
  <c r="AL597" i="2" s="1"/>
  <c r="Q1363" i="2"/>
  <c r="Q1403" i="2"/>
  <c r="AB1403" i="2" s="1"/>
  <c r="AD1403" i="2" s="1"/>
  <c r="Q993" i="2"/>
  <c r="S993" i="2" s="1"/>
  <c r="U993" i="2" s="1"/>
  <c r="Q1955" i="2"/>
  <c r="AJ1955" i="2" s="1"/>
  <c r="AL1955" i="2" s="1"/>
  <c r="Q2148" i="2"/>
  <c r="S2148" i="2" s="1"/>
  <c r="U2148" i="2" s="1"/>
  <c r="Q297" i="2"/>
  <c r="Q203" i="2"/>
  <c r="Q325" i="2"/>
  <c r="Q413" i="2"/>
  <c r="Q456" i="2"/>
  <c r="Q1366" i="2"/>
  <c r="S1366" i="2" s="1"/>
  <c r="U1366" i="2" s="1"/>
  <c r="Q751" i="2"/>
  <c r="AJ751" i="2" s="1"/>
  <c r="AL751" i="2" s="1"/>
  <c r="Q1025" i="2"/>
  <c r="Q422" i="2"/>
  <c r="S422" i="2" s="1"/>
  <c r="U422" i="2" s="1"/>
  <c r="Q2160" i="2"/>
  <c r="Q107" i="2"/>
  <c r="AB107" i="2" s="1"/>
  <c r="AD107" i="2" s="1"/>
  <c r="Q1367" i="2"/>
  <c r="AB1367" i="2" s="1"/>
  <c r="AD1367" i="2" s="1"/>
  <c r="Q1044" i="2"/>
  <c r="AB1044" i="2" s="1"/>
  <c r="AD1044" i="2" s="1"/>
  <c r="Q2079" i="2"/>
  <c r="Q715" i="2"/>
  <c r="Q2045" i="2"/>
  <c r="Q2025" i="2"/>
  <c r="Q1653" i="2"/>
  <c r="AJ1653" i="2" s="1"/>
  <c r="AL1653" i="2" s="1"/>
  <c r="Q1073" i="2"/>
  <c r="AJ1073" i="2" s="1"/>
  <c r="AL1073" i="2" s="1"/>
  <c r="Q5" i="2"/>
  <c r="Q779" i="2"/>
  <c r="S779" i="2" s="1"/>
  <c r="U779" i="2" s="1"/>
  <c r="Q2143" i="2"/>
  <c r="AJ2143" i="2" s="1"/>
  <c r="AL2143" i="2" s="1"/>
  <c r="Q1469" i="2"/>
  <c r="S1469" i="2" s="1"/>
  <c r="U1469" i="2" s="1"/>
  <c r="Q1399" i="2"/>
  <c r="AB1399" i="2" s="1"/>
  <c r="AD1399" i="2" s="1"/>
  <c r="Q633" i="2"/>
  <c r="Q2068" i="2"/>
  <c r="Q1540" i="2"/>
  <c r="Q581" i="2"/>
  <c r="Q68" i="2"/>
  <c r="Q997" i="2"/>
  <c r="S997" i="2" s="1"/>
  <c r="U997" i="2" s="1"/>
  <c r="Q1824" i="2"/>
  <c r="S1824" i="2" s="1"/>
  <c r="U1824" i="2" s="1"/>
  <c r="Q1380" i="2"/>
  <c r="S1380" i="2" s="1"/>
  <c r="U1380" i="2" s="1"/>
  <c r="Q617" i="2"/>
  <c r="S617" i="2" s="1"/>
  <c r="U617" i="2" s="1"/>
  <c r="Q1357" i="2"/>
  <c r="AB1357" i="2" s="1"/>
  <c r="AD1357" i="2" s="1"/>
  <c r="Q1005" i="2"/>
  <c r="S1005" i="2" s="1"/>
  <c r="U1005" i="2" s="1"/>
  <c r="Q739" i="2"/>
  <c r="AJ739" i="2" s="1"/>
  <c r="AL739" i="2" s="1"/>
  <c r="Q645" i="2"/>
  <c r="AB645" i="2" s="1"/>
  <c r="AD645" i="2" s="1"/>
  <c r="Q1074" i="2"/>
  <c r="Q947" i="2"/>
  <c r="Q1041" i="2"/>
  <c r="Q630" i="2"/>
  <c r="Q2044" i="2"/>
  <c r="AJ2044" i="2" s="1"/>
  <c r="AL2044" i="2" s="1"/>
  <c r="Q1495" i="2"/>
  <c r="AJ1495" i="2" s="1"/>
  <c r="AL1495" i="2" s="1"/>
  <c r="Q1178" i="2"/>
  <c r="Q1692" i="2"/>
  <c r="S1692" i="2" s="1"/>
  <c r="U1692" i="2" s="1"/>
  <c r="Q1257" i="2"/>
  <c r="S1257" i="2" s="1"/>
  <c r="U1257" i="2" s="1"/>
  <c r="Q1139" i="2"/>
  <c r="AJ1139" i="2" s="1"/>
  <c r="AL1139" i="2" s="1"/>
  <c r="Q1768" i="2"/>
  <c r="S1768" i="2" s="1"/>
  <c r="U1768" i="2" s="1"/>
  <c r="Q1705" i="2"/>
  <c r="Q775" i="2"/>
  <c r="Q1487" i="2"/>
  <c r="Q1107" i="2"/>
  <c r="Q629" i="2"/>
  <c r="S629" i="2" s="1"/>
  <c r="U629" i="2" s="1"/>
  <c r="Q225" i="2"/>
  <c r="Q1981" i="2"/>
  <c r="AJ1981" i="2" s="1"/>
  <c r="AL1981" i="2" s="1"/>
  <c r="Q1990" i="2"/>
  <c r="Q1904" i="2"/>
  <c r="AB1904" i="2" s="1"/>
  <c r="AD1904" i="2" s="1"/>
  <c r="Q1256" i="2"/>
  <c r="AJ1256" i="2" s="1"/>
  <c r="AL1256" i="2" s="1"/>
  <c r="Q374" i="2"/>
  <c r="S374" i="2" s="1"/>
  <c r="U374" i="2" s="1"/>
  <c r="Q244" i="2"/>
  <c r="AB244" i="2" s="1"/>
  <c r="AD244" i="2" s="1"/>
  <c r="Q1753" i="2"/>
  <c r="Q1062" i="2"/>
  <c r="Q2134" i="2"/>
  <c r="Q627" i="2"/>
  <c r="Q419" i="2"/>
  <c r="Q471" i="2"/>
  <c r="S471" i="2" s="1"/>
  <c r="U471" i="2" s="1"/>
  <c r="Q823" i="2"/>
  <c r="AB823" i="2" s="1"/>
  <c r="AD823" i="2" s="1"/>
  <c r="Q285" i="2"/>
  <c r="Q1646" i="2"/>
  <c r="S1646" i="2" s="1"/>
  <c r="U1646" i="2" s="1"/>
  <c r="Q1999" i="2"/>
  <c r="S1999" i="2" s="1"/>
  <c r="U1999" i="2" s="1"/>
  <c r="Q1685" i="2"/>
  <c r="AJ1685" i="2" s="1"/>
  <c r="AL1685" i="2" s="1"/>
  <c r="Q1026" i="2"/>
  <c r="AJ1026" i="2" s="1"/>
  <c r="AL1026" i="2" s="1"/>
  <c r="Q1416" i="2"/>
  <c r="Q1412" i="2"/>
  <c r="Q1568" i="2"/>
  <c r="Q1880" i="2"/>
  <c r="Q1805" i="2"/>
  <c r="S1805" i="2" s="1"/>
  <c r="U1805" i="2" s="1"/>
  <c r="Q1119" i="2"/>
  <c r="AJ1119" i="2" s="1"/>
  <c r="AL1119" i="2" s="1"/>
  <c r="Q19" i="2"/>
  <c r="AB19" i="2" s="1"/>
  <c r="AD19" i="2" s="1"/>
  <c r="Q1302" i="2"/>
  <c r="AJ1302" i="2" s="1"/>
  <c r="AL1302" i="2" s="1"/>
  <c r="Q2056" i="2"/>
  <c r="S2056" i="2" s="1"/>
  <c r="U2056" i="2" s="1"/>
  <c r="Q476" i="2"/>
  <c r="Q143" i="2"/>
  <c r="S143" i="2" s="1"/>
  <c r="U143" i="2" s="1"/>
  <c r="Q387" i="2"/>
  <c r="AJ387" i="2" s="1"/>
  <c r="AL387" i="2" s="1"/>
  <c r="Q205" i="2"/>
  <c r="Q1448" i="2"/>
  <c r="Q1133" i="2"/>
  <c r="AJ1133" i="2" s="1"/>
  <c r="AL1133" i="2" s="1"/>
  <c r="Q1070" i="2"/>
  <c r="Q810" i="2"/>
  <c r="Q683" i="2"/>
  <c r="AB683" i="2" s="1"/>
  <c r="AD683" i="2" s="1"/>
  <c r="Q811" i="2"/>
  <c r="AB811" i="2" s="1"/>
  <c r="AD811" i="2" s="1"/>
  <c r="Q911" i="2"/>
  <c r="AB911" i="2" s="1"/>
  <c r="AD911" i="2" s="1"/>
  <c r="Q70" i="2"/>
  <c r="S70" i="2" s="1"/>
  <c r="U70" i="2" s="1"/>
  <c r="Q1129" i="2"/>
  <c r="Q298" i="2"/>
  <c r="AJ298" i="2" s="1"/>
  <c r="AL298" i="2" s="1"/>
  <c r="Q793" i="2"/>
  <c r="AJ793" i="2" s="1"/>
  <c r="AL793" i="2" s="1"/>
  <c r="Q1546" i="2"/>
  <c r="AJ1546" i="2" s="1"/>
  <c r="AL1546" i="2" s="1"/>
  <c r="Q1355" i="2"/>
  <c r="AJ1355" i="2" s="1"/>
  <c r="AL1355" i="2" s="1"/>
  <c r="Q1664" i="2"/>
  <c r="AJ1664" i="2" s="1"/>
  <c r="AL1664" i="2" s="1"/>
  <c r="Q1207" i="2"/>
  <c r="Q1308" i="2"/>
  <c r="Q806" i="2"/>
  <c r="AB806" i="2" s="1"/>
  <c r="AD806" i="2" s="1"/>
  <c r="Q1944" i="2"/>
  <c r="AB1944" i="2" s="1"/>
  <c r="AD1944" i="2" s="1"/>
  <c r="Q1992" i="2"/>
  <c r="Q391" i="2"/>
  <c r="AB391" i="2" s="1"/>
  <c r="AD391" i="2" s="1"/>
  <c r="Q1747" i="2"/>
  <c r="AB1747" i="2" s="1"/>
  <c r="AD1747" i="2" s="1"/>
  <c r="Q2151" i="2"/>
  <c r="AB2151" i="2" s="1"/>
  <c r="AD2151" i="2" s="1"/>
  <c r="Q875" i="2"/>
  <c r="AB875" i="2" s="1"/>
  <c r="AD875" i="2" s="1"/>
  <c r="Q546" i="2"/>
  <c r="Q1243" i="2"/>
  <c r="AB1243" i="2" s="1"/>
  <c r="AD1243" i="2" s="1"/>
  <c r="Q1482" i="2"/>
  <c r="Q966" i="2"/>
  <c r="Q596" i="2"/>
  <c r="Q2123" i="2"/>
  <c r="AJ2123" i="2" s="1"/>
  <c r="AL2123" i="2" s="1"/>
  <c r="Q1803" i="2"/>
  <c r="AB1803" i="2" s="1"/>
  <c r="AD1803" i="2" s="1"/>
  <c r="Q2014" i="2"/>
  <c r="Q162" i="2"/>
  <c r="AB162" i="2" s="1"/>
  <c r="AD162" i="2" s="1"/>
  <c r="Q2065" i="2"/>
  <c r="AB2065" i="2" s="1"/>
  <c r="AD2065" i="2" s="1"/>
  <c r="Q1480" i="2"/>
  <c r="AB1480" i="2" s="1"/>
  <c r="AD1480" i="2" s="1"/>
  <c r="Q760" i="2"/>
  <c r="S760" i="2" s="1"/>
  <c r="U760" i="2" s="1"/>
  <c r="Q101" i="2"/>
  <c r="Q638" i="2"/>
  <c r="AJ638" i="2" s="1"/>
  <c r="AL638" i="2" s="1"/>
  <c r="Q1611" i="2"/>
  <c r="Q57" i="2"/>
  <c r="Q1255" i="2"/>
  <c r="Q792" i="2"/>
  <c r="AJ792" i="2" s="1"/>
  <c r="AL792" i="2" s="1"/>
  <c r="Q138" i="2"/>
  <c r="AB138" i="2" s="1"/>
  <c r="AD138" i="2" s="1"/>
  <c r="Q523" i="2"/>
  <c r="Q411" i="2"/>
  <c r="S411" i="2" s="1"/>
  <c r="U411" i="2" s="1"/>
  <c r="Q305" i="2"/>
  <c r="Q160" i="2"/>
  <c r="S160" i="2" s="1"/>
  <c r="U160" i="2" s="1"/>
  <c r="Q1746" i="2"/>
  <c r="AB1746" i="2" s="1"/>
  <c r="AD1746" i="2" s="1"/>
  <c r="Q1378" i="2"/>
  <c r="Q534" i="2"/>
  <c r="AJ534" i="2" s="1"/>
  <c r="AL534" i="2" s="1"/>
  <c r="Q2180" i="2"/>
  <c r="Q1936" i="2"/>
  <c r="Q2114" i="2"/>
  <c r="Q858" i="2"/>
  <c r="S858" i="2" s="1"/>
  <c r="U858" i="2" s="1"/>
  <c r="Q1384" i="2"/>
  <c r="S1384" i="2" s="1"/>
  <c r="U1384" i="2" s="1"/>
  <c r="Q1422" i="2"/>
  <c r="Q2094" i="2"/>
  <c r="AJ2094" i="2" s="1"/>
  <c r="AL2094" i="2" s="1"/>
  <c r="Q406" i="2"/>
  <c r="Q2103" i="2"/>
  <c r="AJ2103" i="2" s="1"/>
  <c r="AL2103" i="2" s="1"/>
  <c r="Q1313" i="2"/>
  <c r="AB1313" i="2" s="1"/>
  <c r="AD1313" i="2" s="1"/>
  <c r="Q238" i="2"/>
  <c r="Q1190" i="2"/>
  <c r="AJ1190" i="2" s="1"/>
  <c r="AL1190" i="2" s="1"/>
  <c r="Q2084" i="2"/>
  <c r="Q1322" i="2"/>
  <c r="Q1289" i="2"/>
  <c r="Q1013" i="2"/>
  <c r="AB1013" i="2" s="1"/>
  <c r="AD1013" i="2" s="1"/>
  <c r="Q936" i="2"/>
  <c r="AJ936" i="2" s="1"/>
  <c r="AL936" i="2" s="1"/>
  <c r="Q1548" i="2"/>
  <c r="AB1548" i="2" s="1"/>
  <c r="AD1548" i="2" s="1"/>
  <c r="Q200" i="2"/>
  <c r="AB200" i="2" s="1"/>
  <c r="AD200" i="2" s="1"/>
  <c r="Q93" i="2"/>
  <c r="Q1279" i="2"/>
  <c r="S1279" i="2" s="1"/>
  <c r="U1279" i="2" s="1"/>
  <c r="Q1470" i="2"/>
  <c r="AJ1470" i="2" s="1"/>
  <c r="AL1470" i="2" s="1"/>
  <c r="Q1994" i="2"/>
  <c r="Q1297" i="2"/>
  <c r="AJ1297" i="2" s="1"/>
  <c r="AL1297" i="2" s="1"/>
  <c r="Q1813" i="2"/>
  <c r="Q1853" i="2"/>
  <c r="Q421" i="2"/>
  <c r="Q1259" i="2"/>
  <c r="AJ1259" i="2" s="1"/>
  <c r="AL1259" i="2" s="1"/>
  <c r="Q2121" i="2"/>
  <c r="AJ2121" i="2" s="1"/>
  <c r="AL2121" i="2" s="1"/>
  <c r="Q1383" i="2"/>
  <c r="Q342" i="2"/>
  <c r="AJ342" i="2" s="1"/>
  <c r="AL342" i="2" s="1"/>
  <c r="Q564" i="2"/>
  <c r="AB564" i="2" s="1"/>
  <c r="AD564" i="2" s="1"/>
  <c r="Q502" i="2"/>
  <c r="AJ502" i="2" s="1"/>
  <c r="AL502" i="2" s="1"/>
  <c r="Q1424" i="2"/>
  <c r="AB1424" i="2" s="1"/>
  <c r="AD1424" i="2" s="1"/>
  <c r="Q528" i="2"/>
  <c r="Q558" i="2"/>
  <c r="AJ558" i="2" s="1"/>
  <c r="AL558" i="2" s="1"/>
  <c r="Q635" i="2"/>
  <c r="Q247" i="2"/>
  <c r="Q714" i="2"/>
  <c r="AJ714" i="2" s="1"/>
  <c r="AL714" i="2" s="1"/>
  <c r="Q1271" i="2"/>
  <c r="S1271" i="2" s="1"/>
  <c r="U1271" i="2" s="1"/>
  <c r="Q83" i="2"/>
  <c r="S83" i="2" s="1"/>
  <c r="U83" i="2" s="1"/>
  <c r="Q622" i="2"/>
  <c r="Q1374" i="2"/>
  <c r="AB1374" i="2" s="1"/>
  <c r="AD1374" i="2" s="1"/>
  <c r="Q157" i="2"/>
  <c r="S157" i="2" s="1"/>
  <c r="U157" i="2" s="1"/>
  <c r="Q1195" i="2"/>
  <c r="AJ1195" i="2" s="1"/>
  <c r="AL1195" i="2" s="1"/>
  <c r="Q1440" i="2"/>
  <c r="AB1440" i="2" s="1"/>
  <c r="AD1440" i="2" s="1"/>
  <c r="Q1850" i="2"/>
  <c r="AB1850" i="2" s="1"/>
  <c r="AD1850" i="2" s="1"/>
  <c r="Q1408" i="2"/>
  <c r="AJ1408" i="2" s="1"/>
  <c r="AL1408" i="2" s="1"/>
  <c r="Q61" i="2"/>
  <c r="Q837" i="2"/>
  <c r="Q1511" i="2"/>
  <c r="AJ1511" i="2" s="1"/>
  <c r="AL1511" i="2" s="1"/>
  <c r="Q1759" i="2"/>
  <c r="S1759" i="2" s="1"/>
  <c r="U1759" i="2" s="1"/>
  <c r="Q2116" i="2"/>
  <c r="AB2116" i="2" s="1"/>
  <c r="AD2116" i="2" s="1"/>
  <c r="Q498" i="2"/>
  <c r="Q1117" i="2"/>
  <c r="AJ1117" i="2" s="1"/>
  <c r="AL1117" i="2" s="1"/>
  <c r="Q448" i="2"/>
  <c r="Q1108" i="2"/>
  <c r="S1108" i="2" s="1"/>
  <c r="U1108" i="2" s="1"/>
  <c r="Q1892" i="2"/>
  <c r="AJ1892" i="2" s="1"/>
  <c r="AL1892" i="2" s="1"/>
  <c r="Q1490" i="2"/>
  <c r="Q1028" i="2"/>
  <c r="AB1028" i="2" s="1"/>
  <c r="AD1028" i="2" s="1"/>
  <c r="Q86" i="2"/>
  <c r="Q1834" i="2"/>
  <c r="Q1630" i="2"/>
  <c r="AJ1630" i="2" s="1"/>
  <c r="AL1630" i="2" s="1"/>
  <c r="Q1770" i="2"/>
  <c r="S1770" i="2" s="1"/>
  <c r="U1770" i="2" s="1"/>
  <c r="Q870" i="2"/>
  <c r="AJ870" i="2" s="1"/>
  <c r="AL870" i="2" s="1"/>
  <c r="Q310" i="2"/>
  <c r="Q1819" i="2"/>
  <c r="AJ1819" i="2" s="1"/>
  <c r="AL1819" i="2" s="1"/>
  <c r="Q1136" i="2"/>
  <c r="AJ1136" i="2" s="1"/>
  <c r="AL1136" i="2" s="1"/>
  <c r="Q1332" i="2"/>
  <c r="S1332" i="2" s="1"/>
  <c r="U1332" i="2" s="1"/>
  <c r="Q1758" i="2"/>
  <c r="AB1758" i="2" s="1"/>
  <c r="AD1758" i="2" s="1"/>
  <c r="Q1059" i="2"/>
  <c r="Q727" i="2"/>
  <c r="AJ727" i="2" s="1"/>
  <c r="AL727" i="2" s="1"/>
  <c r="Q1346" i="2"/>
  <c r="AB1346" i="2" s="1"/>
  <c r="AD1346" i="2" s="1"/>
  <c r="Q1828" i="2"/>
  <c r="Q383" i="2"/>
  <c r="Q222" i="2"/>
  <c r="S222" i="2" s="1"/>
  <c r="U222" i="2" s="1"/>
  <c r="Q434" i="2"/>
  <c r="AJ434" i="2" s="1"/>
  <c r="AL434" i="2" s="1"/>
  <c r="Q204" i="2"/>
  <c r="Q21" i="2"/>
  <c r="AJ21" i="2" s="1"/>
  <c r="AL21" i="2" s="1"/>
  <c r="Q1529" i="2"/>
  <c r="S1529" i="2" s="1"/>
  <c r="U1529" i="2" s="1"/>
  <c r="Q964" i="2"/>
  <c r="AB964" i="2" s="1"/>
  <c r="AD964" i="2" s="1"/>
  <c r="Q1370" i="2"/>
  <c r="AJ1370" i="2" s="1"/>
  <c r="AL1370" i="2" s="1"/>
  <c r="Q354" i="2"/>
  <c r="Q1458" i="2"/>
  <c r="S1458" i="2" s="1"/>
  <c r="U1458" i="2" s="1"/>
  <c r="Q1726" i="2"/>
  <c r="Q66" i="2"/>
  <c r="Q1472" i="2"/>
  <c r="S1472" i="2" s="1"/>
  <c r="U1472" i="2" s="1"/>
  <c r="Q1298" i="2"/>
  <c r="Q1331" i="2"/>
  <c r="AJ1331" i="2" s="1"/>
  <c r="AL1331" i="2" s="1"/>
  <c r="Q1527" i="2"/>
  <c r="Q1393" i="2"/>
  <c r="AJ1393" i="2" s="1"/>
  <c r="AL1393" i="2" s="1"/>
  <c r="Q946" i="2"/>
  <c r="AJ946" i="2" s="1"/>
  <c r="AL946" i="2" s="1"/>
  <c r="Q557" i="2"/>
  <c r="AJ557" i="2" s="1"/>
  <c r="AL557" i="2" s="1"/>
  <c r="Q1750" i="2"/>
  <c r="S1750" i="2" s="1"/>
  <c r="U1750" i="2" s="1"/>
  <c r="Q2128" i="2"/>
  <c r="Q684" i="2"/>
  <c r="S684" i="2" s="1"/>
  <c r="U684" i="2" s="1"/>
  <c r="Q965" i="2"/>
  <c r="Q910" i="2"/>
  <c r="Q717" i="2"/>
  <c r="Q794" i="2"/>
  <c r="Q676" i="2"/>
  <c r="AB676" i="2" s="1"/>
  <c r="AD676" i="2" s="1"/>
  <c r="Q1884" i="2"/>
  <c r="Q130" i="2"/>
  <c r="S130" i="2" s="1"/>
  <c r="U130" i="2" s="1"/>
  <c r="Q978" i="2"/>
  <c r="Q1837" i="2"/>
  <c r="AJ1837" i="2" s="1"/>
  <c r="AL1837" i="2" s="1"/>
  <c r="Q1625" i="2"/>
  <c r="S1625" i="2" s="1"/>
  <c r="U1625" i="2" s="1"/>
  <c r="Q813" i="2"/>
  <c r="Q2032" i="2"/>
  <c r="AJ2032" i="2" s="1"/>
  <c r="AL2032" i="2" s="1"/>
  <c r="Q253" i="2"/>
  <c r="Q1417" i="2"/>
  <c r="Q2097" i="2"/>
  <c r="Q1500" i="2"/>
  <c r="S1500" i="2" s="1"/>
  <c r="U1500" i="2" s="1"/>
  <c r="Q249" i="2"/>
  <c r="AB249" i="2" s="1"/>
  <c r="AD249" i="2" s="1"/>
  <c r="Q712" i="2"/>
  <c r="Q1543" i="2"/>
  <c r="AJ1543" i="2" s="1"/>
  <c r="AL1543" i="2" s="1"/>
  <c r="Q1160" i="2"/>
  <c r="AJ1160" i="2" s="1"/>
  <c r="AL1160" i="2" s="1"/>
  <c r="Q516" i="2"/>
  <c r="S516" i="2" s="1"/>
  <c r="U516" i="2" s="1"/>
  <c r="Q276" i="2"/>
  <c r="S276" i="2" s="1"/>
  <c r="U276" i="2" s="1"/>
  <c r="Q444" i="2"/>
  <c r="Q2030" i="2"/>
  <c r="S2030" i="2" s="1"/>
  <c r="U2030" i="2" s="1"/>
  <c r="Q1210" i="2"/>
  <c r="Q1096" i="2"/>
  <c r="Q2176" i="2"/>
  <c r="Q1418" i="2"/>
  <c r="AB1418" i="2" s="1"/>
  <c r="AD1418" i="2" s="1"/>
  <c r="Q1475" i="2"/>
  <c r="AB1475" i="2" s="1"/>
  <c r="AD1475" i="2" s="1"/>
  <c r="Q1927" i="2"/>
  <c r="Q757" i="2"/>
  <c r="AJ757" i="2" s="1"/>
  <c r="AL757" i="2" s="1"/>
  <c r="Q35" i="2"/>
  <c r="Q1085" i="2"/>
  <c r="AB1085" i="2" s="1"/>
  <c r="AD1085" i="2" s="1"/>
  <c r="Q1122" i="2"/>
  <c r="AB1122" i="2" s="1"/>
  <c r="AD1122" i="2" s="1"/>
  <c r="Q1783" i="2"/>
  <c r="S1783" i="2" s="1"/>
  <c r="U1783" i="2" s="1"/>
  <c r="Q1614" i="2"/>
  <c r="AB1614" i="2" s="1"/>
  <c r="AD1614" i="2" s="1"/>
  <c r="Q2060" i="2"/>
  <c r="Q1032" i="2"/>
  <c r="Q1971" i="2"/>
  <c r="Q1034" i="2"/>
  <c r="AJ1034" i="2" s="1"/>
  <c r="AL1034" i="2" s="1"/>
  <c r="Q801" i="2"/>
  <c r="AB801" i="2" s="1"/>
  <c r="AD801" i="2" s="1"/>
  <c r="Q1657" i="2"/>
  <c r="Q1818" i="2"/>
  <c r="S1818" i="2" s="1"/>
  <c r="U1818" i="2" s="1"/>
  <c r="Q1278" i="2"/>
  <c r="Q257" i="2"/>
  <c r="AB257" i="2" s="1"/>
  <c r="AD257" i="2" s="1"/>
  <c r="Q1284" i="2"/>
  <c r="AB1284" i="2" s="1"/>
  <c r="AD1284" i="2" s="1"/>
  <c r="Q36" i="2"/>
  <c r="Q1201" i="2"/>
  <c r="AB1201" i="2" s="1"/>
  <c r="AD1201" i="2" s="1"/>
  <c r="Q2102" i="2"/>
  <c r="AB2102" i="2" s="1"/>
  <c r="AD2102" i="2" s="1"/>
  <c r="Q2142" i="2"/>
  <c r="Q52" i="2"/>
  <c r="Q1361" i="2"/>
  <c r="S1361" i="2" s="1"/>
  <c r="U1361" i="2" s="1"/>
  <c r="Q229" i="2"/>
  <c r="S229" i="2" s="1"/>
  <c r="U229" i="2" s="1"/>
  <c r="Q1292" i="2"/>
  <c r="Q1027" i="2"/>
  <c r="S1027" i="2" s="1"/>
  <c r="U1027" i="2" s="1"/>
  <c r="Q1954" i="2"/>
  <c r="Q1666" i="2"/>
  <c r="AJ1666" i="2" s="1"/>
  <c r="AL1666" i="2" s="1"/>
  <c r="Q1288" i="2"/>
  <c r="AJ1288" i="2" s="1"/>
  <c r="AL1288" i="2" s="1"/>
  <c r="Q552" i="2"/>
  <c r="Q1809" i="2"/>
  <c r="AB1809" i="2" s="1"/>
  <c r="AD1809" i="2" s="1"/>
  <c r="Q1826" i="2"/>
  <c r="Q1676" i="2"/>
  <c r="Q1952" i="2"/>
  <c r="Q2061" i="2"/>
  <c r="AB2061" i="2" s="1"/>
  <c r="AD2061" i="2" s="1"/>
  <c r="Q778" i="2"/>
  <c r="S778" i="2" s="1"/>
  <c r="U778" i="2" s="1"/>
  <c r="Q865" i="2"/>
  <c r="Q1291" i="2"/>
  <c r="AJ1291" i="2" s="1"/>
  <c r="AL1291" i="2" s="1"/>
  <c r="Q51" i="2"/>
  <c r="Q13" i="2"/>
  <c r="AB13" i="2" s="1"/>
  <c r="AD13" i="2" s="1"/>
  <c r="Q718" i="2"/>
  <c r="AB718" i="2" s="1"/>
  <c r="AD718" i="2" s="1"/>
  <c r="Q606" i="2"/>
  <c r="Q1665" i="2"/>
  <c r="AB1665" i="2" s="1"/>
  <c r="AD1665" i="2" s="1"/>
  <c r="Q1531" i="2"/>
  <c r="Q1854" i="2"/>
  <c r="Q1997" i="2"/>
  <c r="Q1794" i="2"/>
  <c r="AJ1794" i="2" s="1"/>
  <c r="AL1794" i="2" s="1"/>
  <c r="Q994" i="2"/>
  <c r="AJ994" i="2" s="1"/>
  <c r="AL994" i="2" s="1"/>
  <c r="Q209" i="2"/>
  <c r="Q189" i="2"/>
  <c r="S189" i="2" s="1"/>
  <c r="U189" i="2" s="1"/>
  <c r="Q394" i="2"/>
  <c r="Q1796" i="2"/>
  <c r="AJ1796" i="2" s="1"/>
  <c r="AL1796" i="2" s="1"/>
  <c r="Q1712" i="2"/>
  <c r="AJ1712" i="2" s="1"/>
  <c r="AL1712" i="2" s="1"/>
  <c r="Q697" i="2"/>
  <c r="Q1504" i="2"/>
  <c r="AB1504" i="2" s="1"/>
  <c r="AD1504" i="2" s="1"/>
  <c r="Q1627" i="2"/>
  <c r="Q221" i="2"/>
  <c r="Q99" i="2"/>
  <c r="S99" i="2" s="1"/>
  <c r="U99" i="2" s="1"/>
  <c r="Q273" i="2"/>
  <c r="AJ273" i="2" s="1"/>
  <c r="AL273" i="2" s="1"/>
  <c r="Q928" i="2"/>
  <c r="AJ928" i="2" s="1"/>
  <c r="AL928" i="2" s="1"/>
  <c r="Q986" i="2"/>
  <c r="AB986" i="2" s="1"/>
  <c r="AD986" i="2" s="1"/>
  <c r="Q1612" i="2"/>
  <c r="S1612" i="2" s="1"/>
  <c r="U1612" i="2" s="1"/>
  <c r="Q1585" i="2"/>
  <c r="S1585" i="2" s="1"/>
  <c r="U1585" i="2" s="1"/>
  <c r="Q658" i="2"/>
  <c r="AJ658" i="2" s="1"/>
  <c r="AL658" i="2" s="1"/>
  <c r="Q1506" i="2"/>
  <c r="AJ1506" i="2" s="1"/>
  <c r="AL1506" i="2" s="1"/>
  <c r="Q1801" i="2"/>
  <c r="Q423" i="2"/>
  <c r="AJ423" i="2" s="1"/>
  <c r="AL423" i="2" s="1"/>
  <c r="Q1525" i="2"/>
  <c r="Q2069" i="2"/>
  <c r="Q1223" i="2"/>
  <c r="Q866" i="2"/>
  <c r="S866" i="2" s="1"/>
  <c r="U866" i="2" s="1"/>
  <c r="Q1144" i="2"/>
  <c r="AJ1144" i="2" s="1"/>
  <c r="AL1144" i="2" s="1"/>
  <c r="Q975" i="2"/>
  <c r="AB975" i="2" s="1"/>
  <c r="AD975" i="2" s="1"/>
  <c r="Q1277" i="2"/>
  <c r="AJ1277" i="2" s="1"/>
  <c r="AL1277" i="2" s="1"/>
  <c r="Q1680" i="2"/>
  <c r="Q1563" i="2"/>
  <c r="S1563" i="2" s="1"/>
  <c r="U1563" i="2" s="1"/>
  <c r="Q1986" i="2"/>
  <c r="AJ1986" i="2" s="1"/>
  <c r="AL1986" i="2" s="1"/>
  <c r="Q1281" i="2"/>
  <c r="Q191" i="2"/>
  <c r="AJ191" i="2" s="1"/>
  <c r="AL191" i="2" s="1"/>
  <c r="Q1017" i="2"/>
  <c r="Q1228" i="2"/>
  <c r="Q1749" i="2"/>
  <c r="Q2001" i="2"/>
  <c r="AJ2001" i="2" s="1"/>
  <c r="AL2001" i="2" s="1"/>
  <c r="Q404" i="2"/>
  <c r="S404" i="2" s="1"/>
  <c r="U404" i="2" s="1"/>
  <c r="Q1123" i="2"/>
  <c r="AJ1123" i="2" s="1"/>
  <c r="AL1123" i="2" s="1"/>
  <c r="Q1574" i="2"/>
  <c r="AJ1574" i="2" s="1"/>
  <c r="AL1574" i="2" s="1"/>
  <c r="Q1782" i="2"/>
  <c r="Q2067" i="2"/>
  <c r="AJ2067" i="2" s="1"/>
  <c r="AL2067" i="2" s="1"/>
  <c r="Q1101" i="2"/>
  <c r="S1101" i="2" s="1"/>
  <c r="U1101" i="2" s="1"/>
  <c r="Q1893" i="2"/>
  <c r="Q1672" i="2"/>
  <c r="AJ1672" i="2" s="1"/>
  <c r="AL1672" i="2" s="1"/>
  <c r="Q580" i="2"/>
  <c r="S580" i="2" s="1"/>
  <c r="U580" i="2" s="1"/>
  <c r="Q1605" i="2"/>
  <c r="Q2137" i="2"/>
  <c r="Q1375" i="2"/>
  <c r="S1375" i="2" s="1"/>
  <c r="U1375" i="2" s="1"/>
  <c r="Q1632" i="2"/>
  <c r="AJ1632" i="2" s="1"/>
  <c r="AL1632" i="2" s="1"/>
  <c r="Q848" i="2"/>
  <c r="Q110" i="2"/>
  <c r="AJ110" i="2" s="1"/>
  <c r="AL110" i="2" s="1"/>
  <c r="Q2122" i="2"/>
  <c r="AJ2122" i="2" s="1"/>
  <c r="AL2122" i="2" s="1"/>
  <c r="Q368" i="2"/>
  <c r="AJ368" i="2" s="1"/>
  <c r="AL368" i="2" s="1"/>
  <c r="Q71" i="2"/>
  <c r="AJ71" i="2" s="1"/>
  <c r="AL71" i="2" s="1"/>
  <c r="Q392" i="2"/>
  <c r="Q356" i="2"/>
  <c r="AJ356" i="2" s="1"/>
  <c r="AL356" i="2" s="1"/>
  <c r="Q424" i="2"/>
  <c r="Q725" i="2"/>
  <c r="Q771" i="2"/>
  <c r="Q1779" i="2"/>
  <c r="S1779" i="2" s="1"/>
  <c r="U1779" i="2" s="1"/>
  <c r="Q1216" i="2"/>
  <c r="AB1216" i="2" s="1"/>
  <c r="AD1216" i="2" s="1"/>
  <c r="Q650" i="2"/>
  <c r="AJ650" i="2" s="1"/>
  <c r="AL650" i="2" s="1"/>
  <c r="Q1295" i="2"/>
  <c r="AJ1295" i="2" s="1"/>
  <c r="AL1295" i="2" s="1"/>
  <c r="Q1720" i="2"/>
  <c r="Q1233" i="2"/>
  <c r="AJ1233" i="2" s="1"/>
  <c r="AL1233" i="2" s="1"/>
  <c r="Q94" i="2"/>
  <c r="AJ94" i="2" s="1"/>
  <c r="AL94" i="2" s="1"/>
  <c r="Q2127" i="2"/>
  <c r="Q1521" i="2"/>
  <c r="AB1521" i="2" s="1"/>
  <c r="AD1521" i="2" s="1"/>
  <c r="Q1097" i="2"/>
  <c r="Q1479" i="2"/>
  <c r="Q1860" i="2"/>
  <c r="Q226" i="2"/>
  <c r="AJ226" i="2" s="1"/>
  <c r="AL226" i="2" s="1"/>
  <c r="Q548" i="2"/>
  <c r="S548" i="2" s="1"/>
  <c r="U548" i="2" s="1"/>
  <c r="Q1587" i="2"/>
  <c r="Q2173" i="2"/>
  <c r="AB2173" i="2" s="1"/>
  <c r="AD2173" i="2" s="1"/>
  <c r="Q626" i="2"/>
  <c r="Q314" i="2"/>
  <c r="AB314" i="2" s="1"/>
  <c r="AD314" i="2" s="1"/>
  <c r="Q199" i="2"/>
  <c r="AJ199" i="2" s="1"/>
  <c r="AL199" i="2" s="1"/>
  <c r="Q1333" i="2"/>
  <c r="Q258" i="2"/>
  <c r="AJ258" i="2" s="1"/>
  <c r="AL258" i="2" s="1"/>
  <c r="Q585" i="2"/>
  <c r="Q1439" i="2"/>
  <c r="Q33" i="2"/>
  <c r="Q47" i="2"/>
  <c r="AB47" i="2" s="1"/>
  <c r="AD47" i="2" s="1"/>
  <c r="Q344" i="2"/>
  <c r="AB344" i="2" s="1"/>
  <c r="AD344" i="2" s="1"/>
  <c r="Q1737" i="2"/>
  <c r="AJ1737" i="2" s="1"/>
  <c r="AL1737" i="2" s="1"/>
  <c r="Q1661" i="2"/>
  <c r="S1661" i="2" s="1"/>
  <c r="U1661" i="2" s="1"/>
  <c r="Q1492" i="2"/>
  <c r="S1492" i="2" s="1"/>
  <c r="U1492" i="2" s="1"/>
  <c r="Q914" i="2"/>
  <c r="AB914" i="2" s="1"/>
  <c r="AD914" i="2" s="1"/>
  <c r="Q1491" i="2"/>
  <c r="AJ1491" i="2" s="1"/>
  <c r="AL1491" i="2" s="1"/>
  <c r="Q104" i="2"/>
  <c r="AB104" i="2" s="1"/>
  <c r="AD104" i="2" s="1"/>
  <c r="Q1638" i="2"/>
  <c r="S1638" i="2" s="1"/>
  <c r="U1638" i="2" s="1"/>
  <c r="Q1610" i="2"/>
  <c r="Q1372" i="2"/>
  <c r="Q1736" i="2"/>
  <c r="Q1481" i="2"/>
  <c r="AB1481" i="2" s="1"/>
  <c r="AD1481" i="2" s="1"/>
  <c r="Q223" i="2"/>
  <c r="AB223" i="2" s="1"/>
  <c r="AD223" i="2" s="1"/>
  <c r="Q1427" i="2"/>
  <c r="Q1309" i="2"/>
  <c r="S1309" i="2" s="1"/>
  <c r="U1309" i="2" s="1"/>
  <c r="Q2124" i="2"/>
  <c r="Q2090" i="2"/>
  <c r="AJ2090" i="2" s="1"/>
  <c r="AL2090" i="2" s="1"/>
  <c r="Q962" i="2"/>
  <c r="AJ962" i="2" s="1"/>
  <c r="AL962" i="2" s="1"/>
  <c r="Q610" i="2"/>
  <c r="Q894" i="2"/>
  <c r="Q484" i="2"/>
  <c r="Q571" i="2"/>
  <c r="Q174" i="2"/>
  <c r="Q836" i="2"/>
  <c r="AJ836" i="2" s="1"/>
  <c r="AL836" i="2" s="1"/>
  <c r="Q1590" i="2"/>
  <c r="S1590" i="2" s="1"/>
  <c r="U1590" i="2" s="1"/>
  <c r="Q1494" i="2"/>
  <c r="Q1248" i="2"/>
  <c r="AJ1248" i="2" s="1"/>
  <c r="AL1248" i="2" s="1"/>
  <c r="Q1969" i="2"/>
  <c r="Q284" i="2"/>
  <c r="AB284" i="2" s="1"/>
  <c r="AD284" i="2" s="1"/>
  <c r="Q420" i="2"/>
  <c r="AJ420" i="2" s="1"/>
  <c r="AL420" i="2" s="1"/>
  <c r="Q402" i="2"/>
  <c r="AJ402" i="2" s="1"/>
  <c r="AL402" i="2" s="1"/>
  <c r="Q2038" i="2"/>
  <c r="S2038" i="2" s="1"/>
  <c r="U2038" i="2" s="1"/>
  <c r="Q1989" i="2"/>
  <c r="Q1444" i="2"/>
  <c r="Q835" i="2"/>
  <c r="Q1283" i="2"/>
  <c r="AJ1283" i="2" s="1"/>
  <c r="AL1283" i="2" s="1"/>
  <c r="Q1319" i="2"/>
  <c r="AB1319" i="2" s="1"/>
  <c r="AD1319" i="2" s="1"/>
  <c r="Q730" i="2"/>
  <c r="S730" i="2" s="1"/>
  <c r="U730" i="2" s="1"/>
  <c r="Q1247" i="2"/>
  <c r="S1247" i="2" s="1"/>
  <c r="U1247" i="2" s="1"/>
  <c r="Q885" i="2"/>
  <c r="Q1564" i="2"/>
  <c r="AJ1564" i="2" s="1"/>
  <c r="AL1564" i="2" s="1"/>
  <c r="Q290" i="2"/>
  <c r="S290" i="2" s="1"/>
  <c r="U290" i="2" s="1"/>
  <c r="Q1349" i="2"/>
  <c r="Q634" i="2"/>
  <c r="Q1115" i="2"/>
  <c r="Q641" i="2"/>
  <c r="Q720" i="2"/>
  <c r="AB720" i="2" s="1"/>
  <c r="AD720" i="2" s="1"/>
  <c r="Q1505" i="2"/>
  <c r="S1505" i="2" s="1"/>
  <c r="U1505" i="2" s="1"/>
  <c r="Q2063" i="2"/>
  <c r="AJ2063" i="2" s="1"/>
  <c r="AL2063" i="2" s="1"/>
  <c r="Q1478" i="2"/>
  <c r="Q1149" i="2"/>
  <c r="S1149" i="2" s="1"/>
  <c r="U1149" i="2" s="1"/>
  <c r="Q1497" i="2"/>
  <c r="AB1497" i="2" s="1"/>
  <c r="AD1497" i="2" s="1"/>
  <c r="Q1537" i="2"/>
  <c r="S1537" i="2" s="1"/>
  <c r="U1537" i="2" s="1"/>
  <c r="Q1978" i="2"/>
  <c r="AJ1978" i="2" s="1"/>
  <c r="AL1978" i="2" s="1"/>
  <c r="Q1334" i="2"/>
  <c r="Q708" i="2"/>
  <c r="S708" i="2" s="1"/>
  <c r="U708" i="2" s="1"/>
  <c r="Q1572" i="2"/>
  <c r="Q1165" i="2"/>
  <c r="Q1306" i="2"/>
  <c r="AB1306" i="2" s="1"/>
  <c r="AD1306" i="2" s="1"/>
  <c r="Q1236" i="2"/>
  <c r="AJ1236" i="2" s="1"/>
  <c r="AL1236" i="2" s="1"/>
  <c r="Q136" i="2"/>
  <c r="AJ136" i="2" s="1"/>
  <c r="AL136" i="2" s="1"/>
  <c r="Q759" i="2"/>
  <c r="Q713" i="2"/>
  <c r="AB713" i="2" s="1"/>
  <c r="AD713" i="2" s="1"/>
  <c r="Q2110" i="2"/>
  <c r="S2110" i="2" s="1"/>
  <c r="U2110" i="2" s="1"/>
  <c r="Q2179" i="2"/>
  <c r="AJ2179" i="2" s="1"/>
  <c r="AL2179" i="2" s="1"/>
  <c r="Q788" i="2"/>
  <c r="S788" i="2" s="1"/>
  <c r="U788" i="2" s="1"/>
  <c r="Q1530" i="2"/>
  <c r="Q1127" i="2"/>
  <c r="S1127" i="2" s="1"/>
  <c r="U1127" i="2" s="1"/>
  <c r="Q1964" i="2"/>
  <c r="Q979" i="2"/>
  <c r="Q327" i="2"/>
  <c r="AB327" i="2" s="1"/>
  <c r="AD327" i="2" s="1"/>
  <c r="Q1364" i="2"/>
  <c r="AB1364" i="2" s="1"/>
  <c r="AD1364" i="2" s="1"/>
  <c r="Q1647" i="2"/>
  <c r="AJ1647" i="2" s="1"/>
  <c r="AL1647" i="2" s="1"/>
  <c r="Q1227" i="2"/>
  <c r="Q852" i="2"/>
  <c r="AB852" i="2" s="1"/>
  <c r="AD852" i="2" s="1"/>
  <c r="Q1386" i="2"/>
  <c r="AB1386" i="2" s="1"/>
  <c r="AD1386" i="2" s="1"/>
  <c r="Q1146" i="2"/>
  <c r="AJ1146" i="2" s="1"/>
  <c r="AL1146" i="2" s="1"/>
  <c r="Q217" i="2"/>
  <c r="AJ217" i="2" s="1"/>
  <c r="AL217" i="2" s="1"/>
  <c r="Q1089" i="2"/>
  <c r="Q923" i="2"/>
  <c r="AJ923" i="2" s="1"/>
  <c r="AL923" i="2" s="1"/>
  <c r="Q807" i="2"/>
  <c r="Q902" i="2"/>
  <c r="Q737" i="2"/>
  <c r="AB737" i="2" s="1"/>
  <c r="AD737" i="2" s="1"/>
  <c r="Q1708" i="2"/>
  <c r="AB1708" i="2" s="1"/>
  <c r="AD1708" i="2" s="1"/>
  <c r="Q1847" i="2"/>
  <c r="AB1847" i="2" s="1"/>
  <c r="AD1847" i="2" s="1"/>
  <c r="Q1889" i="2"/>
  <c r="Q1887" i="2"/>
  <c r="AB1887" i="2" s="1"/>
  <c r="AD1887" i="2" s="1"/>
  <c r="Q770" i="2"/>
  <c r="AJ770" i="2" s="1"/>
  <c r="AL770" i="2" s="1"/>
  <c r="Q1473" i="2"/>
  <c r="AB1473" i="2" s="1"/>
  <c r="AD1473" i="2" s="1"/>
  <c r="Q710" i="2"/>
  <c r="S710" i="2" s="1"/>
  <c r="U710" i="2" s="1"/>
  <c r="Q842" i="2"/>
  <c r="AB842" i="2" s="1"/>
  <c r="AD842" i="2" s="1"/>
  <c r="Q1134" i="2"/>
  <c r="AJ1134" i="2" s="1"/>
  <c r="AL1134" i="2" s="1"/>
  <c r="Q2131" i="2"/>
  <c r="Q44" i="2"/>
  <c r="Q1984" i="2"/>
  <c r="AB1984" i="2" s="1"/>
  <c r="AD1984" i="2" s="1"/>
  <c r="Q1172" i="2"/>
  <c r="AJ1172" i="2" s="1"/>
  <c r="AL1172" i="2" s="1"/>
  <c r="Q239" i="2"/>
  <c r="AJ239" i="2" s="1"/>
  <c r="AL239" i="2" s="1"/>
  <c r="Q831" i="2"/>
  <c r="Q506" i="2"/>
  <c r="S506" i="2" s="1"/>
  <c r="U506" i="2" s="1"/>
  <c r="Q495" i="2"/>
  <c r="Q847" i="2"/>
  <c r="S847" i="2" s="1"/>
  <c r="U847" i="2" s="1"/>
  <c r="Q1951" i="2"/>
  <c r="S1951" i="2" s="1"/>
  <c r="U1951" i="2" s="1"/>
  <c r="Q749" i="2"/>
  <c r="AB749" i="2" s="1"/>
  <c r="AD749" i="2" s="1"/>
  <c r="Q43" i="2"/>
  <c r="AJ43" i="2" s="1"/>
  <c r="AL43" i="2" s="1"/>
  <c r="Q1797" i="2"/>
  <c r="Q1872" i="2"/>
  <c r="Q1376" i="2"/>
  <c r="AJ1376" i="2" s="1"/>
  <c r="AL1376" i="2" s="1"/>
  <c r="Q1031" i="2"/>
  <c r="AJ1031" i="2" s="1"/>
  <c r="AL1031" i="2" s="1"/>
  <c r="Q1156" i="2"/>
  <c r="AB1156" i="2" s="1"/>
  <c r="AD1156" i="2" s="1"/>
  <c r="Q1477" i="2"/>
  <c r="Q1636" i="2"/>
  <c r="S1636" i="2" s="1"/>
  <c r="U1636" i="2" s="1"/>
  <c r="Q1042" i="2"/>
  <c r="AB1042" i="2" s="1"/>
  <c r="AD1042" i="2" s="1"/>
  <c r="Q513" i="2"/>
  <c r="S513" i="2" s="1"/>
  <c r="U513" i="2" s="1"/>
  <c r="Q293" i="2"/>
  <c r="AJ293" i="2" s="1"/>
  <c r="AL293" i="2" s="1"/>
  <c r="Q2071" i="2"/>
  <c r="AJ2071" i="2" s="1"/>
  <c r="AL2071" i="2" s="1"/>
  <c r="Q661" i="2"/>
  <c r="AB661" i="2" s="1"/>
  <c r="AD661" i="2" s="1"/>
  <c r="Q1933" i="2"/>
  <c r="S1933" i="2" s="1"/>
  <c r="U1933" i="2" s="1"/>
  <c r="Q1576" i="2"/>
  <c r="Q957" i="2"/>
  <c r="Q295" i="2"/>
  <c r="AJ295" i="2" s="1"/>
  <c r="AL295" i="2" s="1"/>
  <c r="Q1244" i="2"/>
  <c r="AB1244" i="2" s="1"/>
  <c r="AD1244" i="2" s="1"/>
  <c r="Q49" i="2"/>
  <c r="Q432" i="2"/>
  <c r="AJ432" i="2" s="1"/>
  <c r="Q488" i="2"/>
  <c r="Q1015" i="2"/>
  <c r="AJ1015" i="2" s="1"/>
  <c r="AL1015" i="2" s="1"/>
  <c r="Q1280" i="2"/>
  <c r="AJ1280" i="2" s="1"/>
  <c r="AL1280" i="2" s="1"/>
  <c r="Q1272" i="2"/>
  <c r="Q932" i="2"/>
  <c r="AJ932" i="2" s="1"/>
  <c r="AL932" i="2" s="1"/>
  <c r="Q594" i="2"/>
  <c r="Q1182" i="2"/>
  <c r="Q2175" i="2"/>
  <c r="S2175" i="2" s="1"/>
  <c r="U2175" i="2" s="1"/>
  <c r="Q721" i="2"/>
  <c r="AJ721" i="2" s="1"/>
  <c r="AL721" i="2" s="1"/>
  <c r="Q486" i="2"/>
  <c r="AB486" i="2" s="1"/>
  <c r="AD486" i="2" s="1"/>
  <c r="Q224" i="2"/>
  <c r="AB224" i="2" s="1"/>
  <c r="AD224" i="2" s="1"/>
  <c r="Q1035" i="2"/>
  <c r="S1035" i="2" s="1"/>
  <c r="U1035" i="2" s="1"/>
  <c r="Q762" i="2"/>
  <c r="AJ762" i="2" s="1"/>
  <c r="AL762" i="2" s="1"/>
  <c r="Q1328" i="2"/>
  <c r="AJ1328" i="2" s="1"/>
  <c r="AL1328" i="2" s="1"/>
  <c r="Q1988" i="2"/>
  <c r="AJ1988" i="2" s="1"/>
  <c r="AL1988" i="2" s="1"/>
  <c r="Q450" i="2"/>
  <c r="Q616" i="2"/>
  <c r="S616" i="2" s="1"/>
  <c r="U616" i="2" s="1"/>
  <c r="Q1189" i="2"/>
  <c r="Q1093" i="2"/>
  <c r="Q1180" i="2"/>
  <c r="S1180" i="2" s="1"/>
  <c r="U1180" i="2" s="1"/>
  <c r="Q1507" i="2"/>
  <c r="AB1507" i="2" s="1"/>
  <c r="AD1507" i="2" s="1"/>
  <c r="Q949" i="2"/>
  <c r="AJ949" i="2" s="1"/>
  <c r="AL949" i="2" s="1"/>
  <c r="Q372" i="2"/>
  <c r="Q1596" i="2"/>
  <c r="AJ1596" i="2" s="1"/>
  <c r="AL1596" i="2" s="1"/>
  <c r="Q945" i="2"/>
  <c r="Q1643" i="2"/>
  <c r="S1643" i="2" s="1"/>
  <c r="U1643" i="2" s="1"/>
  <c r="Q2073" i="2"/>
  <c r="S2073" i="2" s="1"/>
  <c r="U2073" i="2" s="1"/>
  <c r="Q6" i="2"/>
  <c r="Q1242" i="2"/>
  <c r="S1242" i="2" s="1"/>
  <c r="U1242" i="2" s="1"/>
  <c r="Q198" i="2"/>
  <c r="Q418" i="2"/>
  <c r="Q42" i="2"/>
  <c r="AJ42" i="2" s="1"/>
  <c r="AL42" i="2" s="1"/>
  <c r="Q1071" i="2"/>
  <c r="S1071" i="2" s="1"/>
  <c r="U1071" i="2" s="1"/>
  <c r="Q750" i="2"/>
  <c r="AB750" i="2" s="1"/>
  <c r="AD750" i="2" s="1"/>
  <c r="Q1962" i="2"/>
  <c r="Q308" i="2"/>
  <c r="AB308" i="2" s="1"/>
  <c r="AD308" i="2" s="1"/>
  <c r="Q1188" i="2"/>
  <c r="Q22" i="2"/>
  <c r="S22" i="2" s="1"/>
  <c r="U22" i="2" s="1"/>
  <c r="Q163" i="2"/>
  <c r="AB163" i="2" s="1"/>
  <c r="AD163" i="2" s="1"/>
  <c r="Q360" i="2"/>
  <c r="Q1565" i="2"/>
  <c r="S1565" i="2" s="1"/>
  <c r="U1565" i="2" s="1"/>
  <c r="Q2015" i="2"/>
  <c r="Q1658" i="2"/>
  <c r="Q14" i="2"/>
  <c r="AJ14" i="2" s="1"/>
  <c r="AL14" i="2" s="1"/>
  <c r="Q950" i="2"/>
  <c r="AB950" i="2" s="1"/>
  <c r="AD950" i="2" s="1"/>
  <c r="Q338" i="2"/>
  <c r="S338" i="2" s="1"/>
  <c r="U338" i="2" s="1"/>
  <c r="Q1940" i="2"/>
  <c r="S1940" i="2" s="1"/>
  <c r="U1940" i="2" s="1"/>
  <c r="Q1817" i="2"/>
  <c r="AJ1817" i="2" s="1"/>
  <c r="AL1817" i="2" s="1"/>
  <c r="Q816" i="2"/>
  <c r="Q754" i="2"/>
  <c r="AB754" i="2" s="1"/>
  <c r="AD754" i="2" s="1"/>
  <c r="Q1069" i="2"/>
  <c r="S1069" i="2" s="1"/>
  <c r="U1069" i="2" s="1"/>
  <c r="Q563" i="2"/>
  <c r="AJ563" i="2" s="1"/>
  <c r="AL563" i="2" s="1"/>
  <c r="Q897" i="2"/>
  <c r="Q726" i="2"/>
  <c r="AJ726" i="2" s="1"/>
  <c r="AL726" i="2" s="1"/>
  <c r="Q1341" i="2"/>
  <c r="Q377" i="2"/>
  <c r="Q1949" i="2"/>
  <c r="AB1949" i="2" s="1"/>
  <c r="AD1949" i="2" s="1"/>
  <c r="Q565" i="2"/>
  <c r="S565" i="2" s="1"/>
  <c r="U565" i="2" s="1"/>
  <c r="Q1401" i="2"/>
  <c r="AJ1401" i="2" s="1"/>
  <c r="AL1401" i="2" s="1"/>
  <c r="Q90" i="2"/>
  <c r="AJ90" i="2" s="1"/>
  <c r="AL90" i="2" s="1"/>
  <c r="Q2136" i="2"/>
  <c r="Q853" i="2"/>
  <c r="S853" i="2" s="1"/>
  <c r="Q125" i="2"/>
  <c r="AB125" i="2" s="1"/>
  <c r="AD125" i="2" s="1"/>
  <c r="Q1011" i="2"/>
  <c r="AJ1011" i="2" s="1"/>
  <c r="AL1011" i="2" s="1"/>
  <c r="Q416" i="2"/>
  <c r="AB416" i="2" s="1"/>
  <c r="AD416" i="2" s="1"/>
  <c r="Q1578" i="2"/>
  <c r="Q1885" i="2"/>
  <c r="Q1002" i="2"/>
  <c r="AB1002" i="2" s="1"/>
  <c r="AD1002" i="2" s="1"/>
  <c r="Q415" i="2"/>
  <c r="AJ415" i="2" s="1"/>
  <c r="AL415" i="2" s="1"/>
  <c r="Q698" i="2"/>
  <c r="AB698" i="2" s="1"/>
  <c r="AD698" i="2" s="1"/>
  <c r="Q246" i="2"/>
  <c r="AJ246" i="2" s="1"/>
  <c r="AL246" i="2" s="1"/>
  <c r="Q1104" i="2"/>
  <c r="AJ1104" i="2" s="1"/>
  <c r="AL1104" i="2" s="1"/>
  <c r="Q2130" i="2"/>
  <c r="S2130" i="2" s="1"/>
  <c r="U2130" i="2" s="1"/>
  <c r="Q1213" i="2"/>
  <c r="AB1213" i="2" s="1"/>
  <c r="AD1213" i="2" s="1"/>
  <c r="Q682" i="2"/>
  <c r="S682" i="2" s="1"/>
  <c r="U682" i="2" s="1"/>
  <c r="Q1899" i="2"/>
  <c r="Q888" i="2"/>
  <c r="AJ888" i="2" s="1"/>
  <c r="AL888" i="2" s="1"/>
  <c r="Q874" i="2"/>
  <c r="Q745" i="2"/>
  <c r="Q2158" i="2"/>
  <c r="AJ2158" i="2" s="1"/>
  <c r="AL2158" i="2" s="1"/>
  <c r="Q474" i="2"/>
  <c r="S474" i="2" s="1"/>
  <c r="U474" i="2" s="1"/>
  <c r="Q1719" i="2"/>
  <c r="S1719" i="2" s="1"/>
  <c r="U1719" i="2" s="1"/>
  <c r="Q1301" i="2"/>
  <c r="AB1301" i="2" s="1"/>
  <c r="AD1301" i="2" s="1"/>
  <c r="Q2009" i="2"/>
  <c r="AJ2009" i="2" s="1"/>
  <c r="AL2009" i="2" s="1"/>
  <c r="Q1186" i="2"/>
  <c r="Q124" i="2"/>
  <c r="AJ124" i="2" s="1"/>
  <c r="AL124" i="2" s="1"/>
  <c r="Q1290" i="2"/>
  <c r="AJ1290" i="2" s="1"/>
  <c r="AL1290" i="2" s="1"/>
  <c r="Q256" i="2"/>
  <c r="Q1882" i="2"/>
  <c r="AB1882" i="2" s="1"/>
  <c r="AD1882" i="2" s="1"/>
  <c r="Q1552" i="2"/>
  <c r="Q1921" i="2"/>
  <c r="Q999" i="2"/>
  <c r="AJ999" i="2" s="1"/>
  <c r="AL999" i="2" s="1"/>
  <c r="Q756" i="2"/>
  <c r="AJ756" i="2" s="1"/>
  <c r="AL756" i="2" s="1"/>
  <c r="Q554" i="2"/>
  <c r="AB554" i="2" s="1"/>
  <c r="AD554" i="2" s="1"/>
  <c r="Q1155" i="2"/>
  <c r="AJ1155" i="2" s="1"/>
  <c r="AL1155" i="2" s="1"/>
  <c r="Q1591" i="2"/>
  <c r="AJ1591" i="2" s="1"/>
  <c r="AL1591" i="2" s="1"/>
  <c r="Q1045" i="2"/>
  <c r="Q1773" i="2"/>
  <c r="AB1773" i="2" s="1"/>
  <c r="AD1773" i="2" s="1"/>
  <c r="Q1696" i="2"/>
  <c r="S1696" i="2" s="1"/>
  <c r="U1696" i="2" s="1"/>
  <c r="Q1080" i="2"/>
  <c r="Q1197" i="2"/>
  <c r="AJ1197" i="2" s="1"/>
  <c r="AL1197" i="2" s="1"/>
  <c r="Q536" i="2"/>
  <c r="Q1105" i="2"/>
  <c r="Q2062" i="2"/>
  <c r="AJ2062" i="2" s="1"/>
  <c r="AL2062" i="2" s="1"/>
  <c r="Q1593" i="2"/>
  <c r="AJ1593" i="2" s="1"/>
  <c r="AL1593" i="2" s="1"/>
  <c r="Q1945" i="2"/>
  <c r="AB1945" i="2" s="1"/>
  <c r="AD1945" i="2" s="1"/>
  <c r="Q1675" i="2"/>
  <c r="AJ1675" i="2" s="1"/>
  <c r="AL1675" i="2" s="1"/>
  <c r="Q1030" i="2"/>
  <c r="AJ1030" i="2" s="1"/>
  <c r="AL1030" i="2" s="1"/>
  <c r="Q1513" i="2"/>
  <c r="Q1218" i="2"/>
  <c r="AB1218" i="2" s="1"/>
  <c r="AD1218" i="2" s="1"/>
  <c r="Q1793" i="2"/>
  <c r="AB1793" i="2" s="1"/>
  <c r="Q46" i="2"/>
  <c r="Q1924" i="2"/>
  <c r="AB1924" i="2" s="1"/>
  <c r="AD1924" i="2" s="1"/>
  <c r="Q1024" i="2"/>
  <c r="Q172" i="2"/>
  <c r="Q1972" i="2"/>
  <c r="S1972" i="2" s="1"/>
  <c r="U1972" i="2" s="1"/>
  <c r="Q9" i="2"/>
  <c r="AJ9" i="2" s="1"/>
  <c r="AL9" i="2" s="1"/>
  <c r="Q628" i="2"/>
  <c r="AJ628" i="2" s="1"/>
  <c r="AL628" i="2" s="1"/>
  <c r="Q1299" i="2"/>
  <c r="AB1299" i="2" s="1"/>
  <c r="AD1299" i="2" s="1"/>
  <c r="Q1052" i="2"/>
  <c r="S1052" i="2" s="1"/>
  <c r="U1052" i="2" s="1"/>
  <c r="Q542" i="2"/>
  <c r="Q1068" i="2"/>
  <c r="S1068" i="2" s="1"/>
  <c r="U1068" i="2" s="1"/>
  <c r="Q1398" i="2"/>
  <c r="AB1398" i="2" s="1"/>
  <c r="AD1398" i="2" s="1"/>
  <c r="Q1413" i="2"/>
  <c r="Q1339" i="2"/>
  <c r="AJ1339" i="2" s="1"/>
  <c r="AL1339" i="2" s="1"/>
  <c r="Q17" i="2"/>
  <c r="Q1254" i="2"/>
  <c r="Q747" i="2"/>
  <c r="Q520" i="2"/>
  <c r="S520" i="2" s="1"/>
  <c r="U520" i="2" s="1"/>
  <c r="Q1660" i="2"/>
  <c r="AJ1660" i="2" s="1"/>
  <c r="AL1660" i="2" s="1"/>
  <c r="Q1691" i="2"/>
  <c r="Q514" i="2"/>
  <c r="AJ514" i="2" s="1"/>
  <c r="AL514" i="2" s="1"/>
  <c r="Q30" i="2"/>
  <c r="Q466" i="2"/>
  <c r="S466" i="2" s="1"/>
  <c r="U466" i="2" s="1"/>
  <c r="Q1772" i="2"/>
  <c r="AJ1772" i="2" s="1"/>
  <c r="AL1772" i="2" s="1"/>
  <c r="Q1993" i="2"/>
  <c r="AB1993" i="2" s="1"/>
  <c r="AD1993" i="2" s="1"/>
  <c r="Q1606" i="2"/>
  <c r="AJ1606" i="2" s="1"/>
  <c r="AL1606" i="2" s="1"/>
  <c r="Q1916" i="2"/>
  <c r="Q880" i="2"/>
  <c r="Q1815" i="2"/>
  <c r="Q1555" i="2"/>
  <c r="AJ1555" i="2" s="1"/>
  <c r="AL1555" i="2" s="1"/>
  <c r="Q1459" i="2"/>
  <c r="AJ1459" i="2" s="1"/>
  <c r="AL1459" i="2" s="1"/>
  <c r="Q773" i="2"/>
  <c r="AJ773" i="2" s="1"/>
  <c r="AL773" i="2" s="1"/>
  <c r="Q1721" i="2"/>
  <c r="S1721" i="2" s="1"/>
  <c r="U1721" i="2" s="1"/>
  <c r="Q1120" i="2"/>
  <c r="S1120" i="2" s="1"/>
  <c r="U1120" i="2" s="1"/>
  <c r="Q2059" i="2"/>
  <c r="AB2059" i="2" s="1"/>
  <c r="AD2059" i="2" s="1"/>
  <c r="Q1421" i="2"/>
  <c r="AJ1421" i="2" s="1"/>
  <c r="AL1421" i="2" s="1"/>
  <c r="Q640" i="2"/>
  <c r="S640" i="2" s="1"/>
  <c r="U640" i="2" s="1"/>
  <c r="Q175" i="2"/>
  <c r="Q501" i="2"/>
  <c r="Q194" i="2"/>
  <c r="Q1111" i="2"/>
  <c r="Q266" i="2"/>
  <c r="S266" i="2" s="1"/>
  <c r="U266" i="2" s="1"/>
  <c r="Q2070" i="2"/>
  <c r="AJ2070" i="2" s="1"/>
  <c r="AL2070" i="2" s="1"/>
  <c r="Q1922" i="2"/>
  <c r="Q2041" i="2"/>
  <c r="AJ2041" i="2" s="1"/>
  <c r="AL2041" i="2" s="1"/>
  <c r="Q1769" i="2"/>
  <c r="Q995" i="2"/>
  <c r="AB995" i="2" s="1"/>
  <c r="AD995" i="2" s="1"/>
  <c r="Q1029" i="2"/>
  <c r="AJ1029" i="2" s="1"/>
  <c r="AL1029" i="2" s="1"/>
  <c r="Q576" i="2"/>
  <c r="S576" i="2" s="1"/>
  <c r="U576" i="2" s="1"/>
  <c r="Q624" i="2"/>
  <c r="S624" i="2" s="1"/>
  <c r="U624" i="2" s="1"/>
  <c r="Q589" i="2"/>
  <c r="Q931" i="2"/>
  <c r="Q905" i="2"/>
  <c r="Q87" i="2"/>
  <c r="AB87" i="2" s="1"/>
  <c r="AD87" i="2" s="1"/>
  <c r="Q2125" i="2"/>
  <c r="S2125" i="2" s="1"/>
  <c r="U2125" i="2" s="1"/>
  <c r="Q1586" i="2"/>
  <c r="Q933" i="2"/>
  <c r="AB933" i="2" s="1"/>
  <c r="AD933" i="2" s="1"/>
  <c r="Q2006" i="2"/>
  <c r="Q864" i="2"/>
  <c r="AB864" i="2" s="1"/>
  <c r="AD864" i="2" s="1"/>
  <c r="Q1483" i="2"/>
  <c r="AB1483" i="2" s="1"/>
  <c r="AD1483" i="2" s="1"/>
  <c r="Q584" i="2"/>
  <c r="S584" i="2" s="1"/>
  <c r="U584" i="2" s="1"/>
  <c r="Q1485" i="2"/>
  <c r="AB1485" i="2" s="1"/>
  <c r="AD1485" i="2" s="1"/>
  <c r="Q146" i="2"/>
  <c r="Q882" i="2"/>
  <c r="Q1461" i="2"/>
  <c r="Q2046" i="2"/>
  <c r="S2046" i="2" s="1"/>
  <c r="U2046" i="2" s="1"/>
  <c r="Q164" i="2"/>
  <c r="AJ164" i="2" s="1"/>
  <c r="AL164" i="2" s="1"/>
  <c r="Q667" i="2"/>
  <c r="S667" i="2" s="1"/>
  <c r="U667" i="2" s="1"/>
  <c r="Q1731" i="2"/>
  <c r="AB1731" i="2" s="1"/>
  <c r="AD1731" i="2" s="1"/>
  <c r="Q615" i="2"/>
  <c r="Q50" i="2"/>
  <c r="S50" i="2" s="1"/>
  <c r="U50" i="2" s="1"/>
  <c r="Q707" i="2"/>
  <c r="AJ707" i="2" s="1"/>
  <c r="AL707" i="2" s="1"/>
  <c r="Q1267" i="2"/>
  <c r="AB1267" i="2" s="1"/>
  <c r="AD1267" i="2" s="1"/>
  <c r="Q1220" i="2"/>
  <c r="AB1220" i="2" s="1"/>
  <c r="AD1220" i="2" s="1"/>
  <c r="Q567" i="2"/>
  <c r="Q901" i="2"/>
  <c r="Q943" i="2"/>
  <c r="AJ943" i="2" s="1"/>
  <c r="AL943" i="2" s="1"/>
  <c r="Q1493" i="2"/>
  <c r="AB1493" i="2" s="1"/>
  <c r="AD1493" i="2" s="1"/>
  <c r="Q211" i="2"/>
  <c r="AB211" i="2" s="1"/>
  <c r="AD211" i="2" s="1"/>
  <c r="Q430" i="2"/>
  <c r="Q976" i="2"/>
  <c r="AJ976" i="2" s="1"/>
  <c r="AL976" i="2" s="1"/>
  <c r="Q2147" i="2"/>
  <c r="Q674" i="2"/>
  <c r="AB674" i="2" s="1"/>
  <c r="AD674" i="2" s="1"/>
  <c r="Q921" i="2"/>
  <c r="AJ921" i="2" s="1"/>
  <c r="AL921" i="2" s="1"/>
  <c r="Q384" i="2"/>
  <c r="AJ384" i="2" s="1"/>
  <c r="AL384" i="2" s="1"/>
  <c r="Q1588" i="2"/>
  <c r="Q1877" i="2"/>
  <c r="Q1391" i="2"/>
  <c r="Q1895" i="2"/>
  <c r="S1895" i="2" s="1"/>
  <c r="U1895" i="2" s="1"/>
  <c r="Q1338" i="2"/>
  <c r="AB1338" i="2" s="1"/>
  <c r="AD1338" i="2" s="1"/>
  <c r="Q1706" i="2"/>
  <c r="AJ1706" i="2" s="1"/>
  <c r="AL1706" i="2" s="1"/>
  <c r="Q1800" i="2"/>
  <c r="AB1800" i="2" s="1"/>
  <c r="AD1800" i="2" s="1"/>
  <c r="Q1276" i="2"/>
  <c r="AJ1276" i="2" s="1"/>
  <c r="AL1276" i="2" s="1"/>
  <c r="Q313" i="2"/>
  <c r="Q968" i="2"/>
  <c r="AJ968" i="2" s="1"/>
  <c r="AL968" i="2" s="1"/>
  <c r="Q382" i="2"/>
  <c r="AJ382" i="2" s="1"/>
  <c r="AL382" i="2" s="1"/>
  <c r="Q1807" i="2"/>
  <c r="Q59" i="2"/>
  <c r="AB59" i="2" s="1"/>
  <c r="AD59" i="2" s="1"/>
  <c r="Q2002" i="2"/>
  <c r="Q1526" i="2"/>
  <c r="Q18" i="2"/>
  <c r="S18" i="2" s="1"/>
  <c r="U18" i="2" s="1"/>
  <c r="Q886" i="2"/>
  <c r="AB886" i="2" s="1"/>
  <c r="AD886" i="2" s="1"/>
  <c r="Q854" i="2"/>
  <c r="AB854" i="2" s="1"/>
  <c r="AD854" i="2" s="1"/>
  <c r="Q1443" i="2"/>
  <c r="S1443" i="2" s="1"/>
  <c r="U1443" i="2" s="1"/>
  <c r="Q169" i="2"/>
  <c r="AJ169" i="2" s="1"/>
  <c r="AL169" i="2" s="1"/>
  <c r="Q1830" i="2"/>
  <c r="Q1792" i="2"/>
  <c r="S1792" i="2" s="1"/>
  <c r="U1792" i="2" s="1"/>
  <c r="Q1012" i="2"/>
  <c r="AJ1012" i="2" s="1"/>
  <c r="AL1012" i="2" s="1"/>
  <c r="Q1570" i="2"/>
  <c r="Q1973" i="2"/>
  <c r="AB1973" i="2" s="1"/>
  <c r="AD1973" i="2" s="1"/>
  <c r="Q185" i="2"/>
  <c r="Q839" i="2"/>
  <c r="Q2034" i="2"/>
  <c r="AB2034" i="2" s="1"/>
  <c r="AD2034" i="2" s="1"/>
  <c r="Q898" i="2"/>
  <c r="S898" i="2" s="1"/>
  <c r="U898" i="2" s="1"/>
  <c r="Q1754" i="2"/>
  <c r="AJ1754" i="2" s="1"/>
  <c r="AL1754" i="2" s="1"/>
  <c r="Q1018" i="2"/>
  <c r="Q1553" i="2"/>
  <c r="AJ1553" i="2" s="1"/>
  <c r="AL1553" i="2" s="1"/>
  <c r="Q1629" i="2"/>
  <c r="Q1394" i="2"/>
  <c r="AB1394" i="2" s="1"/>
  <c r="AD1394" i="2" s="1"/>
  <c r="Q2105" i="2"/>
  <c r="AJ2105" i="2" s="1"/>
  <c r="AL2105" i="2" s="1"/>
  <c r="Q1300" i="2"/>
  <c r="Q1970" i="2"/>
  <c r="AJ1970" i="2" s="1"/>
  <c r="AL1970" i="2" s="1"/>
  <c r="Q272" i="2"/>
  <c r="Q1010" i="2"/>
  <c r="Q184" i="2"/>
  <c r="AJ184" i="2" s="1"/>
  <c r="AL184" i="2" s="1"/>
  <c r="Q805" i="2"/>
  <c r="AJ805" i="2" s="1"/>
  <c r="AL805" i="2" s="1"/>
  <c r="Q260" i="2"/>
  <c r="AB260" i="2" s="1"/>
  <c r="AD260" i="2" s="1"/>
  <c r="Q1594" i="2"/>
  <c r="Q694" i="2"/>
  <c r="S694" i="2" s="1"/>
  <c r="U694" i="2" s="1"/>
  <c r="Q2152" i="2"/>
  <c r="Q1166" i="2"/>
  <c r="S1166" i="2" s="1"/>
  <c r="U1166" i="2" s="1"/>
  <c r="Q2157" i="2"/>
  <c r="AB2157" i="2" s="1"/>
  <c r="AD2157" i="2" s="1"/>
  <c r="Q2091" i="2"/>
  <c r="Q736" i="2"/>
  <c r="Q2111" i="2"/>
  <c r="Q699" i="2"/>
  <c r="Q863" i="2"/>
  <c r="AB863" i="2" s="1"/>
  <c r="AD863" i="2" s="1"/>
  <c r="Q1683" i="2"/>
  <c r="S1683" i="2" s="1"/>
  <c r="U1683" i="2" s="1"/>
  <c r="Q861" i="2"/>
  <c r="AB861" i="2" s="1"/>
  <c r="AD861" i="2" s="1"/>
  <c r="Q903" i="2"/>
  <c r="AJ903" i="2" s="1"/>
  <c r="AL903" i="2" s="1"/>
  <c r="Q75" i="2"/>
  <c r="AB75" i="2" s="1"/>
  <c r="AD75" i="2" s="1"/>
  <c r="Q1110" i="2"/>
  <c r="AB1110" i="2" s="1"/>
  <c r="AD1110" i="2" s="1"/>
  <c r="Q675" i="2"/>
  <c r="AJ675" i="2" s="1"/>
  <c r="AL675" i="2" s="1"/>
  <c r="Q1752" i="2"/>
  <c r="S1752" i="2" s="1"/>
  <c r="U1752" i="2" s="1"/>
  <c r="Q1932" i="2"/>
  <c r="Q1843" i="2"/>
  <c r="S1843" i="2" s="1"/>
  <c r="U1843" i="2" s="1"/>
  <c r="Q1138" i="2"/>
  <c r="AB1138" i="2" s="1"/>
  <c r="AD1138" i="2" s="1"/>
  <c r="Q2083" i="2"/>
  <c r="Q459" i="2"/>
  <c r="Q233" i="2"/>
  <c r="S233" i="2" s="1"/>
  <c r="U233" i="2" s="1"/>
  <c r="Q1655" i="2"/>
  <c r="S1655" i="2" s="1"/>
  <c r="U1655" i="2" s="1"/>
  <c r="Q304" i="2"/>
  <c r="Q490" i="2"/>
  <c r="S490" i="2" s="1"/>
  <c r="U490" i="2" s="1"/>
  <c r="Q196" i="2"/>
  <c r="S196" i="2" s="1"/>
  <c r="U196" i="2" s="1"/>
  <c r="Q1963" i="2"/>
  <c r="AJ1963" i="2" s="1"/>
  <c r="AL1963" i="2" s="1"/>
  <c r="Q989" i="2"/>
  <c r="AB989" i="2" s="1"/>
  <c r="AD989" i="2" s="1"/>
  <c r="Q115" i="2"/>
  <c r="Q1937" i="2"/>
  <c r="S1937" i="2" s="1"/>
  <c r="U1937" i="2" s="1"/>
  <c r="Q802" i="2"/>
  <c r="Q625" i="2"/>
  <c r="Q511" i="2"/>
  <c r="AB511" i="2" s="1"/>
  <c r="AD511" i="2" s="1"/>
  <c r="Q1001" i="2"/>
  <c r="AB1001" i="2" s="1"/>
  <c r="AD1001" i="2" s="1"/>
  <c r="Q1455" i="2"/>
  <c r="AJ1455" i="2" s="1"/>
  <c r="AL1455" i="2" s="1"/>
  <c r="Q1396" i="2"/>
  <c r="AJ1396" i="2" s="1"/>
  <c r="AL1396" i="2" s="1"/>
  <c r="Q1174" i="2"/>
  <c r="AB1174" i="2" s="1"/>
  <c r="AD1174" i="2" s="1"/>
  <c r="Q1086" i="2"/>
  <c r="AJ1086" i="2" s="1"/>
  <c r="AL1086" i="2" s="1"/>
  <c r="Q1549" i="2"/>
  <c r="S1549" i="2" s="1"/>
  <c r="U1549" i="2" s="1"/>
  <c r="Q1925" i="2"/>
  <c r="AB1925" i="2" s="1"/>
  <c r="AD1925" i="2" s="1"/>
  <c r="Q2077" i="2"/>
  <c r="Q588" i="2"/>
  <c r="AB588" i="2" s="1"/>
  <c r="AD588" i="2" s="1"/>
  <c r="Q732" i="2"/>
  <c r="Q1009" i="2"/>
  <c r="Q1225" i="2"/>
  <c r="S1225" i="2" s="1"/>
  <c r="U1225" i="2" s="1"/>
  <c r="Q159" i="2"/>
  <c r="AJ159" i="2" s="1"/>
  <c r="AL159" i="2" s="1"/>
  <c r="Q2005" i="2"/>
  <c r="AJ2005" i="2" s="1"/>
  <c r="AL2005" i="2" s="1"/>
  <c r="Q1694" i="2"/>
  <c r="AJ1694" i="2" s="1"/>
  <c r="AL1694" i="2" s="1"/>
  <c r="Q780" i="2"/>
  <c r="S780" i="2" s="1"/>
  <c r="U780" i="2" s="1"/>
  <c r="Q69" i="2"/>
  <c r="Q1253" i="2"/>
  <c r="S1253" i="2" s="1"/>
  <c r="U1253" i="2" s="1"/>
  <c r="Q2037" i="2"/>
  <c r="AJ2037" i="2" s="1"/>
  <c r="AL2037" i="2" s="1"/>
  <c r="Q2058" i="2"/>
  <c r="Q286" i="2"/>
  <c r="S286" i="2" s="1"/>
  <c r="U286" i="2" s="1"/>
  <c r="Q2074" i="2"/>
  <c r="AB2074" i="2" s="1"/>
  <c r="AD2074" i="2" s="1"/>
  <c r="Q981" i="2"/>
  <c r="Q818" i="2"/>
  <c r="S818" i="2" s="1"/>
  <c r="U818" i="2" s="1"/>
  <c r="Q899" i="2"/>
  <c r="S899" i="2" s="1"/>
  <c r="U899" i="2" s="1"/>
  <c r="Q1217" i="2"/>
  <c r="S1217" i="2" s="1"/>
  <c r="U1217" i="2" s="1"/>
  <c r="Q1099" i="2"/>
  <c r="Q1512" i="2"/>
  <c r="AJ1512" i="2" s="1"/>
  <c r="AL1512" i="2" s="1"/>
  <c r="Q2132" i="2"/>
  <c r="AB2132" i="2" s="1"/>
  <c r="AD2132" i="2" s="1"/>
  <c r="Q561" i="2"/>
  <c r="AJ561" i="2" s="1"/>
  <c r="AL561" i="2" s="1"/>
  <c r="Q242" i="2"/>
  <c r="AB242" i="2" s="1"/>
  <c r="AD242" i="2" s="1"/>
  <c r="Q2165" i="2"/>
  <c r="Q1050" i="2"/>
  <c r="AJ1050" i="2" s="1"/>
  <c r="AL1050" i="2" s="1"/>
  <c r="Q1849" i="2"/>
  <c r="Q2164" i="2"/>
  <c r="Q1204" i="2"/>
  <c r="AB1204" i="2" s="1"/>
  <c r="AD1204" i="2" s="1"/>
  <c r="Q102" i="2"/>
  <c r="S102" i="2" s="1"/>
  <c r="U102" i="2" s="1"/>
  <c r="Q91" i="2"/>
  <c r="AJ91" i="2" s="1"/>
  <c r="AL91" i="2" s="1"/>
  <c r="Q553" i="2"/>
  <c r="S553" i="2" s="1"/>
  <c r="U553" i="2" s="1"/>
  <c r="Q380" i="2"/>
  <c r="AJ380" i="2" s="1"/>
  <c r="AL380" i="2" s="1"/>
  <c r="Q2022" i="2"/>
  <c r="AB2022" i="2" s="1"/>
  <c r="AD2022" i="2" s="1"/>
  <c r="Q738" i="2"/>
  <c r="AB738" i="2" s="1"/>
  <c r="AD738" i="2" s="1"/>
  <c r="Q891" i="2"/>
  <c r="AJ891" i="2" s="1"/>
  <c r="AL891" i="2" s="1"/>
  <c r="Q1498" i="2"/>
  <c r="Q1179" i="2"/>
  <c r="AJ1179" i="2" s="1"/>
  <c r="AL1179" i="2" s="1"/>
  <c r="Q414" i="2"/>
  <c r="Q1778" i="2"/>
  <c r="Q1699" i="2"/>
  <c r="S1699" i="2" s="1"/>
  <c r="U1699" i="2" s="1"/>
  <c r="Q1282" i="2"/>
  <c r="AB1282" i="2" s="1"/>
  <c r="AD1282" i="2" s="1"/>
  <c r="Q1064" i="2"/>
  <c r="S1064" i="2" s="1"/>
  <c r="Q2167" i="2"/>
  <c r="Q672" i="2"/>
  <c r="AJ672" i="2" s="1"/>
  <c r="AL672" i="2" s="1"/>
  <c r="Q303" i="2"/>
  <c r="Q263" i="2"/>
  <c r="AJ263" i="2" s="1"/>
  <c r="AL263" i="2" s="1"/>
  <c r="Q908" i="2"/>
  <c r="AJ908" i="2" s="1"/>
  <c r="AL908" i="2" s="1"/>
  <c r="Q889" i="2"/>
  <c r="Q703" i="2"/>
  <c r="AJ703" i="2" s="1"/>
  <c r="AL703" i="2" s="1"/>
  <c r="Q323" i="2"/>
  <c r="Q117" i="2"/>
  <c r="Q1623" i="2"/>
  <c r="AJ1623" i="2" s="1"/>
  <c r="AL1623" i="2" s="1"/>
  <c r="Q1898" i="2"/>
  <c r="AB1898" i="2" s="1"/>
  <c r="AD1898" i="2" s="1"/>
  <c r="Q1682" i="2"/>
  <c r="AJ1682" i="2" s="1"/>
  <c r="AL1682" i="2" s="1"/>
  <c r="Q195" i="2"/>
  <c r="AJ195" i="2" s="1"/>
  <c r="AL195" i="2" s="1"/>
  <c r="Q819" i="2"/>
  <c r="AJ819" i="2" s="1"/>
  <c r="AL819" i="2" s="1"/>
  <c r="Q988" i="2"/>
  <c r="AB988" i="2" s="1"/>
  <c r="AD988" i="2" s="1"/>
  <c r="Q876" i="2"/>
  <c r="S876" i="2" s="1"/>
  <c r="U876" i="2" s="1"/>
  <c r="Q752" i="2"/>
  <c r="AJ752" i="2" s="1"/>
  <c r="AL752" i="2" s="1"/>
  <c r="Q1265" i="2"/>
  <c r="Q232" i="2"/>
  <c r="AJ232" i="2" s="1"/>
  <c r="AL232" i="2" s="1"/>
  <c r="Q971" i="2"/>
  <c r="Q1900" i="2"/>
  <c r="Q1264" i="2"/>
  <c r="S1264" i="2" s="1"/>
  <c r="U1264" i="2" s="1"/>
  <c r="Q1724" i="2"/>
  <c r="AB1724" i="2" s="1"/>
  <c r="AD1724" i="2" s="1"/>
  <c r="Q1368" i="2"/>
  <c r="S1368" i="2" s="1"/>
  <c r="U1368" i="2" s="1"/>
  <c r="Q883" i="2"/>
  <c r="Q396" i="2"/>
  <c r="AJ396" i="2" s="1"/>
  <c r="AL396" i="2" s="1"/>
  <c r="Q2000" i="2"/>
  <c r="AB2000" i="2" s="1"/>
  <c r="AD2000" i="2" s="1"/>
  <c r="Q1226" i="2"/>
  <c r="AJ1226" i="2" s="1"/>
  <c r="AL1226" i="2" s="1"/>
  <c r="Q1159" i="2"/>
  <c r="AB1159" i="2" s="1"/>
  <c r="AD1159" i="2" s="1"/>
  <c r="Q685" i="2"/>
  <c r="Q543" i="2"/>
  <c r="AJ543" i="2" s="1"/>
  <c r="AL543" i="2" s="1"/>
  <c r="Q241" i="2"/>
  <c r="AJ241" i="2" s="1"/>
  <c r="AL241" i="2" s="1"/>
  <c r="Q954" i="2"/>
  <c r="Q346" i="2"/>
  <c r="S346" i="2" s="1"/>
  <c r="U346" i="2" s="1"/>
  <c r="Q2007" i="2"/>
  <c r="AJ2007" i="2" s="1"/>
  <c r="AL2007" i="2" s="1"/>
  <c r="Q80" i="2"/>
  <c r="AJ80" i="2" s="1"/>
  <c r="AL80" i="2" s="1"/>
  <c r="Q1250" i="2"/>
  <c r="S1250" i="2" s="1"/>
  <c r="U1250" i="2" s="1"/>
  <c r="Q681" i="2"/>
  <c r="AJ681" i="2" s="1"/>
  <c r="AL681" i="2" s="1"/>
  <c r="Q1789" i="2"/>
  <c r="AJ1789" i="2" s="1"/>
  <c r="AL1789" i="2" s="1"/>
  <c r="Q1430" i="2"/>
  <c r="AJ1430" i="2" s="1"/>
  <c r="AL1430" i="2" s="1"/>
  <c r="Q524" i="2"/>
  <c r="AB524" i="2" s="1"/>
  <c r="AD524" i="2" s="1"/>
  <c r="Q1192" i="2"/>
  <c r="Q1508" i="2"/>
  <c r="S1508" i="2" s="1"/>
  <c r="U1508" i="2" s="1"/>
  <c r="Q1559" i="2"/>
  <c r="Q1569" i="2"/>
  <c r="Q1528" i="2"/>
  <c r="AB1528" i="2" s="1"/>
  <c r="AD1528" i="2" s="1"/>
  <c r="Q1786" i="2"/>
  <c r="AJ1786" i="2" s="1"/>
  <c r="AL1786" i="2" s="1"/>
  <c r="Q604" i="2"/>
  <c r="S604" i="2" s="1"/>
  <c r="U604" i="2" s="1"/>
  <c r="Q2169" i="2"/>
  <c r="Q76" i="2"/>
  <c r="AJ76" i="2" s="1"/>
  <c r="AL76" i="2" s="1"/>
  <c r="Q583" i="2"/>
  <c r="AB583" i="2" s="1"/>
  <c r="AD583" i="2" s="1"/>
  <c r="Q1603" i="2"/>
  <c r="AJ1603" i="2" s="1"/>
  <c r="AL1603" i="2" s="1"/>
  <c r="Q937" i="2"/>
  <c r="AB937" i="2" s="1"/>
  <c r="AD937" i="2" s="1"/>
  <c r="Q1667" i="2"/>
  <c r="Q215" i="2"/>
  <c r="Q1055" i="2"/>
  <c r="Q1327" i="2"/>
  <c r="Q1065" i="2"/>
  <c r="AJ1065" i="2" s="1"/>
  <c r="AL1065" i="2" s="1"/>
  <c r="Q851" i="2"/>
  <c r="AB851" i="2" s="1"/>
  <c r="AD851" i="2" s="1"/>
  <c r="Q2008" i="2"/>
  <c r="AJ2008" i="2" s="1"/>
  <c r="AL2008" i="2" s="1"/>
  <c r="Q1554" i="2"/>
  <c r="Q527" i="2"/>
  <c r="AJ527" i="2" s="1"/>
  <c r="AL527" i="2" s="1"/>
  <c r="Q987" i="2"/>
  <c r="S987" i="2" s="1"/>
  <c r="U987" i="2" s="1"/>
  <c r="Q1982" i="2"/>
  <c r="AJ1982" i="2" s="1"/>
  <c r="AL1982" i="2" s="1"/>
  <c r="Q1628" i="2"/>
  <c r="S1628" i="2" s="1"/>
  <c r="U1628" i="2" s="1"/>
  <c r="Q2140" i="2"/>
  <c r="Q1314" i="2"/>
  <c r="Q345" i="2"/>
  <c r="S345" i="2" s="1"/>
  <c r="Q1191" i="2"/>
  <c r="Q1734" i="2"/>
  <c r="S1734" i="2" s="1"/>
  <c r="U1734" i="2" s="1"/>
  <c r="Q602" i="2"/>
  <c r="AJ602" i="2" s="1"/>
  <c r="AL602" i="2" s="1"/>
  <c r="Q892" i="2"/>
  <c r="AB892" i="2" s="1"/>
  <c r="AD892" i="2" s="1"/>
  <c r="Q1167" i="2"/>
  <c r="Q240" i="2"/>
  <c r="AB240" i="2" s="1"/>
  <c r="AD240" i="2" s="1"/>
  <c r="Q2048" i="2"/>
  <c r="S2048" i="2" s="1"/>
  <c r="U2048" i="2" s="1"/>
  <c r="Q88" i="2"/>
  <c r="AB88" i="2" s="1"/>
  <c r="AD88" i="2" s="1"/>
  <c r="Q441" i="2"/>
  <c r="AB441" i="2" s="1"/>
  <c r="AD441" i="2" s="1"/>
  <c r="Q64" i="2"/>
  <c r="Q1351" i="2"/>
  <c r="AB1351" i="2" s="1"/>
  <c r="AD1351" i="2" s="1"/>
  <c r="Q1428" i="2"/>
  <c r="Q916" i="2"/>
  <c r="Q566" i="2"/>
  <c r="S566" i="2" s="1"/>
  <c r="U566" i="2" s="1"/>
  <c r="Q214" i="2"/>
  <c r="AJ214" i="2" s="1"/>
  <c r="AL214" i="2" s="1"/>
  <c r="Q1901" i="2"/>
  <c r="AB1901" i="2" s="1"/>
  <c r="AD1901" i="2" s="1"/>
  <c r="Q797" i="2"/>
  <c r="Q1838" i="2"/>
  <c r="AJ1838" i="2" s="1"/>
  <c r="AL1838" i="2" s="1"/>
  <c r="Q1907" i="2"/>
  <c r="S1907" i="2" s="1"/>
  <c r="U1907" i="2" s="1"/>
  <c r="Q504" i="2"/>
  <c r="AJ504" i="2" s="1"/>
  <c r="AL504" i="2" s="1"/>
  <c r="Q479" i="2"/>
  <c r="AB479" i="2" s="1"/>
  <c r="AD479" i="2" s="1"/>
  <c r="Q1232" i="2"/>
  <c r="Q1336" i="2"/>
  <c r="AB1336" i="2" s="1"/>
  <c r="AD1336" i="2" s="1"/>
  <c r="Q1130" i="2"/>
  <c r="AB1130" i="2" s="1"/>
  <c r="AD1130" i="2" s="1"/>
  <c r="Q510" i="2"/>
  <c r="Q862" i="2"/>
  <c r="AJ862" i="2" s="1"/>
  <c r="AL862" i="2" s="1"/>
  <c r="Q1725" i="2"/>
  <c r="AB1725" i="2" s="1"/>
  <c r="AD1725" i="2" s="1"/>
  <c r="Q131" i="2"/>
  <c r="AJ131" i="2" s="1"/>
  <c r="AL131" i="2" s="1"/>
  <c r="Q1033" i="2"/>
  <c r="Q1359" i="2"/>
  <c r="AB1359" i="2" s="1"/>
  <c r="AD1359" i="2" s="1"/>
  <c r="Q722" i="2"/>
  <c r="AJ722" i="2" s="1"/>
  <c r="AL722" i="2" s="1"/>
  <c r="Q1967" i="2"/>
  <c r="AJ1967" i="2" s="1"/>
  <c r="AL1967" i="2" s="1"/>
  <c r="Q1212" i="2"/>
  <c r="S1212" i="2" s="1"/>
  <c r="U1212" i="2" s="1"/>
  <c r="Q25" i="2"/>
  <c r="Q1674" i="2"/>
  <c r="AB1674" i="2" s="1"/>
  <c r="AD1674" i="2" s="1"/>
  <c r="Q355" i="2"/>
  <c r="AB355" i="2" s="1"/>
  <c r="AD355" i="2" s="1"/>
  <c r="Q1551" i="2"/>
  <c r="Q673" i="2"/>
  <c r="AJ673" i="2" s="1"/>
  <c r="AL673" i="2" s="1"/>
  <c r="Q657" i="2"/>
  <c r="AB657" i="2" s="1"/>
  <c r="AD657" i="2" s="1"/>
  <c r="Q1961" i="2"/>
  <c r="AJ1961" i="2" s="1"/>
  <c r="AL1961" i="2" s="1"/>
  <c r="Q1499" i="2"/>
  <c r="Q1365" i="2"/>
  <c r="S1365" i="2" s="1"/>
  <c r="U1365" i="2" s="1"/>
  <c r="Q838" i="2"/>
  <c r="S838" i="2" s="1"/>
  <c r="U838" i="2" s="1"/>
  <c r="Q1745" i="2"/>
  <c r="AB1745" i="2" s="1"/>
  <c r="AD1745" i="2" s="1"/>
  <c r="Q2150" i="2"/>
  <c r="S2150" i="2" s="1"/>
  <c r="U2150" i="2" s="1"/>
  <c r="Q248" i="2"/>
  <c r="Q1607" i="2"/>
  <c r="AJ1607" i="2" s="1"/>
  <c r="AL1607" i="2" s="1"/>
  <c r="Q955" i="2"/>
  <c r="AB955" i="2" s="1"/>
  <c r="AD955" i="2" s="1"/>
  <c r="Q817" i="2"/>
  <c r="Q1659" i="2"/>
  <c r="AJ1659" i="2" s="1"/>
  <c r="AL1659" i="2" s="1"/>
  <c r="Q985" i="2"/>
  <c r="AJ985" i="2" s="1"/>
  <c r="AL985" i="2" s="1"/>
  <c r="Q350" i="2"/>
  <c r="S350" i="2" s="1"/>
  <c r="U350" i="2" s="1"/>
  <c r="Q1118" i="2"/>
  <c r="S1118" i="2" s="1"/>
  <c r="U1118" i="2" s="1"/>
  <c r="Q1157" i="2"/>
  <c r="S1157" i="2" s="1"/>
  <c r="U1157" i="2" s="1"/>
  <c r="Q1766" i="2"/>
  <c r="AB1766" i="2" s="1"/>
  <c r="AD1766" i="2" s="1"/>
  <c r="Q1776" i="2"/>
  <c r="S1776" i="2" s="1"/>
  <c r="U1776" i="2" s="1"/>
  <c r="Q1831" i="2"/>
  <c r="S1831" i="2" s="1"/>
  <c r="U1831" i="2" s="1"/>
  <c r="Q1845" i="2"/>
  <c r="Q227" i="2"/>
  <c r="AJ227" i="2" s="1"/>
  <c r="AL227" i="2" s="1"/>
  <c r="Q84" i="2"/>
  <c r="Q648" i="2"/>
  <c r="Q688" i="2"/>
  <c r="S688" i="2" s="1"/>
  <c r="U688" i="2" s="1"/>
  <c r="Q2138" i="2"/>
  <c r="AJ2138" i="2" s="1"/>
  <c r="AL2138" i="2" s="1"/>
  <c r="Q1567" i="2"/>
  <c r="AB1567" i="2" s="1"/>
  <c r="AD1567" i="2" s="1"/>
  <c r="Q649" i="2"/>
  <c r="AJ649" i="2" s="1"/>
  <c r="AL649" i="2" s="1"/>
  <c r="Q1544" i="2"/>
  <c r="AJ1544" i="2" s="1"/>
  <c r="AL1544" i="2" s="1"/>
  <c r="Q503" i="2"/>
  <c r="AJ503" i="2" s="1"/>
  <c r="AL503" i="2" s="1"/>
  <c r="Q1450" i="2"/>
  <c r="S1450" i="2" s="1"/>
  <c r="U1450" i="2" s="1"/>
  <c r="Q1891" i="2"/>
  <c r="AB1891" i="2" s="1"/>
  <c r="AD1891" i="2" s="1"/>
  <c r="Q1350" i="2"/>
  <c r="Q1183" i="2"/>
  <c r="S1183" i="2" s="1"/>
  <c r="U1183" i="2" s="1"/>
  <c r="Q729" i="2"/>
  <c r="Q1744" i="2"/>
  <c r="Q980" i="2"/>
  <c r="AJ980" i="2" s="1"/>
  <c r="AL980" i="2" s="1"/>
  <c r="Q1056" i="2"/>
  <c r="AB1056" i="2" s="1"/>
  <c r="AD1056" i="2" s="1"/>
  <c r="Q656" i="2"/>
  <c r="AJ656" i="2" s="1"/>
  <c r="AL656" i="2" s="1"/>
  <c r="Q1698" i="2"/>
  <c r="S1698" i="2" s="1"/>
  <c r="U1698" i="2" s="1"/>
  <c r="Q1431" i="2"/>
  <c r="AB1431" i="2" s="1"/>
  <c r="AD1431" i="2" s="1"/>
  <c r="Q397" i="2"/>
  <c r="Q481" i="2"/>
  <c r="S481" i="2" s="1"/>
  <c r="U481" i="2" s="1"/>
  <c r="Q1760" i="2"/>
  <c r="AB1760" i="2" s="1"/>
  <c r="AD1760" i="2" s="1"/>
  <c r="Q126" i="2"/>
  <c r="Q2100" i="2"/>
  <c r="AB2100" i="2" s="1"/>
  <c r="AD2100" i="2" s="1"/>
  <c r="Q95" i="2"/>
  <c r="Q776" i="2"/>
  <c r="Q695" i="2"/>
  <c r="AJ695" i="2" s="1"/>
  <c r="AL695" i="2" s="1"/>
  <c r="Q1441" i="2"/>
  <c r="AB1441" i="2" s="1"/>
  <c r="AD1441" i="2" s="1"/>
  <c r="Q724" i="2"/>
  <c r="AJ724" i="2" s="1"/>
  <c r="AL724" i="2" s="1"/>
  <c r="Q603" i="2"/>
  <c r="AJ603" i="2" s="1"/>
  <c r="AL603" i="2" s="1"/>
  <c r="Q609" i="2"/>
  <c r="S609" i="2" s="1"/>
  <c r="U609" i="2" s="1"/>
  <c r="Q621" i="2"/>
  <c r="S621" i="2" s="1"/>
  <c r="U621" i="2" s="1"/>
  <c r="Q12" i="2"/>
  <c r="AJ12" i="2" s="1"/>
  <c r="AL12" i="2" s="1"/>
  <c r="Q803" i="2"/>
  <c r="S803" i="2" s="1"/>
  <c r="U803" i="2" s="1"/>
  <c r="Q742" i="2"/>
  <c r="Q764" i="2"/>
  <c r="AB764" i="2" s="1"/>
  <c r="AD764" i="2" s="1"/>
  <c r="Q972" i="2"/>
  <c r="Q324" i="2"/>
  <c r="Q1315" i="2"/>
  <c r="AJ1315" i="2" s="1"/>
  <c r="AL1315" i="2" s="1"/>
  <c r="Q81" i="2"/>
  <c r="AJ81" i="2" s="1"/>
  <c r="AL81" i="2" s="1"/>
  <c r="Q2107" i="2"/>
  <c r="AB2107" i="2" s="1"/>
  <c r="AD2107" i="2" s="1"/>
  <c r="Q690" i="2"/>
  <c r="AB690" i="2" s="1"/>
  <c r="AD690" i="2" s="1"/>
  <c r="Q1466" i="2"/>
  <c r="AB1466" i="2" s="1"/>
  <c r="AD1466" i="2" s="1"/>
  <c r="Q1385" i="2"/>
  <c r="S1385" i="2" s="1"/>
  <c r="U1385" i="2" s="1"/>
  <c r="Q1169" i="2"/>
  <c r="AB1169" i="2" s="1"/>
  <c r="AD1169" i="2" s="1"/>
  <c r="Q1953" i="2"/>
  <c r="AJ1953" i="2" s="1"/>
  <c r="AL1953" i="2" s="1"/>
  <c r="Q2078" i="2"/>
  <c r="Q1128" i="2"/>
  <c r="AB1128" i="2" s="1"/>
  <c r="AD1128" i="2" s="1"/>
  <c r="Q1560" i="2"/>
  <c r="Q287" i="2"/>
  <c r="Q207" i="2"/>
  <c r="AB207" i="2" s="1"/>
  <c r="AD207" i="2" s="1"/>
  <c r="Q1751" i="2"/>
  <c r="S1751" i="2" s="1"/>
  <c r="U1751" i="2" s="1"/>
  <c r="Q1246" i="2"/>
  <c r="AJ1246" i="2" s="1"/>
  <c r="AL1246" i="2" s="1"/>
  <c r="Q1908" i="2"/>
  <c r="AB1908" i="2" s="1"/>
  <c r="AD1908" i="2" s="1"/>
  <c r="Q849" i="2"/>
  <c r="S849" i="2" s="1"/>
  <c r="U849" i="2" s="1"/>
  <c r="Q1998" i="2"/>
  <c r="Q1471" i="2"/>
  <c r="S1471" i="2" s="1"/>
  <c r="U1471" i="2" s="1"/>
  <c r="Q1022" i="2"/>
  <c r="AJ1022" i="2" s="1"/>
  <c r="AL1022" i="2" s="1"/>
  <c r="Q643" i="2"/>
  <c r="Q873" i="2"/>
  <c r="S873" i="2" s="1"/>
  <c r="U873" i="2" s="1"/>
  <c r="Q1442" i="2"/>
  <c r="Q1979" i="2"/>
  <c r="Q1170" i="2"/>
  <c r="AJ1170" i="2" s="1"/>
  <c r="AL1170" i="2" s="1"/>
  <c r="Q362" i="2"/>
  <c r="AJ362" i="2" s="1"/>
  <c r="AL362" i="2" s="1"/>
  <c r="Q470" i="2"/>
  <c r="S470" i="2" s="1"/>
  <c r="U470" i="2" s="1"/>
  <c r="Q376" i="2"/>
  <c r="AB376" i="2" s="1"/>
  <c r="AD376" i="2" s="1"/>
  <c r="Q352" i="2"/>
  <c r="AJ352" i="2" s="1"/>
  <c r="AL352" i="2" s="1"/>
  <c r="Q408" i="2"/>
  <c r="AJ408" i="2" s="1"/>
  <c r="AL408" i="2" s="1"/>
  <c r="Q1950" i="2"/>
  <c r="AJ1950" i="2" s="1"/>
  <c r="AL1950" i="2" s="1"/>
  <c r="Q1449" i="2"/>
  <c r="S1449" i="2" s="1"/>
  <c r="U1449" i="2" s="1"/>
  <c r="Q1387" i="2"/>
  <c r="Q280" i="2"/>
  <c r="AB280" i="2" s="1"/>
  <c r="AD280" i="2" s="1"/>
  <c r="Q1624" i="2"/>
  <c r="Q1048" i="2"/>
  <c r="Q755" i="2"/>
  <c r="AJ755" i="2" s="1"/>
  <c r="AL755" i="2" s="1"/>
  <c r="Q518" i="2"/>
  <c r="S518" i="2" s="1"/>
  <c r="U518" i="2" s="1"/>
  <c r="Q1670" i="2"/>
  <c r="S1670" i="2" s="1"/>
  <c r="U1670" i="2" s="1"/>
  <c r="Q1871" i="2"/>
  <c r="AB1871" i="2" s="1"/>
  <c r="AD1871" i="2" s="1"/>
  <c r="Q1715" i="2"/>
  <c r="AB1715" i="2" s="1"/>
  <c r="AD1715" i="2" s="1"/>
  <c r="Q2052" i="2"/>
  <c r="S2052" i="2" s="1"/>
  <c r="U2052" i="2" s="1"/>
  <c r="Q8" i="2"/>
  <c r="AJ8" i="2" s="1"/>
  <c r="AL8" i="2" s="1"/>
  <c r="Q2168" i="2"/>
  <c r="S2168" i="2" s="1"/>
  <c r="U2168" i="2" s="1"/>
  <c r="Q1369" i="2"/>
  <c r="Q1669" i="2"/>
  <c r="AB1669" i="2" s="1"/>
  <c r="AD1669" i="2" s="1"/>
  <c r="Q2072" i="2"/>
  <c r="Q398" i="2"/>
  <c r="Q1112" i="2"/>
  <c r="AJ1112" i="2" s="1"/>
  <c r="AL1112" i="2" s="1"/>
  <c r="Q183" i="2"/>
  <c r="AJ183" i="2" s="1"/>
  <c r="AL183" i="2" s="1"/>
  <c r="Q696" i="2"/>
  <c r="AJ696" i="2" s="1"/>
  <c r="AL696" i="2" s="1"/>
  <c r="Q1604" i="2"/>
  <c r="Q777" i="2"/>
  <c r="AJ777" i="2" s="1"/>
  <c r="AL777" i="2" s="1"/>
  <c r="Q1995" i="2"/>
  <c r="AJ1995" i="2" s="1"/>
  <c r="AL1995" i="2" s="1"/>
  <c r="Q1710" i="2"/>
  <c r="AB1710" i="2" s="1"/>
  <c r="AD1710" i="2" s="1"/>
  <c r="Q900" i="2"/>
  <c r="AJ900" i="2" s="1"/>
  <c r="AL900" i="2" s="1"/>
  <c r="Q153" i="2"/>
  <c r="Q1173" i="2"/>
  <c r="S1173" i="2" s="1"/>
  <c r="U1173" i="2" s="1"/>
  <c r="Q1126" i="2"/>
  <c r="Q896" i="2"/>
  <c r="Q447" i="2"/>
  <c r="AJ447" i="2" s="1"/>
  <c r="AL447" i="2" s="1"/>
  <c r="Q1931" i="2"/>
  <c r="AB1931" i="2" s="1"/>
  <c r="AD1931" i="2" s="1"/>
  <c r="Q166" i="2"/>
  <c r="AB166" i="2" s="1"/>
  <c r="AD166" i="2" s="1"/>
  <c r="Q1996" i="2"/>
  <c r="AB1996" i="2" s="1"/>
  <c r="AD1996" i="2" s="1"/>
  <c r="Q647" i="2"/>
  <c r="AJ647" i="2" s="1"/>
  <c r="AL647" i="2" s="1"/>
  <c r="Q1051" i="2"/>
  <c r="AB1051" i="2" s="1"/>
  <c r="AD1051" i="2" s="1"/>
  <c r="Q1609" i="2"/>
  <c r="AJ1609" i="2" s="1"/>
  <c r="AL1609" i="2" s="1"/>
  <c r="Q547" i="2"/>
  <c r="S547" i="2" s="1"/>
  <c r="U547" i="2" s="1"/>
  <c r="Q170" i="2"/>
  <c r="AB170" i="2" s="1"/>
  <c r="AD170" i="2" s="1"/>
  <c r="Q973" i="2"/>
  <c r="AJ973" i="2" s="1"/>
  <c r="AL973" i="2" s="1"/>
  <c r="Q651" i="2"/>
  <c r="Q1409" i="2"/>
  <c r="Q255" i="2"/>
  <c r="AJ255" i="2" s="1"/>
  <c r="AL255" i="2" s="1"/>
  <c r="Q55" i="2"/>
  <c r="AJ55" i="2" s="1"/>
  <c r="AL55" i="2" s="1"/>
  <c r="Q679" i="2"/>
  <c r="AJ679" i="2" s="1"/>
  <c r="AL679" i="2" s="1"/>
  <c r="Q292" i="2"/>
  <c r="Q1410" i="2"/>
  <c r="S1410" i="2" s="1"/>
  <c r="U1410" i="2" s="1"/>
  <c r="Q1358" i="2"/>
  <c r="S1358" i="2" s="1"/>
  <c r="U1358" i="2" s="1"/>
  <c r="Q440" i="2"/>
  <c r="AB440" i="2" s="1"/>
  <c r="AD440" i="2" s="1"/>
  <c r="Q716" i="2"/>
  <c r="AB716" i="2" s="1"/>
  <c r="AD716" i="2" s="1"/>
  <c r="Q1866" i="2"/>
  <c r="AJ1866" i="2" s="1"/>
  <c r="AL1866" i="2" s="1"/>
  <c r="Q1911" i="2"/>
  <c r="AB1911" i="2" s="1"/>
  <c r="AD1911" i="2" s="1"/>
  <c r="Q335" i="2"/>
  <c r="Q1402" i="2"/>
  <c r="Q1808" i="2"/>
  <c r="AJ1808" i="2" s="1"/>
  <c r="AL1808" i="2" s="1"/>
  <c r="Q165" i="2"/>
  <c r="AB165" i="2" s="1"/>
  <c r="AD165" i="2" s="1"/>
  <c r="Q820" i="2"/>
  <c r="AJ820" i="2" s="1"/>
  <c r="AL820" i="2" s="1"/>
  <c r="Q1203" i="2"/>
  <c r="AB1203" i="2" s="1"/>
  <c r="AD1203" i="2" s="1"/>
  <c r="Q967" i="2"/>
  <c r="S967" i="2" s="1"/>
  <c r="U967" i="2" s="1"/>
  <c r="Q1325" i="2"/>
  <c r="AJ1325" i="2" s="1"/>
  <c r="AL1325" i="2" s="1"/>
  <c r="Q388" i="2"/>
  <c r="S388" i="2" s="1"/>
  <c r="U388" i="2" s="1"/>
  <c r="Q31" i="2"/>
  <c r="AB31" i="2" s="1"/>
  <c r="AD31" i="2" s="1"/>
  <c r="Q1879" i="2"/>
  <c r="Q494" i="2"/>
  <c r="AB494" i="2" s="1"/>
  <c r="AD494" i="2" s="1"/>
  <c r="Q1914" i="2"/>
  <c r="Q1324" i="2"/>
  <c r="Q1381" i="2"/>
  <c r="S1381" i="2" s="1"/>
  <c r="U1381" i="2" s="1"/>
  <c r="Q1765" i="2"/>
  <c r="AJ1765" i="2" s="1"/>
  <c r="AL1765" i="2" s="1"/>
  <c r="Q1395" i="2"/>
  <c r="AJ1395" i="2" s="1"/>
  <c r="AL1395" i="2" s="1"/>
  <c r="Q1094" i="2"/>
  <c r="Q1437" i="2"/>
  <c r="AJ1437" i="2" s="1"/>
  <c r="AL1437" i="2" s="1"/>
  <c r="Q1897" i="2"/>
  <c r="AJ1897" i="2" s="1"/>
  <c r="AL1897" i="2" s="1"/>
  <c r="Q2035" i="2"/>
  <c r="AB2035" i="2" s="1"/>
  <c r="AD2035" i="2" s="1"/>
  <c r="Q958" i="2"/>
  <c r="AB958" i="2" s="1"/>
  <c r="AD958" i="2" s="1"/>
  <c r="Q1584" i="2"/>
  <c r="S1584" i="2" s="1"/>
  <c r="U1584" i="2" s="1"/>
  <c r="Q1695" i="2"/>
  <c r="AJ1695" i="2" s="1"/>
  <c r="AL1695" i="2" s="1"/>
  <c r="Q1496" i="2"/>
  <c r="Q1000" i="2"/>
  <c r="Q593" i="2"/>
  <c r="AJ593" i="2" s="1"/>
  <c r="AL593" i="2" s="1"/>
  <c r="Q1135" i="2"/>
  <c r="S1135" i="2" s="1"/>
  <c r="U1135" i="2" s="1"/>
  <c r="Q231" i="2"/>
  <c r="AB231" i="2" s="1"/>
  <c r="AD231" i="2" s="1"/>
  <c r="Q1579" i="2"/>
  <c r="AB1579" i="2" s="1"/>
  <c r="AD1579" i="2" s="1"/>
  <c r="Q991" i="2"/>
  <c r="AJ991" i="2" s="1"/>
  <c r="AL991" i="2" s="1"/>
  <c r="Q1673" i="2"/>
  <c r="AB1673" i="2" s="1"/>
  <c r="AD1673" i="2" s="1"/>
  <c r="Q278" i="2"/>
  <c r="S278" i="2" s="1"/>
  <c r="U278" i="2" s="1"/>
  <c r="Q1348" i="2"/>
  <c r="AB1348" i="2" s="1"/>
  <c r="AD1348" i="2" s="1"/>
  <c r="Q2146" i="2"/>
  <c r="AJ2146" i="2" s="1"/>
  <c r="AL2146" i="2" s="1"/>
  <c r="Q992" i="2"/>
  <c r="AB992" i="2" s="1"/>
  <c r="AD992" i="2" s="1"/>
  <c r="Q1356" i="2"/>
  <c r="Q2089" i="2"/>
  <c r="Q320" i="2"/>
  <c r="AJ320" i="2" s="1"/>
  <c r="AL320" i="2" s="1"/>
  <c r="Q167" i="2"/>
  <c r="AJ167" i="2" s="1"/>
  <c r="AL167" i="2" s="1"/>
  <c r="Q1153" i="2"/>
  <c r="AJ1153" i="2" s="1"/>
  <c r="AL1153" i="2" s="1"/>
  <c r="Q443" i="2"/>
  <c r="AJ443" i="2" s="1"/>
  <c r="AL443" i="2" s="1"/>
  <c r="Q1561" i="2"/>
  <c r="S1561" i="2" s="1"/>
  <c r="U1561" i="2" s="1"/>
  <c r="Q243" i="2"/>
  <c r="S243" i="2" s="1"/>
  <c r="U243" i="2" s="1"/>
  <c r="Q990" i="2"/>
  <c r="AJ990" i="2" s="1"/>
  <c r="AL990" i="2" s="1"/>
  <c r="Q1285" i="2"/>
  <c r="AJ1285" i="2" s="1"/>
  <c r="AL1285" i="2" s="1"/>
  <c r="Q652" i="2"/>
  <c r="Q833" i="2"/>
  <c r="Q1268" i="2"/>
  <c r="Q961" i="2"/>
  <c r="Q2055" i="2"/>
  <c r="AJ2055" i="2" s="1"/>
  <c r="AL2055" i="2" s="1"/>
  <c r="Q1602" i="2"/>
  <c r="AJ1602" i="2" s="1"/>
  <c r="AL1602" i="2" s="1"/>
  <c r="Q132" i="2"/>
  <c r="S132" i="2" s="1"/>
  <c r="U132" i="2" s="1"/>
  <c r="Q1023" i="2"/>
  <c r="Q1221" i="2"/>
  <c r="S1221" i="2" s="1"/>
  <c r="U1221" i="2" s="1"/>
  <c r="Q746" i="2"/>
  <c r="AB746" i="2" s="1"/>
  <c r="AD746" i="2" s="1"/>
  <c r="Q1076" i="2"/>
  <c r="AB1076" i="2" s="1"/>
  <c r="AD1076" i="2" s="1"/>
  <c r="Q598" i="2"/>
  <c r="AJ598" i="2" s="1"/>
  <c r="AL598" i="2" s="1"/>
  <c r="Q919" i="2"/>
  <c r="S919" i="2" s="1"/>
  <c r="U919" i="2" s="1"/>
  <c r="Q895" i="2"/>
  <c r="AJ895" i="2" s="1"/>
  <c r="AL895" i="2" s="1"/>
  <c r="Q1662" i="2"/>
  <c r="Q188" i="2"/>
  <c r="Q1598" i="2"/>
  <c r="S1598" i="2" s="1"/>
  <c r="U1598" i="2" s="1"/>
  <c r="Q840" i="2"/>
  <c r="AJ840" i="2" s="1"/>
  <c r="AL840" i="2" s="1"/>
  <c r="Q1836" i="2"/>
  <c r="AJ1836" i="2" s="1"/>
  <c r="AL1836" i="2" s="1"/>
  <c r="Q960" i="2"/>
  <c r="AJ960" i="2" s="1"/>
  <c r="AL960" i="2" s="1"/>
  <c r="Q1102" i="2"/>
  <c r="S1102" i="2" s="1"/>
  <c r="U1102" i="2" s="1"/>
  <c r="Q1857" i="2"/>
  <c r="AB1857" i="2" s="1"/>
  <c r="AD1857" i="2" s="1"/>
  <c r="Q1312" i="2"/>
  <c r="AB1312" i="2" s="1"/>
  <c r="AD1312" i="2" s="1"/>
  <c r="Q1690" i="2"/>
  <c r="S1690" i="2" s="1"/>
  <c r="U1690" i="2" s="1"/>
  <c r="Q2108" i="2"/>
  <c r="AJ2108" i="2" s="1"/>
  <c r="AL2108" i="2" s="1"/>
  <c r="Q378" i="2"/>
  <c r="S378" i="2" s="1"/>
  <c r="U378" i="2" s="1"/>
  <c r="Q1269" i="2"/>
  <c r="Q1438" i="2"/>
  <c r="Q1867" i="2"/>
  <c r="AJ1867" i="2" s="1"/>
  <c r="AL1867" i="2" s="1"/>
  <c r="Q505" i="2"/>
  <c r="AJ505" i="2" s="1"/>
  <c r="AL505" i="2" s="1"/>
  <c r="Q1158" i="2"/>
  <c r="AJ1158" i="2" s="1"/>
  <c r="AL1158" i="2" s="1"/>
  <c r="Q605" i="2"/>
  <c r="AJ605" i="2" s="1"/>
  <c r="AL605" i="2" s="1"/>
  <c r="Q178" i="2"/>
  <c r="AB178" i="2" s="1"/>
  <c r="AD178" i="2" s="1"/>
  <c r="Q275" i="2"/>
  <c r="S275" i="2" s="1"/>
  <c r="U275" i="2" s="1"/>
  <c r="Q464" i="2"/>
  <c r="S464" i="2" s="1"/>
  <c r="U464" i="2" s="1"/>
  <c r="Q761" i="2"/>
  <c r="AJ761" i="2" s="1"/>
  <c r="AL761" i="2" s="1"/>
  <c r="Q1214" i="2"/>
  <c r="AB1214" i="2" s="1"/>
  <c r="AD1214" i="2" s="1"/>
  <c r="Q1343" i="2"/>
  <c r="S1343" i="2" s="1"/>
  <c r="U1343" i="2" s="1"/>
  <c r="Q2178" i="2"/>
  <c r="AJ2178" i="2" s="1"/>
  <c r="AL2178" i="2" s="1"/>
  <c r="Q1113" i="2"/>
  <c r="Q1501" i="2"/>
  <c r="S1501" i="2" s="1"/>
  <c r="U1501" i="2" s="1"/>
  <c r="Q1557" i="2"/>
  <c r="AB1557" i="2" s="1"/>
  <c r="AD1557" i="2" s="1"/>
  <c r="Q924" i="2"/>
  <c r="AJ924" i="2" s="1"/>
  <c r="AL924" i="2" s="1"/>
  <c r="Q1910" i="2"/>
  <c r="Q2003" i="2"/>
  <c r="AB2003" i="2" s="1"/>
  <c r="AD2003" i="2" s="1"/>
  <c r="Q202" i="2"/>
  <c r="AJ202" i="2" s="1"/>
  <c r="AL202" i="2" s="1"/>
  <c r="Q1597" i="2"/>
  <c r="S1597" i="2" s="1"/>
  <c r="U1597" i="2" s="1"/>
  <c r="Q2161" i="2"/>
  <c r="AJ2161" i="2" s="1"/>
  <c r="AL2161" i="2" s="1"/>
  <c r="Q1739" i="2"/>
  <c r="AB1739" i="2" s="1"/>
  <c r="AD1739" i="2" s="1"/>
  <c r="Q619" i="2"/>
  <c r="AJ619" i="2" s="1"/>
  <c r="AL619" i="2" s="1"/>
  <c r="Q1713" i="2"/>
  <c r="AJ1713" i="2" s="1"/>
  <c r="AL1713" i="2" s="1"/>
  <c r="Q254" i="2"/>
  <c r="Q1362" i="2"/>
  <c r="AJ1362" i="2" s="1"/>
  <c r="AL1362" i="2" s="1"/>
  <c r="Q1286" i="2"/>
  <c r="S1286" i="2" s="1"/>
  <c r="U1286" i="2" s="1"/>
  <c r="Q2023" i="2"/>
  <c r="S2023" i="2" s="1"/>
  <c r="U2023" i="2" s="1"/>
  <c r="Q1873" i="2"/>
  <c r="AJ1873" i="2" s="1"/>
  <c r="AL1873" i="2" s="1"/>
  <c r="Q1147" i="2"/>
  <c r="AJ1147" i="2" s="1"/>
  <c r="AL1147" i="2" s="1"/>
  <c r="Q1211" i="2"/>
  <c r="S1211" i="2" s="1"/>
  <c r="U1211" i="2" s="1"/>
  <c r="Q1258" i="2"/>
  <c r="S1258" i="2" s="1"/>
  <c r="U1258" i="2" s="1"/>
  <c r="Q1400" i="2"/>
  <c r="AJ1400" i="2" s="1"/>
  <c r="AL1400" i="2" s="1"/>
  <c r="Q26" i="2"/>
  <c r="S26" i="2" s="1"/>
  <c r="U26" i="2" s="1"/>
  <c r="Q1958" i="2"/>
  <c r="S1958" i="2" s="1"/>
  <c r="U1958" i="2" s="1"/>
  <c r="Q78" i="2"/>
  <c r="S78" i="2" s="1"/>
  <c r="U78" i="2" s="1"/>
  <c r="Q112" i="2"/>
  <c r="Q869" i="2"/>
  <c r="AJ869" i="2" s="1"/>
  <c r="AL869" i="2" s="1"/>
  <c r="Q417" i="2"/>
  <c r="S417" i="2" s="1"/>
  <c r="U417" i="2" s="1"/>
  <c r="Q1488" i="2"/>
  <c r="AB1488" i="2" s="1"/>
  <c r="Q1714" i="2"/>
  <c r="S1714" i="2" s="1"/>
  <c r="U1714" i="2" s="1"/>
  <c r="Q783" i="2"/>
  <c r="AJ783" i="2" s="1"/>
  <c r="AL783" i="2" s="1"/>
  <c r="Q2153" i="2"/>
  <c r="S2153" i="2" s="1"/>
  <c r="U2153" i="2" s="1"/>
  <c r="Q1651" i="2"/>
  <c r="AB1651" i="2" s="1"/>
  <c r="AD1651" i="2" s="1"/>
  <c r="Q1709" i="2"/>
  <c r="AJ1709" i="2" s="1"/>
  <c r="AL1709" i="2" s="1"/>
  <c r="Q281" i="2"/>
  <c r="Q1407" i="2"/>
  <c r="S1407" i="2" s="1"/>
  <c r="U1407" i="2" s="1"/>
  <c r="Q766" i="2"/>
  <c r="AB766" i="2" s="1"/>
  <c r="AD766" i="2" s="1"/>
  <c r="Q1700" i="2"/>
  <c r="Q963" i="2"/>
  <c r="AJ963" i="2" s="1"/>
  <c r="AL963" i="2" s="1"/>
  <c r="Q38" i="2"/>
  <c r="AJ38" i="2" s="1"/>
  <c r="AL38" i="2" s="1"/>
  <c r="Q1702" i="2"/>
  <c r="AB1702" i="2" s="1"/>
  <c r="AD1702" i="2" s="1"/>
  <c r="Q871" i="2"/>
  <c r="Q37" i="2"/>
  <c r="AJ37" i="2" s="1"/>
  <c r="AL37" i="2" s="1"/>
  <c r="Q1464" i="2"/>
  <c r="AB1464" i="2" s="1"/>
  <c r="AD1464" i="2" s="1"/>
  <c r="Q700" i="2"/>
  <c r="AJ700" i="2" s="1"/>
  <c r="AL700" i="2" s="1"/>
  <c r="Q1583" i="2"/>
  <c r="S1583" i="2" s="1"/>
  <c r="U1583" i="2" s="1"/>
  <c r="Q1532" i="2"/>
  <c r="Q1723" i="2"/>
  <c r="S1723" i="2" s="1"/>
  <c r="U1723" i="2" s="1"/>
  <c r="Q1732" i="2"/>
  <c r="AJ1732" i="2" s="1"/>
  <c r="AL1732" i="2" s="1"/>
  <c r="Q1935" i="2"/>
  <c r="Q1648" i="2"/>
  <c r="S1648" i="2" s="1"/>
  <c r="U1648" i="2" s="1"/>
  <c r="Q642" i="2"/>
  <c r="AJ642" i="2" s="1"/>
  <c r="AL642" i="2" s="1"/>
  <c r="Q11" i="2"/>
  <c r="AJ11" i="2" s="1"/>
  <c r="AL11" i="2" s="1"/>
  <c r="Q663" i="2"/>
  <c r="Q877" i="2"/>
  <c r="S877" i="2" s="1"/>
  <c r="U877" i="2" s="1"/>
  <c r="Q608" i="2"/>
  <c r="S608" i="2" s="1"/>
  <c r="U608" i="2" s="1"/>
  <c r="Q890" i="2"/>
  <c r="AB890" i="2" s="1"/>
  <c r="AD890" i="2" s="1"/>
  <c r="Q1926" i="2"/>
  <c r="AJ1926" i="2" s="1"/>
  <c r="AL1926" i="2" s="1"/>
  <c r="Q1617" i="2"/>
  <c r="Q532" i="2"/>
  <c r="AJ532" i="2" s="1"/>
  <c r="AL532" i="2" s="1"/>
  <c r="Q799" i="2"/>
  <c r="S799" i="2" s="1"/>
  <c r="U799" i="2" s="1"/>
  <c r="Q934" i="2"/>
  <c r="Q930" i="2"/>
  <c r="AJ930" i="2" s="1"/>
  <c r="AL930" i="2" s="1"/>
  <c r="Q2081" i="2"/>
  <c r="AB2081" i="2" s="1"/>
  <c r="AD2081" i="2" s="1"/>
  <c r="Q79" i="2"/>
  <c r="AJ79" i="2" s="1"/>
  <c r="AL79" i="2" s="1"/>
  <c r="Q1083" i="2"/>
  <c r="Q830" i="2"/>
  <c r="AJ830" i="2" s="1"/>
  <c r="AL830" i="2" s="1"/>
  <c r="Q1671" i="2"/>
  <c r="S1671" i="2" s="1"/>
  <c r="U1671" i="2" s="1"/>
  <c r="Q114" i="2"/>
  <c r="S114" i="2" s="1"/>
  <c r="U114" i="2" s="1"/>
  <c r="Q789" i="2"/>
  <c r="AJ789" i="2" s="1"/>
  <c r="AL789" i="2" s="1"/>
  <c r="Q1641" i="2"/>
  <c r="Q2092" i="2"/>
  <c r="S2092" i="2" s="1"/>
  <c r="U2092" i="2" s="1"/>
  <c r="Q1063" i="2"/>
  <c r="Q1275" i="2"/>
  <c r="Q2172" i="2"/>
  <c r="S2172" i="2" s="1"/>
  <c r="U2172" i="2" s="1"/>
  <c r="Q2101" i="2"/>
  <c r="S2101" i="2" s="1"/>
  <c r="U2101" i="2" s="1"/>
  <c r="Q1868" i="2"/>
  <c r="S1868" i="2" s="1"/>
  <c r="U1868" i="2" s="1"/>
  <c r="Q1946" i="2"/>
  <c r="AB1946" i="2" s="1"/>
  <c r="AD1946" i="2" s="1"/>
  <c r="Q1148" i="2"/>
  <c r="AB1148" i="2" s="1"/>
  <c r="AD1148" i="2" s="1"/>
  <c r="Q1046" i="2"/>
  <c r="AJ1046" i="2" s="1"/>
  <c r="AL1046" i="2" s="1"/>
  <c r="Q814" i="2"/>
  <c r="S814" i="2" s="1"/>
  <c r="U814" i="2" s="1"/>
  <c r="Q1266" i="2"/>
  <c r="AJ1266" i="2" s="1"/>
  <c r="AL1266" i="2" s="1"/>
  <c r="Q850" i="2"/>
  <c r="AB850" i="2" s="1"/>
  <c r="AD850" i="2" s="1"/>
  <c r="Q1975" i="2"/>
  <c r="Q181" i="2"/>
  <c r="Q1435" i="2"/>
  <c r="Q206" i="2"/>
  <c r="AJ206" i="2" s="1"/>
  <c r="AL206" i="2" s="1"/>
  <c r="Q611" i="2"/>
  <c r="AJ611" i="2" s="1"/>
  <c r="AL611" i="2" s="1"/>
  <c r="Q1640" i="2"/>
  <c r="AB1640" i="2" s="1"/>
  <c r="AD1640" i="2" s="1"/>
  <c r="Q2016" i="2"/>
  <c r="S2016" i="2" s="1"/>
  <c r="U2016" i="2" s="1"/>
  <c r="Q855" i="2"/>
  <c r="AJ855" i="2" s="1"/>
  <c r="AL855" i="2" s="1"/>
  <c r="Q1799" i="2"/>
  <c r="Q482" i="2"/>
  <c r="AJ482" i="2" s="1"/>
  <c r="AL482" i="2" s="1"/>
  <c r="Q600" i="2"/>
  <c r="S600" i="2" s="1"/>
  <c r="U600" i="2" s="1"/>
  <c r="Q2115" i="2"/>
  <c r="Q740" i="2"/>
  <c r="AB740" i="2" s="1"/>
  <c r="AD740" i="2" s="1"/>
  <c r="Q632" i="2"/>
  <c r="Q2145" i="2"/>
  <c r="Q347" i="2"/>
  <c r="AJ347" i="2" s="1"/>
  <c r="AL347" i="2" s="1"/>
  <c r="Q85" i="2"/>
  <c r="AJ85" i="2" s="1"/>
  <c r="AL85" i="2" s="1"/>
  <c r="Q1114" i="2"/>
  <c r="AB1114" i="2" s="1"/>
  <c r="AD1114" i="2" s="1"/>
  <c r="Q367" i="2"/>
  <c r="AB367" i="2" s="1"/>
  <c r="AD367" i="2" s="1"/>
  <c r="Q1615" i="2"/>
  <c r="AJ1615" i="2" s="1"/>
  <c r="AL1615" i="2" s="1"/>
  <c r="Q1196" i="2"/>
  <c r="AJ1196" i="2" s="1"/>
  <c r="AL1196" i="2" s="1"/>
  <c r="Q152" i="2"/>
  <c r="AB152" i="2" s="1"/>
  <c r="AD152" i="2" s="1"/>
  <c r="Q274" i="2"/>
  <c r="S274" i="2" s="1"/>
  <c r="U274" i="2" s="1"/>
  <c r="Q646" i="2"/>
  <c r="Q458" i="2"/>
  <c r="AJ458" i="2" s="1"/>
  <c r="AL458" i="2" s="1"/>
  <c r="Q460" i="2"/>
  <c r="S460" i="2" s="1"/>
  <c r="U460" i="2" s="1"/>
  <c r="Q1861" i="2"/>
  <c r="Q1321" i="2"/>
  <c r="AB1321" i="2" s="1"/>
  <c r="AD1321" i="2" s="1"/>
  <c r="Q689" i="2"/>
  <c r="AJ689" i="2" s="1"/>
  <c r="AL689" i="2" s="1"/>
  <c r="Q1832" i="2"/>
  <c r="AJ1832" i="2" s="1"/>
  <c r="AL1832" i="2" s="1"/>
  <c r="Q348" i="2"/>
  <c r="Q1977" i="2"/>
  <c r="AB1977" i="2" s="1"/>
  <c r="AD1977" i="2" s="1"/>
  <c r="Q1743" i="2"/>
  <c r="AJ1743" i="2" s="1"/>
  <c r="AL1743" i="2" s="1"/>
  <c r="Q1870" i="2"/>
  <c r="AJ1870" i="2" s="1"/>
  <c r="AL1870" i="2" s="1"/>
  <c r="Q1812" i="2"/>
  <c r="AJ1812" i="2" s="1"/>
  <c r="AL1812" i="2" s="1"/>
  <c r="Q2031" i="2"/>
  <c r="Q678" i="2"/>
  <c r="Q67" i="2"/>
  <c r="Q556" i="2"/>
  <c r="Q772" i="2"/>
  <c r="AB772" i="2" s="1"/>
  <c r="AD772" i="2" s="1"/>
  <c r="Q1959" i="2"/>
  <c r="AB1959" i="2" s="1"/>
  <c r="AD1959" i="2" s="1"/>
  <c r="Q1234" i="2"/>
  <c r="AB1234" i="2" s="1"/>
  <c r="AD1234" i="2" s="1"/>
  <c r="Q1296" i="2"/>
  <c r="S1296" i="2" s="1"/>
  <c r="U1296" i="2" s="1"/>
  <c r="Q1036" i="2"/>
  <c r="AB1036" i="2" s="1"/>
  <c r="AD1036" i="2" s="1"/>
  <c r="Q1741" i="2"/>
  <c r="AB1741" i="2" s="1"/>
  <c r="AD1741" i="2" s="1"/>
  <c r="Q1079" i="2"/>
  <c r="AB1079" i="2" s="1"/>
  <c r="AD1079" i="2" s="1"/>
  <c r="Q234" i="2"/>
  <c r="AJ234" i="2" s="1"/>
  <c r="AL234" i="2" s="1"/>
  <c r="Q1392" i="2"/>
  <c r="Q1414" i="2"/>
  <c r="S1414" i="2" s="1"/>
  <c r="U1414" i="2" s="1"/>
  <c r="Q1352" i="2"/>
  <c r="Q1245" i="2"/>
  <c r="Q1205" i="2"/>
  <c r="AB1205" i="2" s="1"/>
  <c r="AD1205" i="2" s="1"/>
  <c r="Q948" i="2"/>
  <c r="AB948" i="2" s="1"/>
  <c r="AD948" i="2" s="1"/>
  <c r="Q1519" i="2"/>
  <c r="AJ1519" i="2" s="1"/>
  <c r="AL1519" i="2" s="1"/>
  <c r="Q1957" i="2"/>
  <c r="S1957" i="2" s="1"/>
  <c r="U1957" i="2" s="1"/>
  <c r="Q1185" i="2"/>
  <c r="S1185" i="2" s="1"/>
  <c r="U1185" i="2" s="1"/>
  <c r="Q1686" i="2"/>
  <c r="S1686" i="2" s="1"/>
  <c r="U1686" i="2" s="1"/>
  <c r="Q1558" i="2"/>
  <c r="AJ1558" i="2" s="1"/>
  <c r="AL1558" i="2" s="1"/>
  <c r="Q2129" i="2"/>
  <c r="S2129" i="2" s="1"/>
  <c r="U2129" i="2" s="1"/>
  <c r="Q1858" i="2"/>
  <c r="Q1360" i="2"/>
  <c r="S1360" i="2" s="1"/>
  <c r="U1360" i="2" s="1"/>
  <c r="Q940" i="2"/>
  <c r="Q1781" i="2"/>
  <c r="Q1109" i="2"/>
  <c r="S1109" i="2" s="1"/>
  <c r="U1109" i="2" s="1"/>
  <c r="Q496" i="2"/>
  <c r="AJ496" i="2" s="1"/>
  <c r="AL496" i="2" s="1"/>
  <c r="Q665" i="2"/>
  <c r="AJ665" i="2" s="1"/>
  <c r="AL665" i="2" s="1"/>
  <c r="Q1948" i="2"/>
  <c r="AJ1948" i="2" s="1"/>
  <c r="AL1948" i="2" s="1"/>
  <c r="Q612" i="2"/>
  <c r="AB612" i="2" s="1"/>
  <c r="AD612" i="2" s="1"/>
  <c r="Q1693" i="2"/>
  <c r="AB1693" i="2" s="1"/>
  <c r="AD1693" i="2" s="1"/>
  <c r="Q1020" i="2"/>
  <c r="S1020" i="2" s="1"/>
  <c r="U1020" i="2" s="1"/>
  <c r="Q436" i="2"/>
  <c r="S436" i="2" s="1"/>
  <c r="U436" i="2" s="1"/>
  <c r="Q1261" i="2"/>
  <c r="Q1151" i="2"/>
  <c r="AJ1151" i="2" s="1"/>
  <c r="AL1151" i="2" s="1"/>
  <c r="Q1054" i="2"/>
  <c r="Q1915" i="2"/>
  <c r="Q133" i="2"/>
  <c r="S133" i="2" s="1"/>
  <c r="U133" i="2" s="1"/>
  <c r="Q568" i="2"/>
  <c r="S568" i="2" s="1"/>
  <c r="U568" i="2" s="1"/>
  <c r="Q582" i="2"/>
  <c r="AJ582" i="2" s="1"/>
  <c r="AL582" i="2" s="1"/>
  <c r="Q1304" i="2"/>
  <c r="AJ1304" i="2" s="1"/>
  <c r="AL1304" i="2" s="1"/>
  <c r="Q1330" i="2"/>
  <c r="AJ1330" i="2" s="1"/>
  <c r="AL1330" i="2" s="1"/>
  <c r="Q1987" i="2"/>
  <c r="AB1987" i="2" s="1"/>
  <c r="AD1987" i="2" s="1"/>
  <c r="Q1787" i="2"/>
  <c r="AB1787" i="2" s="1"/>
  <c r="AD1787" i="2" s="1"/>
  <c r="Q480" i="2"/>
  <c r="AB480" i="2" s="1"/>
  <c r="AD480" i="2" s="1"/>
  <c r="Q118" i="2"/>
  <c r="Q1618" i="2"/>
  <c r="AJ1618" i="2" s="1"/>
  <c r="AL1618" i="2" s="1"/>
  <c r="Q462" i="2"/>
  <c r="AB462" i="2" s="1"/>
  <c r="AD462" i="2" s="1"/>
  <c r="Q2155" i="2"/>
  <c r="Q1124" i="2"/>
  <c r="S1124" i="2" s="1"/>
  <c r="U1124" i="2" s="1"/>
  <c r="Q442" i="2"/>
  <c r="S442" i="2" s="1"/>
  <c r="U442" i="2" s="1"/>
  <c r="Q1484" i="2"/>
  <c r="AB1484" i="2" s="1"/>
  <c r="AD1484" i="2" s="1"/>
  <c r="Q1354" i="2"/>
  <c r="S1354" i="2" s="1"/>
  <c r="U1354" i="2" s="1"/>
  <c r="Q670" i="2"/>
  <c r="AJ670" i="2" s="1"/>
  <c r="AL670" i="2" s="1"/>
  <c r="Q142" i="2"/>
  <c r="AB142" i="2" s="1"/>
  <c r="AD142" i="2" s="1"/>
  <c r="Q1652" i="2"/>
  <c r="S1652" i="2" s="1"/>
  <c r="U1652" i="2" s="1"/>
  <c r="Q1251" i="2"/>
  <c r="AB1251" i="2" s="1"/>
  <c r="AD1251" i="2" s="1"/>
  <c r="Q666" i="2"/>
  <c r="Q723" i="2"/>
  <c r="Q1654" i="2"/>
  <c r="Q1310" i="2"/>
  <c r="Q970" i="2"/>
  <c r="S970" i="2" s="1"/>
  <c r="U970" i="2" s="1"/>
  <c r="Q774" i="2"/>
  <c r="AJ774" i="2" s="1"/>
  <c r="AL774" i="2" s="1"/>
  <c r="Q400" i="2"/>
  <c r="S400" i="2" s="1"/>
  <c r="U400" i="2" s="1"/>
  <c r="Q1303" i="2"/>
  <c r="AJ1303" i="2" s="1"/>
  <c r="AL1303" i="2" s="1"/>
  <c r="Q74" i="2"/>
  <c r="S74" i="2" s="1"/>
  <c r="U74" i="2" s="1"/>
  <c r="Q318" i="2"/>
  <c r="S318" i="2" s="1"/>
  <c r="U318" i="2" s="1"/>
  <c r="Q1991" i="2"/>
  <c r="AB1991" i="2" s="1"/>
  <c r="AD1991" i="2" s="1"/>
  <c r="Q753" i="2"/>
  <c r="S753" i="2" s="1"/>
  <c r="U753" i="2" s="1"/>
  <c r="Q1476" i="2"/>
  <c r="Q1833" i="2"/>
  <c r="AJ1833" i="2" s="1"/>
  <c r="AL1833" i="2" s="1"/>
  <c r="Q1347" i="2"/>
  <c r="Q230" i="2"/>
  <c r="Q1249" i="2"/>
  <c r="S1249" i="2" s="1"/>
  <c r="U1249" i="2" s="1"/>
  <c r="Q322" i="2"/>
  <c r="AJ322" i="2" s="1"/>
  <c r="AL322" i="2" s="1"/>
  <c r="Q1047" i="2"/>
  <c r="AJ1047" i="2" s="1"/>
  <c r="AL1047" i="2" s="1"/>
  <c r="Q197" i="2"/>
  <c r="Q974" i="2"/>
  <c r="AB974" i="2" s="1"/>
  <c r="AD974" i="2" s="1"/>
  <c r="Q1775" i="2"/>
  <c r="S1775" i="2" s="1"/>
  <c r="U1775" i="2" s="1"/>
  <c r="Q569" i="2"/>
  <c r="S569" i="2" s="1"/>
  <c r="U569" i="2" s="1"/>
  <c r="Q1771" i="2"/>
  <c r="AB1771" i="2" s="1"/>
  <c r="AD1771" i="2" s="1"/>
  <c r="Q1620" i="2"/>
  <c r="Q28" i="2"/>
  <c r="AB28" i="2" s="1"/>
  <c r="AD28" i="2" s="1"/>
  <c r="Q1573" i="2"/>
  <c r="Q1198" i="2"/>
  <c r="Q366" i="2"/>
  <c r="S366" i="2" s="1"/>
  <c r="U366" i="2" s="1"/>
  <c r="Q56" i="2"/>
  <c r="AJ56" i="2" s="1"/>
  <c r="AL56" i="2" s="1"/>
  <c r="Q951" i="2"/>
  <c r="AJ951" i="2" s="1"/>
  <c r="AL951" i="2" s="1"/>
  <c r="Q893" i="2"/>
  <c r="AJ893" i="2" s="1"/>
  <c r="AL893" i="2" s="1"/>
  <c r="Q1929" i="2"/>
  <c r="AB1929" i="2" s="1"/>
  <c r="AD1929" i="2" s="1"/>
  <c r="Q1767" i="2"/>
  <c r="AB1767" i="2" s="1"/>
  <c r="Q316" i="2"/>
  <c r="S316" i="2" s="1"/>
  <c r="U316" i="2" s="1"/>
  <c r="Q24" i="2"/>
  <c r="AJ24" i="2" s="1"/>
  <c r="AL24" i="2" s="1"/>
  <c r="Q1503" i="2"/>
  <c r="Q791" i="2"/>
  <c r="S791" i="2" s="1"/>
  <c r="U791" i="2" s="1"/>
  <c r="Q1260" i="2"/>
  <c r="Q1411" i="2"/>
  <c r="Q1968" i="2"/>
  <c r="AB1968" i="2" s="1"/>
  <c r="AD1968" i="2" s="1"/>
  <c r="Q669" i="2"/>
  <c r="AJ669" i="2" s="1"/>
  <c r="AL669" i="2" s="1"/>
  <c r="Q2088" i="2"/>
  <c r="S2088" i="2" s="1"/>
  <c r="U2088" i="2" s="1"/>
  <c r="Q2011" i="2"/>
  <c r="AB2011" i="2" s="1"/>
  <c r="AD2011" i="2" s="1"/>
  <c r="Q1006" i="2"/>
  <c r="S1006" i="2" s="1"/>
  <c r="U1006" i="2" s="1"/>
  <c r="Q904" i="2"/>
  <c r="AJ904" i="2" s="1"/>
  <c r="AL904" i="2" s="1"/>
  <c r="Q60" i="2"/>
  <c r="AB60" i="2" s="1"/>
  <c r="AD60" i="2" s="1"/>
  <c r="Q2095" i="2"/>
  <c r="AB2095" i="2" s="1"/>
  <c r="AD2095" i="2" s="1"/>
  <c r="Q743" i="2"/>
  <c r="Q1825" i="2"/>
  <c r="AJ1825" i="2" s="1"/>
  <c r="AL1825" i="2" s="1"/>
  <c r="Q2163" i="2"/>
  <c r="Q116" i="2"/>
  <c r="Q1581" i="2"/>
  <c r="AB1581" i="2" s="1"/>
  <c r="AD1581" i="2" s="1"/>
  <c r="Q808" i="2"/>
  <c r="AB808" i="2" s="1"/>
  <c r="AD808" i="2" s="1"/>
  <c r="Q1353" i="2"/>
  <c r="S1353" i="2" s="1"/>
  <c r="U1353" i="2" s="1"/>
  <c r="Q220" i="2"/>
  <c r="AB220" i="2" s="1"/>
  <c r="AD220" i="2" s="1"/>
  <c r="Q2126" i="2"/>
  <c r="AB2126" i="2" s="1"/>
  <c r="AD2126" i="2" s="1"/>
  <c r="Q180" i="2"/>
  <c r="S180" i="2" s="1"/>
  <c r="U180" i="2" s="1"/>
  <c r="Q1920" i="2"/>
  <c r="AJ1920" i="2" s="1"/>
  <c r="AL1920" i="2" s="1"/>
  <c r="Q435" i="2"/>
  <c r="S435" i="2" s="1"/>
  <c r="U435" i="2" s="1"/>
  <c r="Q1060" i="2"/>
  <c r="S1060" i="2" s="1"/>
  <c r="U1060" i="2" s="1"/>
  <c r="Q445" i="2"/>
  <c r="S445" i="2" s="1"/>
  <c r="U445" i="2" s="1"/>
  <c r="Q5" i="3"/>
  <c r="S5" i="3" s="1"/>
  <c r="AC5" i="3"/>
  <c r="T5" i="3"/>
  <c r="S3" i="2"/>
  <c r="AB3" i="2"/>
  <c r="Q1389" i="2"/>
  <c r="Q1454" i="2"/>
  <c r="AJ1454" i="2" s="1"/>
  <c r="AL1454" i="2" s="1"/>
  <c r="Q1878" i="2"/>
  <c r="S1878" i="2" s="1"/>
  <c r="U1878" i="2" s="1"/>
  <c r="Q2036" i="2"/>
  <c r="S2036" i="2" s="1"/>
  <c r="U2036" i="2" s="1"/>
  <c r="Q1619" i="2"/>
  <c r="AB1619" i="2" s="1"/>
  <c r="AD1619" i="2" s="1"/>
  <c r="Q2112" i="2"/>
  <c r="Q1209" i="2"/>
  <c r="Q1827" i="2"/>
  <c r="Q1764" i="2"/>
  <c r="Q1668" i="2"/>
  <c r="AB1668" i="2" s="1"/>
  <c r="AD1668" i="2" s="1"/>
  <c r="Q291" i="2"/>
  <c r="AJ291" i="2" s="1"/>
  <c r="Q469" i="2"/>
  <c r="AJ469" i="2" s="1"/>
  <c r="AL469" i="2" s="1"/>
  <c r="Q499" i="2"/>
  <c r="AB499" i="2" s="1"/>
  <c r="AD499" i="2" s="1"/>
  <c r="Q123" i="2"/>
  <c r="AJ123" i="2" s="1"/>
  <c r="Q1681" i="2"/>
  <c r="AB1681" i="2" s="1"/>
  <c r="AD1681" i="2" s="1"/>
  <c r="Q407" i="2"/>
  <c r="S407" i="2" s="1"/>
  <c r="U407" i="2" s="1"/>
  <c r="Q782" i="2"/>
  <c r="AB782" i="2" s="1"/>
  <c r="AD782" i="2" s="1"/>
  <c r="Q1137" i="2"/>
  <c r="AB1137" i="2" s="1"/>
  <c r="AD1137" i="2" s="1"/>
  <c r="Q315" i="2"/>
  <c r="AJ315" i="2" s="1"/>
  <c r="AL315" i="2" s="1"/>
  <c r="Q449" i="2"/>
  <c r="AK1435" i="2"/>
  <c r="T1435" i="2"/>
  <c r="AC1435" i="2"/>
  <c r="Q108" i="2"/>
  <c r="AJ108" i="2" s="1"/>
  <c r="AL108" i="2" s="1"/>
  <c r="Q918" i="2"/>
  <c r="S918" i="2" s="1"/>
  <c r="U918" i="2" s="1"/>
  <c r="Q1092" i="2"/>
  <c r="S1092" i="2" s="1"/>
  <c r="U1092" i="2" s="1"/>
  <c r="Q1154" i="2"/>
  <c r="AJ1154" i="2" s="1"/>
  <c r="AL1154" i="2" s="1"/>
  <c r="Q428" i="2"/>
  <c r="S428" i="2" s="1"/>
  <c r="U428" i="2" s="1"/>
  <c r="Q2141" i="2"/>
  <c r="AJ2141" i="2" s="1"/>
  <c r="AL2141" i="2" s="1"/>
  <c r="Q872" i="2"/>
  <c r="S872" i="2" s="1"/>
  <c r="U872" i="2" s="1"/>
  <c r="Q913" i="2"/>
  <c r="AB913" i="2" s="1"/>
  <c r="AD913" i="2" s="1"/>
  <c r="Q929" i="2"/>
  <c r="AB929" i="2" s="1"/>
  <c r="AD929" i="2" s="1"/>
  <c r="Q922" i="2"/>
  <c r="Q812" i="2"/>
  <c r="AJ812" i="2" s="1"/>
  <c r="AL812" i="2" s="1"/>
  <c r="Q339" i="2"/>
  <c r="S339" i="2" s="1"/>
  <c r="U339" i="2" s="1"/>
  <c r="Q623" i="2"/>
  <c r="AJ623" i="2" s="1"/>
  <c r="AL623" i="2" s="1"/>
  <c r="Q509" i="2"/>
  <c r="S509" i="2" s="1"/>
  <c r="U509" i="2" s="1"/>
  <c r="Q1542" i="2"/>
  <c r="S1542" i="2" s="1"/>
  <c r="U1542" i="2" s="1"/>
  <c r="Q7" i="2"/>
  <c r="AJ7" i="2" s="1"/>
  <c r="AL7" i="2" s="1"/>
  <c r="Q461" i="2"/>
  <c r="AJ461" i="2" s="1"/>
  <c r="AL461" i="2" s="1"/>
  <c r="Q359" i="2"/>
  <c r="AJ359" i="2" s="1"/>
  <c r="Q27" i="2"/>
  <c r="Q427" i="2"/>
  <c r="AJ427" i="2" s="1"/>
  <c r="AK1080" i="2"/>
  <c r="AC1080" i="2"/>
  <c r="T1080" i="2"/>
  <c r="Q533" i="2"/>
  <c r="S533" i="2" s="1"/>
  <c r="U533" i="2" s="1"/>
  <c r="Q592" i="2"/>
  <c r="AB592" i="2" s="1"/>
  <c r="AD592" i="2" s="1"/>
  <c r="Q171" i="2"/>
  <c r="AB171" i="2" s="1"/>
  <c r="AD171" i="2" s="1"/>
  <c r="Q1909" i="2"/>
  <c r="AB1909" i="2" s="1"/>
  <c r="AD1909" i="2" s="1"/>
  <c r="Q2086" i="2"/>
  <c r="AJ2086" i="2" s="1"/>
  <c r="AL2086" i="2" s="1"/>
  <c r="Q1985" i="2"/>
  <c r="AJ1985" i="2" s="1"/>
  <c r="AL1985" i="2" s="1"/>
  <c r="Q332" i="2"/>
  <c r="AB332" i="2" s="1"/>
  <c r="AD332" i="2" s="1"/>
  <c r="Q763" i="2"/>
  <c r="Q1489" i="2"/>
  <c r="AJ1489" i="2" s="1"/>
  <c r="AL1489" i="2" s="1"/>
  <c r="Q2087" i="2"/>
  <c r="Q144" i="2"/>
  <c r="Q10" i="2"/>
  <c r="S10" i="2" s="1"/>
  <c r="Q109" i="2"/>
  <c r="S109" i="2" s="1"/>
  <c r="U109" i="2" s="1"/>
  <c r="Q381" i="2"/>
  <c r="AB381" i="2" s="1"/>
  <c r="Q1550" i="2"/>
  <c r="Q375" i="2"/>
  <c r="S375" i="2" s="1"/>
  <c r="U375" i="2" s="1"/>
  <c r="Q337" i="2"/>
  <c r="AJ337" i="2" s="1"/>
  <c r="AL337" i="2" s="1"/>
  <c r="Q457" i="2"/>
  <c r="AB457" i="2" s="1"/>
  <c r="Q477" i="2"/>
  <c r="AB477" i="2" s="1"/>
  <c r="AD477" i="2" s="1"/>
  <c r="Q834" i="2"/>
  <c r="AK345" i="2"/>
  <c r="T345" i="2"/>
  <c r="AC345" i="2"/>
  <c r="Q1762" i="2"/>
  <c r="AJ1762" i="2" s="1"/>
  <c r="AL1762" i="2" s="1"/>
  <c r="Q1886" i="2"/>
  <c r="S1886" i="2" s="1"/>
  <c r="U1886" i="2" s="1"/>
  <c r="Q912" i="2"/>
  <c r="S912" i="2" s="1"/>
  <c r="U912" i="2" s="1"/>
  <c r="Q128" i="2"/>
  <c r="AB128" i="2" s="1"/>
  <c r="AD128" i="2" s="1"/>
  <c r="Q2076" i="2"/>
  <c r="AJ2076" i="2" s="1"/>
  <c r="AL2076" i="2" s="1"/>
  <c r="Q1517" i="2"/>
  <c r="S1517" i="2" s="1"/>
  <c r="U1517" i="2" s="1"/>
  <c r="Q1536" i="2"/>
  <c r="AJ1536" i="2" s="1"/>
  <c r="AL1536" i="2" s="1"/>
  <c r="Q20" i="2"/>
  <c r="AJ20" i="2" s="1"/>
  <c r="AL20" i="2" s="1"/>
  <c r="Q1224" i="2"/>
  <c r="Q282" i="2"/>
  <c r="AJ282" i="2" s="1"/>
  <c r="AL282" i="2" s="1"/>
  <c r="Q439" i="2"/>
  <c r="AJ439" i="2" s="1"/>
  <c r="AL439" i="2" s="1"/>
  <c r="Q393" i="2"/>
  <c r="Q767" i="2"/>
  <c r="AJ767" i="2" s="1"/>
  <c r="AL767" i="2" s="1"/>
  <c r="Q148" i="2"/>
  <c r="AJ148" i="2" s="1"/>
  <c r="Q1446" i="2"/>
  <c r="AB1446" i="2" s="1"/>
  <c r="AD1446" i="2" s="1"/>
  <c r="Q497" i="2"/>
  <c r="AJ497" i="2" s="1"/>
  <c r="AL497" i="2" s="1"/>
  <c r="Q1067" i="2"/>
  <c r="AB1067" i="2" s="1"/>
  <c r="Q29" i="2"/>
  <c r="S29" i="2" s="1"/>
  <c r="U29" i="2" s="1"/>
  <c r="Q349" i="2"/>
  <c r="S349" i="2" s="1"/>
  <c r="U349" i="2" s="1"/>
  <c r="Q329" i="2"/>
  <c r="AJ329" i="2" s="1"/>
  <c r="AL329" i="2" s="1"/>
  <c r="AK1064" i="2"/>
  <c r="AC1064" i="2"/>
  <c r="T1064" i="2"/>
  <c r="Q1835" i="2"/>
  <c r="Q680" i="2"/>
  <c r="AJ680" i="2" s="1"/>
  <c r="AL680" i="2" s="1"/>
  <c r="Q1337" i="2"/>
  <c r="AB1337" i="2" s="1"/>
  <c r="AD1337" i="2" s="1"/>
  <c r="Q1930" i="2"/>
  <c r="AJ1930" i="2" s="1"/>
  <c r="AL1930" i="2" s="1"/>
  <c r="Q2170" i="2"/>
  <c r="AB2170" i="2" s="1"/>
  <c r="AD2170" i="2" s="1"/>
  <c r="Q538" i="2"/>
  <c r="S538" i="2" s="1"/>
  <c r="U538" i="2" s="1"/>
  <c r="Q1457" i="2"/>
  <c r="AJ1457" i="2" s="1"/>
  <c r="AL1457" i="2" s="1"/>
  <c r="Q1132" i="2"/>
  <c r="S1132" i="2" s="1"/>
  <c r="U1132" i="2" s="1"/>
  <c r="Q809" i="2"/>
  <c r="AB809" i="2" s="1"/>
  <c r="AD809" i="2" s="1"/>
  <c r="Q1784" i="2"/>
  <c r="S1784" i="2" s="1"/>
  <c r="U1784" i="2" s="1"/>
  <c r="Q63" i="2"/>
  <c r="AB63" i="2" s="1"/>
  <c r="AD63" i="2" s="1"/>
  <c r="Q539" i="2"/>
  <c r="Q82" i="2"/>
  <c r="Q32" i="2"/>
  <c r="S32" i="2" s="1"/>
  <c r="U32" i="2" s="1"/>
  <c r="Q559" i="2"/>
  <c r="AB559" i="2" s="1"/>
  <c r="Q235" i="2"/>
  <c r="AJ235" i="2" s="1"/>
  <c r="AL235" i="2" s="1"/>
  <c r="Q453" i="2"/>
  <c r="AJ453" i="2" s="1"/>
  <c r="AL453" i="2" s="1"/>
  <c r="Q607" i="2"/>
  <c r="S607" i="2" s="1"/>
  <c r="U607" i="2" s="1"/>
  <c r="Q96" i="2"/>
  <c r="AJ96" i="2" s="1"/>
  <c r="Q283" i="2"/>
  <c r="S283" i="2" s="1"/>
  <c r="U283" i="2" s="1"/>
  <c r="AK567" i="2"/>
  <c r="AC567" i="2"/>
  <c r="T567" i="2"/>
  <c r="AK432" i="2"/>
  <c r="T432" i="2"/>
  <c r="AC432" i="2"/>
  <c r="Q1840" i="2"/>
  <c r="S1840" i="2" s="1"/>
  <c r="U1840" i="2" s="1"/>
  <c r="Q1980" i="2"/>
  <c r="AB1980" i="2" s="1"/>
  <c r="AD1980" i="2" s="1"/>
  <c r="Q210" i="2"/>
  <c r="Q2019" i="2"/>
  <c r="S2019" i="2" s="1"/>
  <c r="U2019" i="2" s="1"/>
  <c r="Q828" i="2"/>
  <c r="AJ828" i="2" s="1"/>
  <c r="AL828" i="2" s="1"/>
  <c r="Q410" i="2"/>
  <c r="S410" i="2" s="1"/>
  <c r="U410" i="2" s="1"/>
  <c r="Q321" i="2"/>
  <c r="AB321" i="2" s="1"/>
  <c r="AD321" i="2" s="1"/>
  <c r="Q798" i="2"/>
  <c r="Q765" i="2"/>
  <c r="Q1582" i="2"/>
  <c r="Q531" i="2"/>
  <c r="Q2075" i="2"/>
  <c r="AJ2075" i="2" s="1"/>
  <c r="AL2075" i="2" s="1"/>
  <c r="Q16" i="2"/>
  <c r="S16" i="2" s="1"/>
  <c r="U16" i="2" s="1"/>
  <c r="Q1082" i="2"/>
  <c r="AB1082" i="2" s="1"/>
  <c r="Q489" i="2"/>
  <c r="AB489" i="2" s="1"/>
  <c r="AD489" i="2" s="1"/>
  <c r="Q331" i="2"/>
  <c r="AJ331" i="2" s="1"/>
  <c r="AL331" i="2" s="1"/>
  <c r="Q1434" i="2"/>
  <c r="AB1434" i="2" s="1"/>
  <c r="Q373" i="2"/>
  <c r="S373" i="2" s="1"/>
  <c r="U373" i="2" s="1"/>
  <c r="Q1215" i="2"/>
  <c r="AB1215" i="2" s="1"/>
  <c r="AD1215" i="2" s="1"/>
  <c r="AC1793" i="2"/>
  <c r="AK1793" i="2"/>
  <c r="T1793" i="2"/>
  <c r="Q1622" i="2"/>
  <c r="Q1121" i="2"/>
  <c r="S1121" i="2" s="1"/>
  <c r="U1121" i="2" s="1"/>
  <c r="Q613" i="2"/>
  <c r="S613" i="2" s="1"/>
  <c r="U613" i="2" s="1"/>
  <c r="Q319" i="2"/>
  <c r="AJ319" i="2" s="1"/>
  <c r="AL319" i="2" s="1"/>
  <c r="Q1084" i="2"/>
  <c r="S1084" i="2" s="1"/>
  <c r="U1084" i="2" s="1"/>
  <c r="Q2043" i="2"/>
  <c r="AB2043" i="2" s="1"/>
  <c r="AD2043" i="2" s="1"/>
  <c r="Q1177" i="2"/>
  <c r="S1177" i="2" s="1"/>
  <c r="U1177" i="2" s="1"/>
  <c r="Q326" i="2"/>
  <c r="AJ326" i="2" s="1"/>
  <c r="AL326" i="2" s="1"/>
  <c r="Q2109" i="2"/>
  <c r="S2109" i="2" s="1"/>
  <c r="U2109" i="2" s="1"/>
  <c r="Q265" i="2"/>
  <c r="Q343" i="2"/>
  <c r="Q1518" i="2"/>
  <c r="Q385" i="2"/>
  <c r="Q341" i="2"/>
  <c r="AJ341" i="2" s="1"/>
  <c r="AL341" i="2" s="1"/>
  <c r="Q403" i="2"/>
  <c r="AJ403" i="2" s="1"/>
  <c r="Q65" i="2"/>
  <c r="AJ65" i="2" s="1"/>
  <c r="AL65" i="2" s="1"/>
  <c r="Q2159" i="2"/>
  <c r="Q860" i="2"/>
  <c r="AB860" i="2" s="1"/>
  <c r="AD860" i="2" s="1"/>
  <c r="Q465" i="2"/>
  <c r="AC1767" i="2"/>
  <c r="AK1767" i="2"/>
  <c r="T1767" i="2"/>
  <c r="Q1184" i="2"/>
  <c r="Q1419" i="2"/>
  <c r="S1419" i="2" s="1"/>
  <c r="U1419" i="2" s="1"/>
  <c r="Q1616" i="2"/>
  <c r="Q2082" i="2"/>
  <c r="AJ2082" i="2" s="1"/>
  <c r="AL2082" i="2" s="1"/>
  <c r="Q941" i="2"/>
  <c r="AJ941" i="2" s="1"/>
  <c r="AL941" i="2" s="1"/>
  <c r="Q452" i="2"/>
  <c r="S452" i="2" s="1"/>
  <c r="U452" i="2" s="1"/>
  <c r="Q637" i="2"/>
  <c r="S637" i="2" s="1"/>
  <c r="U637" i="2" s="1"/>
  <c r="Q2021" i="2"/>
  <c r="AJ2021" i="2" s="1"/>
  <c r="AL2021" i="2" s="1"/>
  <c r="Q1318" i="2"/>
  <c r="AJ1318" i="2" s="1"/>
  <c r="AL1318" i="2" s="1"/>
  <c r="Q555" i="2"/>
  <c r="AJ555" i="2" s="1"/>
  <c r="AL555" i="2" s="1"/>
  <c r="Q741" i="2"/>
  <c r="AJ741" i="2" s="1"/>
  <c r="Q491" i="2"/>
  <c r="AJ491" i="2" s="1"/>
  <c r="AL491" i="2" s="1"/>
  <c r="Q719" i="2"/>
  <c r="AB719" i="2" s="1"/>
  <c r="AD719" i="2" s="1"/>
  <c r="Q521" i="2"/>
  <c r="Q151" i="2"/>
  <c r="Q537" i="2"/>
  <c r="S537" i="2" s="1"/>
  <c r="Q493" i="2"/>
  <c r="AJ493" i="2" s="1"/>
  <c r="AL493" i="2" s="1"/>
  <c r="Q1486" i="2"/>
  <c r="AJ1486" i="2" s="1"/>
  <c r="AL1486" i="2" s="1"/>
  <c r="Q353" i="2"/>
  <c r="AJ353" i="2" s="1"/>
  <c r="AL353" i="2" s="1"/>
  <c r="Q333" i="2"/>
  <c r="S333" i="2" s="1"/>
  <c r="U333" i="2" s="1"/>
  <c r="AK743" i="2"/>
  <c r="T743" i="2"/>
  <c r="AC743" i="2"/>
  <c r="Q1515" i="2"/>
  <c r="Q218" i="2"/>
  <c r="AJ218" i="2" s="1"/>
  <c r="AL218" i="2" s="1"/>
  <c r="Q1371" i="2"/>
  <c r="Q1095" i="2"/>
  <c r="Q1397" i="2"/>
  <c r="AJ1397" i="2" s="1"/>
  <c r="AL1397" i="2" s="1"/>
  <c r="Q1913" i="2"/>
  <c r="AJ1913" i="2" s="1"/>
  <c r="AL1913" i="2" s="1"/>
  <c r="Q1098" i="2"/>
  <c r="AJ1098" i="2" s="1"/>
  <c r="AL1098" i="2" s="1"/>
  <c r="Q2162" i="2"/>
  <c r="S2162" i="2" s="1"/>
  <c r="U2162" i="2" s="1"/>
  <c r="Q2156" i="2"/>
  <c r="AJ2156" i="2" s="1"/>
  <c r="AL2156" i="2" s="1"/>
  <c r="Q390" i="2"/>
  <c r="Q735" i="2"/>
  <c r="S735" i="2" s="1"/>
  <c r="U735" i="2" s="1"/>
  <c r="Q363" i="2"/>
  <c r="S363" i="2" s="1"/>
  <c r="U363" i="2" s="1"/>
  <c r="Q659" i="2"/>
  <c r="AJ659" i="2" s="1"/>
  <c r="Q309" i="2"/>
  <c r="AJ309" i="2" s="1"/>
  <c r="AL309" i="2" s="1"/>
  <c r="Q405" i="2"/>
  <c r="Q103" i="2"/>
  <c r="Q365" i="2"/>
  <c r="AB365" i="2" s="1"/>
  <c r="AD365" i="2" s="1"/>
  <c r="Q433" i="2"/>
  <c r="AB433" i="2" s="1"/>
  <c r="Q487" i="2"/>
  <c r="AB487" i="2" s="1"/>
  <c r="AD487" i="2" s="1"/>
  <c r="Q237" i="2"/>
  <c r="AJ237" i="2" s="1"/>
  <c r="AL237" i="2" s="1"/>
  <c r="AK398" i="2"/>
  <c r="T398" i="2"/>
  <c r="AC398" i="2"/>
  <c r="Q1516" i="2"/>
  <c r="S1516" i="2" s="1"/>
  <c r="U1516" i="2" s="1"/>
  <c r="Q1613" i="2"/>
  <c r="Q1193" i="2"/>
  <c r="AB1193" i="2" s="1"/>
  <c r="AD1193" i="2" s="1"/>
  <c r="Q907" i="2"/>
  <c r="Q1340" i="2"/>
  <c r="Q1150" i="2"/>
  <c r="AJ1150" i="2" s="1"/>
  <c r="AL1150" i="2" s="1"/>
  <c r="Q1049" i="2"/>
  <c r="AJ1049" i="2" s="1"/>
  <c r="AL1049" i="2" s="1"/>
  <c r="Q620" i="2"/>
  <c r="AB620" i="2" s="1"/>
  <c r="AD620" i="2" s="1"/>
  <c r="Q768" i="2"/>
  <c r="AJ768" i="2" s="1"/>
  <c r="AL768" i="2" s="1"/>
  <c r="Q1175" i="2"/>
  <c r="AB1175" i="2" s="1"/>
  <c r="AD1175" i="2" s="1"/>
  <c r="Q545" i="2"/>
  <c r="S545" i="2" s="1"/>
  <c r="U545" i="2" s="1"/>
  <c r="Q187" i="2"/>
  <c r="AJ187" i="2" s="1"/>
  <c r="Q575" i="2"/>
  <c r="S575" i="2" s="1"/>
  <c r="U575" i="2" s="1"/>
  <c r="Q475" i="2"/>
  <c r="AJ475" i="2" s="1"/>
  <c r="AL475" i="2" s="1"/>
  <c r="Q519" i="2"/>
  <c r="AJ519" i="2" s="1"/>
  <c r="AL519" i="2" s="1"/>
  <c r="Q639" i="2"/>
  <c r="AJ639" i="2" s="1"/>
  <c r="AL639" i="2" s="1"/>
  <c r="Q97" i="2"/>
  <c r="Q705" i="2"/>
  <c r="AB705" i="2" s="1"/>
  <c r="AD705" i="2" s="1"/>
  <c r="Q120" i="2"/>
  <c r="AJ120" i="2" s="1"/>
  <c r="AL120" i="2" s="1"/>
  <c r="Q307" i="2"/>
  <c r="AJ307" i="2" s="1"/>
  <c r="AL307" i="2" s="1"/>
  <c r="AK1479" i="2"/>
  <c r="AC1479" i="2"/>
  <c r="T1479" i="2"/>
  <c r="Q442" i="3"/>
  <c r="S442" i="3" s="1"/>
  <c r="U442" i="3" s="1"/>
  <c r="Q602" i="3"/>
  <c r="S602" i="3" s="1"/>
  <c r="U602" i="3" s="1"/>
  <c r="Q532" i="3"/>
  <c r="S532" i="3" s="1"/>
  <c r="AB392" i="3"/>
  <c r="S392" i="3"/>
  <c r="Q526" i="3"/>
  <c r="Q388" i="3"/>
  <c r="Q630" i="3"/>
  <c r="Q400" i="3"/>
  <c r="Q318" i="3"/>
  <c r="Q530" i="3"/>
  <c r="Q590" i="3"/>
  <c r="Q468" i="3"/>
  <c r="Q586" i="3"/>
  <c r="Q534" i="3"/>
  <c r="Q422" i="3"/>
  <c r="Q436" i="3"/>
  <c r="Q366" i="3"/>
  <c r="Q600" i="3"/>
  <c r="Q596" i="3"/>
  <c r="O2182" i="2"/>
  <c r="O2183" i="2" s="1"/>
  <c r="Q499" i="3"/>
  <c r="Q37" i="3"/>
  <c r="Q573" i="3"/>
  <c r="Q106" i="3"/>
  <c r="Q575" i="3"/>
  <c r="Q517" i="3"/>
  <c r="Q351" i="3"/>
  <c r="Q518" i="3"/>
  <c r="Q180" i="3"/>
  <c r="Q475" i="3"/>
  <c r="Q160" i="3"/>
  <c r="Q261" i="3"/>
  <c r="Q444" i="3"/>
  <c r="Q116" i="3"/>
  <c r="Q337" i="3"/>
  <c r="Q206" i="3"/>
  <c r="Q198" i="3"/>
  <c r="Q324" i="3"/>
  <c r="Q100" i="3"/>
  <c r="Q111" i="3"/>
  <c r="Q56" i="3"/>
  <c r="Q281" i="3"/>
  <c r="Q419" i="3"/>
  <c r="Q46" i="3"/>
  <c r="Q102" i="3"/>
  <c r="Q455" i="3"/>
  <c r="Q59" i="3"/>
  <c r="Q445" i="3"/>
  <c r="Q213" i="3"/>
  <c r="Q169" i="3"/>
  <c r="Q290" i="3"/>
  <c r="Q126" i="3"/>
  <c r="Q204" i="3"/>
  <c r="Q123" i="3"/>
  <c r="Q613" i="3"/>
  <c r="Q120" i="3"/>
  <c r="Q189" i="3"/>
  <c r="Q91" i="3"/>
  <c r="Q14" i="3"/>
  <c r="Q67" i="3"/>
  <c r="Q338" i="3"/>
  <c r="Q188" i="3"/>
  <c r="Q193" i="3"/>
  <c r="Q257" i="3"/>
  <c r="Q285" i="3"/>
  <c r="Q145" i="3"/>
  <c r="Q26" i="3"/>
  <c r="Q86" i="3"/>
  <c r="Q173" i="3"/>
  <c r="Q428" i="3"/>
  <c r="Q250" i="3"/>
  <c r="Q375" i="3"/>
  <c r="Q110" i="3"/>
  <c r="Q490" i="3"/>
  <c r="Q371" i="3"/>
  <c r="Q264" i="3"/>
  <c r="Q426" i="3"/>
  <c r="Q23" i="3"/>
  <c r="Q247" i="3"/>
  <c r="Q45" i="3"/>
  <c r="Q109" i="3"/>
  <c r="Q342" i="3"/>
  <c r="Q533" i="3"/>
  <c r="Q197" i="3"/>
  <c r="Q47" i="3"/>
  <c r="Q127" i="3"/>
  <c r="Q4" i="3"/>
  <c r="Q232" i="3"/>
  <c r="Q22" i="3"/>
  <c r="Q70" i="3"/>
  <c r="Q202" i="3"/>
  <c r="Q284" i="3"/>
  <c r="Q583" i="3"/>
  <c r="Q68" i="3"/>
  <c r="Q12" i="3"/>
  <c r="Q97" i="3"/>
  <c r="Q224" i="3"/>
  <c r="Q271" i="3"/>
  <c r="Q177" i="3"/>
  <c r="Q625" i="3"/>
  <c r="Q52" i="3"/>
  <c r="Q273" i="3"/>
  <c r="Q229" i="3"/>
  <c r="Q76" i="3"/>
  <c r="Q58" i="3"/>
  <c r="Q496" i="3"/>
  <c r="Q165" i="3"/>
  <c r="Q473" i="3"/>
  <c r="Q150" i="3"/>
  <c r="Q108" i="3"/>
  <c r="Q27" i="3"/>
  <c r="Q476" i="3"/>
  <c r="Q3" i="3"/>
  <c r="Q79" i="3"/>
  <c r="Q525" i="3"/>
  <c r="Q572" i="3"/>
  <c r="Q514" i="3"/>
  <c r="Q220" i="3"/>
  <c r="Q263" i="3"/>
  <c r="Q507" i="3"/>
  <c r="Q389" i="3"/>
  <c r="Q598" i="3"/>
  <c r="Q362" i="3"/>
  <c r="Q460" i="3"/>
  <c r="Q410" i="3"/>
  <c r="Q215" i="3"/>
  <c r="Q536" i="3"/>
  <c r="Q531" i="3"/>
  <c r="Q385" i="3"/>
  <c r="Q297" i="3"/>
  <c r="Q266" i="3"/>
  <c r="Q327" i="3"/>
  <c r="Q231" i="3"/>
  <c r="Q634" i="3"/>
  <c r="Q156" i="3"/>
  <c r="Q461" i="3"/>
  <c r="Q245" i="3"/>
  <c r="Q136" i="3"/>
  <c r="Q113" i="3"/>
  <c r="Q413" i="3"/>
  <c r="Q185" i="3"/>
  <c r="Q417" i="3"/>
  <c r="Q506" i="3"/>
  <c r="Q527" i="3"/>
  <c r="Q216" i="3"/>
  <c r="Q521" i="3"/>
  <c r="Q62" i="3"/>
  <c r="Q50" i="3"/>
  <c r="Q454" i="3"/>
  <c r="Q274" i="3"/>
  <c r="Q207" i="3"/>
  <c r="Q387" i="3"/>
  <c r="Q515" i="3"/>
  <c r="Q158" i="3"/>
  <c r="Q55" i="3"/>
  <c r="Q617" i="3"/>
  <c r="Q72" i="3"/>
  <c r="Q452" i="3"/>
  <c r="Q200" i="3"/>
  <c r="Q390" i="3"/>
  <c r="Q343" i="3"/>
  <c r="Q223" i="3"/>
  <c r="Q340" i="3"/>
  <c r="Q402" i="3"/>
  <c r="Q276" i="3"/>
  <c r="Q253" i="3"/>
  <c r="Q457" i="3"/>
  <c r="Q503" i="3"/>
  <c r="Q48" i="3"/>
  <c r="Q510" i="3"/>
  <c r="Q323" i="3"/>
  <c r="Q227" i="3"/>
  <c r="Q131" i="3"/>
  <c r="Q502" i="3"/>
  <c r="Q124" i="3"/>
  <c r="Q638" i="3"/>
  <c r="Q589" i="3"/>
  <c r="Q307" i="3"/>
  <c r="Q83" i="3"/>
  <c r="Q305" i="3"/>
  <c r="Q171" i="3"/>
  <c r="Q130" i="3"/>
  <c r="Q306" i="3"/>
  <c r="Q161" i="3"/>
  <c r="Q11" i="3"/>
  <c r="Q288" i="3"/>
  <c r="Q481" i="3"/>
  <c r="Q478" i="3"/>
  <c r="Q313" i="3"/>
  <c r="Q547" i="3"/>
  <c r="Q562" i="3"/>
  <c r="Q81" i="3"/>
  <c r="Q51" i="3"/>
  <c r="Q329" i="3"/>
  <c r="Q73" i="3"/>
  <c r="Q35" i="3"/>
  <c r="Q360" i="3"/>
  <c r="Q642" i="3"/>
  <c r="Q603" i="3"/>
  <c r="Q529" i="3"/>
  <c r="Q519" i="3"/>
  <c r="Q39" i="3"/>
  <c r="Q415" i="3"/>
  <c r="Q7" i="3"/>
  <c r="Q176" i="3"/>
  <c r="Q622" i="3"/>
  <c r="Q501" i="3"/>
  <c r="Q137" i="3"/>
  <c r="Q121" i="3"/>
  <c r="Q579" i="3"/>
  <c r="Q446" i="3"/>
  <c r="Q556" i="3"/>
  <c r="Q89" i="3"/>
  <c r="Q142" i="3"/>
  <c r="Q546" i="3"/>
  <c r="Q149" i="3"/>
  <c r="Q495" i="3"/>
  <c r="Q346" i="3"/>
  <c r="Q199" i="3"/>
  <c r="Q636" i="3"/>
  <c r="Q208" i="3"/>
  <c r="Q254" i="3"/>
  <c r="Q289" i="3"/>
  <c r="Q167" i="3"/>
  <c r="Q482" i="3"/>
  <c r="Q210" i="3"/>
  <c r="Q19" i="3"/>
  <c r="Q24" i="3"/>
  <c r="Q566" i="3"/>
  <c r="Q543" i="3"/>
  <c r="Q500" i="3"/>
  <c r="Q574" i="3"/>
  <c r="Q112" i="3"/>
  <c r="Q357" i="3"/>
  <c r="Q93" i="3"/>
  <c r="Q235" i="3"/>
  <c r="Q172" i="3"/>
  <c r="Q194" i="3"/>
  <c r="Q593" i="3"/>
  <c r="Q359" i="3"/>
  <c r="Q491" i="3"/>
  <c r="Q174" i="3"/>
  <c r="Q406" i="3"/>
  <c r="Q71" i="3"/>
  <c r="Q560" i="3"/>
  <c r="Q411" i="3"/>
  <c r="Q211" i="3"/>
  <c r="Q395" i="3"/>
  <c r="Q549" i="3"/>
  <c r="Q28" i="3"/>
  <c r="Q355" i="3"/>
  <c r="Q592" i="3"/>
  <c r="Q29" i="3"/>
  <c r="Q641" i="3"/>
  <c r="Q328" i="3"/>
  <c r="Q296" i="3"/>
  <c r="Q33" i="3"/>
  <c r="Q433" i="3"/>
  <c r="Q458" i="3"/>
  <c r="Q125" i="3"/>
  <c r="Q420" i="3"/>
  <c r="Q423" i="3"/>
  <c r="Q53" i="3"/>
  <c r="Q464" i="3"/>
  <c r="Q278" i="3"/>
  <c r="Q509" i="3"/>
  <c r="Q192" i="3"/>
  <c r="Q309" i="3"/>
  <c r="Q8" i="3"/>
  <c r="Q588" i="3"/>
  <c r="Q629" i="3"/>
  <c r="Q558" i="3"/>
  <c r="Q416" i="3"/>
  <c r="Q618" i="3"/>
  <c r="Q594" i="3"/>
  <c r="Q80" i="3"/>
  <c r="Q244" i="3"/>
  <c r="Q260" i="3"/>
  <c r="Q557" i="3"/>
  <c r="Q209" i="3"/>
  <c r="Q298" i="3"/>
  <c r="Q441" i="3"/>
  <c r="Q322" i="3"/>
  <c r="Q184" i="3"/>
  <c r="Q333" i="3"/>
  <c r="Q570" i="3"/>
  <c r="Q32" i="3"/>
  <c r="Q222" i="3"/>
  <c r="Q470" i="3"/>
  <c r="Q151" i="3"/>
  <c r="Q234" i="3"/>
  <c r="Q134" i="3"/>
  <c r="Q40" i="3"/>
  <c r="Q114" i="3"/>
  <c r="Q60" i="3"/>
  <c r="Q384" i="3"/>
  <c r="Q87" i="3"/>
  <c r="Q239" i="3"/>
  <c r="Q294" i="3"/>
  <c r="Q386" i="3"/>
  <c r="Q609" i="3"/>
  <c r="Q25" i="3"/>
  <c r="Q34" i="3"/>
  <c r="Q255" i="3"/>
  <c r="Q438" i="3"/>
  <c r="Q129" i="3"/>
  <c r="Q103" i="3"/>
  <c r="Q393" i="3"/>
  <c r="Q148" i="3"/>
  <c r="Q347" i="3"/>
  <c r="Q488" i="3"/>
  <c r="Q292" i="3"/>
  <c r="Q552" i="3"/>
  <c r="Q380" i="3"/>
  <c r="Q236" i="3"/>
  <c r="Q20" i="3"/>
  <c r="Q299" i="3"/>
  <c r="Q262" i="3"/>
  <c r="Q597" i="3"/>
  <c r="Q453" i="3"/>
  <c r="Q483" i="3"/>
  <c r="Q545" i="3"/>
  <c r="Q537" i="3"/>
  <c r="Q349" i="3"/>
  <c r="Q431" i="3"/>
  <c r="Q344" i="3"/>
  <c r="Q520" i="3"/>
  <c r="Q551" i="3"/>
  <c r="Q128" i="3"/>
  <c r="Q505" i="3"/>
  <c r="Q540" i="3"/>
  <c r="Q162" i="3"/>
  <c r="Q494" i="3"/>
  <c r="Q409" i="3"/>
  <c r="Q43" i="3"/>
  <c r="Q512" i="3"/>
  <c r="Q270" i="3"/>
  <c r="Q430" i="3"/>
  <c r="Q350" i="3"/>
  <c r="Q69" i="3"/>
  <c r="Q320" i="3"/>
  <c r="Q365" i="3"/>
  <c r="Q374" i="3"/>
  <c r="Q584" i="3"/>
  <c r="Q304" i="3"/>
  <c r="Q607" i="3"/>
  <c r="Q139" i="3"/>
  <c r="Q186" i="3"/>
  <c r="Q141" i="3"/>
  <c r="Q243" i="3"/>
  <c r="Q352" i="3"/>
  <c r="Q317" i="3"/>
  <c r="Q516" i="3"/>
  <c r="Q144" i="3"/>
  <c r="Q335" i="3"/>
  <c r="Q321" i="3"/>
  <c r="Q631" i="3"/>
  <c r="Q564" i="3"/>
  <c r="Q312" i="3"/>
  <c r="Q456" i="3"/>
  <c r="Q548" i="3"/>
  <c r="Q242" i="3"/>
  <c r="Q221" i="3"/>
  <c r="Q376" i="3"/>
  <c r="Q391" i="3"/>
  <c r="Q217" i="3"/>
  <c r="Q626" i="3"/>
  <c r="Q462" i="3"/>
  <c r="Q293" i="3"/>
  <c r="Q615" i="3"/>
  <c r="Q498" i="3"/>
  <c r="Q363" i="3"/>
  <c r="Q437" i="3"/>
  <c r="Q159" i="3"/>
  <c r="Q143" i="3"/>
  <c r="Q628" i="3"/>
  <c r="Q178" i="3"/>
  <c r="Q166" i="3"/>
  <c r="Q280" i="3"/>
  <c r="Q523" i="3"/>
  <c r="Q451" i="3"/>
  <c r="Q241" i="3"/>
  <c r="Q267" i="3"/>
  <c r="Q325" i="3"/>
  <c r="Q399" i="3"/>
  <c r="Q484" i="3"/>
  <c r="Q182" i="3"/>
  <c r="Q326" i="3"/>
  <c r="Q117" i="3"/>
  <c r="Q334" i="3"/>
  <c r="Q330" i="3"/>
  <c r="Q218" i="3"/>
  <c r="Q269" i="3"/>
  <c r="Q282" i="3"/>
  <c r="Q559" i="3"/>
  <c r="Q587" i="3"/>
  <c r="Q84" i="3"/>
  <c r="Q414" i="3"/>
  <c r="Q561" i="3"/>
  <c r="Q567" i="3"/>
  <c r="Q356" i="3"/>
  <c r="Q425" i="3"/>
  <c r="Q408" i="3"/>
  <c r="Q472" i="3"/>
  <c r="Q606" i="3"/>
  <c r="Q466" i="3"/>
  <c r="Q585" i="3"/>
  <c r="Q64" i="3"/>
  <c r="Q367" i="3"/>
  <c r="Q203" i="3"/>
  <c r="Q146" i="3"/>
  <c r="Q576" i="3"/>
  <c r="Q256" i="3"/>
  <c r="Q511" i="3"/>
  <c r="Q75" i="3"/>
  <c r="Q368" i="3"/>
  <c r="Q16" i="3"/>
  <c r="Q369" i="3"/>
  <c r="Q168" i="3"/>
  <c r="Q397" i="3"/>
  <c r="Q447" i="3"/>
  <c r="Q196" i="3"/>
  <c r="Q377" i="3"/>
  <c r="Q440" i="3"/>
  <c r="Q214" i="3"/>
  <c r="Q477" i="3"/>
  <c r="Q539" i="3"/>
  <c r="Q49" i="3"/>
  <c r="Q571" i="3"/>
  <c r="Q41" i="3"/>
  <c r="Q291" i="3"/>
  <c r="Q621" i="3"/>
  <c r="Q427" i="3"/>
  <c r="Q486" i="3"/>
  <c r="Q580" i="3"/>
  <c r="Q228" i="3"/>
  <c r="Q258" i="3"/>
  <c r="Q378" i="3"/>
  <c r="Q563" i="3"/>
  <c r="Q640" i="3"/>
  <c r="Q405" i="3"/>
  <c r="Q118" i="3"/>
  <c r="Q432" i="3"/>
  <c r="Q467" i="3"/>
  <c r="Q226" i="3"/>
  <c r="Q314" i="3"/>
  <c r="Q474" i="3"/>
  <c r="Q251" i="3"/>
  <c r="Q635" i="3"/>
  <c r="Q286" i="3"/>
  <c r="Q212" i="3"/>
  <c r="Q44" i="3"/>
  <c r="Q544" i="3"/>
  <c r="Q611" i="3"/>
  <c r="Q316" i="3"/>
  <c r="Q528" i="3"/>
  <c r="Q179" i="3"/>
  <c r="Q504" i="3"/>
  <c r="Q265" i="3"/>
  <c r="Q98" i="3"/>
  <c r="Q601" i="3"/>
  <c r="Q379" i="3"/>
  <c r="Q394" i="3"/>
  <c r="Q105" i="3"/>
  <c r="Q133" i="3"/>
  <c r="Q492" i="3"/>
  <c r="Q339" i="3"/>
  <c r="Q637" i="3"/>
  <c r="Q449" i="3"/>
  <c r="Q65" i="3"/>
  <c r="Q361" i="3"/>
  <c r="Q396" i="3"/>
  <c r="Q183" i="3"/>
  <c r="Q101" i="3"/>
  <c r="Q78" i="3"/>
  <c r="Q591" i="3"/>
  <c r="Q493" i="3"/>
  <c r="Q140" i="3"/>
  <c r="Q18" i="3"/>
  <c r="Q358" i="3"/>
  <c r="Q147" i="3"/>
  <c r="Q578" i="3"/>
  <c r="Q479" i="3"/>
  <c r="Q612" i="3"/>
  <c r="Q345" i="3"/>
  <c r="Q372" i="3"/>
  <c r="Q90" i="3"/>
  <c r="Q295" i="3"/>
  <c r="Q471" i="3"/>
  <c r="Q94" i="3"/>
  <c r="Q469" i="3"/>
  <c r="Q623" i="3"/>
  <c r="Q77" i="3"/>
  <c r="Q624" i="3"/>
  <c r="Q315" i="3"/>
  <c r="Q616" i="3"/>
  <c r="Q66" i="3"/>
  <c r="Q275" i="3"/>
  <c r="Q401" i="3"/>
  <c r="Q542" i="3"/>
  <c r="Q608" i="3"/>
  <c r="Q319" i="3"/>
  <c r="Q99" i="3"/>
  <c r="Q92" i="3"/>
  <c r="Q308" i="3"/>
  <c r="Q429" i="3"/>
  <c r="Q489" i="3"/>
  <c r="Q272" i="3"/>
  <c r="Q610" i="3"/>
  <c r="Q74" i="3"/>
  <c r="Q443" i="3"/>
  <c r="Q348" i="3"/>
  <c r="Q524" i="3"/>
  <c r="Q153" i="3"/>
  <c r="Q259" i="3"/>
  <c r="Q632" i="3"/>
  <c r="Q605" i="3"/>
  <c r="Q331" i="3"/>
  <c r="Q599" i="3"/>
  <c r="Q538" i="3"/>
  <c r="Q627" i="3"/>
  <c r="Q201" i="3"/>
  <c r="Q439" i="3"/>
  <c r="Q354" i="3"/>
  <c r="Q13" i="3"/>
  <c r="Q170" i="3"/>
  <c r="Q353" i="3"/>
  <c r="Q88" i="3"/>
  <c r="Q31" i="3"/>
  <c r="Q57" i="3"/>
  <c r="Q132" i="3"/>
  <c r="Q95" i="3"/>
  <c r="Q181" i="3"/>
  <c r="Q195" i="3"/>
  <c r="Q341" i="3"/>
  <c r="Q85" i="3"/>
  <c r="Q82" i="3"/>
  <c r="Q63" i="3"/>
  <c r="Q497" i="3"/>
  <c r="Q311" i="3"/>
  <c r="Q219" i="3"/>
  <c r="Q614" i="3"/>
  <c r="Q581" i="3"/>
  <c r="Q191" i="3"/>
  <c r="Q287" i="3"/>
  <c r="Q190" i="3"/>
  <c r="Q302" i="3"/>
  <c r="Q465" i="3"/>
  <c r="Q535" i="3"/>
  <c r="Q17" i="3"/>
  <c r="Q421" i="3"/>
  <c r="Q164" i="3"/>
  <c r="Q383" i="3"/>
  <c r="Q633" i="3"/>
  <c r="Q381" i="3"/>
  <c r="Q513" i="3"/>
  <c r="Q9" i="3"/>
  <c r="Q230" i="3"/>
  <c r="Q61" i="3"/>
  <c r="Q434" i="3"/>
  <c r="Q568" i="3"/>
  <c r="Q485" i="3"/>
  <c r="Q303" i="3"/>
  <c r="Q487" i="3"/>
  <c r="Q403" i="3"/>
  <c r="Q122" i="3"/>
  <c r="Q565" i="3"/>
  <c r="Q604" i="3"/>
  <c r="Q554" i="3"/>
  <c r="Q277" i="3"/>
  <c r="Q364" i="3"/>
  <c r="Q268" i="3"/>
  <c r="Q279" i="3"/>
  <c r="Q639" i="3"/>
  <c r="Q157" i="3"/>
  <c r="Q96" i="3"/>
  <c r="Q382" i="3"/>
  <c r="Q237" i="3"/>
  <c r="Q459" i="3"/>
  <c r="Q283" i="3"/>
  <c r="Q418" i="3"/>
  <c r="Q398" i="3"/>
  <c r="Q463" i="3"/>
  <c r="Q310" i="3"/>
  <c r="Q332" i="3"/>
  <c r="Q233" i="3"/>
  <c r="Q115" i="3"/>
  <c r="Q107" i="3"/>
  <c r="Q522" i="3"/>
  <c r="Q175" i="3"/>
  <c r="Q569" i="3"/>
  <c r="Q10" i="3"/>
  <c r="Q152" i="3"/>
  <c r="Q138" i="3"/>
  <c r="Q582" i="3"/>
  <c r="Q448" i="3"/>
  <c r="Q187" i="3"/>
  <c r="Q370" i="3"/>
  <c r="Q450" i="3"/>
  <c r="Q54" i="3"/>
  <c r="Q480" i="3"/>
  <c r="Q249" i="3"/>
  <c r="Q424" i="3"/>
  <c r="Q373" i="3"/>
  <c r="Q15" i="3"/>
  <c r="Q412" i="3"/>
  <c r="Q619" i="3"/>
  <c r="Q550" i="3"/>
  <c r="Q154" i="3"/>
  <c r="Q555" i="3"/>
  <c r="Q6" i="3"/>
  <c r="Q119" i="3"/>
  <c r="Q205" i="3"/>
  <c r="Q541" i="3"/>
  <c r="Q42" i="3"/>
  <c r="Q508" i="3"/>
  <c r="Q407" i="3"/>
  <c r="Q577" i="3"/>
  <c r="Q240" i="3"/>
  <c r="Q225" i="3"/>
  <c r="Q435" i="3"/>
  <c r="Q620" i="3"/>
  <c r="Q21" i="3"/>
  <c r="Q38" i="3"/>
  <c r="Q163" i="3"/>
  <c r="Q104" i="3"/>
  <c r="Q155" i="3"/>
  <c r="Q248" i="3"/>
  <c r="Q336" i="3"/>
  <c r="Q252" i="3"/>
  <c r="Q595" i="3"/>
  <c r="Q135" i="3"/>
  <c r="Q238" i="3"/>
  <c r="Q301" i="3"/>
  <c r="Q300" i="3"/>
  <c r="Q553" i="3"/>
  <c r="Q246" i="3"/>
  <c r="Q36" i="3"/>
  <c r="Q30" i="3"/>
  <c r="Q404" i="3"/>
  <c r="AB1936" i="2"/>
  <c r="AD1936" i="2" s="1"/>
  <c r="S1936" i="2"/>
  <c r="U1936" i="2" s="1"/>
  <c r="AJ1936" i="2"/>
  <c r="AL1936" i="2" s="1"/>
  <c r="AB858" i="2"/>
  <c r="AD858" i="2" s="1"/>
  <c r="S1934" i="2"/>
  <c r="U1934" i="2" s="1"/>
  <c r="AJ1934" i="2"/>
  <c r="AL1934" i="2" s="1"/>
  <c r="AB1934" i="2"/>
  <c r="AD1934" i="2" s="1"/>
  <c r="S733" i="2"/>
  <c r="U733" i="2" s="1"/>
  <c r="AJ1422" i="2"/>
  <c r="AL1422" i="2" s="1"/>
  <c r="AB1422" i="2"/>
  <c r="AD1422" i="2" s="1"/>
  <c r="S1422" i="2"/>
  <c r="U1422" i="2" s="1"/>
  <c r="AB1621" i="2"/>
  <c r="AD1621" i="2" s="1"/>
  <c r="S1621" i="2"/>
  <c r="U1621" i="2" s="1"/>
  <c r="S2047" i="2"/>
  <c r="U2047" i="2" s="1"/>
  <c r="AJ1322" i="2"/>
  <c r="AL1322" i="2" s="1"/>
  <c r="AB1322" i="2"/>
  <c r="AD1322" i="2" s="1"/>
  <c r="S1322" i="2"/>
  <c r="U1322" i="2" s="1"/>
  <c r="AJ1966" i="2"/>
  <c r="AL1966" i="2" s="1"/>
  <c r="AB1966" i="2"/>
  <c r="AD1966" i="2" s="1"/>
  <c r="S1966" i="2"/>
  <c r="U1966" i="2" s="1"/>
  <c r="AJ1548" i="2"/>
  <c r="AL1548" i="2" s="1"/>
  <c r="S1548" i="2"/>
  <c r="U1548" i="2" s="1"/>
  <c r="AJ1906" i="2"/>
  <c r="AL1906" i="2" s="1"/>
  <c r="S1906" i="2"/>
  <c r="U1906" i="2" s="1"/>
  <c r="S2080" i="2"/>
  <c r="U2080" i="2" s="1"/>
  <c r="AJ2080" i="2"/>
  <c r="AL2080" i="2" s="1"/>
  <c r="AB2080" i="2"/>
  <c r="AD2080" i="2" s="1"/>
  <c r="AJ1905" i="2"/>
  <c r="AL1905" i="2" s="1"/>
  <c r="AB1905" i="2"/>
  <c r="AD1905" i="2" s="1"/>
  <c r="S1905" i="2"/>
  <c r="U1905" i="2" s="1"/>
  <c r="AB1853" i="2"/>
  <c r="AD1853" i="2" s="1"/>
  <c r="S1853" i="2"/>
  <c r="U1853" i="2" s="1"/>
  <c r="AJ1853" i="2"/>
  <c r="AL1853" i="2" s="1"/>
  <c r="S1091" i="2"/>
  <c r="U1091" i="2" s="1"/>
  <c r="AJ1091" i="2"/>
  <c r="AL1091" i="2" s="1"/>
  <c r="AB1091" i="2"/>
  <c r="AD1091" i="2" s="1"/>
  <c r="AB1383" i="2"/>
  <c r="AD1383" i="2" s="1"/>
  <c r="S1383" i="2"/>
  <c r="U1383" i="2" s="1"/>
  <c r="AJ1383" i="2"/>
  <c r="AL1383" i="2" s="1"/>
  <c r="AJ1983" i="2"/>
  <c r="AL1983" i="2" s="1"/>
  <c r="S1983" i="2"/>
  <c r="U1983" i="2" s="1"/>
  <c r="S1865" i="2"/>
  <c r="U1865" i="2" s="1"/>
  <c r="AB845" i="2"/>
  <c r="AD845" i="2" s="1"/>
  <c r="S845" i="2"/>
  <c r="U845" i="2" s="1"/>
  <c r="AB1096" i="2"/>
  <c r="AD1096" i="2" s="1"/>
  <c r="S1096" i="2"/>
  <c r="U1096" i="2" s="1"/>
  <c r="AJ1096" i="2"/>
  <c r="AL1096" i="2" s="1"/>
  <c r="AB1927" i="2"/>
  <c r="AD1927" i="2" s="1"/>
  <c r="S1927" i="2"/>
  <c r="U1927" i="2" s="1"/>
  <c r="AJ1927" i="2"/>
  <c r="AL1927" i="2" s="1"/>
  <c r="S714" i="2"/>
  <c r="U714" i="2" s="1"/>
  <c r="S1032" i="2"/>
  <c r="U1032" i="2" s="1"/>
  <c r="AJ1032" i="2"/>
  <c r="AL1032" i="2" s="1"/>
  <c r="AB1032" i="2"/>
  <c r="AD1032" i="2" s="1"/>
  <c r="S1034" i="2"/>
  <c r="U1034" i="2" s="1"/>
  <c r="AJ1575" i="2"/>
  <c r="AL1575" i="2" s="1"/>
  <c r="AB1575" i="2"/>
  <c r="AD1575" i="2" s="1"/>
  <c r="S1575" i="2"/>
  <c r="U1575" i="2" s="1"/>
  <c r="AB1657" i="2"/>
  <c r="AD1657" i="2" s="1"/>
  <c r="S1657" i="2"/>
  <c r="U1657" i="2" s="1"/>
  <c r="AJ1657" i="2"/>
  <c r="AL1657" i="2" s="1"/>
  <c r="AB216" i="2"/>
  <c r="AD216" i="2" s="1"/>
  <c r="AJ2142" i="2"/>
  <c r="AL2142" i="2" s="1"/>
  <c r="AB2142" i="2"/>
  <c r="AD2142" i="2" s="1"/>
  <c r="S2142" i="2"/>
  <c r="U2142" i="2" s="1"/>
  <c r="S595" i="2"/>
  <c r="U595" i="2" s="1"/>
  <c r="AB1292" i="2"/>
  <c r="AD1292" i="2" s="1"/>
  <c r="S1292" i="2"/>
  <c r="U1292" i="2" s="1"/>
  <c r="AJ1292" i="2"/>
  <c r="AL1292" i="2" s="1"/>
  <c r="AJ1676" i="2"/>
  <c r="AL1676" i="2" s="1"/>
  <c r="AB1676" i="2"/>
  <c r="AD1676" i="2" s="1"/>
  <c r="S1676" i="2"/>
  <c r="U1676" i="2" s="1"/>
  <c r="AB865" i="2"/>
  <c r="AD865" i="2" s="1"/>
  <c r="AJ865" i="2"/>
  <c r="AL865" i="2" s="1"/>
  <c r="S865" i="2"/>
  <c r="U865" i="2" s="1"/>
  <c r="AB14" i="2"/>
  <c r="AD14" i="2" s="1"/>
  <c r="S530" i="2"/>
  <c r="U530" i="2" s="1"/>
  <c r="AJ530" i="2"/>
  <c r="AL530" i="2" s="1"/>
  <c r="AB530" i="2"/>
  <c r="AD530" i="2" s="1"/>
  <c r="S1511" i="2"/>
  <c r="U1511" i="2" s="1"/>
  <c r="AB1511" i="2"/>
  <c r="AD1511" i="2" s="1"/>
  <c r="AJ1854" i="2"/>
  <c r="AL1854" i="2" s="1"/>
  <c r="AB1854" i="2"/>
  <c r="AD1854" i="2" s="1"/>
  <c r="S1854" i="2"/>
  <c r="U1854" i="2" s="1"/>
  <c r="AB776" i="2"/>
  <c r="AD776" i="2" s="1"/>
  <c r="S776" i="2"/>
  <c r="U776" i="2" s="1"/>
  <c r="AJ776" i="2"/>
  <c r="AL776" i="2" s="1"/>
  <c r="S603" i="2"/>
  <c r="U603" i="2" s="1"/>
  <c r="AB1895" i="2"/>
  <c r="AD1895" i="2" s="1"/>
  <c r="AJ324" i="2"/>
  <c r="AL324" i="2" s="1"/>
  <c r="AB324" i="2"/>
  <c r="AD324" i="2" s="1"/>
  <c r="S324" i="2"/>
  <c r="U324" i="2" s="1"/>
  <c r="S690" i="2"/>
  <c r="U690" i="2" s="1"/>
  <c r="S772" i="2"/>
  <c r="U772" i="2" s="1"/>
  <c r="AJ287" i="2"/>
  <c r="AL287" i="2" s="1"/>
  <c r="AB287" i="2"/>
  <c r="AD287" i="2" s="1"/>
  <c r="S287" i="2"/>
  <c r="U287" i="2" s="1"/>
  <c r="S2034" i="2"/>
  <c r="U2034" i="2" s="1"/>
  <c r="AB817" i="2"/>
  <c r="AD817" i="2" s="1"/>
  <c r="S817" i="2"/>
  <c r="U817" i="2" s="1"/>
  <c r="AJ817" i="2"/>
  <c r="AL817" i="2" s="1"/>
  <c r="AJ1862" i="2"/>
  <c r="AL1862" i="2" s="1"/>
  <c r="AB1862" i="2"/>
  <c r="AD1862" i="2" s="1"/>
  <c r="S1862" i="2"/>
  <c r="U1862" i="2" s="1"/>
  <c r="AJ1118" i="2"/>
  <c r="AL1118" i="2" s="1"/>
  <c r="AB1118" i="2"/>
  <c r="AD1118" i="2" s="1"/>
  <c r="S1275" i="2"/>
  <c r="U1275" i="2" s="1"/>
  <c r="AJ1275" i="2"/>
  <c r="AL1275" i="2" s="1"/>
  <c r="AB1275" i="2"/>
  <c r="AD1275" i="2" s="1"/>
  <c r="S1946" i="2"/>
  <c r="U1946" i="2" s="1"/>
  <c r="AJ648" i="2"/>
  <c r="AL648" i="2" s="1"/>
  <c r="AB648" i="2"/>
  <c r="AD648" i="2" s="1"/>
  <c r="S648" i="2"/>
  <c r="U648" i="2" s="1"/>
  <c r="S1401" i="2"/>
  <c r="U1401" i="2" s="1"/>
  <c r="AB1401" i="2"/>
  <c r="AD1401" i="2" s="1"/>
  <c r="AB649" i="2"/>
  <c r="AD649" i="2" s="1"/>
  <c r="S649" i="2"/>
  <c r="U649" i="2" s="1"/>
  <c r="S1435" i="2"/>
  <c r="AJ1435" i="2"/>
  <c r="AL1435" i="2" s="1"/>
  <c r="AB1435" i="2"/>
  <c r="AJ221" i="2"/>
  <c r="AL221" i="2" s="1"/>
  <c r="AB221" i="2"/>
  <c r="AD221" i="2" s="1"/>
  <c r="S221" i="2"/>
  <c r="U221" i="2" s="1"/>
  <c r="AJ1744" i="2"/>
  <c r="AL1744" i="2" s="1"/>
  <c r="AB1744" i="2"/>
  <c r="AD1744" i="2" s="1"/>
  <c r="S1744" i="2"/>
  <c r="U1744" i="2" s="1"/>
  <c r="AJ1698" i="2"/>
  <c r="AL1698" i="2" s="1"/>
  <c r="S171" i="2"/>
  <c r="U171" i="2" s="1"/>
  <c r="AJ171" i="2"/>
  <c r="AL171" i="2" s="1"/>
  <c r="AB2155" i="2"/>
  <c r="AD2155" i="2" s="1"/>
  <c r="S2155" i="2"/>
  <c r="U2155" i="2" s="1"/>
  <c r="AJ2155" i="2"/>
  <c r="AL2155" i="2" s="1"/>
  <c r="AB395" i="2"/>
  <c r="AD395" i="2" s="1"/>
  <c r="S395" i="2"/>
  <c r="U395" i="2" s="1"/>
  <c r="AJ219" i="2"/>
  <c r="AL219" i="2" s="1"/>
  <c r="AB219" i="2"/>
  <c r="AD219" i="2" s="1"/>
  <c r="S219" i="2"/>
  <c r="U219" i="2" s="1"/>
  <c r="AJ515" i="2"/>
  <c r="AL515" i="2" s="1"/>
  <c r="AB515" i="2"/>
  <c r="AD515" i="2" s="1"/>
  <c r="AJ2057" i="2"/>
  <c r="AL2057" i="2" s="1"/>
  <c r="AB2057" i="2"/>
  <c r="AD2057" i="2" s="1"/>
  <c r="S2057" i="2"/>
  <c r="U2057" i="2" s="1"/>
  <c r="AJ1805" i="2"/>
  <c r="AL1805" i="2" s="1"/>
  <c r="AB1805" i="2"/>
  <c r="AD1805" i="2" s="1"/>
  <c r="AJ1677" i="2"/>
  <c r="AL1677" i="2" s="1"/>
  <c r="AB1677" i="2"/>
  <c r="AD1677" i="2" s="1"/>
  <c r="S1677" i="2"/>
  <c r="U1677" i="2" s="1"/>
  <c r="AB2056" i="2"/>
  <c r="AD2056" i="2" s="1"/>
  <c r="AJ2056" i="2"/>
  <c r="AL2056" i="2" s="1"/>
  <c r="AJ267" i="2"/>
  <c r="AB267" i="2"/>
  <c r="S267" i="2"/>
  <c r="AJ1663" i="2"/>
  <c r="AL1663" i="2" s="1"/>
  <c r="AB1663" i="2"/>
  <c r="AD1663" i="2" s="1"/>
  <c r="S1663" i="2"/>
  <c r="U1663" i="2" s="1"/>
  <c r="S827" i="2"/>
  <c r="U827" i="2" s="1"/>
  <c r="AJ827" i="2"/>
  <c r="AL827" i="2" s="1"/>
  <c r="AB827" i="2"/>
  <c r="AD827" i="2" s="1"/>
  <c r="AB1423" i="2"/>
  <c r="AD1423" i="2" s="1"/>
  <c r="S1423" i="2"/>
  <c r="U1423" i="2" s="1"/>
  <c r="AJ1423" i="2"/>
  <c r="AL1423" i="2" s="1"/>
  <c r="S1294" i="2"/>
  <c r="U1294" i="2" s="1"/>
  <c r="AJ1294" i="2"/>
  <c r="AL1294" i="2" s="1"/>
  <c r="AJ1545" i="2"/>
  <c r="AL1545" i="2" s="1"/>
  <c r="AB1545" i="2"/>
  <c r="AD1545" i="2" s="1"/>
  <c r="S1545" i="2"/>
  <c r="U1545" i="2" s="1"/>
  <c r="AB1678" i="2"/>
  <c r="AD1678" i="2" s="1"/>
  <c r="AJ1841" i="2"/>
  <c r="AL1841" i="2" s="1"/>
  <c r="AB1841" i="2"/>
  <c r="AD1841" i="2" s="1"/>
  <c r="S1841" i="2"/>
  <c r="U1841" i="2" s="1"/>
  <c r="S1896" i="2"/>
  <c r="U1896" i="2" s="1"/>
  <c r="AJ1896" i="2"/>
  <c r="AL1896" i="2" s="1"/>
  <c r="AB1896" i="2"/>
  <c r="AD1896" i="2" s="1"/>
  <c r="AB1262" i="2"/>
  <c r="AD1262" i="2" s="1"/>
  <c r="S1262" i="2"/>
  <c r="U1262" i="2" s="1"/>
  <c r="AJ1645" i="2"/>
  <c r="AL1645" i="2" s="1"/>
  <c r="AB1645" i="2"/>
  <c r="AD1645" i="2" s="1"/>
  <c r="S1645" i="2"/>
  <c r="U1645" i="2" s="1"/>
  <c r="AB1626" i="2"/>
  <c r="AD1626" i="2" s="1"/>
  <c r="S1626" i="2"/>
  <c r="U1626" i="2" s="1"/>
  <c r="AJ1626" i="2"/>
  <c r="AL1626" i="2" s="1"/>
  <c r="AB702" i="2"/>
  <c r="AD702" i="2" s="1"/>
  <c r="AJ953" i="2"/>
  <c r="AL953" i="2" s="1"/>
  <c r="S868" i="2"/>
  <c r="U868" i="2" s="1"/>
  <c r="AJ1131" i="2"/>
  <c r="AL1131" i="2" s="1"/>
  <c r="AB1131" i="2"/>
  <c r="AD1131" i="2" s="1"/>
  <c r="S1131" i="2"/>
  <c r="U1131" i="2" s="1"/>
  <c r="AJ1788" i="2"/>
  <c r="AL1788" i="2" s="1"/>
  <c r="AB1788" i="2"/>
  <c r="AD1788" i="2" s="1"/>
  <c r="S1788" i="2"/>
  <c r="U1788" i="2" s="1"/>
  <c r="AB1644" i="2"/>
  <c r="AD1644" i="2" s="1"/>
  <c r="S1644" i="2"/>
  <c r="U1644" i="2" s="1"/>
  <c r="AJ1644" i="2"/>
  <c r="AL1644" i="2" s="1"/>
  <c r="S149" i="2"/>
  <c r="U149" i="2" s="1"/>
  <c r="AJ149" i="2"/>
  <c r="AL149" i="2" s="1"/>
  <c r="AJ269" i="2"/>
  <c r="AL269" i="2" s="1"/>
  <c r="AB269" i="2"/>
  <c r="AD269" i="2" s="1"/>
  <c r="S269" i="2"/>
  <c r="U269" i="2" s="1"/>
  <c r="S1140" i="2"/>
  <c r="U1140" i="2" s="1"/>
  <c r="AJ1140" i="2"/>
  <c r="AL1140" i="2" s="1"/>
  <c r="AB1140" i="2"/>
  <c r="AD1140" i="2" s="1"/>
  <c r="AB790" i="2"/>
  <c r="AD790" i="2" s="1"/>
  <c r="AB1230" i="2"/>
  <c r="AD1230" i="2" s="1"/>
  <c r="AJ1230" i="2"/>
  <c r="AL1230" i="2" s="1"/>
  <c r="S986" i="2"/>
  <c r="U986" i="2" s="1"/>
  <c r="AJ986" i="2"/>
  <c r="AL986" i="2" s="1"/>
  <c r="AJ1885" i="2"/>
  <c r="AL1885" i="2" s="1"/>
  <c r="AB1885" i="2"/>
  <c r="AD1885" i="2" s="1"/>
  <c r="S1885" i="2"/>
  <c r="U1885" i="2" s="1"/>
  <c r="S246" i="2"/>
  <c r="U246" i="2" s="1"/>
  <c r="AB246" i="2"/>
  <c r="AD246" i="2" s="1"/>
  <c r="AJ2017" i="2"/>
  <c r="AL2017" i="2" s="1"/>
  <c r="AB2017" i="2"/>
  <c r="AD2017" i="2" s="1"/>
  <c r="S2017" i="2"/>
  <c r="U2017" i="2" s="1"/>
  <c r="AB2069" i="2"/>
  <c r="AD2069" i="2" s="1"/>
  <c r="S2069" i="2"/>
  <c r="U2069" i="2" s="1"/>
  <c r="AJ2069" i="2"/>
  <c r="AL2069" i="2" s="1"/>
  <c r="AJ975" i="2"/>
  <c r="AL975" i="2" s="1"/>
  <c r="S975" i="2"/>
  <c r="U975" i="2" s="1"/>
  <c r="AJ745" i="2"/>
  <c r="AL745" i="2" s="1"/>
  <c r="AB745" i="2"/>
  <c r="AD745" i="2" s="1"/>
  <c r="S745" i="2"/>
  <c r="U745" i="2" s="1"/>
  <c r="S815" i="2"/>
  <c r="U815" i="2" s="1"/>
  <c r="AJ815" i="2"/>
  <c r="AL815" i="2" s="1"/>
  <c r="AB815" i="2"/>
  <c r="AD815" i="2" s="1"/>
  <c r="AJ1301" i="2"/>
  <c r="AL1301" i="2" s="1"/>
  <c r="S1301" i="2"/>
  <c r="U1301" i="2" s="1"/>
  <c r="AB212" i="2"/>
  <c r="AD212" i="2" s="1"/>
  <c r="S212" i="2"/>
  <c r="U212" i="2" s="1"/>
  <c r="AJ1228" i="2"/>
  <c r="AL1228" i="2" s="1"/>
  <c r="AB1228" i="2"/>
  <c r="AD1228" i="2" s="1"/>
  <c r="S1228" i="2"/>
  <c r="U1228" i="2" s="1"/>
  <c r="AB1123" i="2"/>
  <c r="AD1123" i="2" s="1"/>
  <c r="S1123" i="2"/>
  <c r="U1123" i="2" s="1"/>
  <c r="AJ1921" i="2"/>
  <c r="AL1921" i="2" s="1"/>
  <c r="AB1921" i="2"/>
  <c r="AD1921" i="2" s="1"/>
  <c r="S1921" i="2"/>
  <c r="U1921" i="2" s="1"/>
  <c r="AJ201" i="2"/>
  <c r="AL201" i="2" s="1"/>
  <c r="AB201" i="2"/>
  <c r="AD201" i="2" s="1"/>
  <c r="S201" i="2"/>
  <c r="U201" i="2" s="1"/>
  <c r="AJ1235" i="2"/>
  <c r="AL1235" i="2" s="1"/>
  <c r="AB1235" i="2"/>
  <c r="AD1235" i="2" s="1"/>
  <c r="S1235" i="2"/>
  <c r="U1235" i="2" s="1"/>
  <c r="AB1155" i="2"/>
  <c r="AD1155" i="2" s="1"/>
  <c r="S1155" i="2"/>
  <c r="U1155" i="2" s="1"/>
  <c r="AB1605" i="2"/>
  <c r="AD1605" i="2" s="1"/>
  <c r="S1605" i="2"/>
  <c r="U1605" i="2" s="1"/>
  <c r="AJ1605" i="2"/>
  <c r="AL1605" i="2" s="1"/>
  <c r="S848" i="2"/>
  <c r="U848" i="2" s="1"/>
  <c r="AJ848" i="2"/>
  <c r="AL848" i="2" s="1"/>
  <c r="AB848" i="2"/>
  <c r="AD848" i="2" s="1"/>
  <c r="AB1105" i="2"/>
  <c r="AD1105" i="2" s="1"/>
  <c r="S1105" i="2"/>
  <c r="U1105" i="2" s="1"/>
  <c r="AJ1105" i="2"/>
  <c r="AL1105" i="2" s="1"/>
  <c r="AB1675" i="2"/>
  <c r="AD1675" i="2" s="1"/>
  <c r="S1675" i="2"/>
  <c r="U1675" i="2" s="1"/>
  <c r="AB1859" i="2"/>
  <c r="AD1859" i="2" s="1"/>
  <c r="S1859" i="2"/>
  <c r="U1859" i="2" s="1"/>
  <c r="S725" i="2"/>
  <c r="U725" i="2" s="1"/>
  <c r="AJ725" i="2"/>
  <c r="AL725" i="2" s="1"/>
  <c r="AB725" i="2"/>
  <c r="AD725" i="2" s="1"/>
  <c r="AB650" i="2"/>
  <c r="AD650" i="2" s="1"/>
  <c r="AJ172" i="2"/>
  <c r="AL172" i="2" s="1"/>
  <c r="AB172" i="2"/>
  <c r="AD172" i="2" s="1"/>
  <c r="S172" i="2"/>
  <c r="U172" i="2" s="1"/>
  <c r="AB970" i="2"/>
  <c r="AD970" i="2" s="1"/>
  <c r="S1455" i="2"/>
  <c r="U1455" i="2" s="1"/>
  <c r="S255" i="2"/>
  <c r="U255" i="2" s="1"/>
  <c r="AB255" i="2"/>
  <c r="AD255" i="2" s="1"/>
  <c r="AJ818" i="2"/>
  <c r="AL818" i="2" s="1"/>
  <c r="AJ366" i="2"/>
  <c r="AL366" i="2" s="1"/>
  <c r="AB366" i="2"/>
  <c r="AD366" i="2" s="1"/>
  <c r="AJ1979" i="2"/>
  <c r="AL1979" i="2" s="1"/>
  <c r="AB1979" i="2"/>
  <c r="AD1979" i="2" s="1"/>
  <c r="S1979" i="2"/>
  <c r="U1979" i="2" s="1"/>
  <c r="AB1048" i="2"/>
  <c r="AD1048" i="2" s="1"/>
  <c r="S1048" i="2"/>
  <c r="U1048" i="2" s="1"/>
  <c r="AJ1048" i="2"/>
  <c r="AL1048" i="2" s="1"/>
  <c r="AB518" i="2"/>
  <c r="AD518" i="2" s="1"/>
  <c r="AJ1871" i="2"/>
  <c r="AL1871" i="2" s="1"/>
  <c r="S1871" i="2"/>
  <c r="U1871" i="2" s="1"/>
  <c r="S398" i="2"/>
  <c r="AJ398" i="2"/>
  <c r="AB398" i="2"/>
  <c r="AJ99" i="2"/>
  <c r="AL99" i="2" s="1"/>
  <c r="AB99" i="2"/>
  <c r="AD99" i="2" s="1"/>
  <c r="S2145" i="2"/>
  <c r="U2145" i="2" s="1"/>
  <c r="AJ2145" i="2"/>
  <c r="AL2145" i="2" s="1"/>
  <c r="AB2145" i="2"/>
  <c r="AD2145" i="2" s="1"/>
  <c r="AJ2083" i="2"/>
  <c r="AL2083" i="2" s="1"/>
  <c r="AB2083" i="2"/>
  <c r="AD2083" i="2" s="1"/>
  <c r="S2083" i="2"/>
  <c r="U2083" i="2" s="1"/>
  <c r="AB531" i="2"/>
  <c r="AD531" i="2" s="1"/>
  <c r="S531" i="2"/>
  <c r="U531" i="2" s="1"/>
  <c r="AJ531" i="2"/>
  <c r="AL531" i="2" s="1"/>
  <c r="AB237" i="2"/>
  <c r="AD237" i="2" s="1"/>
  <c r="S72" i="2"/>
  <c r="U72" i="2" s="1"/>
  <c r="AJ72" i="2"/>
  <c r="AL72" i="2" s="1"/>
  <c r="AB72" i="2"/>
  <c r="AD72" i="2" s="1"/>
  <c r="AJ413" i="2"/>
  <c r="AL413" i="2" s="1"/>
  <c r="AB413" i="2"/>
  <c r="AD413" i="2" s="1"/>
  <c r="S413" i="2"/>
  <c r="U413" i="2" s="1"/>
  <c r="S1025" i="2"/>
  <c r="U1025" i="2" s="1"/>
  <c r="AJ1025" i="2"/>
  <c r="AL1025" i="2" s="1"/>
  <c r="AB1025" i="2"/>
  <c r="AD1025" i="2" s="1"/>
  <c r="AB2029" i="2"/>
  <c r="AD2029" i="2" s="1"/>
  <c r="S2029" i="2"/>
  <c r="U2029" i="2" s="1"/>
  <c r="AJ2029" i="2"/>
  <c r="AL2029" i="2" s="1"/>
  <c r="AJ1014" i="2"/>
  <c r="AL1014" i="2" s="1"/>
  <c r="AB1740" i="2"/>
  <c r="AD1740" i="2" s="1"/>
  <c r="S2045" i="2"/>
  <c r="U2045" i="2" s="1"/>
  <c r="AJ2045" i="2"/>
  <c r="AL2045" i="2" s="1"/>
  <c r="AB2045" i="2"/>
  <c r="AD2045" i="2" s="1"/>
  <c r="AJ1811" i="2"/>
  <c r="AL1811" i="2" s="1"/>
  <c r="AB1811" i="2"/>
  <c r="AD1811" i="2" s="1"/>
  <c r="S1811" i="2"/>
  <c r="U1811" i="2" s="1"/>
  <c r="AJ5" i="2"/>
  <c r="AL5" i="2" s="1"/>
  <c r="AB5" i="2"/>
  <c r="AD5" i="2" s="1"/>
  <c r="S5" i="2"/>
  <c r="U5" i="2" s="1"/>
  <c r="AJ330" i="2"/>
  <c r="AL330" i="2" s="1"/>
  <c r="S330" i="2"/>
  <c r="U330" i="2" s="1"/>
  <c r="AB330" i="2"/>
  <c r="AD330" i="2" s="1"/>
  <c r="AJ686" i="2"/>
  <c r="AL686" i="2" s="1"/>
  <c r="S587" i="2"/>
  <c r="U587" i="2" s="1"/>
  <c r="AJ587" i="2"/>
  <c r="AL587" i="2" s="1"/>
  <c r="AB587" i="2"/>
  <c r="AD587" i="2" s="1"/>
  <c r="AJ1810" i="2"/>
  <c r="AL1810" i="2" s="1"/>
  <c r="AB1810" i="2"/>
  <c r="AD1810" i="2" s="1"/>
  <c r="S1810" i="2"/>
  <c r="U1810" i="2" s="1"/>
  <c r="AJ581" i="2"/>
  <c r="AL581" i="2" s="1"/>
  <c r="AB581" i="2"/>
  <c r="AD581" i="2" s="1"/>
  <c r="S581" i="2"/>
  <c r="U581" i="2" s="1"/>
  <c r="AB1380" i="2"/>
  <c r="AD1380" i="2" s="1"/>
  <c r="AJ1380" i="2"/>
  <c r="AL1380" i="2" s="1"/>
  <c r="AJ137" i="2"/>
  <c r="AL137" i="2" s="1"/>
  <c r="AB137" i="2"/>
  <c r="AD137" i="2" s="1"/>
  <c r="S137" i="2"/>
  <c r="U137" i="2" s="1"/>
  <c r="AB709" i="2"/>
  <c r="AD709" i="2" s="1"/>
  <c r="AJ1642" i="2"/>
  <c r="AL1642" i="2" s="1"/>
  <c r="AB1642" i="2"/>
  <c r="AD1642" i="2" s="1"/>
  <c r="S1642" i="2"/>
  <c r="U1642" i="2" s="1"/>
  <c r="AB1960" i="2"/>
  <c r="AD1960" i="2" s="1"/>
  <c r="S1960" i="2"/>
  <c r="U1960" i="2" s="1"/>
  <c r="AJ1960" i="2"/>
  <c r="AL1960" i="2" s="1"/>
  <c r="AB1041" i="2"/>
  <c r="AD1041" i="2" s="1"/>
  <c r="S1041" i="2"/>
  <c r="U1041" i="2" s="1"/>
  <c r="AJ1041" i="2"/>
  <c r="AL1041" i="2" s="1"/>
  <c r="AJ1254" i="2"/>
  <c r="AL1254" i="2" s="1"/>
  <c r="AB1254" i="2"/>
  <c r="AD1254" i="2" s="1"/>
  <c r="S1254" i="2"/>
  <c r="U1254" i="2" s="1"/>
  <c r="AJ1691" i="2"/>
  <c r="AL1691" i="2" s="1"/>
  <c r="AB1691" i="2"/>
  <c r="AD1691" i="2" s="1"/>
  <c r="S1691" i="2"/>
  <c r="U1691" i="2" s="1"/>
  <c r="AJ1270" i="2"/>
  <c r="AL1270" i="2" s="1"/>
  <c r="AB1270" i="2"/>
  <c r="AD1270" i="2" s="1"/>
  <c r="S1270" i="2"/>
  <c r="U1270" i="2" s="1"/>
  <c r="AJ1439" i="2"/>
  <c r="AL1439" i="2" s="1"/>
  <c r="AB1439" i="2"/>
  <c r="AD1439" i="2" s="1"/>
  <c r="S1439" i="2"/>
  <c r="U1439" i="2" s="1"/>
  <c r="AJ804" i="2"/>
  <c r="AL804" i="2" s="1"/>
  <c r="S804" i="2"/>
  <c r="U804" i="2" s="1"/>
  <c r="S1737" i="2"/>
  <c r="U1737" i="2" s="1"/>
  <c r="AB1737" i="2"/>
  <c r="AD1737" i="2" s="1"/>
  <c r="AJ880" i="2"/>
  <c r="AL880" i="2" s="1"/>
  <c r="AB880" i="2"/>
  <c r="AD880" i="2" s="1"/>
  <c r="S880" i="2"/>
  <c r="U880" i="2" s="1"/>
  <c r="AB2049" i="2"/>
  <c r="AD2049" i="2" s="1"/>
  <c r="AB773" i="2"/>
  <c r="AD773" i="2" s="1"/>
  <c r="S773" i="2"/>
  <c r="U773" i="2" s="1"/>
  <c r="AJ1388" i="2"/>
  <c r="AL1388" i="2" s="1"/>
  <c r="AB1388" i="2"/>
  <c r="AD1388" i="2" s="1"/>
  <c r="S1388" i="2"/>
  <c r="U1388" i="2" s="1"/>
  <c r="AJ1372" i="2"/>
  <c r="AL1372" i="2" s="1"/>
  <c r="AB1372" i="2"/>
  <c r="AD1372" i="2" s="1"/>
  <c r="S1372" i="2"/>
  <c r="U1372" i="2" s="1"/>
  <c r="AB1427" i="2"/>
  <c r="AD1427" i="2" s="1"/>
  <c r="S1427" i="2"/>
  <c r="U1427" i="2" s="1"/>
  <c r="AJ1427" i="2"/>
  <c r="AL1427" i="2" s="1"/>
  <c r="S194" i="2"/>
  <c r="U194" i="2" s="1"/>
  <c r="AJ194" i="2"/>
  <c r="AL194" i="2" s="1"/>
  <c r="AB194" i="2"/>
  <c r="AD194" i="2" s="1"/>
  <c r="AJ1922" i="2"/>
  <c r="AL1922" i="2" s="1"/>
  <c r="AB1922" i="2"/>
  <c r="AD1922" i="2" s="1"/>
  <c r="S1922" i="2"/>
  <c r="U1922" i="2" s="1"/>
  <c r="AJ571" i="2"/>
  <c r="AL571" i="2" s="1"/>
  <c r="AB571" i="2"/>
  <c r="AD571" i="2" s="1"/>
  <c r="S571" i="2"/>
  <c r="U571" i="2" s="1"/>
  <c r="AJ629" i="2"/>
  <c r="AL629" i="2" s="1"/>
  <c r="AB629" i="2"/>
  <c r="AD629" i="2" s="1"/>
  <c r="S1494" i="2"/>
  <c r="U1494" i="2" s="1"/>
  <c r="AJ1494" i="2"/>
  <c r="AL1494" i="2" s="1"/>
  <c r="AB1494" i="2"/>
  <c r="AD1494" i="2" s="1"/>
  <c r="AJ931" i="2"/>
  <c r="AL931" i="2" s="1"/>
  <c r="AB931" i="2"/>
  <c r="AD931" i="2" s="1"/>
  <c r="S931" i="2"/>
  <c r="U931" i="2" s="1"/>
  <c r="AJ1586" i="2"/>
  <c r="AL1586" i="2" s="1"/>
  <c r="AB1586" i="2"/>
  <c r="AD1586" i="2" s="1"/>
  <c r="S1586" i="2"/>
  <c r="U1586" i="2" s="1"/>
  <c r="AJ1547" i="2"/>
  <c r="AL1547" i="2" s="1"/>
  <c r="AB1547" i="2"/>
  <c r="AD1547" i="2" s="1"/>
  <c r="S1547" i="2"/>
  <c r="U1547" i="2" s="1"/>
  <c r="AJ1444" i="2"/>
  <c r="AL1444" i="2" s="1"/>
  <c r="AB1444" i="2"/>
  <c r="AD1444" i="2" s="1"/>
  <c r="S1444" i="2"/>
  <c r="U1444" i="2" s="1"/>
  <c r="AJ1904" i="2"/>
  <c r="AL1904" i="2" s="1"/>
  <c r="AJ730" i="2"/>
  <c r="AL730" i="2" s="1"/>
  <c r="AB730" i="2"/>
  <c r="AD730" i="2" s="1"/>
  <c r="S882" i="2"/>
  <c r="U882" i="2" s="1"/>
  <c r="AJ882" i="2"/>
  <c r="AL882" i="2" s="1"/>
  <c r="AB882" i="2"/>
  <c r="AD882" i="2" s="1"/>
  <c r="AB846" i="2"/>
  <c r="AD846" i="2" s="1"/>
  <c r="S846" i="2"/>
  <c r="U846" i="2" s="1"/>
  <c r="AJ846" i="2"/>
  <c r="AL846" i="2" s="1"/>
  <c r="AJ667" i="2"/>
  <c r="AL667" i="2" s="1"/>
  <c r="AB667" i="2"/>
  <c r="AD667" i="2" s="1"/>
  <c r="S1875" i="2"/>
  <c r="U1875" i="2" s="1"/>
  <c r="AJ1875" i="2"/>
  <c r="AL1875" i="2" s="1"/>
  <c r="AB1875" i="2"/>
  <c r="AD1875" i="2" s="1"/>
  <c r="AB1972" i="2"/>
  <c r="AD1972" i="2" s="1"/>
  <c r="AB1571" i="2"/>
  <c r="AD1571" i="2" s="1"/>
  <c r="S1571" i="2"/>
  <c r="U1571" i="2" s="1"/>
  <c r="AJ1571" i="2"/>
  <c r="AL1571" i="2" s="1"/>
  <c r="AB961" i="2"/>
  <c r="AD961" i="2" s="1"/>
  <c r="S961" i="2"/>
  <c r="U961" i="2" s="1"/>
  <c r="AJ961" i="2"/>
  <c r="AL961" i="2" s="1"/>
  <c r="AJ1023" i="2"/>
  <c r="AL1023" i="2" s="1"/>
  <c r="AB1023" i="2"/>
  <c r="AD1023" i="2" s="1"/>
  <c r="S1023" i="2"/>
  <c r="U1023" i="2" s="1"/>
  <c r="S1363" i="2"/>
  <c r="U1363" i="2" s="1"/>
  <c r="AJ1363" i="2"/>
  <c r="AL1363" i="2" s="1"/>
  <c r="AB1363" i="2"/>
  <c r="AD1363" i="2" s="1"/>
  <c r="AJ188" i="2"/>
  <c r="AL188" i="2" s="1"/>
  <c r="AB188" i="2"/>
  <c r="AD188" i="2" s="1"/>
  <c r="S188" i="2"/>
  <c r="U188" i="2" s="1"/>
  <c r="AJ1299" i="2"/>
  <c r="AL1299" i="2" s="1"/>
  <c r="S1299" i="2"/>
  <c r="U1299" i="2" s="1"/>
  <c r="AB960" i="2"/>
  <c r="AD960" i="2" s="1"/>
  <c r="S960" i="2"/>
  <c r="U960" i="2" s="1"/>
  <c r="AJ1467" i="2"/>
  <c r="AL1467" i="2" s="1"/>
  <c r="AB1467" i="2"/>
  <c r="AD1467" i="2" s="1"/>
  <c r="S1467" i="2"/>
  <c r="U1467" i="2" s="1"/>
  <c r="AB346" i="2"/>
  <c r="AD346" i="2" s="1"/>
  <c r="AJ346" i="2"/>
  <c r="AL346" i="2" s="1"/>
  <c r="AJ1403" i="2"/>
  <c r="AL1403" i="2" s="1"/>
  <c r="AJ1438" i="2"/>
  <c r="AL1438" i="2" s="1"/>
  <c r="AB1438" i="2"/>
  <c r="AD1438" i="2" s="1"/>
  <c r="S1438" i="2"/>
  <c r="U1438" i="2" s="1"/>
  <c r="AB605" i="2"/>
  <c r="AD605" i="2" s="1"/>
  <c r="S605" i="2"/>
  <c r="U605" i="2" s="1"/>
  <c r="AJ701" i="2"/>
  <c r="AL701" i="2" s="1"/>
  <c r="AB701" i="2"/>
  <c r="AD701" i="2" s="1"/>
  <c r="S701" i="2"/>
  <c r="U701" i="2" s="1"/>
  <c r="AJ1528" i="2"/>
  <c r="AL1528" i="2" s="1"/>
  <c r="S1528" i="2"/>
  <c r="U1528" i="2" s="1"/>
  <c r="S1968" i="2"/>
  <c r="U1968" i="2" s="1"/>
  <c r="AJ1581" i="2"/>
  <c r="AL1581" i="2" s="1"/>
  <c r="AJ1835" i="2"/>
  <c r="AL1835" i="2" s="1"/>
  <c r="AB1835" i="2"/>
  <c r="AD1835" i="2" s="1"/>
  <c r="S1835" i="2"/>
  <c r="U1835" i="2" s="1"/>
  <c r="AJ1616" i="2"/>
  <c r="AL1616" i="2" s="1"/>
  <c r="AB1616" i="2"/>
  <c r="AD1616" i="2" s="1"/>
  <c r="S1616" i="2"/>
  <c r="U1616" i="2" s="1"/>
  <c r="S2170" i="2"/>
  <c r="U2170" i="2" s="1"/>
  <c r="AB637" i="2"/>
  <c r="AD637" i="2" s="1"/>
  <c r="AJ1668" i="2"/>
  <c r="AL1668" i="2" s="1"/>
  <c r="S453" i="2"/>
  <c r="U453" i="2" s="1"/>
  <c r="S2139" i="2"/>
  <c r="U2139" i="2" s="1"/>
  <c r="AJ2139" i="2"/>
  <c r="AL2139" i="2" s="1"/>
  <c r="AB2139" i="2"/>
  <c r="AD2139" i="2" s="1"/>
  <c r="AJ409" i="2"/>
  <c r="AL409" i="2" s="1"/>
  <c r="AB409" i="2"/>
  <c r="AD409" i="2" s="1"/>
  <c r="S409" i="2"/>
  <c r="U409" i="2" s="1"/>
  <c r="AJ285" i="2"/>
  <c r="AB285" i="2"/>
  <c r="S285" i="2"/>
  <c r="AJ517" i="2"/>
  <c r="AL517" i="2" s="1"/>
  <c r="AB517" i="2"/>
  <c r="AD517" i="2" s="1"/>
  <c r="S517" i="2"/>
  <c r="U517" i="2" s="1"/>
  <c r="AB1863" i="2"/>
  <c r="AD1863" i="2" s="1"/>
  <c r="S1863" i="2"/>
  <c r="U1863" i="2" s="1"/>
  <c r="AB952" i="2"/>
  <c r="AD952" i="2" s="1"/>
  <c r="S952" i="2"/>
  <c r="U952" i="2" s="1"/>
  <c r="AJ952" i="2"/>
  <c r="AL952" i="2" s="1"/>
  <c r="S1880" i="2"/>
  <c r="U1880" i="2" s="1"/>
  <c r="AJ1880" i="2"/>
  <c r="AL1880" i="2" s="1"/>
  <c r="AB1880" i="2"/>
  <c r="AD1880" i="2" s="1"/>
  <c r="S636" i="2"/>
  <c r="U636" i="2" s="1"/>
  <c r="S1302" i="2"/>
  <c r="U1302" i="2" s="1"/>
  <c r="AB1302" i="2"/>
  <c r="AD1302" i="2" s="1"/>
  <c r="AB795" i="2"/>
  <c r="AD795" i="2" s="1"/>
  <c r="S795" i="2"/>
  <c r="U795" i="2" s="1"/>
  <c r="AJ795" i="2"/>
  <c r="AL795" i="2" s="1"/>
  <c r="S1601" i="2"/>
  <c r="U1601" i="2" s="1"/>
  <c r="AJ825" i="2"/>
  <c r="AL825" i="2" s="1"/>
  <c r="AB825" i="2"/>
  <c r="AD825" i="2" s="1"/>
  <c r="S825" i="2"/>
  <c r="U825" i="2" s="1"/>
  <c r="AJ1252" i="2"/>
  <c r="AL1252" i="2" s="1"/>
  <c r="S2104" i="2"/>
  <c r="U2104" i="2" s="1"/>
  <c r="AJ2104" i="2"/>
  <c r="AL2104" i="2" s="1"/>
  <c r="S1070" i="2"/>
  <c r="U1070" i="2" s="1"/>
  <c r="AJ1070" i="2"/>
  <c r="AL1070" i="2" s="1"/>
  <c r="AB1070" i="2"/>
  <c r="AD1070" i="2" s="1"/>
  <c r="AJ89" i="2"/>
  <c r="AL89" i="2" s="1"/>
  <c r="AB89" i="2"/>
  <c r="AD89" i="2" s="1"/>
  <c r="S89" i="2"/>
  <c r="U89" i="2" s="1"/>
  <c r="S683" i="2"/>
  <c r="U683" i="2" s="1"/>
  <c r="AJ683" i="2"/>
  <c r="AL683" i="2" s="1"/>
  <c r="S911" i="2"/>
  <c r="U911" i="2" s="1"/>
  <c r="AJ911" i="2"/>
  <c r="AL911" i="2" s="1"/>
  <c r="AB492" i="2"/>
  <c r="AD492" i="2" s="1"/>
  <c r="S492" i="2"/>
  <c r="U492" i="2" s="1"/>
  <c r="AJ492" i="2"/>
  <c r="AL492" i="2" s="1"/>
  <c r="AB909" i="2"/>
  <c r="AD909" i="2" s="1"/>
  <c r="S909" i="2"/>
  <c r="U909" i="2" s="1"/>
  <c r="AJ909" i="2"/>
  <c r="AL909" i="2" s="1"/>
  <c r="S1823" i="2"/>
  <c r="U1823" i="2" s="1"/>
  <c r="AJ731" i="2"/>
  <c r="AL731" i="2" s="1"/>
  <c r="AB731" i="2"/>
  <c r="AD731" i="2" s="1"/>
  <c r="S731" i="2"/>
  <c r="U731" i="2" s="1"/>
  <c r="S150" i="2"/>
  <c r="U150" i="2" s="1"/>
  <c r="AJ150" i="2"/>
  <c r="AL150" i="2" s="1"/>
  <c r="AJ2133" i="2"/>
  <c r="AL2133" i="2" s="1"/>
  <c r="AB2133" i="2"/>
  <c r="AD2133" i="2" s="1"/>
  <c r="S1207" i="2"/>
  <c r="U1207" i="2" s="1"/>
  <c r="AJ1207" i="2"/>
  <c r="AL1207" i="2" s="1"/>
  <c r="AB1207" i="2"/>
  <c r="AD1207" i="2" s="1"/>
  <c r="AJ806" i="2"/>
  <c r="AL806" i="2" s="1"/>
  <c r="AJ1992" i="2"/>
  <c r="AL1992" i="2" s="1"/>
  <c r="AB1992" i="2"/>
  <c r="AD1992" i="2" s="1"/>
  <c r="S1992" i="2"/>
  <c r="U1992" i="2" s="1"/>
  <c r="AJ1199" i="2"/>
  <c r="AL1199" i="2" s="1"/>
  <c r="AB1199" i="2"/>
  <c r="AD1199" i="2" s="1"/>
  <c r="S1199" i="2"/>
  <c r="U1199" i="2" s="1"/>
  <c r="AJ1939" i="2"/>
  <c r="AL1939" i="2" s="1"/>
  <c r="AB270" i="2"/>
  <c r="AD270" i="2" s="1"/>
  <c r="S270" i="2"/>
  <c r="U270" i="2" s="1"/>
  <c r="AJ956" i="2"/>
  <c r="AL956" i="2" s="1"/>
  <c r="AB956" i="2"/>
  <c r="AD956" i="2" s="1"/>
  <c r="S956" i="2"/>
  <c r="U956" i="2" s="1"/>
  <c r="S1306" i="2"/>
  <c r="U1306" i="2" s="1"/>
  <c r="AJ1722" i="2"/>
  <c r="AL1722" i="2" s="1"/>
  <c r="AB1722" i="2"/>
  <c r="AD1722" i="2" s="1"/>
  <c r="S1722" i="2"/>
  <c r="U1722" i="2" s="1"/>
  <c r="AB1630" i="2"/>
  <c r="AD1630" i="2" s="1"/>
  <c r="S1630" i="2"/>
  <c r="U1630" i="2" s="1"/>
  <c r="AB383" i="2"/>
  <c r="AD383" i="2" s="1"/>
  <c r="S383" i="2"/>
  <c r="U383" i="2" s="1"/>
  <c r="AJ383" i="2"/>
  <c r="AL383" i="2" s="1"/>
  <c r="AB1329" i="2"/>
  <c r="AD1329" i="2" s="1"/>
  <c r="S1329" i="2"/>
  <c r="U1329" i="2" s="1"/>
  <c r="AJ1329" i="2"/>
  <c r="AL1329" i="2" s="1"/>
  <c r="AJ596" i="2"/>
  <c r="AL596" i="2" s="1"/>
  <c r="AB596" i="2"/>
  <c r="AD596" i="2" s="1"/>
  <c r="S596" i="2"/>
  <c r="U596" i="2" s="1"/>
  <c r="AJ737" i="2"/>
  <c r="AL737" i="2" s="1"/>
  <c r="AJ177" i="2"/>
  <c r="AL177" i="2" s="1"/>
  <c r="AB177" i="2"/>
  <c r="AD177" i="2" s="1"/>
  <c r="S177" i="2"/>
  <c r="U177" i="2" s="1"/>
  <c r="AB1472" i="2"/>
  <c r="AD1472" i="2" s="1"/>
  <c r="AJ1472" i="2"/>
  <c r="AL1472" i="2" s="1"/>
  <c r="AJ162" i="2"/>
  <c r="AL162" i="2" s="1"/>
  <c r="S162" i="2"/>
  <c r="U162" i="2" s="1"/>
  <c r="AB1163" i="2"/>
  <c r="AD1163" i="2" s="1"/>
  <c r="S1163" i="2"/>
  <c r="U1163" i="2" s="1"/>
  <c r="AJ1600" i="2"/>
  <c r="AL1600" i="2" s="1"/>
  <c r="AB1600" i="2"/>
  <c r="AD1600" i="2" s="1"/>
  <c r="S1600" i="2"/>
  <c r="U1600" i="2" s="1"/>
  <c r="AJ1984" i="2"/>
  <c r="AL1984" i="2" s="1"/>
  <c r="S1984" i="2"/>
  <c r="U1984" i="2" s="1"/>
  <c r="AB1756" i="2"/>
  <c r="AD1756" i="2" s="1"/>
  <c r="S1756" i="2"/>
  <c r="U1756" i="2" s="1"/>
  <c r="AJ1756" i="2"/>
  <c r="AL1756" i="2" s="1"/>
  <c r="S717" i="2"/>
  <c r="U717" i="2" s="1"/>
  <c r="AJ717" i="2"/>
  <c r="AL717" i="2" s="1"/>
  <c r="AB717" i="2"/>
  <c r="AD717" i="2" s="1"/>
  <c r="AJ676" i="2"/>
  <c r="AL676" i="2" s="1"/>
  <c r="AJ535" i="2"/>
  <c r="AL535" i="2" s="1"/>
  <c r="AB535" i="2"/>
  <c r="AD535" i="2" s="1"/>
  <c r="S535" i="2"/>
  <c r="U535" i="2" s="1"/>
  <c r="S1433" i="2"/>
  <c r="U1433" i="2" s="1"/>
  <c r="AJ1433" i="2"/>
  <c r="AL1433" i="2" s="1"/>
  <c r="AB1433" i="2"/>
  <c r="AD1433" i="2" s="1"/>
  <c r="AB963" i="2"/>
  <c r="AD963" i="2" s="1"/>
  <c r="S641" i="2"/>
  <c r="U641" i="2" s="1"/>
  <c r="AJ641" i="2"/>
  <c r="AL641" i="2" s="1"/>
  <c r="AB641" i="2"/>
  <c r="AD641" i="2" s="1"/>
  <c r="AJ720" i="2"/>
  <c r="AL720" i="2" s="1"/>
  <c r="S720" i="2"/>
  <c r="U720" i="2" s="1"/>
  <c r="AB1317" i="2"/>
  <c r="AD1317" i="2" s="1"/>
  <c r="S1317" i="2"/>
  <c r="U1317" i="2" s="1"/>
  <c r="AJ1479" i="2"/>
  <c r="AL1479" i="2" s="1"/>
  <c r="AB1479" i="2"/>
  <c r="S1479" i="2"/>
  <c r="AB1802" i="2"/>
  <c r="AD1802" i="2" s="1"/>
  <c r="AJ1802" i="2"/>
  <c r="AL1802" i="2" s="1"/>
  <c r="AJ1113" i="2"/>
  <c r="AL1113" i="2" s="1"/>
  <c r="AB1113" i="2"/>
  <c r="AD1113" i="2" s="1"/>
  <c r="S1113" i="2"/>
  <c r="U1113" i="2" s="1"/>
  <c r="AB1860" i="2"/>
  <c r="AD1860" i="2" s="1"/>
  <c r="S1860" i="2"/>
  <c r="U1860" i="2" s="1"/>
  <c r="AJ1860" i="2"/>
  <c r="AL1860" i="2" s="1"/>
  <c r="AB1910" i="2"/>
  <c r="AD1910" i="2" s="1"/>
  <c r="S1910" i="2"/>
  <c r="U1910" i="2" s="1"/>
  <c r="AJ1910" i="2"/>
  <c r="AL1910" i="2" s="1"/>
  <c r="S527" i="2"/>
  <c r="U527" i="2" s="1"/>
  <c r="AJ2118" i="2"/>
  <c r="AL2118" i="2" s="1"/>
  <c r="AB2118" i="2"/>
  <c r="AD2118" i="2" s="1"/>
  <c r="S2118" i="2"/>
  <c r="U2118" i="2" s="1"/>
  <c r="AJ254" i="2"/>
  <c r="AL254" i="2" s="1"/>
  <c r="AB254" i="2"/>
  <c r="AD254" i="2" s="1"/>
  <c r="S254" i="2"/>
  <c r="U254" i="2" s="1"/>
  <c r="AB1873" i="2"/>
  <c r="AD1873" i="2" s="1"/>
  <c r="S1873" i="2"/>
  <c r="U1873" i="2" s="1"/>
  <c r="AB1734" i="2"/>
  <c r="AD1734" i="2" s="1"/>
  <c r="AJ1587" i="2"/>
  <c r="AL1587" i="2" s="1"/>
  <c r="AB1587" i="2"/>
  <c r="AD1587" i="2" s="1"/>
  <c r="S1587" i="2"/>
  <c r="U1587" i="2" s="1"/>
  <c r="AB112" i="2"/>
  <c r="AD112" i="2" s="1"/>
  <c r="S112" i="2"/>
  <c r="U112" i="2" s="1"/>
  <c r="AJ112" i="2"/>
  <c r="AL112" i="2" s="1"/>
  <c r="AB918" i="2"/>
  <c r="AD918" i="2" s="1"/>
  <c r="S1397" i="2"/>
  <c r="U1397" i="2" s="1"/>
  <c r="AJ922" i="2"/>
  <c r="AL922" i="2" s="1"/>
  <c r="AB922" i="2"/>
  <c r="AD922" i="2" s="1"/>
  <c r="S922" i="2"/>
  <c r="U922" i="2" s="1"/>
  <c r="S499" i="2"/>
  <c r="U499" i="2" s="1"/>
  <c r="AJ499" i="2"/>
  <c r="AL499" i="2" s="1"/>
  <c r="AJ385" i="2"/>
  <c r="AL385" i="2" s="1"/>
  <c r="AB385" i="2"/>
  <c r="AD385" i="2" s="1"/>
  <c r="S385" i="2"/>
  <c r="U385" i="2" s="1"/>
  <c r="AJ97" i="2"/>
  <c r="AL97" i="2" s="1"/>
  <c r="AB97" i="2"/>
  <c r="AD97" i="2" s="1"/>
  <c r="S97" i="2"/>
  <c r="U97" i="2" s="1"/>
  <c r="AB353" i="2"/>
  <c r="AD353" i="2" s="1"/>
  <c r="AJ155" i="2"/>
  <c r="AL155" i="2" s="1"/>
  <c r="AB155" i="2"/>
  <c r="AD155" i="2" s="1"/>
  <c r="S155" i="2"/>
  <c r="U155" i="2" s="1"/>
  <c r="AB1566" i="2"/>
  <c r="AD1566" i="2" s="1"/>
  <c r="AJ1566" i="2"/>
  <c r="AL1566" i="2" s="1"/>
  <c r="S1566" i="2"/>
  <c r="U1566" i="2" s="1"/>
  <c r="AJ411" i="2"/>
  <c r="AL411" i="2" s="1"/>
  <c r="AB411" i="2"/>
  <c r="AD411" i="2" s="1"/>
  <c r="AJ1502" i="2"/>
  <c r="AL1502" i="2" s="1"/>
  <c r="AB1502" i="2"/>
  <c r="AD1502" i="2" s="1"/>
  <c r="S1502" i="2"/>
  <c r="U1502" i="2" s="1"/>
  <c r="AJ823" i="2"/>
  <c r="AL823" i="2" s="1"/>
  <c r="AJ906" i="2"/>
  <c r="AL906" i="2" s="1"/>
  <c r="AB906" i="2"/>
  <c r="AD906" i="2" s="1"/>
  <c r="AB2114" i="2"/>
  <c r="AD2114" i="2" s="1"/>
  <c r="S2114" i="2"/>
  <c r="U2114" i="2" s="1"/>
  <c r="AJ2114" i="2"/>
  <c r="AL2114" i="2" s="1"/>
  <c r="S996" i="2"/>
  <c r="U996" i="2" s="1"/>
  <c r="AJ996" i="2"/>
  <c r="AL996" i="2" s="1"/>
  <c r="AB996" i="2"/>
  <c r="AD996" i="2" s="1"/>
  <c r="AJ687" i="2"/>
  <c r="AL687" i="2" s="1"/>
  <c r="AB687" i="2"/>
  <c r="AD687" i="2" s="1"/>
  <c r="S687" i="2"/>
  <c r="U687" i="2" s="1"/>
  <c r="S2094" i="2"/>
  <c r="U2094" i="2" s="1"/>
  <c r="AJ1066" i="2"/>
  <c r="AL1066" i="2" s="1"/>
  <c r="AB1066" i="2"/>
  <c r="AD1066" i="2" s="1"/>
  <c r="S1066" i="2"/>
  <c r="U1066" i="2" s="1"/>
  <c r="AB1514" i="2"/>
  <c r="AD1514" i="2" s="1"/>
  <c r="AJ1514" i="2"/>
  <c r="AL1514" i="2" s="1"/>
  <c r="AJ1289" i="2"/>
  <c r="AL1289" i="2" s="1"/>
  <c r="AB1289" i="2"/>
  <c r="AD1289" i="2" s="1"/>
  <c r="S1289" i="2"/>
  <c r="U1289" i="2" s="1"/>
  <c r="S936" i="2"/>
  <c r="U936" i="2" s="1"/>
  <c r="AJ1460" i="2"/>
  <c r="AL1460" i="2" s="1"/>
  <c r="AB1460" i="2"/>
  <c r="AD1460" i="2" s="1"/>
  <c r="S1460" i="2"/>
  <c r="U1460" i="2" s="1"/>
  <c r="AB1912" i="2"/>
  <c r="AD1912" i="2" s="1"/>
  <c r="S1912" i="2"/>
  <c r="U1912" i="2" s="1"/>
  <c r="AJ1912" i="2"/>
  <c r="AL1912" i="2" s="1"/>
  <c r="AJ200" i="2"/>
  <c r="AL200" i="2" s="1"/>
  <c r="AB562" i="2"/>
  <c r="AD562" i="2" s="1"/>
  <c r="S832" i="2"/>
  <c r="U832" i="2" s="1"/>
  <c r="AJ832" i="2"/>
  <c r="AL832" i="2" s="1"/>
  <c r="AB832" i="2"/>
  <c r="AD832" i="2" s="1"/>
  <c r="S843" i="2"/>
  <c r="U843" i="2" s="1"/>
  <c r="AB1237" i="2"/>
  <c r="AD1237" i="2" s="1"/>
  <c r="S1237" i="2"/>
  <c r="U1237" i="2" s="1"/>
  <c r="AJ421" i="2"/>
  <c r="AL421" i="2" s="1"/>
  <c r="AB421" i="2"/>
  <c r="AD421" i="2" s="1"/>
  <c r="S421" i="2"/>
  <c r="U421" i="2" s="1"/>
  <c r="S1200" i="2"/>
  <c r="U1200" i="2" s="1"/>
  <c r="AJ1200" i="2"/>
  <c r="AL1200" i="2" s="1"/>
  <c r="AB1200" i="2"/>
  <c r="AD1200" i="2" s="1"/>
  <c r="AB1562" i="2"/>
  <c r="AD1562" i="2" s="1"/>
  <c r="S1562" i="2"/>
  <c r="U1562" i="2" s="1"/>
  <c r="AJ1562" i="2"/>
  <c r="AL1562" i="2" s="1"/>
  <c r="S311" i="2"/>
  <c r="U311" i="2" s="1"/>
  <c r="AJ311" i="2"/>
  <c r="AL311" i="2" s="1"/>
  <c r="AB311" i="2"/>
  <c r="AD311" i="2" s="1"/>
  <c r="AB1595" i="2"/>
  <c r="AD1595" i="2" s="1"/>
  <c r="S1595" i="2"/>
  <c r="U1595" i="2" s="1"/>
  <c r="AJ48" i="2"/>
  <c r="AL48" i="2" s="1"/>
  <c r="AB48" i="2"/>
  <c r="AD48" i="2" s="1"/>
  <c r="AB1679" i="2"/>
  <c r="AD1679" i="2" s="1"/>
  <c r="S1679" i="2"/>
  <c r="U1679" i="2" s="1"/>
  <c r="S49" i="2"/>
  <c r="U49" i="2" s="1"/>
  <c r="AJ49" i="2"/>
  <c r="AL49" i="2" s="1"/>
  <c r="AB49" i="2"/>
  <c r="AD49" i="2" s="1"/>
  <c r="AJ1510" i="2"/>
  <c r="AL1510" i="2" s="1"/>
  <c r="AB1510" i="2"/>
  <c r="AD1510" i="2" s="1"/>
  <c r="S1510" i="2"/>
  <c r="U1510" i="2" s="1"/>
  <c r="AB2176" i="2"/>
  <c r="AD2176" i="2" s="1"/>
  <c r="S2176" i="2"/>
  <c r="U2176" i="2" s="1"/>
  <c r="AJ2176" i="2"/>
  <c r="AL2176" i="2" s="1"/>
  <c r="S1182" i="2"/>
  <c r="U1182" i="2" s="1"/>
  <c r="AJ1182" i="2"/>
  <c r="AL1182" i="2" s="1"/>
  <c r="AB1182" i="2"/>
  <c r="AD1182" i="2" s="1"/>
  <c r="AJ247" i="2"/>
  <c r="AL247" i="2" s="1"/>
  <c r="AB247" i="2"/>
  <c r="AD247" i="2" s="1"/>
  <c r="S247" i="2"/>
  <c r="U247" i="2" s="1"/>
  <c r="S224" i="2"/>
  <c r="U224" i="2" s="1"/>
  <c r="AJ224" i="2"/>
  <c r="AL224" i="2" s="1"/>
  <c r="S1971" i="2"/>
  <c r="U1971" i="2" s="1"/>
  <c r="AJ1971" i="2"/>
  <c r="AL1971" i="2" s="1"/>
  <c r="AB1971" i="2"/>
  <c r="AD1971" i="2" s="1"/>
  <c r="AJ1271" i="2"/>
  <c r="AL1271" i="2" s="1"/>
  <c r="AB1271" i="2"/>
  <c r="AD1271" i="2" s="1"/>
  <c r="AB522" i="2"/>
  <c r="AD522" i="2" s="1"/>
  <c r="S522" i="2"/>
  <c r="U522" i="2" s="1"/>
  <c r="AJ522" i="2"/>
  <c r="AL522" i="2" s="1"/>
  <c r="AJ1093" i="2"/>
  <c r="AL1093" i="2" s="1"/>
  <c r="AB1093" i="2"/>
  <c r="AD1093" i="2" s="1"/>
  <c r="S1093" i="2"/>
  <c r="U1093" i="2" s="1"/>
  <c r="AB622" i="2"/>
  <c r="AD622" i="2" s="1"/>
  <c r="S622" i="2"/>
  <c r="U622" i="2" s="1"/>
  <c r="AJ622" i="2"/>
  <c r="AL622" i="2" s="1"/>
  <c r="AB1718" i="2"/>
  <c r="AD1718" i="2" s="1"/>
  <c r="S1718" i="2"/>
  <c r="U1718" i="2" s="1"/>
  <c r="AB372" i="2"/>
  <c r="AD372" i="2" s="1"/>
  <c r="S372" i="2"/>
  <c r="U372" i="2" s="1"/>
  <c r="AJ372" i="2"/>
  <c r="AL372" i="2" s="1"/>
  <c r="S52" i="2"/>
  <c r="U52" i="2" s="1"/>
  <c r="AJ52" i="2"/>
  <c r="AL52" i="2" s="1"/>
  <c r="AB52" i="2"/>
  <c r="AD52" i="2" s="1"/>
  <c r="AB1238" i="2"/>
  <c r="AD1238" i="2" s="1"/>
  <c r="S1238" i="2"/>
  <c r="U1238" i="2" s="1"/>
  <c r="AJ1238" i="2"/>
  <c r="AL1238" i="2" s="1"/>
  <c r="AB1027" i="2"/>
  <c r="AD1027" i="2" s="1"/>
  <c r="AB418" i="2"/>
  <c r="AD418" i="2" s="1"/>
  <c r="AJ418" i="2"/>
  <c r="AL418" i="2" s="1"/>
  <c r="S418" i="2"/>
  <c r="U418" i="2" s="1"/>
  <c r="AB1071" i="2"/>
  <c r="AD1071" i="2" s="1"/>
  <c r="AB1962" i="2"/>
  <c r="AD1962" i="2" s="1"/>
  <c r="S1962" i="2"/>
  <c r="U1962" i="2" s="1"/>
  <c r="AJ1962" i="2"/>
  <c r="AL1962" i="2" s="1"/>
  <c r="AB161" i="2"/>
  <c r="AD161" i="2" s="1"/>
  <c r="AB1952" i="2"/>
  <c r="AD1952" i="2" s="1"/>
  <c r="S1952" i="2"/>
  <c r="U1952" i="2" s="1"/>
  <c r="AJ1952" i="2"/>
  <c r="AL1952" i="2" s="1"/>
  <c r="AB778" i="2"/>
  <c r="AD778" i="2" s="1"/>
  <c r="AJ1658" i="2"/>
  <c r="AL1658" i="2" s="1"/>
  <c r="AB1658" i="2"/>
  <c r="AD1658" i="2" s="1"/>
  <c r="S1658" i="2"/>
  <c r="U1658" i="2" s="1"/>
  <c r="AB837" i="2"/>
  <c r="AD837" i="2" s="1"/>
  <c r="S837" i="2"/>
  <c r="U837" i="2" s="1"/>
  <c r="AJ837" i="2"/>
  <c r="AL837" i="2" s="1"/>
  <c r="AB1940" i="2"/>
  <c r="AD1940" i="2" s="1"/>
  <c r="AJ1940" i="2"/>
  <c r="AL1940" i="2" s="1"/>
  <c r="S1997" i="2"/>
  <c r="U1997" i="2" s="1"/>
  <c r="AJ1997" i="2"/>
  <c r="AL1997" i="2" s="1"/>
  <c r="AB1997" i="2"/>
  <c r="AD1997" i="2" s="1"/>
  <c r="AJ1759" i="2"/>
  <c r="AL1759" i="2" s="1"/>
  <c r="AB1759" i="2"/>
  <c r="AD1759" i="2" s="1"/>
  <c r="AJ430" i="2"/>
  <c r="AL430" i="2" s="1"/>
  <c r="AB430" i="2"/>
  <c r="AD430" i="2" s="1"/>
  <c r="S430" i="2"/>
  <c r="U430" i="2" s="1"/>
  <c r="AJ367" i="2"/>
  <c r="AL367" i="2" s="1"/>
  <c r="S695" i="2"/>
  <c r="U695" i="2" s="1"/>
  <c r="AB1391" i="2"/>
  <c r="AD1391" i="2" s="1"/>
  <c r="S1391" i="2"/>
  <c r="U1391" i="2" s="1"/>
  <c r="AJ1391" i="2"/>
  <c r="AL1391" i="2" s="1"/>
  <c r="AB1861" i="2"/>
  <c r="AD1861" i="2" s="1"/>
  <c r="S1861" i="2"/>
  <c r="U1861" i="2" s="1"/>
  <c r="AJ1861" i="2"/>
  <c r="AL1861" i="2" s="1"/>
  <c r="AB689" i="2"/>
  <c r="AD689" i="2" s="1"/>
  <c r="AJ1800" i="2"/>
  <c r="AL1800" i="2" s="1"/>
  <c r="S1800" i="2"/>
  <c r="U1800" i="2" s="1"/>
  <c r="AJ348" i="2"/>
  <c r="AL348" i="2" s="1"/>
  <c r="AB348" i="2"/>
  <c r="AD348" i="2" s="1"/>
  <c r="S348" i="2"/>
  <c r="U348" i="2" s="1"/>
  <c r="S1526" i="2"/>
  <c r="U1526" i="2" s="1"/>
  <c r="AJ1526" i="2"/>
  <c r="AL1526" i="2" s="1"/>
  <c r="AB1526" i="2"/>
  <c r="AD1526" i="2" s="1"/>
  <c r="AJ556" i="2"/>
  <c r="AL556" i="2" s="1"/>
  <c r="AB556" i="2"/>
  <c r="AD556" i="2" s="1"/>
  <c r="S556" i="2"/>
  <c r="U556" i="2" s="1"/>
  <c r="AJ1443" i="2"/>
  <c r="AL1443" i="2" s="1"/>
  <c r="AB1443" i="2"/>
  <c r="AD1443" i="2" s="1"/>
  <c r="AJ1296" i="2"/>
  <c r="AL1296" i="2" s="1"/>
  <c r="AB1296" i="2"/>
  <c r="AD1296" i="2" s="1"/>
  <c r="AJ839" i="2"/>
  <c r="AL839" i="2" s="1"/>
  <c r="AB839" i="2"/>
  <c r="AD839" i="2" s="1"/>
  <c r="S839" i="2"/>
  <c r="U839" i="2" s="1"/>
  <c r="AJ1245" i="2"/>
  <c r="AL1245" i="2" s="1"/>
  <c r="AB1245" i="2"/>
  <c r="AD1245" i="2" s="1"/>
  <c r="S1245" i="2"/>
  <c r="U1245" i="2" s="1"/>
  <c r="AB898" i="2"/>
  <c r="AD898" i="2" s="1"/>
  <c r="S1018" i="2"/>
  <c r="U1018" i="2" s="1"/>
  <c r="AJ1018" i="2"/>
  <c r="AL1018" i="2" s="1"/>
  <c r="AB1018" i="2"/>
  <c r="AD1018" i="2" s="1"/>
  <c r="AJ1957" i="2"/>
  <c r="AL1957" i="2" s="1"/>
  <c r="AB1957" i="2"/>
  <c r="AD1957" i="2" s="1"/>
  <c r="AB1478" i="2"/>
  <c r="AD1478" i="2" s="1"/>
  <c r="S1478" i="2"/>
  <c r="U1478" i="2" s="1"/>
  <c r="AJ1478" i="2"/>
  <c r="AL1478" i="2" s="1"/>
  <c r="S1659" i="2"/>
  <c r="U1659" i="2" s="1"/>
  <c r="S901" i="2"/>
  <c r="U901" i="2" s="1"/>
  <c r="AJ901" i="2"/>
  <c r="AL901" i="2" s="1"/>
  <c r="AB901" i="2"/>
  <c r="AD901" i="2" s="1"/>
  <c r="AJ688" i="2"/>
  <c r="AL688" i="2" s="1"/>
  <c r="AB206" i="2"/>
  <c r="AD206" i="2" s="1"/>
  <c r="AB210" i="2"/>
  <c r="AD210" i="2" s="1"/>
  <c r="S210" i="2"/>
  <c r="U210" i="2" s="1"/>
  <c r="AJ210" i="2"/>
  <c r="AL210" i="2" s="1"/>
  <c r="AJ1340" i="2"/>
  <c r="AL1340" i="2" s="1"/>
  <c r="AB1340" i="2"/>
  <c r="AD1340" i="2" s="1"/>
  <c r="S1340" i="2"/>
  <c r="U1340" i="2" s="1"/>
  <c r="S768" i="2"/>
  <c r="U768" i="2" s="1"/>
  <c r="AJ144" i="2"/>
  <c r="AB144" i="2"/>
  <c r="S144" i="2"/>
  <c r="AJ393" i="2"/>
  <c r="AL393" i="2" s="1"/>
  <c r="AB393" i="2"/>
  <c r="AD393" i="2" s="1"/>
  <c r="S393" i="2"/>
  <c r="U393" i="2" s="1"/>
  <c r="AB1604" i="2"/>
  <c r="S1604" i="2"/>
  <c r="AJ1604" i="2"/>
  <c r="S2075" i="2"/>
  <c r="U2075" i="2" s="1"/>
  <c r="AB2075" i="2"/>
  <c r="AD2075" i="2" s="1"/>
  <c r="AJ151" i="2"/>
  <c r="AL151" i="2" s="1"/>
  <c r="AB151" i="2"/>
  <c r="AD151" i="2" s="1"/>
  <c r="S151" i="2"/>
  <c r="U151" i="2" s="1"/>
  <c r="S497" i="2"/>
  <c r="U497" i="2" s="1"/>
  <c r="AB497" i="2"/>
  <c r="AD497" i="2" s="1"/>
  <c r="AB627" i="2"/>
  <c r="AD627" i="2" s="1"/>
  <c r="AJ627" i="2"/>
  <c r="AL627" i="2" s="1"/>
  <c r="S627" i="2"/>
  <c r="U627" i="2" s="1"/>
  <c r="AB135" i="2"/>
  <c r="AD135" i="2" s="1"/>
  <c r="S135" i="2"/>
  <c r="U135" i="2" s="1"/>
  <c r="AJ135" i="2"/>
  <c r="AL135" i="2" s="1"/>
  <c r="AJ471" i="2"/>
  <c r="AL471" i="2" s="1"/>
  <c r="AB471" i="2"/>
  <c r="AD471" i="2" s="1"/>
  <c r="AJ844" i="2"/>
  <c r="AB844" i="2"/>
  <c r="S844" i="2"/>
  <c r="S301" i="2"/>
  <c r="AJ301" i="2"/>
  <c r="AB301" i="2"/>
  <c r="AJ2119" i="2"/>
  <c r="AL2119" i="2" s="1"/>
  <c r="AB2119" i="2"/>
  <c r="AD2119" i="2" s="1"/>
  <c r="S2119" i="2"/>
  <c r="U2119" i="2" s="1"/>
  <c r="AJ419" i="2"/>
  <c r="AL419" i="2" s="1"/>
  <c r="AB419" i="2"/>
  <c r="AD419" i="2" s="1"/>
  <c r="S419" i="2"/>
  <c r="U419" i="2" s="1"/>
  <c r="AJ317" i="2"/>
  <c r="AB317" i="2"/>
  <c r="S2093" i="2"/>
  <c r="U2093" i="2" s="1"/>
  <c r="AJ2093" i="2"/>
  <c r="AL2093" i="2" s="1"/>
  <c r="AB2093" i="2"/>
  <c r="AD2093" i="2" s="1"/>
  <c r="S58" i="2"/>
  <c r="U58" i="2" s="1"/>
  <c r="AJ379" i="2"/>
  <c r="AB379" i="2"/>
  <c r="S379" i="2"/>
  <c r="S119" i="2"/>
  <c r="U119" i="2" s="1"/>
  <c r="AJ119" i="2"/>
  <c r="AL119" i="2" s="1"/>
  <c r="AB119" i="2"/>
  <c r="AD119" i="2" s="1"/>
  <c r="AB1462" i="2"/>
  <c r="AD1462" i="2" s="1"/>
  <c r="S1462" i="2"/>
  <c r="U1462" i="2" s="1"/>
  <c r="AJ1462" i="2"/>
  <c r="AL1462" i="2" s="1"/>
  <c r="S677" i="2"/>
  <c r="U677" i="2" s="1"/>
  <c r="AJ677" i="2"/>
  <c r="AL677" i="2" s="1"/>
  <c r="AB677" i="2"/>
  <c r="AD677" i="2" s="1"/>
  <c r="AJ2120" i="2"/>
  <c r="AL2120" i="2" s="1"/>
  <c r="S357" i="2"/>
  <c r="U357" i="2" s="1"/>
  <c r="AJ357" i="2"/>
  <c r="AL357" i="2" s="1"/>
  <c r="AB357" i="2"/>
  <c r="AD357" i="2" s="1"/>
  <c r="S2028" i="2"/>
  <c r="U2028" i="2" s="1"/>
  <c r="AB300" i="2"/>
  <c r="AD300" i="2" s="1"/>
  <c r="AJ371" i="2"/>
  <c r="AL371" i="2" s="1"/>
  <c r="AB371" i="2"/>
  <c r="AD371" i="2" s="1"/>
  <c r="S371" i="2"/>
  <c r="U371" i="2" s="1"/>
  <c r="AJ1008" i="2"/>
  <c r="AL1008" i="2" s="1"/>
  <c r="AB1008" i="2"/>
  <c r="AD1008" i="2" s="1"/>
  <c r="S1008" i="2"/>
  <c r="U1008" i="2" s="1"/>
  <c r="AB1222" i="2"/>
  <c r="AD1222" i="2" s="1"/>
  <c r="S1222" i="2"/>
  <c r="U1222" i="2" s="1"/>
  <c r="AJ1222" i="2"/>
  <c r="AL1222" i="2" s="1"/>
  <c r="AB1728" i="2"/>
  <c r="AD1728" i="2" s="1"/>
  <c r="S1728" i="2"/>
  <c r="U1728" i="2" s="1"/>
  <c r="AJ1728" i="2"/>
  <c r="AL1728" i="2" s="1"/>
  <c r="AJ1164" i="2"/>
  <c r="AL1164" i="2" s="1"/>
  <c r="AJ277" i="2"/>
  <c r="AL277" i="2" s="1"/>
  <c r="AB277" i="2"/>
  <c r="AD277" i="2" s="1"/>
  <c r="S277" i="2"/>
  <c r="U277" i="2" s="1"/>
  <c r="S1345" i="2"/>
  <c r="U1345" i="2" s="1"/>
  <c r="AJ824" i="2"/>
  <c r="AL824" i="2" s="1"/>
  <c r="AB824" i="2"/>
  <c r="AD824" i="2" s="1"/>
  <c r="AJ1703" i="2"/>
  <c r="AL1703" i="2" s="1"/>
  <c r="AB1703" i="2"/>
  <c r="AD1703" i="2" s="1"/>
  <c r="S1703" i="2"/>
  <c r="U1703" i="2" s="1"/>
  <c r="AJ1717" i="2"/>
  <c r="AL1717" i="2" s="1"/>
  <c r="AB1717" i="2"/>
  <c r="AD1717" i="2" s="1"/>
  <c r="S1717" i="2"/>
  <c r="U1717" i="2" s="1"/>
  <c r="AB370" i="2"/>
  <c r="AD370" i="2" s="1"/>
  <c r="AB262" i="2"/>
  <c r="AD262" i="2" s="1"/>
  <c r="S262" i="2"/>
  <c r="U262" i="2" s="1"/>
  <c r="AJ262" i="2"/>
  <c r="AL262" i="2" s="1"/>
  <c r="AJ887" i="2"/>
  <c r="AL887" i="2" s="1"/>
  <c r="AB887" i="2"/>
  <c r="AD887" i="2" s="1"/>
  <c r="S887" i="2"/>
  <c r="U887" i="2" s="1"/>
  <c r="S2144" i="2"/>
  <c r="U2144" i="2" s="1"/>
  <c r="AJ467" i="2"/>
  <c r="AL467" i="2" s="1"/>
  <c r="AB467" i="2"/>
  <c r="AD467" i="2" s="1"/>
  <c r="S467" i="2"/>
  <c r="U467" i="2" s="1"/>
  <c r="S1856" i="2"/>
  <c r="U1856" i="2" s="1"/>
  <c r="AJ1856" i="2"/>
  <c r="AL1856" i="2" s="1"/>
  <c r="AB1856" i="2"/>
  <c r="AD1856" i="2" s="1"/>
  <c r="S1522" i="2"/>
  <c r="U1522" i="2" s="1"/>
  <c r="AB1522" i="2"/>
  <c r="AD1522" i="2" s="1"/>
  <c r="AJ841" i="2"/>
  <c r="AL841" i="2" s="1"/>
  <c r="AB841" i="2"/>
  <c r="AD841" i="2" s="1"/>
  <c r="S841" i="2"/>
  <c r="U841" i="2" s="1"/>
  <c r="S1730" i="2"/>
  <c r="U1730" i="2" s="1"/>
  <c r="AJ358" i="2"/>
  <c r="AL358" i="2" s="1"/>
  <c r="AB358" i="2"/>
  <c r="AD358" i="2" s="1"/>
  <c r="S358" i="2"/>
  <c r="U358" i="2" s="1"/>
  <c r="AB1727" i="2"/>
  <c r="AD1727" i="2" s="1"/>
  <c r="S1727" i="2"/>
  <c r="U1727" i="2" s="1"/>
  <c r="AJ1727" i="2"/>
  <c r="AL1727" i="2" s="1"/>
  <c r="AJ1002" i="2"/>
  <c r="AL1002" i="2" s="1"/>
  <c r="S1002" i="2"/>
  <c r="U1002" i="2" s="1"/>
  <c r="S658" i="2"/>
  <c r="U658" i="2" s="1"/>
  <c r="AJ1608" i="2"/>
  <c r="AL1608" i="2" s="1"/>
  <c r="AB1608" i="2"/>
  <c r="AD1608" i="2" s="1"/>
  <c r="S1608" i="2"/>
  <c r="U1608" i="2" s="1"/>
  <c r="AJ2010" i="2"/>
  <c r="AL2010" i="2" s="1"/>
  <c r="AB2010" i="2"/>
  <c r="AD2010" i="2" s="1"/>
  <c r="S2010" i="2"/>
  <c r="U2010" i="2" s="1"/>
  <c r="AB1223" i="2"/>
  <c r="AD1223" i="2" s="1"/>
  <c r="S1223" i="2"/>
  <c r="U1223" i="2" s="1"/>
  <c r="AJ1223" i="2"/>
  <c r="AL1223" i="2" s="1"/>
  <c r="S1780" i="2"/>
  <c r="U1780" i="2" s="1"/>
  <c r="AJ1780" i="2"/>
  <c r="AL1780" i="2" s="1"/>
  <c r="AB1780" i="2"/>
  <c r="AD1780" i="2" s="1"/>
  <c r="S386" i="2"/>
  <c r="U386" i="2" s="1"/>
  <c r="AJ386" i="2"/>
  <c r="AL386" i="2" s="1"/>
  <c r="AB386" i="2"/>
  <c r="AD386" i="2" s="1"/>
  <c r="AJ920" i="2"/>
  <c r="AL920" i="2" s="1"/>
  <c r="AB920" i="2"/>
  <c r="AD920" i="2" s="1"/>
  <c r="S920" i="2"/>
  <c r="U920" i="2" s="1"/>
  <c r="AJ245" i="2"/>
  <c r="AL245" i="2" s="1"/>
  <c r="AB245" i="2"/>
  <c r="AD245" i="2" s="1"/>
  <c r="S245" i="2"/>
  <c r="U245" i="2" s="1"/>
  <c r="AJ1749" i="2"/>
  <c r="AL1749" i="2" s="1"/>
  <c r="AB1749" i="2"/>
  <c r="AD1749" i="2" s="1"/>
  <c r="S1749" i="2"/>
  <c r="U1749" i="2" s="1"/>
  <c r="S554" i="2"/>
  <c r="U554" i="2" s="1"/>
  <c r="AB822" i="2"/>
  <c r="AD822" i="2" s="1"/>
  <c r="S2137" i="2"/>
  <c r="U2137" i="2" s="1"/>
  <c r="AJ2137" i="2"/>
  <c r="AL2137" i="2" s="1"/>
  <c r="AB2137" i="2"/>
  <c r="AD2137" i="2" s="1"/>
  <c r="AB2062" i="2"/>
  <c r="AD2062" i="2" s="1"/>
  <c r="AJ168" i="2"/>
  <c r="AL168" i="2" s="1"/>
  <c r="AB168" i="2"/>
  <c r="AD168" i="2" s="1"/>
  <c r="S168" i="2"/>
  <c r="U168" i="2" s="1"/>
  <c r="AJ1945" i="2"/>
  <c r="AL1945" i="2" s="1"/>
  <c r="AB771" i="2"/>
  <c r="AD771" i="2" s="1"/>
  <c r="S771" i="2"/>
  <c r="U771" i="2" s="1"/>
  <c r="AJ771" i="2"/>
  <c r="AL771" i="2" s="1"/>
  <c r="AB259" i="2"/>
  <c r="AD259" i="2" s="1"/>
  <c r="S259" i="2"/>
  <c r="U259" i="2" s="1"/>
  <c r="AJ304" i="2"/>
  <c r="AL304" i="2" s="1"/>
  <c r="AB304" i="2"/>
  <c r="AD304" i="2" s="1"/>
  <c r="S304" i="2"/>
  <c r="U304" i="2" s="1"/>
  <c r="AJ1354" i="2"/>
  <c r="AL1354" i="2" s="1"/>
  <c r="AB1354" i="2"/>
  <c r="AD1354" i="2" s="1"/>
  <c r="AJ896" i="2"/>
  <c r="AL896" i="2" s="1"/>
  <c r="AB896" i="2"/>
  <c r="AD896" i="2" s="1"/>
  <c r="S896" i="2"/>
  <c r="U896" i="2" s="1"/>
  <c r="S1996" i="2"/>
  <c r="U1996" i="2" s="1"/>
  <c r="AJ1996" i="2"/>
  <c r="AL1996" i="2" s="1"/>
  <c r="S625" i="2"/>
  <c r="U625" i="2" s="1"/>
  <c r="AJ625" i="2"/>
  <c r="AL625" i="2" s="1"/>
  <c r="AB625" i="2"/>
  <c r="AD625" i="2" s="1"/>
  <c r="AB1310" i="2"/>
  <c r="AD1310" i="2" s="1"/>
  <c r="S1310" i="2"/>
  <c r="U1310" i="2" s="1"/>
  <c r="AJ1310" i="2"/>
  <c r="AL1310" i="2" s="1"/>
  <c r="AB1396" i="2"/>
  <c r="AD1396" i="2" s="1"/>
  <c r="S1396" i="2"/>
  <c r="U1396" i="2" s="1"/>
  <c r="AB1303" i="2"/>
  <c r="AD1303" i="2" s="1"/>
  <c r="S1303" i="2"/>
  <c r="U1303" i="2" s="1"/>
  <c r="S1409" i="2"/>
  <c r="U1409" i="2" s="1"/>
  <c r="AJ1409" i="2"/>
  <c r="AL1409" i="2" s="1"/>
  <c r="AB1409" i="2"/>
  <c r="AD1409" i="2" s="1"/>
  <c r="AJ292" i="2"/>
  <c r="AL292" i="2" s="1"/>
  <c r="AB292" i="2"/>
  <c r="AD292" i="2" s="1"/>
  <c r="S292" i="2"/>
  <c r="U292" i="2" s="1"/>
  <c r="S1009" i="2"/>
  <c r="U1009" i="2" s="1"/>
  <c r="AJ1009" i="2"/>
  <c r="AL1009" i="2" s="1"/>
  <c r="AB1009" i="2"/>
  <c r="AD1009" i="2" s="1"/>
  <c r="S230" i="2"/>
  <c r="U230" i="2" s="1"/>
  <c r="AJ230" i="2"/>
  <c r="AL230" i="2" s="1"/>
  <c r="AB230" i="2"/>
  <c r="AD230" i="2" s="1"/>
  <c r="AB1694" i="2"/>
  <c r="AD1694" i="2" s="1"/>
  <c r="S1694" i="2"/>
  <c r="U1694" i="2" s="1"/>
  <c r="S197" i="2"/>
  <c r="U197" i="2" s="1"/>
  <c r="AJ197" i="2"/>
  <c r="AL197" i="2" s="1"/>
  <c r="AB197" i="2"/>
  <c r="AD197" i="2" s="1"/>
  <c r="S1402" i="2"/>
  <c r="U1402" i="2" s="1"/>
  <c r="AJ1402" i="2"/>
  <c r="AL1402" i="2" s="1"/>
  <c r="AB1402" i="2"/>
  <c r="AD1402" i="2" s="1"/>
  <c r="AJ1203" i="2"/>
  <c r="AL1203" i="2" s="1"/>
  <c r="S1203" i="2"/>
  <c r="U1203" i="2" s="1"/>
  <c r="AJ981" i="2"/>
  <c r="AL981" i="2" s="1"/>
  <c r="AB981" i="2"/>
  <c r="AD981" i="2" s="1"/>
  <c r="S981" i="2"/>
  <c r="U981" i="2" s="1"/>
  <c r="S1198" i="2"/>
  <c r="U1198" i="2" s="1"/>
  <c r="AJ1198" i="2"/>
  <c r="AL1198" i="2" s="1"/>
  <c r="AB1198" i="2"/>
  <c r="AD1198" i="2" s="1"/>
  <c r="AJ3" i="2"/>
  <c r="AB1170" i="2"/>
  <c r="AD1170" i="2" s="1"/>
  <c r="AJ1010" i="2"/>
  <c r="AL1010" i="2" s="1"/>
  <c r="AB1010" i="2"/>
  <c r="AD1010" i="2" s="1"/>
  <c r="S1010" i="2"/>
  <c r="U1010" i="2" s="1"/>
  <c r="AJ1781" i="2"/>
  <c r="AL1781" i="2" s="1"/>
  <c r="AB1781" i="2"/>
  <c r="AD1781" i="2" s="1"/>
  <c r="S1781" i="2"/>
  <c r="U1781" i="2" s="1"/>
  <c r="S496" i="2"/>
  <c r="U496" i="2" s="1"/>
  <c r="AB1594" i="2"/>
  <c r="AD1594" i="2" s="1"/>
  <c r="S1594" i="2"/>
  <c r="U1594" i="2" s="1"/>
  <c r="AJ1594" i="2"/>
  <c r="AL1594" i="2" s="1"/>
  <c r="S1948" i="2"/>
  <c r="U1948" i="2" s="1"/>
  <c r="AB1948" i="2"/>
  <c r="AD1948" i="2" s="1"/>
  <c r="S755" i="2"/>
  <c r="U755" i="2" s="1"/>
  <c r="AB755" i="2"/>
  <c r="AD755" i="2" s="1"/>
  <c r="AJ699" i="2"/>
  <c r="AL699" i="2" s="1"/>
  <c r="AB699" i="2"/>
  <c r="AD699" i="2" s="1"/>
  <c r="S699" i="2"/>
  <c r="U699" i="2" s="1"/>
  <c r="AB1915" i="2"/>
  <c r="AD1915" i="2" s="1"/>
  <c r="S1915" i="2"/>
  <c r="U1915" i="2" s="1"/>
  <c r="AJ1915" i="2"/>
  <c r="AL1915" i="2" s="1"/>
  <c r="AB903" i="2"/>
  <c r="AD903" i="2" s="1"/>
  <c r="S903" i="2"/>
  <c r="U903" i="2" s="1"/>
  <c r="AB1304" i="2"/>
  <c r="AD1304" i="2" s="1"/>
  <c r="S1304" i="2"/>
  <c r="U1304" i="2" s="1"/>
  <c r="AB1112" i="2"/>
  <c r="AD1112" i="2" s="1"/>
  <c r="AJ1622" i="2"/>
  <c r="AL1622" i="2" s="1"/>
  <c r="AB1622" i="2"/>
  <c r="AD1622" i="2" s="1"/>
  <c r="S1622" i="2"/>
  <c r="U1622" i="2" s="1"/>
  <c r="S128" i="2"/>
  <c r="U128" i="2" s="1"/>
  <c r="AJ128" i="2"/>
  <c r="AL128" i="2" s="1"/>
  <c r="AB1084" i="2"/>
  <c r="AD1084" i="2" s="1"/>
  <c r="AJ1084" i="2"/>
  <c r="AL1084" i="2" s="1"/>
  <c r="S148" i="2"/>
  <c r="S103" i="2"/>
  <c r="U103" i="2" s="1"/>
  <c r="AJ103" i="2"/>
  <c r="AL103" i="2" s="1"/>
  <c r="AB103" i="2"/>
  <c r="AD103" i="2" s="1"/>
  <c r="AB2159" i="2"/>
  <c r="AD2159" i="2" s="1"/>
  <c r="S2159" i="2"/>
  <c r="U2159" i="2" s="1"/>
  <c r="AJ2159" i="2"/>
  <c r="AL2159" i="2" s="1"/>
  <c r="AJ4" i="2"/>
  <c r="AL4" i="2" s="1"/>
  <c r="AB4" i="2"/>
  <c r="AD4" i="2" s="1"/>
  <c r="S4" i="2"/>
  <c r="U4" i="2" s="1"/>
  <c r="AB425" i="2"/>
  <c r="AD425" i="2" s="1"/>
  <c r="AJ523" i="2"/>
  <c r="AL523" i="2" s="1"/>
  <c r="AB523" i="2"/>
  <c r="AD523" i="2" s="1"/>
  <c r="S523" i="2"/>
  <c r="U523" i="2" s="1"/>
  <c r="AJ2106" i="2"/>
  <c r="AL2106" i="2" s="1"/>
  <c r="AB2106" i="2"/>
  <c r="AD2106" i="2" s="1"/>
  <c r="S2106" i="2"/>
  <c r="U2106" i="2" s="1"/>
  <c r="AJ473" i="2"/>
  <c r="AL473" i="2" s="1"/>
  <c r="AB473" i="2"/>
  <c r="AD473" i="2" s="1"/>
  <c r="S456" i="2"/>
  <c r="U456" i="2" s="1"/>
  <c r="AJ456" i="2"/>
  <c r="AL456" i="2" s="1"/>
  <c r="AB456" i="2"/>
  <c r="AD456" i="2" s="1"/>
  <c r="AJ268" i="2"/>
  <c r="AL268" i="2" s="1"/>
  <c r="AB268" i="2"/>
  <c r="AD268" i="2" s="1"/>
  <c r="S268" i="2"/>
  <c r="U268" i="2" s="1"/>
  <c r="AB1420" i="2"/>
  <c r="AD1420" i="2" s="1"/>
  <c r="S1420" i="2"/>
  <c r="U1420" i="2" s="1"/>
  <c r="AJ1420" i="2"/>
  <c r="AL1420" i="2" s="1"/>
  <c r="AB422" i="2"/>
  <c r="AD422" i="2" s="1"/>
  <c r="AB879" i="2"/>
  <c r="AD879" i="2" s="1"/>
  <c r="S879" i="2"/>
  <c r="U879" i="2" s="1"/>
  <c r="AJ879" i="2"/>
  <c r="AL879" i="2" s="1"/>
  <c r="S1689" i="2"/>
  <c r="U1689" i="2" s="1"/>
  <c r="AJ1689" i="2"/>
  <c r="AL1689" i="2" s="1"/>
  <c r="AB1689" i="2"/>
  <c r="AD1689" i="2" s="1"/>
  <c r="AB2025" i="2"/>
  <c r="AD2025" i="2" s="1"/>
  <c r="S2025" i="2"/>
  <c r="U2025" i="2" s="1"/>
  <c r="AJ2025" i="2"/>
  <c r="AL2025" i="2" s="1"/>
  <c r="AJ1539" i="2"/>
  <c r="AL1539" i="2" s="1"/>
  <c r="AB1539" i="2"/>
  <c r="AD1539" i="2" s="1"/>
  <c r="S1539" i="2"/>
  <c r="U1539" i="2" s="1"/>
  <c r="AJ779" i="2"/>
  <c r="AL779" i="2" s="1"/>
  <c r="AB779" i="2"/>
  <c r="AD779" i="2" s="1"/>
  <c r="AB1894" i="2"/>
  <c r="AD1894" i="2" s="1"/>
  <c r="S1894" i="2"/>
  <c r="U1894" i="2" s="1"/>
  <c r="AJ1894" i="2"/>
  <c r="AL1894" i="2" s="1"/>
  <c r="S1804" i="2"/>
  <c r="U1804" i="2" s="1"/>
  <c r="AJ1804" i="2"/>
  <c r="AL1804" i="2" s="1"/>
  <c r="AB1804" i="2"/>
  <c r="AD1804" i="2" s="1"/>
  <c r="AB1816" i="2"/>
  <c r="AD1816" i="2" s="1"/>
  <c r="S1816" i="2"/>
  <c r="U1816" i="2" s="1"/>
  <c r="AJ1816" i="2"/>
  <c r="AL1816" i="2" s="1"/>
  <c r="AJ68" i="2"/>
  <c r="AL68" i="2" s="1"/>
  <c r="AB68" i="2"/>
  <c r="AD68" i="2" s="1"/>
  <c r="S68" i="2"/>
  <c r="U68" i="2" s="1"/>
  <c r="AJ1855" i="2"/>
  <c r="AL1855" i="2" s="1"/>
  <c r="S312" i="2"/>
  <c r="U312" i="2" s="1"/>
  <c r="AJ312" i="2"/>
  <c r="AL312" i="2" s="1"/>
  <c r="AB312" i="2"/>
  <c r="AD312" i="2" s="1"/>
  <c r="AB426" i="2"/>
  <c r="AD426" i="2" s="1"/>
  <c r="S426" i="2"/>
  <c r="U426" i="2" s="1"/>
  <c r="AJ426" i="2"/>
  <c r="AL426" i="2" s="1"/>
  <c r="AB1883" i="2"/>
  <c r="AD1883" i="2" s="1"/>
  <c r="S1883" i="2"/>
  <c r="U1883" i="2" s="1"/>
  <c r="AJ1883" i="2"/>
  <c r="AL1883" i="2" s="1"/>
  <c r="AB617" i="2"/>
  <c r="AD617" i="2" s="1"/>
  <c r="AJ617" i="2"/>
  <c r="AL617" i="2" s="1"/>
  <c r="AJ1956" i="2"/>
  <c r="AL1956" i="2" s="1"/>
  <c r="S1956" i="2"/>
  <c r="U1956" i="2" s="1"/>
  <c r="AB927" i="2"/>
  <c r="AD927" i="2" s="1"/>
  <c r="S927" i="2"/>
  <c r="U927" i="2" s="1"/>
  <c r="AJ927" i="2"/>
  <c r="AL927" i="2" s="1"/>
  <c r="S1534" i="2"/>
  <c r="U1534" i="2" s="1"/>
  <c r="AJ1534" i="2"/>
  <c r="AL1534" i="2" s="1"/>
  <c r="AB1534" i="2"/>
  <c r="AD1534" i="2" s="1"/>
  <c r="S2042" i="2"/>
  <c r="U2042" i="2" s="1"/>
  <c r="AJ2042" i="2"/>
  <c r="AL2042" i="2" s="1"/>
  <c r="S2051" i="2"/>
  <c r="U2051" i="2" s="1"/>
  <c r="AJ2051" i="2"/>
  <c r="AL2051" i="2" s="1"/>
  <c r="AB2051" i="2"/>
  <c r="AD2051" i="2" s="1"/>
  <c r="AJ630" i="2"/>
  <c r="AL630" i="2" s="1"/>
  <c r="AB630" i="2"/>
  <c r="AD630" i="2" s="1"/>
  <c r="S630" i="2"/>
  <c r="U630" i="2" s="1"/>
  <c r="AB2044" i="2"/>
  <c r="AD2044" i="2" s="1"/>
  <c r="S2044" i="2"/>
  <c r="U2044" i="2" s="1"/>
  <c r="AJ747" i="2"/>
  <c r="AL747" i="2" s="1"/>
  <c r="AB747" i="2"/>
  <c r="AD747" i="2" s="1"/>
  <c r="S747" i="2"/>
  <c r="U747" i="2" s="1"/>
  <c r="AJ1432" i="2"/>
  <c r="AL1432" i="2" s="1"/>
  <c r="AB1432" i="2"/>
  <c r="AD1432" i="2" s="1"/>
  <c r="S1432" i="2"/>
  <c r="U1432" i="2" s="1"/>
  <c r="AB1178" i="2"/>
  <c r="AD1178" i="2" s="1"/>
  <c r="S1178" i="2"/>
  <c r="U1178" i="2" s="1"/>
  <c r="AJ1178" i="2"/>
  <c r="AL1178" i="2" s="1"/>
  <c r="AJ33" i="2"/>
  <c r="AL33" i="2" s="1"/>
  <c r="AB33" i="2"/>
  <c r="AD33" i="2" s="1"/>
  <c r="S33" i="2"/>
  <c r="U33" i="2" s="1"/>
  <c r="AJ1919" i="2"/>
  <c r="AL1919" i="2" s="1"/>
  <c r="AB1919" i="2"/>
  <c r="AD1919" i="2" s="1"/>
  <c r="S1919" i="2"/>
  <c r="U1919" i="2" s="1"/>
  <c r="AJ1815" i="2"/>
  <c r="AL1815" i="2" s="1"/>
  <c r="AB1815" i="2"/>
  <c r="AD1815" i="2" s="1"/>
  <c r="S1815" i="2"/>
  <c r="U1815" i="2" s="1"/>
  <c r="AB328" i="2"/>
  <c r="AD328" i="2" s="1"/>
  <c r="AB306" i="2"/>
  <c r="AD306" i="2" s="1"/>
  <c r="AJ1736" i="2"/>
  <c r="AL1736" i="2" s="1"/>
  <c r="AB1736" i="2"/>
  <c r="AD1736" i="2" s="1"/>
  <c r="S1736" i="2"/>
  <c r="U1736" i="2" s="1"/>
  <c r="AB1273" i="2"/>
  <c r="AD1273" i="2" s="1"/>
  <c r="AB62" i="2"/>
  <c r="AD62" i="2" s="1"/>
  <c r="S62" i="2"/>
  <c r="U62" i="2" s="1"/>
  <c r="AJ62" i="2"/>
  <c r="AL62" i="2" s="1"/>
  <c r="AB1111" i="2"/>
  <c r="AD1111" i="2" s="1"/>
  <c r="S1111" i="2"/>
  <c r="U1111" i="2" s="1"/>
  <c r="AJ1111" i="2"/>
  <c r="AL1111" i="2" s="1"/>
  <c r="AJ1107" i="2"/>
  <c r="AL1107" i="2" s="1"/>
  <c r="AB1107" i="2"/>
  <c r="AD1107" i="2" s="1"/>
  <c r="S1107" i="2"/>
  <c r="U1107" i="2" s="1"/>
  <c r="AJ174" i="2"/>
  <c r="AL174" i="2" s="1"/>
  <c r="AB174" i="2"/>
  <c r="AD174" i="2" s="1"/>
  <c r="S174" i="2"/>
  <c r="U174" i="2" s="1"/>
  <c r="AJ225" i="2"/>
  <c r="AL225" i="2" s="1"/>
  <c r="AB225" i="2"/>
  <c r="AD225" i="2" s="1"/>
  <c r="S225" i="2"/>
  <c r="U225" i="2" s="1"/>
  <c r="AJ905" i="2"/>
  <c r="AL905" i="2" s="1"/>
  <c r="AB905" i="2"/>
  <c r="AD905" i="2" s="1"/>
  <c r="S905" i="2"/>
  <c r="U905" i="2" s="1"/>
  <c r="AB785" i="2"/>
  <c r="AD785" i="2" s="1"/>
  <c r="AJ1990" i="2"/>
  <c r="AL1990" i="2" s="1"/>
  <c r="AB1990" i="2"/>
  <c r="AD1990" i="2" s="1"/>
  <c r="S1990" i="2"/>
  <c r="U1990" i="2" s="1"/>
  <c r="S835" i="2"/>
  <c r="U835" i="2" s="1"/>
  <c r="AB835" i="2"/>
  <c r="AD835" i="2" s="1"/>
  <c r="AJ835" i="2"/>
  <c r="AL835" i="2" s="1"/>
  <c r="AB1711" i="2"/>
  <c r="AD1711" i="2" s="1"/>
  <c r="S1711" i="2"/>
  <c r="U1711" i="2" s="1"/>
  <c r="AJ1711" i="2"/>
  <c r="AL1711" i="2" s="1"/>
  <c r="AJ1461" i="2"/>
  <c r="AL1461" i="2" s="1"/>
  <c r="AB1461" i="2"/>
  <c r="AD1461" i="2" s="1"/>
  <c r="S1461" i="2"/>
  <c r="U1461" i="2" s="1"/>
  <c r="AJ117" i="2"/>
  <c r="AL117" i="2" s="1"/>
  <c r="AB117" i="2"/>
  <c r="AD117" i="2" s="1"/>
  <c r="S117" i="2"/>
  <c r="U117" i="2" s="1"/>
  <c r="AJ1156" i="2"/>
  <c r="AL1156" i="2" s="1"/>
  <c r="AB195" i="2"/>
  <c r="AD195" i="2" s="1"/>
  <c r="S195" i="2"/>
  <c r="U195" i="2" s="1"/>
  <c r="AJ1477" i="2"/>
  <c r="AL1477" i="2" s="1"/>
  <c r="AB1477" i="2"/>
  <c r="AD1477" i="2" s="1"/>
  <c r="S1477" i="2"/>
  <c r="U1477" i="2" s="1"/>
  <c r="S1900" i="2"/>
  <c r="U1900" i="2" s="1"/>
  <c r="AJ1900" i="2"/>
  <c r="AL1900" i="2" s="1"/>
  <c r="AB1900" i="2"/>
  <c r="AD1900" i="2" s="1"/>
  <c r="S1417" i="2"/>
  <c r="U1417" i="2" s="1"/>
  <c r="AJ1417" i="2"/>
  <c r="AL1417" i="2" s="1"/>
  <c r="AB1417" i="2"/>
  <c r="AD1417" i="2" s="1"/>
  <c r="AJ883" i="2"/>
  <c r="AL883" i="2" s="1"/>
  <c r="AB883" i="2"/>
  <c r="AD883" i="2" s="1"/>
  <c r="S883" i="2"/>
  <c r="U883" i="2" s="1"/>
  <c r="AJ57" i="2"/>
  <c r="AL57" i="2" s="1"/>
  <c r="AB57" i="2"/>
  <c r="AD57" i="2" s="1"/>
  <c r="S57" i="2"/>
  <c r="U57" i="2" s="1"/>
  <c r="AJ2097" i="2"/>
  <c r="AL2097" i="2" s="1"/>
  <c r="AB2097" i="2"/>
  <c r="AD2097" i="2" s="1"/>
  <c r="S2097" i="2"/>
  <c r="U2097" i="2" s="1"/>
  <c r="AJ998" i="2"/>
  <c r="AL998" i="2" s="1"/>
  <c r="AB998" i="2"/>
  <c r="AD998" i="2" s="1"/>
  <c r="S998" i="2"/>
  <c r="U998" i="2" s="1"/>
  <c r="AB1102" i="2"/>
  <c r="AD1102" i="2" s="1"/>
  <c r="AB954" i="2"/>
  <c r="AD954" i="2" s="1"/>
  <c r="S954" i="2"/>
  <c r="U954" i="2" s="1"/>
  <c r="AJ954" i="2"/>
  <c r="AL954" i="2" s="1"/>
  <c r="AB1500" i="2"/>
  <c r="AD1500" i="2" s="1"/>
  <c r="AJ1500" i="2"/>
  <c r="AL1500" i="2" s="1"/>
  <c r="S2007" i="2"/>
  <c r="U2007" i="2" s="1"/>
  <c r="AJ1250" i="2"/>
  <c r="AL1250" i="2" s="1"/>
  <c r="AB1250" i="2"/>
  <c r="AD1250" i="2" s="1"/>
  <c r="AJ249" i="2"/>
  <c r="AL249" i="2" s="1"/>
  <c r="S1867" i="2"/>
  <c r="U1867" i="2" s="1"/>
  <c r="AJ1255" i="2"/>
  <c r="AL1255" i="2" s="1"/>
  <c r="AB1255" i="2"/>
  <c r="AD1255" i="2" s="1"/>
  <c r="S1255" i="2"/>
  <c r="U1255" i="2" s="1"/>
  <c r="S1569" i="2"/>
  <c r="U1569" i="2" s="1"/>
  <c r="AJ1569" i="2"/>
  <c r="AL1569" i="2" s="1"/>
  <c r="AB1569" i="2"/>
  <c r="AD1569" i="2" s="1"/>
  <c r="S712" i="2"/>
  <c r="U712" i="2" s="1"/>
  <c r="AJ712" i="2"/>
  <c r="AL712" i="2" s="1"/>
  <c r="AB712" i="2"/>
  <c r="AD712" i="2" s="1"/>
  <c r="AJ1099" i="2"/>
  <c r="AL1099" i="2" s="1"/>
  <c r="AB1099" i="2"/>
  <c r="AD1099" i="2" s="1"/>
  <c r="S1099" i="2"/>
  <c r="U1099" i="2" s="1"/>
  <c r="AB893" i="2"/>
  <c r="AD893" i="2" s="1"/>
  <c r="S893" i="2"/>
  <c r="U893" i="2" s="1"/>
  <c r="AJ1324" i="2"/>
  <c r="AL1324" i="2" s="1"/>
  <c r="AB1324" i="2"/>
  <c r="AD1324" i="2" s="1"/>
  <c r="S1324" i="2"/>
  <c r="U1324" i="2" s="1"/>
  <c r="AJ1094" i="2"/>
  <c r="AL1094" i="2" s="1"/>
  <c r="AB1094" i="2"/>
  <c r="AD1094" i="2" s="1"/>
  <c r="S1094" i="2"/>
  <c r="U1094" i="2" s="1"/>
  <c r="AJ2164" i="2"/>
  <c r="AL2164" i="2" s="1"/>
  <c r="AB2164" i="2"/>
  <c r="AD2164" i="2" s="1"/>
  <c r="S2164" i="2"/>
  <c r="U2164" i="2" s="1"/>
  <c r="AJ1411" i="2"/>
  <c r="AL1411" i="2" s="1"/>
  <c r="AB1411" i="2"/>
  <c r="AD1411" i="2" s="1"/>
  <c r="S1411" i="2"/>
  <c r="U1411" i="2" s="1"/>
  <c r="AB102" i="2"/>
  <c r="AD102" i="2" s="1"/>
  <c r="S669" i="2"/>
  <c r="U669" i="2" s="1"/>
  <c r="AJ553" i="2"/>
  <c r="AL553" i="2" s="1"/>
  <c r="AB553" i="2"/>
  <c r="AD553" i="2" s="1"/>
  <c r="S2011" i="2"/>
  <c r="U2011" i="2" s="1"/>
  <c r="AJ2011" i="2"/>
  <c r="AL2011" i="2" s="1"/>
  <c r="AJ1000" i="2"/>
  <c r="AL1000" i="2" s="1"/>
  <c r="AB1000" i="2"/>
  <c r="AD1000" i="2" s="1"/>
  <c r="S1000" i="2"/>
  <c r="U1000" i="2" s="1"/>
  <c r="S1579" i="2"/>
  <c r="U1579" i="2" s="1"/>
  <c r="AJ1579" i="2"/>
  <c r="AL1579" i="2" s="1"/>
  <c r="AJ1778" i="2"/>
  <c r="AL1778" i="2" s="1"/>
  <c r="AB1778" i="2"/>
  <c r="AD1778" i="2" s="1"/>
  <c r="S1778" i="2"/>
  <c r="U1778" i="2" s="1"/>
  <c r="AJ116" i="2"/>
  <c r="AL116" i="2" s="1"/>
  <c r="AB116" i="2"/>
  <c r="AD116" i="2" s="1"/>
  <c r="S116" i="2"/>
  <c r="U116" i="2" s="1"/>
  <c r="S2167" i="2"/>
  <c r="U2167" i="2" s="1"/>
  <c r="AJ2167" i="2"/>
  <c r="AL2167" i="2" s="1"/>
  <c r="AB2167" i="2"/>
  <c r="AD2167" i="2" s="1"/>
  <c r="S220" i="2"/>
  <c r="U220" i="2" s="1"/>
  <c r="AJ220" i="2"/>
  <c r="AL220" i="2" s="1"/>
  <c r="AJ2089" i="2"/>
  <c r="AL2089" i="2" s="1"/>
  <c r="AB2089" i="2"/>
  <c r="AD2089" i="2" s="1"/>
  <c r="S2089" i="2"/>
  <c r="U2089" i="2" s="1"/>
  <c r="AJ1389" i="2"/>
  <c r="AL1389" i="2" s="1"/>
  <c r="AB1389" i="2"/>
  <c r="AD1389" i="2" s="1"/>
  <c r="S1389" i="2"/>
  <c r="U1389" i="2" s="1"/>
  <c r="AB2082" i="2"/>
  <c r="AD2082" i="2" s="1"/>
  <c r="S1764" i="2"/>
  <c r="U1764" i="2" s="1"/>
  <c r="AJ1764" i="2"/>
  <c r="AL1764" i="2" s="1"/>
  <c r="AB1764" i="2"/>
  <c r="AD1764" i="2" s="1"/>
  <c r="S1550" i="2"/>
  <c r="AJ1550" i="2"/>
  <c r="AB1550" i="2"/>
  <c r="AB459" i="2"/>
  <c r="AD459" i="2" s="1"/>
  <c r="S459" i="2"/>
  <c r="U459" i="2" s="1"/>
  <c r="AJ459" i="2"/>
  <c r="AL459" i="2" s="1"/>
  <c r="AB443" i="2"/>
  <c r="AD443" i="2" s="1"/>
  <c r="S443" i="2"/>
  <c r="U443" i="2" s="1"/>
  <c r="S1488" i="2"/>
  <c r="AJ2050" i="2"/>
  <c r="AL2050" i="2" s="1"/>
  <c r="AB2050" i="2"/>
  <c r="AD2050" i="2" s="1"/>
  <c r="S2050" i="2"/>
  <c r="U2050" i="2" s="1"/>
  <c r="AJ106" i="2"/>
  <c r="AL106" i="2" s="1"/>
  <c r="AB106" i="2"/>
  <c r="AD106" i="2" s="1"/>
  <c r="S106" i="2"/>
  <c r="U106" i="2" s="1"/>
  <c r="AJ810" i="2"/>
  <c r="AL810" i="2" s="1"/>
  <c r="AB810" i="2"/>
  <c r="AD810" i="2" s="1"/>
  <c r="S810" i="2"/>
  <c r="U810" i="2" s="1"/>
  <c r="AJ1790" i="2"/>
  <c r="AL1790" i="2" s="1"/>
  <c r="AB1790" i="2"/>
  <c r="AD1790" i="2" s="1"/>
  <c r="S1790" i="2"/>
  <c r="U1790" i="2" s="1"/>
  <c r="AJ811" i="2"/>
  <c r="AL811" i="2" s="1"/>
  <c r="AB1452" i="2"/>
  <c r="AD1452" i="2" s="1"/>
  <c r="S1452" i="2"/>
  <c r="U1452" i="2" s="1"/>
  <c r="AJ1452" i="2"/>
  <c r="AL1452" i="2" s="1"/>
  <c r="AB70" i="2"/>
  <c r="AD70" i="2" s="1"/>
  <c r="AJ70" i="2"/>
  <c r="AL70" i="2" s="1"/>
  <c r="S179" i="2"/>
  <c r="U179" i="2" s="1"/>
  <c r="AJ179" i="2"/>
  <c r="AL179" i="2" s="1"/>
  <c r="AB179" i="2"/>
  <c r="AD179" i="2" s="1"/>
  <c r="AJ261" i="2"/>
  <c r="AL261" i="2" s="1"/>
  <c r="AB261" i="2"/>
  <c r="AD261" i="2" s="1"/>
  <c r="S261" i="2"/>
  <c r="U261" i="2" s="1"/>
  <c r="AJ1533" i="2"/>
  <c r="AL1533" i="2" s="1"/>
  <c r="AB1533" i="2"/>
  <c r="AD1533" i="2" s="1"/>
  <c r="S1533" i="2"/>
  <c r="U1533" i="2" s="1"/>
  <c r="AJ829" i="2"/>
  <c r="AL829" i="2" s="1"/>
  <c r="AB829" i="2"/>
  <c r="AD829" i="2" s="1"/>
  <c r="AJ1308" i="2"/>
  <c r="AL1308" i="2" s="1"/>
  <c r="AB1308" i="2"/>
  <c r="AD1308" i="2" s="1"/>
  <c r="S1308" i="2"/>
  <c r="U1308" i="2" s="1"/>
  <c r="S1965" i="2"/>
  <c r="U1965" i="2" s="1"/>
  <c r="AJ1965" i="2"/>
  <c r="AL1965" i="2" s="1"/>
  <c r="AB1965" i="2"/>
  <c r="AD1965" i="2" s="1"/>
  <c r="AJ1944" i="2"/>
  <c r="AL1944" i="2" s="1"/>
  <c r="S1697" i="2"/>
  <c r="U1697" i="2" s="1"/>
  <c r="AJ1697" i="2"/>
  <c r="AL1697" i="2" s="1"/>
  <c r="AB1697" i="2"/>
  <c r="AD1697" i="2" s="1"/>
  <c r="AJ391" i="2"/>
  <c r="AL391" i="2" s="1"/>
  <c r="S1165" i="2"/>
  <c r="U1165" i="2" s="1"/>
  <c r="AJ1165" i="2"/>
  <c r="AL1165" i="2" s="1"/>
  <c r="AB1165" i="2"/>
  <c r="AD1165" i="2" s="1"/>
  <c r="AJ759" i="2"/>
  <c r="AL759" i="2" s="1"/>
  <c r="AB759" i="2"/>
  <c r="AD759" i="2" s="1"/>
  <c r="S759" i="2"/>
  <c r="U759" i="2" s="1"/>
  <c r="AJ1834" i="2"/>
  <c r="AL1834" i="2" s="1"/>
  <c r="AB1834" i="2"/>
  <c r="AD1834" i="2" s="1"/>
  <c r="S1834" i="2"/>
  <c r="U1834" i="2" s="1"/>
  <c r="AB1770" i="2"/>
  <c r="AD1770" i="2" s="1"/>
  <c r="AJ1770" i="2"/>
  <c r="AL1770" i="2" s="1"/>
  <c r="S310" i="2"/>
  <c r="U310" i="2" s="1"/>
  <c r="AJ310" i="2"/>
  <c r="AL310" i="2" s="1"/>
  <c r="AB310" i="2"/>
  <c r="AD310" i="2" s="1"/>
  <c r="AJ1729" i="2"/>
  <c r="AL1729" i="2" s="1"/>
  <c r="AB1729" i="2"/>
  <c r="AD1729" i="2" s="1"/>
  <c r="S1729" i="2"/>
  <c r="U1729" i="2" s="1"/>
  <c r="AB979" i="2"/>
  <c r="AD979" i="2" s="1"/>
  <c r="S979" i="2"/>
  <c r="U979" i="2" s="1"/>
  <c r="AJ979" i="2"/>
  <c r="AL979" i="2" s="1"/>
  <c r="AJ1227" i="2"/>
  <c r="AL1227" i="2" s="1"/>
  <c r="AB1227" i="2"/>
  <c r="AD1227" i="2" s="1"/>
  <c r="S1227" i="2"/>
  <c r="U1227" i="2" s="1"/>
  <c r="AJ1828" i="2"/>
  <c r="AL1828" i="2" s="1"/>
  <c r="AB1828" i="2"/>
  <c r="AD1828" i="2" s="1"/>
  <c r="S1828" i="2"/>
  <c r="U1828" i="2" s="1"/>
  <c r="AB966" i="2"/>
  <c r="AD966" i="2" s="1"/>
  <c r="S966" i="2"/>
  <c r="U966" i="2" s="1"/>
  <c r="AJ966" i="2"/>
  <c r="AL966" i="2" s="1"/>
  <c r="AB222" i="2"/>
  <c r="AD222" i="2" s="1"/>
  <c r="AJ222" i="2"/>
  <c r="AL222" i="2" s="1"/>
  <c r="AJ204" i="2"/>
  <c r="AL204" i="2" s="1"/>
  <c r="AB204" i="2"/>
  <c r="AD204" i="2" s="1"/>
  <c r="S204" i="2"/>
  <c r="U204" i="2" s="1"/>
  <c r="AB2123" i="2"/>
  <c r="AD2123" i="2" s="1"/>
  <c r="S2123" i="2"/>
  <c r="U2123" i="2" s="1"/>
  <c r="S902" i="2"/>
  <c r="U902" i="2" s="1"/>
  <c r="AJ902" i="2"/>
  <c r="AL902" i="2" s="1"/>
  <c r="AB902" i="2"/>
  <c r="AD902" i="2" s="1"/>
  <c r="AB1889" i="2"/>
  <c r="AD1889" i="2" s="1"/>
  <c r="S1889" i="2"/>
  <c r="U1889" i="2" s="1"/>
  <c r="AJ1889" i="2"/>
  <c r="AL1889" i="2" s="1"/>
  <c r="AJ66" i="2"/>
  <c r="AL66" i="2" s="1"/>
  <c r="AB66" i="2"/>
  <c r="AD66" i="2" s="1"/>
  <c r="S66" i="2"/>
  <c r="U66" i="2" s="1"/>
  <c r="AB2014" i="2"/>
  <c r="AD2014" i="2" s="1"/>
  <c r="S2014" i="2"/>
  <c r="U2014" i="2" s="1"/>
  <c r="AJ2014" i="2"/>
  <c r="AL2014" i="2" s="1"/>
  <c r="AB1298" i="2"/>
  <c r="AD1298" i="2" s="1"/>
  <c r="S1298" i="2"/>
  <c r="U1298" i="2" s="1"/>
  <c r="AJ1298" i="2"/>
  <c r="AL1298" i="2" s="1"/>
  <c r="S1923" i="2"/>
  <c r="U1923" i="2" s="1"/>
  <c r="AJ1923" i="2"/>
  <c r="AL1923" i="2" s="1"/>
  <c r="AB1923" i="2"/>
  <c r="AD1923" i="2" s="1"/>
  <c r="AJ1527" i="2"/>
  <c r="AL1527" i="2" s="1"/>
  <c r="AB1527" i="2"/>
  <c r="AD1527" i="2" s="1"/>
  <c r="S1527" i="2"/>
  <c r="U1527" i="2" s="1"/>
  <c r="AJ44" i="2"/>
  <c r="AL44" i="2" s="1"/>
  <c r="AB44" i="2"/>
  <c r="AD44" i="2" s="1"/>
  <c r="S44" i="2"/>
  <c r="U44" i="2" s="1"/>
  <c r="S1141" i="2"/>
  <c r="U1141" i="2" s="1"/>
  <c r="AJ1141" i="2"/>
  <c r="AL1141" i="2" s="1"/>
  <c r="AB1141" i="2"/>
  <c r="AD1141" i="2" s="1"/>
  <c r="AJ831" i="2"/>
  <c r="AL831" i="2" s="1"/>
  <c r="AB831" i="2"/>
  <c r="AD831" i="2" s="1"/>
  <c r="S831" i="2"/>
  <c r="U831" i="2" s="1"/>
  <c r="S910" i="2"/>
  <c r="U910" i="2" s="1"/>
  <c r="AB910" i="2"/>
  <c r="AD910" i="2" s="1"/>
  <c r="AJ910" i="2"/>
  <c r="AL910" i="2" s="1"/>
  <c r="S794" i="2"/>
  <c r="U794" i="2" s="1"/>
  <c r="AJ794" i="2"/>
  <c r="AL794" i="2" s="1"/>
  <c r="AB794" i="2"/>
  <c r="AD794" i="2" s="1"/>
  <c r="S1415" i="2"/>
  <c r="U1415" i="2" s="1"/>
  <c r="AJ1884" i="2"/>
  <c r="AL1884" i="2" s="1"/>
  <c r="AB1884" i="2"/>
  <c r="AD1884" i="2" s="1"/>
  <c r="S1884" i="2"/>
  <c r="U1884" i="2" s="1"/>
  <c r="AJ550" i="2"/>
  <c r="AL550" i="2" s="1"/>
  <c r="AB550" i="2"/>
  <c r="AD550" i="2" s="1"/>
  <c r="S550" i="2"/>
  <c r="U550" i="2" s="1"/>
  <c r="AJ1872" i="2"/>
  <c r="AL1872" i="2" s="1"/>
  <c r="AB1872" i="2"/>
  <c r="AD1872" i="2" s="1"/>
  <c r="S1872" i="2"/>
  <c r="U1872" i="2" s="1"/>
  <c r="S1031" i="2"/>
  <c r="U1031" i="2" s="1"/>
  <c r="AJ1714" i="2"/>
  <c r="AL1714" i="2" s="1"/>
  <c r="AB1714" i="2"/>
  <c r="AD1714" i="2" s="1"/>
  <c r="S1794" i="2"/>
  <c r="U1794" i="2" s="1"/>
  <c r="AJ916" i="2"/>
  <c r="AL916" i="2" s="1"/>
  <c r="AB916" i="2"/>
  <c r="AD916" i="2" s="1"/>
  <c r="S916" i="2"/>
  <c r="U916" i="2" s="1"/>
  <c r="S214" i="2"/>
  <c r="U214" i="2" s="1"/>
  <c r="S797" i="2"/>
  <c r="U797" i="2" s="1"/>
  <c r="AJ797" i="2"/>
  <c r="AL797" i="2" s="1"/>
  <c r="AB797" i="2"/>
  <c r="AD797" i="2" s="1"/>
  <c r="AJ1700" i="2"/>
  <c r="AL1700" i="2" s="1"/>
  <c r="AB1700" i="2"/>
  <c r="AD1700" i="2" s="1"/>
  <c r="S1700" i="2"/>
  <c r="U1700" i="2" s="1"/>
  <c r="AJ1656" i="2"/>
  <c r="AL1656" i="2" s="1"/>
  <c r="AB1656" i="2"/>
  <c r="AD1656" i="2" s="1"/>
  <c r="S1656" i="2"/>
  <c r="U1656" i="2" s="1"/>
  <c r="AJ871" i="2"/>
  <c r="AL871" i="2" s="1"/>
  <c r="AB871" i="2"/>
  <c r="AD871" i="2" s="1"/>
  <c r="S871" i="2"/>
  <c r="U871" i="2" s="1"/>
  <c r="AJ209" i="2"/>
  <c r="AL209" i="2" s="1"/>
  <c r="AB209" i="2"/>
  <c r="AD209" i="2" s="1"/>
  <c r="S209" i="2"/>
  <c r="U209" i="2" s="1"/>
  <c r="S510" i="2"/>
  <c r="U510" i="2" s="1"/>
  <c r="AJ510" i="2"/>
  <c r="AL510" i="2" s="1"/>
  <c r="AB510" i="2"/>
  <c r="AD510" i="2" s="1"/>
  <c r="AJ1725" i="2"/>
  <c r="AL1725" i="2" s="1"/>
  <c r="S1033" i="2"/>
  <c r="U1033" i="2" s="1"/>
  <c r="AJ1033" i="2"/>
  <c r="AL1033" i="2" s="1"/>
  <c r="AB1033" i="2"/>
  <c r="AD1033" i="2" s="1"/>
  <c r="AJ1935" i="2"/>
  <c r="AL1935" i="2" s="1"/>
  <c r="AB1935" i="2"/>
  <c r="AD1935" i="2" s="1"/>
  <c r="S1935" i="2"/>
  <c r="U1935" i="2" s="1"/>
  <c r="AJ663" i="2"/>
  <c r="AL663" i="2" s="1"/>
  <c r="AB663" i="2"/>
  <c r="AD663" i="2" s="1"/>
  <c r="S663" i="2"/>
  <c r="U663" i="2" s="1"/>
  <c r="AJ1551" i="2"/>
  <c r="AL1551" i="2" s="1"/>
  <c r="AB1551" i="2"/>
  <c r="AD1551" i="2" s="1"/>
  <c r="S1551" i="2"/>
  <c r="U1551" i="2" s="1"/>
  <c r="AJ1341" i="2"/>
  <c r="AL1341" i="2" s="1"/>
  <c r="AB1341" i="2"/>
  <c r="AD1341" i="2" s="1"/>
  <c r="S1341" i="2"/>
  <c r="U1341" i="2" s="1"/>
  <c r="AJ657" i="2"/>
  <c r="AL657" i="2" s="1"/>
  <c r="AJ105" i="2"/>
  <c r="AL105" i="2" s="1"/>
  <c r="AB105" i="2"/>
  <c r="AD105" i="2" s="1"/>
  <c r="S105" i="2"/>
  <c r="U105" i="2" s="1"/>
  <c r="AB1499" i="2"/>
  <c r="AD1499" i="2" s="1"/>
  <c r="S1499" i="2"/>
  <c r="U1499" i="2" s="1"/>
  <c r="AJ1499" i="2"/>
  <c r="AL1499" i="2" s="1"/>
  <c r="S934" i="2"/>
  <c r="U934" i="2" s="1"/>
  <c r="AJ934" i="2"/>
  <c r="AL934" i="2" s="1"/>
  <c r="AB934" i="2"/>
  <c r="AD934" i="2" s="1"/>
  <c r="AJ377" i="2"/>
  <c r="AL377" i="2" s="1"/>
  <c r="AB377" i="2"/>
  <c r="AD377" i="2" s="1"/>
  <c r="S377" i="2"/>
  <c r="U377" i="2" s="1"/>
  <c r="S498" i="2"/>
  <c r="U498" i="2" s="1"/>
  <c r="AJ498" i="2"/>
  <c r="AL498" i="2" s="1"/>
  <c r="AB498" i="2"/>
  <c r="AD498" i="2" s="1"/>
  <c r="AJ1083" i="2"/>
  <c r="AL1083" i="2" s="1"/>
  <c r="AB1083" i="2"/>
  <c r="AD1083" i="2" s="1"/>
  <c r="S1083" i="2"/>
  <c r="U1083" i="2" s="1"/>
  <c r="S2169" i="2"/>
  <c r="U2169" i="2" s="1"/>
  <c r="AJ2169" i="2"/>
  <c r="AL2169" i="2" s="1"/>
  <c r="AB2169" i="2"/>
  <c r="AD2169" i="2" s="1"/>
  <c r="S1755" i="2"/>
  <c r="U1755" i="2" s="1"/>
  <c r="AJ1755" i="2"/>
  <c r="AL1755" i="2" s="1"/>
  <c r="AB1755" i="2"/>
  <c r="AD1755" i="2" s="1"/>
  <c r="AB1501" i="2"/>
  <c r="AD1501" i="2" s="1"/>
  <c r="AJ1501" i="2"/>
  <c r="AL1501" i="2" s="1"/>
  <c r="AJ1327" i="2"/>
  <c r="AL1327" i="2" s="1"/>
  <c r="AB1327" i="2"/>
  <c r="AD1327" i="2" s="1"/>
  <c r="S1327" i="2"/>
  <c r="U1327" i="2" s="1"/>
  <c r="AJ851" i="2"/>
  <c r="AL851" i="2" s="1"/>
  <c r="AJ1554" i="2"/>
  <c r="AL1554" i="2" s="1"/>
  <c r="AB1554" i="2"/>
  <c r="AD1554" i="2" s="1"/>
  <c r="S1554" i="2"/>
  <c r="U1554" i="2" s="1"/>
  <c r="AB792" i="2"/>
  <c r="AD792" i="2" s="1"/>
  <c r="S792" i="2"/>
  <c r="U792" i="2" s="1"/>
  <c r="AJ1576" i="2"/>
  <c r="AL1576" i="2" s="1"/>
  <c r="AB1576" i="2"/>
  <c r="AD1576" i="2" s="1"/>
  <c r="S1576" i="2"/>
  <c r="U1576" i="2" s="1"/>
  <c r="AJ2085" i="2"/>
  <c r="AL2085" i="2" s="1"/>
  <c r="AB2085" i="2"/>
  <c r="AD2085" i="2" s="1"/>
  <c r="S2085" i="2"/>
  <c r="U2085" i="2" s="1"/>
  <c r="AB1191" i="2"/>
  <c r="AD1191" i="2" s="1"/>
  <c r="S1191" i="2"/>
  <c r="U1191" i="2" s="1"/>
  <c r="AJ1191" i="2"/>
  <c r="AL1191" i="2" s="1"/>
  <c r="AJ957" i="2"/>
  <c r="AL957" i="2" s="1"/>
  <c r="AB957" i="2"/>
  <c r="AD957" i="2" s="1"/>
  <c r="S957" i="2"/>
  <c r="U957" i="2" s="1"/>
  <c r="AJ1167" i="2"/>
  <c r="AL1167" i="2" s="1"/>
  <c r="AB1167" i="2"/>
  <c r="AD1167" i="2" s="1"/>
  <c r="S1167" i="2"/>
  <c r="U1167" i="2" s="1"/>
  <c r="AJ1095" i="2"/>
  <c r="AL1095" i="2" s="1"/>
  <c r="S1095" i="2"/>
  <c r="U1095" i="2" s="1"/>
  <c r="AB1095" i="2"/>
  <c r="AD1095" i="2" s="1"/>
  <c r="AJ2162" i="2"/>
  <c r="AL2162" i="2" s="1"/>
  <c r="AB2162" i="2"/>
  <c r="AD2162" i="2" s="1"/>
  <c r="AB82" i="2"/>
  <c r="AD82" i="2" s="1"/>
  <c r="S82" i="2"/>
  <c r="U82" i="2" s="1"/>
  <c r="AJ82" i="2"/>
  <c r="AL82" i="2" s="1"/>
  <c r="S347" i="2"/>
  <c r="U347" i="2" s="1"/>
  <c r="AB32" i="2"/>
  <c r="AD32" i="2" s="1"/>
  <c r="AB607" i="2"/>
  <c r="AD607" i="2" s="1"/>
  <c r="S1161" i="2" l="1"/>
  <c r="U1161" i="2" s="1"/>
  <c r="S28" i="2"/>
  <c r="U28" i="2" s="1"/>
  <c r="AB1458" i="2"/>
  <c r="AD1458" i="2" s="1"/>
  <c r="AJ1465" i="2"/>
  <c r="AL1465" i="2" s="1"/>
  <c r="S703" i="2"/>
  <c r="U703" i="2" s="1"/>
  <c r="S2032" i="2"/>
  <c r="U2032" i="2" s="1"/>
  <c r="AJ926" i="2"/>
  <c r="AL926" i="2" s="1"/>
  <c r="AJ489" i="2"/>
  <c r="AL489" i="2" s="1"/>
  <c r="AJ1946" i="2"/>
  <c r="AL1946" i="2" s="1"/>
  <c r="S489" i="2"/>
  <c r="U489" i="2" s="1"/>
  <c r="S353" i="2"/>
  <c r="U353" i="2" s="1"/>
  <c r="AJ376" i="2"/>
  <c r="AL376" i="2" s="1"/>
  <c r="AB1132" i="2"/>
  <c r="AD1132" i="2" s="1"/>
  <c r="AJ63" i="2"/>
  <c r="AL63" i="2" s="1"/>
  <c r="S1038" i="2"/>
  <c r="U1038" i="2" s="1"/>
  <c r="S455" i="2"/>
  <c r="U455" i="2" s="1"/>
  <c r="S1465" i="2"/>
  <c r="U1465" i="2" s="1"/>
  <c r="AJ918" i="2"/>
  <c r="AL918" i="2" s="1"/>
  <c r="AB509" i="2"/>
  <c r="AD509" i="2" s="1"/>
  <c r="S376" i="2"/>
  <c r="U376" i="2" s="1"/>
  <c r="AJ1908" i="2"/>
  <c r="AL1908" i="2" s="1"/>
  <c r="S1902" i="2"/>
  <c r="U1902" i="2" s="1"/>
  <c r="S1042" i="2"/>
  <c r="U1042" i="2" s="1"/>
  <c r="AJ1161" i="2"/>
  <c r="AL1161" i="2" s="1"/>
  <c r="AJ1869" i="2"/>
  <c r="AL1869" i="2" s="1"/>
  <c r="AJ1707" i="2"/>
  <c r="AL1707" i="2" s="1"/>
  <c r="AJ190" i="2"/>
  <c r="AL190" i="2" s="1"/>
  <c r="AJ1924" i="2"/>
  <c r="AL1924" i="2" s="1"/>
  <c r="AJ1088" i="2"/>
  <c r="AL1088" i="2" s="1"/>
  <c r="S1924" i="2"/>
  <c r="U1924" i="2" s="1"/>
  <c r="S1088" i="2"/>
  <c r="U1088" i="2" s="1"/>
  <c r="AJ1087" i="2"/>
  <c r="AL1087" i="2" s="1"/>
  <c r="S2065" i="2"/>
  <c r="U2065" i="2" s="1"/>
  <c r="S973" i="2"/>
  <c r="U973" i="2" s="1"/>
  <c r="AB973" i="2"/>
  <c r="AD973" i="2" s="1"/>
  <c r="AB768" i="2"/>
  <c r="AD768" i="2" s="1"/>
  <c r="AJ1745" i="2"/>
  <c r="AL1745" i="2" s="1"/>
  <c r="S1053" i="2"/>
  <c r="U1053" i="2" s="1"/>
  <c r="S190" i="2"/>
  <c r="U190" i="2" s="1"/>
  <c r="AJ516" i="2"/>
  <c r="AL516" i="2" s="1"/>
  <c r="AB926" i="2"/>
  <c r="AD926" i="2" s="1"/>
  <c r="AJ28" i="2"/>
  <c r="AL28" i="2" s="1"/>
  <c r="AB1796" i="2"/>
  <c r="AD1796" i="2" s="1"/>
  <c r="AJ2059" i="2"/>
  <c r="AL2059" i="2" s="1"/>
  <c r="AB1469" i="2"/>
  <c r="AD1469" i="2" s="1"/>
  <c r="AB1231" i="2"/>
  <c r="AD1231" i="2" s="1"/>
  <c r="AB1634" i="2"/>
  <c r="AD1634" i="2" s="1"/>
  <c r="AB1106" i="2"/>
  <c r="AD1106" i="2" s="1"/>
  <c r="AJ1307" i="2"/>
  <c r="AL1307" i="2" s="1"/>
  <c r="AB513" i="2"/>
  <c r="AD513" i="2" s="1"/>
  <c r="S60" i="2"/>
  <c r="U60" i="2" s="1"/>
  <c r="AB1599" i="2"/>
  <c r="AD1599" i="2" s="1"/>
  <c r="AJ1106" i="2"/>
  <c r="AL1106" i="2" s="1"/>
  <c r="AJ1218" i="2"/>
  <c r="AL1218" i="2" s="1"/>
  <c r="AJ1445" i="2"/>
  <c r="AL1445" i="2" s="1"/>
  <c r="S784" i="2"/>
  <c r="U784" i="2" s="1"/>
  <c r="AB516" i="2"/>
  <c r="AD516" i="2" s="1"/>
  <c r="AB143" i="2"/>
  <c r="AD143" i="2" s="1"/>
  <c r="AB990" i="2"/>
  <c r="AD990" i="2" s="1"/>
  <c r="AB1869" i="2"/>
  <c r="AD1869" i="2" s="1"/>
  <c r="S1687" i="2"/>
  <c r="U1687" i="2" s="1"/>
  <c r="AJ455" i="2"/>
  <c r="AL455" i="2" s="1"/>
  <c r="AB1226" i="2"/>
  <c r="AD1226" i="2" s="1"/>
  <c r="S1941" i="2"/>
  <c r="U1941" i="2" s="1"/>
  <c r="AJ513" i="2"/>
  <c r="AL513" i="2" s="1"/>
  <c r="S2096" i="2"/>
  <c r="U2096" i="2" s="1"/>
  <c r="AJ1537" i="2"/>
  <c r="AL1537" i="2" s="1"/>
  <c r="S1982" i="2"/>
  <c r="U1982" i="2" s="1"/>
  <c r="S1942" i="2"/>
  <c r="U1942" i="2" s="1"/>
  <c r="AB283" i="2"/>
  <c r="AD283" i="2" s="1"/>
  <c r="AJ1202" i="2"/>
  <c r="AL1202" i="2" s="1"/>
  <c r="AB1941" i="2"/>
  <c r="AD1941" i="2" s="1"/>
  <c r="AB160" i="2"/>
  <c r="AD160" i="2" s="1"/>
  <c r="S1326" i="2"/>
  <c r="U1326" i="2" s="1"/>
  <c r="S45" i="2"/>
  <c r="U45" i="2" s="1"/>
  <c r="S1564" i="2"/>
  <c r="U1564" i="2" s="1"/>
  <c r="AJ160" i="2"/>
  <c r="AL160" i="2" s="1"/>
  <c r="AB847" i="2"/>
  <c r="AD847" i="2" s="1"/>
  <c r="AB570" i="2"/>
  <c r="AD570" i="2" s="1"/>
  <c r="S1390" i="2"/>
  <c r="U1390" i="2" s="1"/>
  <c r="S289" i="2"/>
  <c r="U289" i="2" s="1"/>
  <c r="AB853" i="2"/>
  <c r="AD853" i="2" s="1"/>
  <c r="S1146" i="2"/>
  <c r="U1146" i="2" s="1"/>
  <c r="S2151" i="2"/>
  <c r="U2151" i="2" s="1"/>
  <c r="S1447" i="2"/>
  <c r="U1447" i="2" s="1"/>
  <c r="AB1451" i="2"/>
  <c r="AD1451" i="2" s="1"/>
  <c r="AJ129" i="2"/>
  <c r="AL129" i="2" s="1"/>
  <c r="AB560" i="2"/>
  <c r="AD560" i="2" s="1"/>
  <c r="AB1258" i="2"/>
  <c r="AD1258" i="2" s="1"/>
  <c r="AJ1132" i="2"/>
  <c r="AL1132" i="2" s="1"/>
  <c r="S1666" i="2"/>
  <c r="U1666" i="2" s="1"/>
  <c r="AJ1852" i="2"/>
  <c r="AL1852" i="2" s="1"/>
  <c r="AB1005" i="2"/>
  <c r="AD1005" i="2" s="1"/>
  <c r="S389" i="2"/>
  <c r="U389" i="2" s="1"/>
  <c r="S1796" i="2"/>
  <c r="U1796" i="2" s="1"/>
  <c r="AJ284" i="2"/>
  <c r="AL284" i="2" s="1"/>
  <c r="S1634" i="2"/>
  <c r="U1634" i="2" s="1"/>
  <c r="AB1307" i="2"/>
  <c r="AD1307" i="2" s="1"/>
  <c r="S1004" i="2"/>
  <c r="U1004" i="2" s="1"/>
  <c r="S1139" i="2"/>
  <c r="U1139" i="2" s="1"/>
  <c r="S1181" i="2"/>
  <c r="U1181" i="2" s="1"/>
  <c r="AJ1177" i="2"/>
  <c r="AL1177" i="2" s="1"/>
  <c r="AJ785" i="2"/>
  <c r="AL785" i="2" s="1"/>
  <c r="AJ1273" i="2"/>
  <c r="AL1273" i="2" s="1"/>
  <c r="AJ1429" i="2"/>
  <c r="AL1429" i="2" s="1"/>
  <c r="AJ425" i="2"/>
  <c r="AL425" i="2" s="1"/>
  <c r="AJ822" i="2"/>
  <c r="AL822" i="2" s="1"/>
  <c r="AJ300" i="2"/>
  <c r="AL300" i="2" s="1"/>
  <c r="S161" i="2"/>
  <c r="U161" i="2" s="1"/>
  <c r="S380" i="2"/>
  <c r="U380" i="2" s="1"/>
  <c r="S1403" i="2"/>
  <c r="U1403" i="2" s="1"/>
  <c r="AJ2049" i="2"/>
  <c r="AL2049" i="2" s="1"/>
  <c r="AB1014" i="2"/>
  <c r="AD1014" i="2" s="1"/>
  <c r="S34" i="2"/>
  <c r="U34" i="2" s="1"/>
  <c r="AJ1492" i="2"/>
  <c r="AL1492" i="2" s="1"/>
  <c r="AB1345" i="2"/>
  <c r="AD1345" i="2" s="1"/>
  <c r="AB2028" i="2"/>
  <c r="AD2028" i="2" s="1"/>
  <c r="AB843" i="2"/>
  <c r="AD843" i="2" s="1"/>
  <c r="AB1646" i="2"/>
  <c r="AD1646" i="2" s="1"/>
  <c r="AB1176" i="2"/>
  <c r="AD1176" i="2" s="1"/>
  <c r="AJ1042" i="2"/>
  <c r="AL1042" i="2" s="1"/>
  <c r="S110" i="2"/>
  <c r="U110" i="2" s="1"/>
  <c r="S1277" i="2"/>
  <c r="U1277" i="2" s="1"/>
  <c r="S1117" i="2"/>
  <c r="U1117" i="2" s="1"/>
  <c r="AB1092" i="2"/>
  <c r="AD1092" i="2" s="1"/>
  <c r="AJ306" i="2"/>
  <c r="AL306" i="2" s="1"/>
  <c r="AB654" i="2"/>
  <c r="AD654" i="2" s="1"/>
  <c r="AB1730" i="2"/>
  <c r="AD1730" i="2" s="1"/>
  <c r="S1650" i="2"/>
  <c r="U1650" i="2" s="1"/>
  <c r="AB2094" i="2"/>
  <c r="AD2094" i="2" s="1"/>
  <c r="S1252" i="2"/>
  <c r="U1252" i="2" s="1"/>
  <c r="AB636" i="2"/>
  <c r="AD636" i="2" s="1"/>
  <c r="AB601" i="2"/>
  <c r="AD601" i="2" s="1"/>
  <c r="S1904" i="2"/>
  <c r="U1904" i="2" s="1"/>
  <c r="S686" i="2"/>
  <c r="U686" i="2" s="1"/>
  <c r="AJ1678" i="2"/>
  <c r="AL1678" i="2" s="1"/>
  <c r="S1817" i="2"/>
  <c r="U1817" i="2" s="1"/>
  <c r="S1596" i="2"/>
  <c r="U1596" i="2" s="1"/>
  <c r="S1806" i="2"/>
  <c r="U1806" i="2" s="1"/>
  <c r="AB2154" i="2"/>
  <c r="AD2154" i="2" s="1"/>
  <c r="AB1650" i="2"/>
  <c r="AD1650" i="2" s="1"/>
  <c r="AB130" i="2"/>
  <c r="AD130" i="2" s="1"/>
  <c r="AJ601" i="2"/>
  <c r="AL601" i="2" s="1"/>
  <c r="AJ1692" i="2"/>
  <c r="AL1692" i="2" s="1"/>
  <c r="S1171" i="2"/>
  <c r="U1171" i="2" s="1"/>
  <c r="S1374" i="2"/>
  <c r="U1374" i="2" s="1"/>
  <c r="AB1806" i="2"/>
  <c r="AD1806" i="2" s="1"/>
  <c r="AB1561" i="2"/>
  <c r="AD1561" i="2" s="1"/>
  <c r="AJ654" i="2"/>
  <c r="AL654" i="2" s="1"/>
  <c r="AB2048" i="2"/>
  <c r="AD2048" i="2" s="1"/>
  <c r="AJ2154" i="2"/>
  <c r="AL2154" i="2" s="1"/>
  <c r="AJ2132" i="2"/>
  <c r="AL2132" i="2" s="1"/>
  <c r="S2009" i="2"/>
  <c r="U2009" i="2" s="1"/>
  <c r="AB342" i="2"/>
  <c r="AD342" i="2" s="1"/>
  <c r="AB1241" i="2"/>
  <c r="AD1241" i="2" s="1"/>
  <c r="AB50" i="2"/>
  <c r="AD50" i="2" s="1"/>
  <c r="AJ964" i="2"/>
  <c r="AL964" i="2" s="1"/>
  <c r="AB1332" i="2"/>
  <c r="AD1332" i="2" s="1"/>
  <c r="AB1692" i="2"/>
  <c r="AD1692" i="2" s="1"/>
  <c r="AJ1426" i="2"/>
  <c r="AL1426" i="2" s="1"/>
  <c r="AJ296" i="2"/>
  <c r="AL296" i="2" s="1"/>
  <c r="AB1171" i="2"/>
  <c r="AD1171" i="2" s="1"/>
  <c r="AJ1374" i="2"/>
  <c r="AL1374" i="2" s="1"/>
  <c r="AB2149" i="2"/>
  <c r="AD2149" i="2" s="1"/>
  <c r="AB1415" i="2"/>
  <c r="AD1415" i="2" s="1"/>
  <c r="S342" i="2"/>
  <c r="U342" i="2" s="1"/>
  <c r="S200" i="2"/>
  <c r="U200" i="2" s="1"/>
  <c r="AJ1241" i="2"/>
  <c r="AL1241" i="2" s="1"/>
  <c r="AJ485" i="2"/>
  <c r="AL485" i="2" s="1"/>
  <c r="S21" i="2"/>
  <c r="U21" i="2" s="1"/>
  <c r="S1939" i="2"/>
  <c r="U1939" i="2" s="1"/>
  <c r="AJ860" i="2"/>
  <c r="AL860" i="2" s="1"/>
  <c r="AB278" i="2"/>
  <c r="AD278" i="2" s="1"/>
  <c r="S1426" i="2"/>
  <c r="U1426" i="2" s="1"/>
  <c r="S296" i="2"/>
  <c r="U296" i="2" s="1"/>
  <c r="AB228" i="2"/>
  <c r="AD228" i="2" s="1"/>
  <c r="S953" i="2"/>
  <c r="U953" i="2" s="1"/>
  <c r="S1276" i="2"/>
  <c r="U1276" i="2" s="1"/>
  <c r="S1016" i="2"/>
  <c r="U1016" i="2" s="1"/>
  <c r="S2149" i="2"/>
  <c r="U2149" i="2" s="1"/>
  <c r="AJ299" i="2"/>
  <c r="S100" i="2"/>
  <c r="U100" i="2" s="1"/>
  <c r="S391" i="2"/>
  <c r="U391" i="2" s="1"/>
  <c r="AJ422" i="2"/>
  <c r="AL422" i="2" s="1"/>
  <c r="S1814" i="2"/>
  <c r="U1814" i="2" s="1"/>
  <c r="AJ1386" i="2"/>
  <c r="AL1386" i="2" s="1"/>
  <c r="AB196" i="2"/>
  <c r="AD196" i="2" s="1"/>
  <c r="AJ1077" i="2"/>
  <c r="AL1077" i="2" s="1"/>
  <c r="S485" i="2"/>
  <c r="U485" i="2" s="1"/>
  <c r="S1740" i="2"/>
  <c r="U1740" i="2" s="1"/>
  <c r="AJ228" i="2"/>
  <c r="AL228" i="2" s="1"/>
  <c r="S1205" i="2"/>
  <c r="U1205" i="2" s="1"/>
  <c r="AJ1016" i="2"/>
  <c r="AL1016" i="2" s="1"/>
  <c r="S299" i="2"/>
  <c r="S1314" i="2"/>
  <c r="U1314" i="2" s="1"/>
  <c r="AJ1314" i="2"/>
  <c r="AL1314" i="2" s="1"/>
  <c r="S736" i="2"/>
  <c r="U736" i="2" s="1"/>
  <c r="AJ736" i="2"/>
  <c r="AL736" i="2" s="1"/>
  <c r="S1970" i="2"/>
  <c r="U1970" i="2" s="1"/>
  <c r="AB1970" i="2"/>
  <c r="AD1970" i="2" s="1"/>
  <c r="AB1588" i="2"/>
  <c r="AD1588" i="2" s="1"/>
  <c r="AJ1588" i="2"/>
  <c r="AL1588" i="2" s="1"/>
  <c r="AB175" i="2"/>
  <c r="AD175" i="2" s="1"/>
  <c r="S175" i="2"/>
  <c r="U175" i="2" s="1"/>
  <c r="AB897" i="2"/>
  <c r="AD897" i="2" s="1"/>
  <c r="AJ897" i="2"/>
  <c r="AL897" i="2" s="1"/>
  <c r="AB634" i="2"/>
  <c r="AD634" i="2" s="1"/>
  <c r="AJ634" i="2"/>
  <c r="AL634" i="2" s="1"/>
  <c r="AJ894" i="2"/>
  <c r="AL894" i="2" s="1"/>
  <c r="AB894" i="2"/>
  <c r="AD894" i="2" s="1"/>
  <c r="AJ684" i="2"/>
  <c r="AL684" i="2" s="1"/>
  <c r="AB684" i="2"/>
  <c r="AD684" i="2" s="1"/>
  <c r="S1355" i="2"/>
  <c r="U1355" i="2" s="1"/>
  <c r="AB1355" i="2"/>
  <c r="AD1355" i="2" s="1"/>
  <c r="AB1448" i="2"/>
  <c r="AD1448" i="2" s="1"/>
  <c r="AJ1448" i="2"/>
  <c r="AL1448" i="2" s="1"/>
  <c r="S1448" i="2"/>
  <c r="U1448" i="2" s="1"/>
  <c r="AB1412" i="2"/>
  <c r="AD1412" i="2" s="1"/>
  <c r="S1412" i="2"/>
  <c r="U1412" i="2" s="1"/>
  <c r="AJ1412" i="2"/>
  <c r="AL1412" i="2" s="1"/>
  <c r="AB1062" i="2"/>
  <c r="AD1062" i="2" s="1"/>
  <c r="AJ1062" i="2"/>
  <c r="AL1062" i="2" s="1"/>
  <c r="S1062" i="2"/>
  <c r="U1062" i="2" s="1"/>
  <c r="AB775" i="2"/>
  <c r="AD775" i="2" s="1"/>
  <c r="S775" i="2"/>
  <c r="U775" i="2" s="1"/>
  <c r="AJ775" i="2"/>
  <c r="AL775" i="2" s="1"/>
  <c r="S1074" i="2"/>
  <c r="U1074" i="2" s="1"/>
  <c r="AJ1074" i="2"/>
  <c r="AL1074" i="2" s="1"/>
  <c r="AB1074" i="2"/>
  <c r="AD1074" i="2" s="1"/>
  <c r="AJ2068" i="2"/>
  <c r="AL2068" i="2" s="1"/>
  <c r="AB2068" i="2"/>
  <c r="AD2068" i="2" s="1"/>
  <c r="S2068" i="2"/>
  <c r="U2068" i="2" s="1"/>
  <c r="S2079" i="2"/>
  <c r="U2079" i="2" s="1"/>
  <c r="AB2079" i="2"/>
  <c r="AD2079" i="2" s="1"/>
  <c r="AB203" i="2"/>
  <c r="AD203" i="2" s="1"/>
  <c r="AJ203" i="2"/>
  <c r="AL203" i="2" s="1"/>
  <c r="S2066" i="2"/>
  <c r="U2066" i="2" s="1"/>
  <c r="AJ2066" i="2"/>
  <c r="AL2066" i="2" s="1"/>
  <c r="AB2066" i="2"/>
  <c r="AD2066" i="2" s="1"/>
  <c r="AJ1078" i="2"/>
  <c r="AL1078" i="2" s="1"/>
  <c r="AB1078" i="2"/>
  <c r="AD1078" i="2" s="1"/>
  <c r="S1078" i="2"/>
  <c r="U1078" i="2" s="1"/>
  <c r="AB959" i="2"/>
  <c r="AD959" i="2" s="1"/>
  <c r="S959" i="2"/>
  <c r="U959" i="2" s="1"/>
  <c r="S1168" i="2"/>
  <c r="U1168" i="2" s="1"/>
  <c r="AB1168" i="2"/>
  <c r="AD1168" i="2" s="1"/>
  <c r="AB1631" i="2"/>
  <c r="AD1631" i="2" s="1"/>
  <c r="AJ1631" i="2"/>
  <c r="AL1631" i="2" s="1"/>
  <c r="S618" i="2"/>
  <c r="U618" i="2" s="1"/>
  <c r="AJ618" i="2"/>
  <c r="AL618" i="2" s="1"/>
  <c r="AB618" i="2"/>
  <c r="AD618" i="2" s="1"/>
  <c r="AB1382" i="2"/>
  <c r="AD1382" i="2" s="1"/>
  <c r="AJ1382" i="2"/>
  <c r="AL1382" i="2" s="1"/>
  <c r="S1903" i="2"/>
  <c r="U1903" i="2" s="1"/>
  <c r="AJ1903" i="2"/>
  <c r="AL1903" i="2" s="1"/>
  <c r="S1538" i="2"/>
  <c r="U1538" i="2" s="1"/>
  <c r="AJ1538" i="2"/>
  <c r="AL1538" i="2" s="1"/>
  <c r="AB1538" i="2"/>
  <c r="AD1538" i="2" s="1"/>
  <c r="S437" i="2"/>
  <c r="U437" i="2" s="1"/>
  <c r="AJ437" i="2"/>
  <c r="AL437" i="2" s="1"/>
  <c r="AB437" i="2"/>
  <c r="AD437" i="2" s="1"/>
  <c r="AB1855" i="2"/>
  <c r="AD1855" i="2" s="1"/>
  <c r="S1855" i="2"/>
  <c r="U1855" i="2" s="1"/>
  <c r="S1864" i="2"/>
  <c r="U1864" i="2" s="1"/>
  <c r="AJ1864" i="2"/>
  <c r="AL1864" i="2" s="1"/>
  <c r="AB1864" i="2"/>
  <c r="AD1864" i="2" s="1"/>
  <c r="AJ121" i="2"/>
  <c r="AL121" i="2" s="1"/>
  <c r="AB121" i="2"/>
  <c r="AD121" i="2" s="1"/>
  <c r="S121" i="2"/>
  <c r="U121" i="2" s="1"/>
  <c r="AJ1316" i="2"/>
  <c r="AL1316" i="2" s="1"/>
  <c r="AB1316" i="2"/>
  <c r="AD1316" i="2" s="1"/>
  <c r="S1316" i="2"/>
  <c r="U1316" i="2" s="1"/>
  <c r="AB111" i="2"/>
  <c r="AD111" i="2" s="1"/>
  <c r="S111" i="2"/>
  <c r="U111" i="2" s="1"/>
  <c r="AJ111" i="2"/>
  <c r="AL111" i="2" s="1"/>
  <c r="AB1524" i="2"/>
  <c r="AD1524" i="2" s="1"/>
  <c r="S1524" i="2"/>
  <c r="U1524" i="2" s="1"/>
  <c r="AB1229" i="2"/>
  <c r="AD1229" i="2" s="1"/>
  <c r="AJ1229" i="2"/>
  <c r="AL1229" i="2" s="1"/>
  <c r="S1229" i="2"/>
  <c r="U1229" i="2" s="1"/>
  <c r="AJ2054" i="2"/>
  <c r="AL2054" i="2" s="1"/>
  <c r="AB2054" i="2"/>
  <c r="AD2054" i="2" s="1"/>
  <c r="S2054" i="2"/>
  <c r="U2054" i="2" s="1"/>
  <c r="AB704" i="2"/>
  <c r="AD704" i="2" s="1"/>
  <c r="S704" i="2"/>
  <c r="U704" i="2" s="1"/>
  <c r="AJ704" i="2"/>
  <c r="AL704" i="2" s="1"/>
  <c r="AB1145" i="2"/>
  <c r="AD1145" i="2" s="1"/>
  <c r="S1145" i="2"/>
  <c r="U1145" i="2" s="1"/>
  <c r="AJ1145" i="2"/>
  <c r="AL1145" i="2" s="1"/>
  <c r="AB1520" i="2"/>
  <c r="AD1520" i="2" s="1"/>
  <c r="S1520" i="2"/>
  <c r="U1520" i="2" s="1"/>
  <c r="S1509" i="2"/>
  <c r="U1509" i="2" s="1"/>
  <c r="AB1509" i="2"/>
  <c r="AD1509" i="2" s="1"/>
  <c r="AJ1344" i="2"/>
  <c r="AL1344" i="2" s="1"/>
  <c r="S1344" i="2"/>
  <c r="U1344" i="2" s="1"/>
  <c r="AJ193" i="2"/>
  <c r="AL193" i="2" s="1"/>
  <c r="AB193" i="2"/>
  <c r="AD193" i="2" s="1"/>
  <c r="S193" i="2"/>
  <c r="U193" i="2" s="1"/>
  <c r="AJ451" i="2"/>
  <c r="S451" i="2"/>
  <c r="U451" i="2" s="1"/>
  <c r="S208" i="2"/>
  <c r="U208" i="2" s="1"/>
  <c r="AJ208" i="2"/>
  <c r="AL208" i="2" s="1"/>
  <c r="AB838" i="2"/>
  <c r="AD838" i="2" s="1"/>
  <c r="AJ1336" i="2"/>
  <c r="AL1336" i="2" s="1"/>
  <c r="S638" i="2"/>
  <c r="U638" i="2" s="1"/>
  <c r="AJ1038" i="2"/>
  <c r="AL1038" i="2" s="1"/>
  <c r="AB1716" i="2"/>
  <c r="AD1716" i="2" s="1"/>
  <c r="AB218" i="2"/>
  <c r="AD218" i="2" s="1"/>
  <c r="S218" i="2"/>
  <c r="U218" i="2" s="1"/>
  <c r="AB1184" i="2"/>
  <c r="AD1184" i="2" s="1"/>
  <c r="AJ1184" i="2"/>
  <c r="AL1184" i="2" s="1"/>
  <c r="S343" i="2"/>
  <c r="U343" i="2" s="1"/>
  <c r="AJ343" i="2"/>
  <c r="AL343" i="2" s="1"/>
  <c r="AB343" i="2"/>
  <c r="AD343" i="2" s="1"/>
  <c r="AB765" i="2"/>
  <c r="AD765" i="2" s="1"/>
  <c r="S765" i="2"/>
  <c r="U765" i="2" s="1"/>
  <c r="S1209" i="2"/>
  <c r="U1209" i="2" s="1"/>
  <c r="AB1209" i="2"/>
  <c r="AD1209" i="2" s="1"/>
  <c r="AB723" i="2"/>
  <c r="AD723" i="2" s="1"/>
  <c r="S723" i="2"/>
  <c r="U723" i="2" s="1"/>
  <c r="AJ678" i="2"/>
  <c r="AL678" i="2" s="1"/>
  <c r="AB678" i="2"/>
  <c r="AD678" i="2" s="1"/>
  <c r="AB1975" i="2"/>
  <c r="AD1975" i="2" s="1"/>
  <c r="AJ1975" i="2"/>
  <c r="AL1975" i="2" s="1"/>
  <c r="S1975" i="2"/>
  <c r="U1975" i="2" s="1"/>
  <c r="S833" i="2"/>
  <c r="U833" i="2" s="1"/>
  <c r="AJ833" i="2"/>
  <c r="AL833" i="2" s="1"/>
  <c r="AB215" i="2"/>
  <c r="AD215" i="2" s="1"/>
  <c r="AJ215" i="2"/>
  <c r="AL215" i="2" s="1"/>
  <c r="AJ1938" i="2"/>
  <c r="AL1938" i="2" s="1"/>
  <c r="AB1938" i="2"/>
  <c r="AD1938" i="2" s="1"/>
  <c r="S1938" i="2"/>
  <c r="U1938" i="2" s="1"/>
  <c r="AJ838" i="2"/>
  <c r="AL838" i="2" s="1"/>
  <c r="AB638" i="2"/>
  <c r="AD638" i="2" s="1"/>
  <c r="AJ1028" i="2"/>
  <c r="AL1028" i="2" s="1"/>
  <c r="AJ959" i="2"/>
  <c r="AL959" i="2" s="1"/>
  <c r="AB303" i="2"/>
  <c r="AD303" i="2" s="1"/>
  <c r="AJ303" i="2"/>
  <c r="AL303" i="2" s="1"/>
  <c r="S303" i="2"/>
  <c r="U303" i="2" s="1"/>
  <c r="AB1830" i="2"/>
  <c r="AD1830" i="2" s="1"/>
  <c r="S1830" i="2"/>
  <c r="U1830" i="2" s="1"/>
  <c r="S394" i="2"/>
  <c r="U394" i="2" s="1"/>
  <c r="AJ394" i="2"/>
  <c r="AL394" i="2" s="1"/>
  <c r="AB394" i="2"/>
  <c r="AD394" i="2" s="1"/>
  <c r="S1954" i="2"/>
  <c r="U1954" i="2" s="1"/>
  <c r="AJ1954" i="2"/>
  <c r="AL1954" i="2" s="1"/>
  <c r="AB978" i="2"/>
  <c r="AD978" i="2" s="1"/>
  <c r="AJ978" i="2"/>
  <c r="AL978" i="2" s="1"/>
  <c r="S1087" i="2"/>
  <c r="U1087" i="2" s="1"/>
  <c r="AB1529" i="2"/>
  <c r="AD1529" i="2" s="1"/>
  <c r="AB614" i="2"/>
  <c r="AD614" i="2" s="1"/>
  <c r="AB1757" i="2"/>
  <c r="AD1757" i="2" s="1"/>
  <c r="AB1053" i="2"/>
  <c r="AD1053" i="2" s="1"/>
  <c r="AJ196" i="2"/>
  <c r="AL196" i="2" s="1"/>
  <c r="S2024" i="2"/>
  <c r="U2024" i="2" s="1"/>
  <c r="AB1120" i="2"/>
  <c r="AD1120" i="2" s="1"/>
  <c r="AB1903" i="2"/>
  <c r="AD1903" i="2" s="1"/>
  <c r="S390" i="2"/>
  <c r="U390" i="2" s="1"/>
  <c r="AJ390" i="2"/>
  <c r="AL390" i="2" s="1"/>
  <c r="AB2147" i="2"/>
  <c r="AD2147" i="2" s="1"/>
  <c r="S2147" i="2"/>
  <c r="U2147" i="2" s="1"/>
  <c r="S816" i="2"/>
  <c r="U816" i="2" s="1"/>
  <c r="AB816" i="2"/>
  <c r="AD816" i="2" s="1"/>
  <c r="S495" i="2"/>
  <c r="U495" i="2" s="1"/>
  <c r="AJ495" i="2"/>
  <c r="AL495" i="2" s="1"/>
  <c r="S448" i="2"/>
  <c r="U448" i="2" s="1"/>
  <c r="AB448" i="2"/>
  <c r="AD448" i="2" s="1"/>
  <c r="AJ1529" i="2"/>
  <c r="AL1529" i="2" s="1"/>
  <c r="AJ1243" i="2"/>
  <c r="AL1243" i="2" s="1"/>
  <c r="AJ448" i="2"/>
  <c r="AL448" i="2" s="1"/>
  <c r="AJ614" i="2"/>
  <c r="AL614" i="2" s="1"/>
  <c r="AJ1757" i="2"/>
  <c r="AL1757" i="2" s="1"/>
  <c r="AJ577" i="2"/>
  <c r="AL577" i="2" s="1"/>
  <c r="AJ1830" i="2"/>
  <c r="AL1830" i="2" s="1"/>
  <c r="AJ2024" i="2"/>
  <c r="AL2024" i="2" s="1"/>
  <c r="AB1242" i="2"/>
  <c r="AD1242" i="2" s="1"/>
  <c r="AB1344" i="2"/>
  <c r="AD1344" i="2" s="1"/>
  <c r="AJ1120" i="2"/>
  <c r="AL1120" i="2" s="1"/>
  <c r="AJ280" i="2"/>
  <c r="AL280" i="2" s="1"/>
  <c r="S574" i="2"/>
  <c r="U574" i="2" s="1"/>
  <c r="AB465" i="2"/>
  <c r="AD465" i="2" s="1"/>
  <c r="AJ465" i="2"/>
  <c r="AL465" i="2" s="1"/>
  <c r="AB69" i="2"/>
  <c r="AD69" i="2" s="1"/>
  <c r="S69" i="2"/>
  <c r="U69" i="2" s="1"/>
  <c r="AJ69" i="2"/>
  <c r="AL69" i="2" s="1"/>
  <c r="AJ2152" i="2"/>
  <c r="AL2152" i="2" s="1"/>
  <c r="S2152" i="2"/>
  <c r="U2152" i="2" s="1"/>
  <c r="AB542" i="2"/>
  <c r="AD542" i="2" s="1"/>
  <c r="AJ542" i="2"/>
  <c r="AL542" i="2" s="1"/>
  <c r="AB2136" i="2"/>
  <c r="AD2136" i="2" s="1"/>
  <c r="AJ2136" i="2"/>
  <c r="AL2136" i="2" s="1"/>
  <c r="S945" i="2"/>
  <c r="U945" i="2" s="1"/>
  <c r="AJ945" i="2"/>
  <c r="AL945" i="2" s="1"/>
  <c r="S337" i="2"/>
  <c r="U337" i="2" s="1"/>
  <c r="S215" i="2"/>
  <c r="U215" i="2" s="1"/>
  <c r="S1243" i="2"/>
  <c r="U1243" i="2" s="1"/>
  <c r="AJ2004" i="2"/>
  <c r="AL2004" i="2" s="1"/>
  <c r="S988" i="2"/>
  <c r="U988" i="2" s="1"/>
  <c r="S577" i="2"/>
  <c r="U577" i="2" s="1"/>
  <c r="AJ1509" i="2"/>
  <c r="AL1509" i="2" s="1"/>
  <c r="AB1577" i="2"/>
  <c r="AD1577" i="2" s="1"/>
  <c r="S1631" i="2"/>
  <c r="U1631" i="2" s="1"/>
  <c r="AJ574" i="2"/>
  <c r="AL574" i="2" s="1"/>
  <c r="AB337" i="2"/>
  <c r="AD337" i="2" s="1"/>
  <c r="AB734" i="2"/>
  <c r="AD734" i="2" s="1"/>
  <c r="AB1127" i="2"/>
  <c r="AD1127" i="2" s="1"/>
  <c r="S2004" i="2"/>
  <c r="U2004" i="2" s="1"/>
  <c r="AB1878" i="2"/>
  <c r="AD1878" i="2" s="1"/>
  <c r="AJ2022" i="2"/>
  <c r="AL2022" i="2" s="1"/>
  <c r="AJ438" i="2"/>
  <c r="AL438" i="2" s="1"/>
  <c r="AJ1577" i="2"/>
  <c r="AL1577" i="2" s="1"/>
  <c r="S203" i="2"/>
  <c r="U203" i="2" s="1"/>
  <c r="S494" i="2"/>
  <c r="U494" i="2" s="1"/>
  <c r="S923" i="2"/>
  <c r="U923" i="2" s="1"/>
  <c r="AJ734" i="2"/>
  <c r="AL734" i="2" s="1"/>
  <c r="AJ1878" i="2"/>
  <c r="AL1878" i="2" s="1"/>
  <c r="S1707" i="2"/>
  <c r="U1707" i="2" s="1"/>
  <c r="AB1086" i="2"/>
  <c r="AD1086" i="2" s="1"/>
  <c r="S438" i="2"/>
  <c r="U438" i="2" s="1"/>
  <c r="AB412" i="2"/>
  <c r="AD412" i="2" s="1"/>
  <c r="S1086" i="2"/>
  <c r="U1086" i="2" s="1"/>
  <c r="AJ412" i="2"/>
  <c r="AL412" i="2" s="1"/>
  <c r="AJ1168" i="2"/>
  <c r="AL1168" i="2" s="1"/>
  <c r="S1429" i="2"/>
  <c r="U1429" i="2" s="1"/>
  <c r="AJ349" i="2"/>
  <c r="AL349" i="2" s="1"/>
  <c r="AJ509" i="2"/>
  <c r="AL509" i="2" s="1"/>
  <c r="AJ361" i="2"/>
  <c r="AL361" i="2" s="1"/>
  <c r="S237" i="2"/>
  <c r="U237" i="2" s="1"/>
  <c r="AJ970" i="2"/>
  <c r="AL970" i="2" s="1"/>
  <c r="S2098" i="2"/>
  <c r="U2098" i="2" s="1"/>
  <c r="AB1999" i="2"/>
  <c r="AD1999" i="2" s="1"/>
  <c r="AJ1999" i="2"/>
  <c r="AL1999" i="2" s="1"/>
  <c r="AB1142" i="2"/>
  <c r="AD1142" i="2" s="1"/>
  <c r="AB468" i="2"/>
  <c r="AD468" i="2" s="1"/>
  <c r="AB2023" i="2"/>
  <c r="AD2023" i="2" s="1"/>
  <c r="AB1597" i="2"/>
  <c r="AD1597" i="2" s="1"/>
  <c r="AJ769" i="2"/>
  <c r="AL769" i="2" s="1"/>
  <c r="S1256" i="2"/>
  <c r="U1256" i="2" s="1"/>
  <c r="AB470" i="2"/>
  <c r="AD470" i="2" s="1"/>
  <c r="AB1537" i="2"/>
  <c r="AD1537" i="2" s="1"/>
  <c r="AB1659" i="2"/>
  <c r="AD1659" i="2" s="1"/>
  <c r="S367" i="2"/>
  <c r="U367" i="2" s="1"/>
  <c r="AJ1058" i="2"/>
  <c r="AL1058" i="2" s="1"/>
  <c r="AJ637" i="2"/>
  <c r="AL637" i="2" s="1"/>
  <c r="AJ60" i="2"/>
  <c r="AL60" i="2" s="1"/>
  <c r="AB876" i="2"/>
  <c r="AD876" i="2" s="1"/>
  <c r="S650" i="2"/>
  <c r="U650" i="2" s="1"/>
  <c r="S1908" i="2"/>
  <c r="U1908" i="2" s="1"/>
  <c r="AB603" i="2"/>
  <c r="AD603" i="2" s="1"/>
  <c r="AB1180" i="2"/>
  <c r="AD1180" i="2" s="1"/>
  <c r="AB714" i="2"/>
  <c r="AD714" i="2" s="1"/>
  <c r="AB1865" i="2"/>
  <c r="AD1865" i="2" s="1"/>
  <c r="AJ733" i="2"/>
  <c r="AL733" i="2" s="1"/>
  <c r="AB390" i="2"/>
  <c r="AD390" i="2" s="1"/>
  <c r="AJ2048" i="2"/>
  <c r="AL2048" i="2" s="1"/>
  <c r="AB495" i="2"/>
  <c r="AD495" i="2" s="1"/>
  <c r="S1386" i="2"/>
  <c r="U1386" i="2" s="1"/>
  <c r="S2022" i="2"/>
  <c r="U2022" i="2" s="1"/>
  <c r="S2132" i="2"/>
  <c r="U2132" i="2" s="1"/>
  <c r="AJ988" i="2"/>
  <c r="AL988" i="2" s="1"/>
  <c r="AJ142" i="2"/>
  <c r="AL142" i="2" s="1"/>
  <c r="S1142" i="2"/>
  <c r="U1142" i="2" s="1"/>
  <c r="AJ816" i="2"/>
  <c r="AL816" i="2" s="1"/>
  <c r="AB1077" i="2"/>
  <c r="AD1077" i="2" s="1"/>
  <c r="AJ1857" i="2"/>
  <c r="AL1857" i="2" s="1"/>
  <c r="AB1492" i="2"/>
  <c r="AD1492" i="2" s="1"/>
  <c r="AB100" i="2"/>
  <c r="AD100" i="2" s="1"/>
  <c r="AB2152" i="2"/>
  <c r="AD2152" i="2" s="1"/>
  <c r="AJ1814" i="2"/>
  <c r="AL1814" i="2" s="1"/>
  <c r="AJ468" i="2"/>
  <c r="AL468" i="2" s="1"/>
  <c r="AB945" i="2"/>
  <c r="AD945" i="2" s="1"/>
  <c r="S542" i="2"/>
  <c r="U542" i="2" s="1"/>
  <c r="AB2098" i="2"/>
  <c r="AD2098" i="2" s="1"/>
  <c r="AB34" i="2"/>
  <c r="AD34" i="2" s="1"/>
  <c r="AB1954" i="2"/>
  <c r="AD1954" i="2" s="1"/>
  <c r="AJ1637" i="2"/>
  <c r="AL1637" i="2" s="1"/>
  <c r="AB1637" i="2"/>
  <c r="AD1637" i="2" s="1"/>
  <c r="AJ1214" i="2"/>
  <c r="AL1214" i="2" s="1"/>
  <c r="S1799" i="2"/>
  <c r="U1799" i="2" s="1"/>
  <c r="AB1799" i="2"/>
  <c r="AD1799" i="2" s="1"/>
  <c r="AB1998" i="2"/>
  <c r="AD1998" i="2" s="1"/>
  <c r="AJ1998" i="2"/>
  <c r="AL1998" i="2" s="1"/>
  <c r="AJ397" i="2"/>
  <c r="AL397" i="2" s="1"/>
  <c r="S397" i="2"/>
  <c r="U397" i="2" s="1"/>
  <c r="AB615" i="2"/>
  <c r="AD615" i="2" s="1"/>
  <c r="S615" i="2"/>
  <c r="U615" i="2" s="1"/>
  <c r="AB1769" i="2"/>
  <c r="AD1769" i="2" s="1"/>
  <c r="S1769" i="2"/>
  <c r="U1769" i="2" s="1"/>
  <c r="AJ1513" i="2"/>
  <c r="AL1513" i="2" s="1"/>
  <c r="AB1513" i="2"/>
  <c r="AD1513" i="2" s="1"/>
  <c r="S1045" i="2"/>
  <c r="U1045" i="2" s="1"/>
  <c r="AB1045" i="2"/>
  <c r="AD1045" i="2" s="1"/>
  <c r="AB1186" i="2"/>
  <c r="AD1186" i="2" s="1"/>
  <c r="AJ1186" i="2"/>
  <c r="AL1186" i="2" s="1"/>
  <c r="AB488" i="2"/>
  <c r="AD488" i="2" s="1"/>
  <c r="S488" i="2"/>
  <c r="U488" i="2" s="1"/>
  <c r="AJ488" i="2"/>
  <c r="AL488" i="2" s="1"/>
  <c r="AJ1497" i="2"/>
  <c r="AL1497" i="2" s="1"/>
  <c r="S1497" i="2"/>
  <c r="U1497" i="2" s="1"/>
  <c r="AJ885" i="2"/>
  <c r="AL885" i="2" s="1"/>
  <c r="AB885" i="2"/>
  <c r="AD885" i="2" s="1"/>
  <c r="S885" i="2"/>
  <c r="U885" i="2" s="1"/>
  <c r="AJ1969" i="2"/>
  <c r="AL1969" i="2" s="1"/>
  <c r="AB1969" i="2"/>
  <c r="AD1969" i="2" s="1"/>
  <c r="AB2124" i="2"/>
  <c r="AD2124" i="2" s="1"/>
  <c r="S2124" i="2"/>
  <c r="U2124" i="2" s="1"/>
  <c r="AJ2124" i="2"/>
  <c r="AL2124" i="2" s="1"/>
  <c r="AJ626" i="2"/>
  <c r="AL626" i="2" s="1"/>
  <c r="AB626" i="2"/>
  <c r="AD626" i="2" s="1"/>
  <c r="S626" i="2"/>
  <c r="U626" i="2" s="1"/>
  <c r="AJ1720" i="2"/>
  <c r="AL1720" i="2" s="1"/>
  <c r="AB1720" i="2"/>
  <c r="AD1720" i="2" s="1"/>
  <c r="S1720" i="2"/>
  <c r="U1720" i="2" s="1"/>
  <c r="S1782" i="2"/>
  <c r="U1782" i="2" s="1"/>
  <c r="AJ1782" i="2"/>
  <c r="AL1782" i="2" s="1"/>
  <c r="AJ1680" i="2"/>
  <c r="AL1680" i="2" s="1"/>
  <c r="S1680" i="2"/>
  <c r="U1680" i="2" s="1"/>
  <c r="AJ1278" i="2"/>
  <c r="AL1278" i="2" s="1"/>
  <c r="AB1278" i="2"/>
  <c r="AD1278" i="2" s="1"/>
  <c r="AJ157" i="2"/>
  <c r="AL157" i="2" s="1"/>
  <c r="AB157" i="2"/>
  <c r="AD157" i="2" s="1"/>
  <c r="AB93" i="2"/>
  <c r="AD93" i="2" s="1"/>
  <c r="AJ93" i="2"/>
  <c r="AL93" i="2" s="1"/>
  <c r="S93" i="2"/>
  <c r="U93" i="2" s="1"/>
  <c r="AJ406" i="2"/>
  <c r="AL406" i="2" s="1"/>
  <c r="AB406" i="2"/>
  <c r="AD406" i="2" s="1"/>
  <c r="S406" i="2"/>
  <c r="U406" i="2" s="1"/>
  <c r="S305" i="2"/>
  <c r="U305" i="2" s="1"/>
  <c r="AJ305" i="2"/>
  <c r="AL305" i="2" s="1"/>
  <c r="AB305" i="2"/>
  <c r="AD305" i="2" s="1"/>
  <c r="AJ476" i="2"/>
  <c r="AL476" i="2" s="1"/>
  <c r="AB476" i="2"/>
  <c r="AD476" i="2" s="1"/>
  <c r="S476" i="2"/>
  <c r="U476" i="2" s="1"/>
  <c r="AJ2040" i="2"/>
  <c r="AL2040" i="2" s="1"/>
  <c r="S2040" i="2"/>
  <c r="U2040" i="2" s="1"/>
  <c r="AJ1287" i="2"/>
  <c r="AL1287" i="2" s="1"/>
  <c r="AB1287" i="2"/>
  <c r="AD1287" i="2" s="1"/>
  <c r="S1287" i="2"/>
  <c r="U1287" i="2" s="1"/>
  <c r="AJ551" i="2"/>
  <c r="AL551" i="2" s="1"/>
  <c r="AB551" i="2"/>
  <c r="AD551" i="2" s="1"/>
  <c r="AJ1039" i="2"/>
  <c r="AL1039" i="2" s="1"/>
  <c r="S1039" i="2"/>
  <c r="U1039" i="2" s="1"/>
  <c r="AJ644" i="2"/>
  <c r="AL644" i="2" s="1"/>
  <c r="AB644" i="2"/>
  <c r="AD644" i="2" s="1"/>
  <c r="S2013" i="2"/>
  <c r="U2013" i="2" s="1"/>
  <c r="AJ2013" i="2"/>
  <c r="AL2013" i="2" s="1"/>
  <c r="AB23" i="2"/>
  <c r="AD23" i="2" s="1"/>
  <c r="S23" i="2"/>
  <c r="U23" i="2" s="1"/>
  <c r="S294" i="2"/>
  <c r="U294" i="2" s="1"/>
  <c r="AJ294" i="2"/>
  <c r="AL294" i="2" s="1"/>
  <c r="AB294" i="2"/>
  <c r="AD294" i="2" s="1"/>
  <c r="S127" i="2"/>
  <c r="U127" i="2" s="1"/>
  <c r="AJ127" i="2"/>
  <c r="AL127" i="2" s="1"/>
  <c r="S691" i="2"/>
  <c r="U691" i="2" s="1"/>
  <c r="AJ691" i="2"/>
  <c r="AL691" i="2" s="1"/>
  <c r="S2064" i="2"/>
  <c r="U2064" i="2" s="1"/>
  <c r="AJ2064" i="2"/>
  <c r="AL2064" i="2" s="1"/>
  <c r="AB2064" i="2"/>
  <c r="AD2064" i="2" s="1"/>
  <c r="AJ706" i="2"/>
  <c r="AL706" i="2" s="1"/>
  <c r="AB706" i="2"/>
  <c r="AD706" i="2" s="1"/>
  <c r="S1629" i="2"/>
  <c r="U1629" i="2" s="1"/>
  <c r="AB1629" i="2"/>
  <c r="AD1629" i="2" s="1"/>
  <c r="AJ313" i="2"/>
  <c r="AL313" i="2" s="1"/>
  <c r="AB313" i="2"/>
  <c r="AD313" i="2" s="1"/>
  <c r="AJ2006" i="2"/>
  <c r="AL2006" i="2" s="1"/>
  <c r="AB2006" i="2"/>
  <c r="AD2006" i="2" s="1"/>
  <c r="S2006" i="2"/>
  <c r="U2006" i="2" s="1"/>
  <c r="AB30" i="2"/>
  <c r="AD30" i="2" s="1"/>
  <c r="S30" i="2"/>
  <c r="U30" i="2" s="1"/>
  <c r="AJ30" i="2"/>
  <c r="AL30" i="2" s="1"/>
  <c r="S1188" i="2"/>
  <c r="U1188" i="2" s="1"/>
  <c r="AJ1188" i="2"/>
  <c r="AL1188" i="2" s="1"/>
  <c r="AB2122" i="2"/>
  <c r="AD2122" i="2" s="1"/>
  <c r="S2122" i="2"/>
  <c r="U2122" i="2" s="1"/>
  <c r="AJ1585" i="2"/>
  <c r="AL1585" i="2" s="1"/>
  <c r="AB1585" i="2"/>
  <c r="AD1585" i="2" s="1"/>
  <c r="AJ51" i="2"/>
  <c r="AL51" i="2" s="1"/>
  <c r="AB51" i="2"/>
  <c r="AD51" i="2" s="1"/>
  <c r="S51" i="2"/>
  <c r="U51" i="2" s="1"/>
  <c r="S35" i="2"/>
  <c r="U35" i="2" s="1"/>
  <c r="AJ35" i="2"/>
  <c r="AL35" i="2" s="1"/>
  <c r="AB35" i="2"/>
  <c r="AD35" i="2" s="1"/>
  <c r="S1129" i="2"/>
  <c r="U1129" i="2" s="1"/>
  <c r="AJ1129" i="2"/>
  <c r="AL1129" i="2" s="1"/>
  <c r="AB1129" i="2"/>
  <c r="AD1129" i="2" s="1"/>
  <c r="AJ1257" i="2"/>
  <c r="AL1257" i="2" s="1"/>
  <c r="AB1257" i="2"/>
  <c r="AD1257" i="2" s="1"/>
  <c r="AB826" i="2"/>
  <c r="AD826" i="2" s="1"/>
  <c r="S826" i="2"/>
  <c r="U826" i="2" s="1"/>
  <c r="S1208" i="2"/>
  <c r="U1208" i="2" s="1"/>
  <c r="AJ1208" i="2"/>
  <c r="AL1208" i="2" s="1"/>
  <c r="AJ1795" i="2"/>
  <c r="AL1795" i="2" s="1"/>
  <c r="AB1795" i="2"/>
  <c r="AD1795" i="2" s="1"/>
  <c r="AJ1425" i="2"/>
  <c r="AL1425" i="2" s="1"/>
  <c r="AB1425" i="2"/>
  <c r="AD1425" i="2" s="1"/>
  <c r="AB1342" i="2"/>
  <c r="AD1342" i="2" s="1"/>
  <c r="S1342" i="2"/>
  <c r="U1342" i="2" s="1"/>
  <c r="AJ1342" i="2"/>
  <c r="AL1342" i="2" s="1"/>
  <c r="AJ73" i="2"/>
  <c r="AL73" i="2" s="1"/>
  <c r="AB73" i="2"/>
  <c r="AD73" i="2" s="1"/>
  <c r="S73" i="2"/>
  <c r="U73" i="2" s="1"/>
  <c r="S1335" i="2"/>
  <c r="U1335" i="2" s="1"/>
  <c r="AJ1335" i="2"/>
  <c r="AL1335" i="2" s="1"/>
  <c r="AB1335" i="2"/>
  <c r="AD1335" i="2" s="1"/>
  <c r="AB1688" i="2"/>
  <c r="AD1688" i="2" s="1"/>
  <c r="S1688" i="2"/>
  <c r="U1688" i="2" s="1"/>
  <c r="AB821" i="2"/>
  <c r="AD821" i="2" s="1"/>
  <c r="S821" i="2"/>
  <c r="U821" i="2" s="1"/>
  <c r="AB1761" i="2"/>
  <c r="AD1761" i="2" s="1"/>
  <c r="S1761" i="2"/>
  <c r="U1761" i="2" s="1"/>
  <c r="AJ1761" i="2"/>
  <c r="AL1761" i="2" s="1"/>
  <c r="AJ1917" i="2"/>
  <c r="AL1917" i="2" s="1"/>
  <c r="S1917" i="2"/>
  <c r="U1917" i="2" s="1"/>
  <c r="AB1917" i="2"/>
  <c r="AD1917" i="2" s="1"/>
  <c r="AJ399" i="2"/>
  <c r="AL399" i="2" s="1"/>
  <c r="AB399" i="2"/>
  <c r="AD399" i="2" s="1"/>
  <c r="S399" i="2"/>
  <c r="U399" i="2" s="1"/>
  <c r="S2027" i="2"/>
  <c r="U2027" i="2" s="1"/>
  <c r="AJ2027" i="2"/>
  <c r="AL2027" i="2" s="1"/>
  <c r="AB2027" i="2"/>
  <c r="AD2027" i="2" s="1"/>
  <c r="S722" i="2"/>
  <c r="U722" i="2" s="1"/>
  <c r="AJ2065" i="2"/>
  <c r="AL2065" i="2" s="1"/>
  <c r="AJ1681" i="2"/>
  <c r="AL1681" i="2" s="1"/>
  <c r="AB1256" i="2"/>
  <c r="AD1256" i="2" s="1"/>
  <c r="AB1390" i="2"/>
  <c r="AD1390" i="2" s="1"/>
  <c r="S431" i="2"/>
  <c r="U431" i="2" s="1"/>
  <c r="AJ1589" i="2"/>
  <c r="AL1589" i="2" s="1"/>
  <c r="AB1188" i="2"/>
  <c r="AD1188" i="2" s="1"/>
  <c r="S1058" i="2"/>
  <c r="U1058" i="2" s="1"/>
  <c r="AB361" i="2"/>
  <c r="AD361" i="2" s="1"/>
  <c r="S1704" i="2"/>
  <c r="U1704" i="2" s="1"/>
  <c r="AB2013" i="2"/>
  <c r="AD2013" i="2" s="1"/>
  <c r="S1278" i="2"/>
  <c r="U1278" i="2" s="1"/>
  <c r="S1160" i="2"/>
  <c r="U1160" i="2" s="1"/>
  <c r="AJ583" i="2"/>
  <c r="AL583" i="2" s="1"/>
  <c r="AB722" i="2"/>
  <c r="AD722" i="2" s="1"/>
  <c r="S946" i="2"/>
  <c r="U946" i="2" s="1"/>
  <c r="S770" i="2"/>
  <c r="U770" i="2" s="1"/>
  <c r="S1136" i="2"/>
  <c r="U1136" i="2" s="1"/>
  <c r="AB769" i="2"/>
  <c r="AD769" i="2" s="1"/>
  <c r="AJ2000" i="2"/>
  <c r="AL2000" i="2" s="1"/>
  <c r="AB431" i="2"/>
  <c r="AD431" i="2" s="1"/>
  <c r="AJ23" i="2"/>
  <c r="AL23" i="2" s="1"/>
  <c r="S1589" i="2"/>
  <c r="U1589" i="2" s="1"/>
  <c r="S313" i="2"/>
  <c r="U313" i="2" s="1"/>
  <c r="AB762" i="2"/>
  <c r="AD762" i="2" s="1"/>
  <c r="AB917" i="2"/>
  <c r="AD917" i="2" s="1"/>
  <c r="S1969" i="2"/>
  <c r="U1969" i="2" s="1"/>
  <c r="AB1680" i="2"/>
  <c r="AD1680" i="2" s="1"/>
  <c r="AB1704" i="2"/>
  <c r="AD1704" i="2" s="1"/>
  <c r="S586" i="2"/>
  <c r="U586" i="2" s="1"/>
  <c r="S583" i="2"/>
  <c r="U583" i="2" s="1"/>
  <c r="AB2153" i="2"/>
  <c r="AD2153" i="2" s="1"/>
  <c r="AB770" i="2"/>
  <c r="AD770" i="2" s="1"/>
  <c r="AB1136" i="2"/>
  <c r="AD1136" i="2" s="1"/>
  <c r="S1789" i="2"/>
  <c r="U1789" i="2" s="1"/>
  <c r="S2000" i="2"/>
  <c r="U2000" i="2" s="1"/>
  <c r="AB977" i="2"/>
  <c r="AD977" i="2" s="1"/>
  <c r="S762" i="2"/>
  <c r="U762" i="2" s="1"/>
  <c r="AJ917" i="2"/>
  <c r="AL917" i="2" s="1"/>
  <c r="S1795" i="2"/>
  <c r="U1795" i="2" s="1"/>
  <c r="AB586" i="2"/>
  <c r="AD586" i="2" s="1"/>
  <c r="AB1039" i="2"/>
  <c r="AD1039" i="2" s="1"/>
  <c r="AJ2160" i="2"/>
  <c r="AL2160" i="2" s="1"/>
  <c r="AB2160" i="2"/>
  <c r="AD2160" i="2" s="1"/>
  <c r="S2160" i="2"/>
  <c r="U2160" i="2" s="1"/>
  <c r="AB1907" i="2"/>
  <c r="AD1907" i="2" s="1"/>
  <c r="AB946" i="2"/>
  <c r="AD946" i="2" s="1"/>
  <c r="AJ1907" i="2"/>
  <c r="AL1907" i="2" s="1"/>
  <c r="AJ1673" i="2"/>
  <c r="AL1673" i="2" s="1"/>
  <c r="AB1789" i="2"/>
  <c r="AD1789" i="2" s="1"/>
  <c r="AB2033" i="2"/>
  <c r="AD2033" i="2" s="1"/>
  <c r="AJ977" i="2"/>
  <c r="AL977" i="2" s="1"/>
  <c r="AB993" i="2"/>
  <c r="AD993" i="2" s="1"/>
  <c r="AJ1769" i="2"/>
  <c r="AL1769" i="2" s="1"/>
  <c r="AB2130" i="2"/>
  <c r="AD2130" i="2" s="1"/>
  <c r="S564" i="2"/>
  <c r="U564" i="2" s="1"/>
  <c r="S2143" i="2"/>
  <c r="U2143" i="2" s="1"/>
  <c r="AB2143" i="2"/>
  <c r="AD2143" i="2" s="1"/>
  <c r="S1464" i="2"/>
  <c r="U1464" i="2" s="1"/>
  <c r="AJ2153" i="2"/>
  <c r="AL2153" i="2" s="1"/>
  <c r="AJ1357" i="2"/>
  <c r="AL1357" i="2" s="1"/>
  <c r="S1357" i="2"/>
  <c r="U1357" i="2" s="1"/>
  <c r="AB1160" i="2"/>
  <c r="AD1160" i="2" s="1"/>
  <c r="AJ1464" i="2"/>
  <c r="AL1464" i="2" s="1"/>
  <c r="S465" i="2"/>
  <c r="U465" i="2" s="1"/>
  <c r="AB987" i="2"/>
  <c r="AD987" i="2" s="1"/>
  <c r="AB608" i="2"/>
  <c r="AD608" i="2" s="1"/>
  <c r="S978" i="2"/>
  <c r="U978" i="2" s="1"/>
  <c r="AJ2110" i="2"/>
  <c r="AL2110" i="2" s="1"/>
  <c r="AJ1747" i="2"/>
  <c r="AL1747" i="2" s="1"/>
  <c r="AJ915" i="2"/>
  <c r="AL915" i="2" s="1"/>
  <c r="AB180" i="2"/>
  <c r="AD180" i="2" s="1"/>
  <c r="S1673" i="2"/>
  <c r="U1673" i="2" s="1"/>
  <c r="S1897" i="2"/>
  <c r="U1897" i="2" s="1"/>
  <c r="AJ2033" i="2"/>
  <c r="AL2033" i="2" s="1"/>
  <c r="AJ1110" i="2"/>
  <c r="AL1110" i="2" s="1"/>
  <c r="AJ1629" i="2"/>
  <c r="AL1629" i="2" s="1"/>
  <c r="S1995" i="2"/>
  <c r="U1995" i="2" s="1"/>
  <c r="AJ993" i="2"/>
  <c r="AL993" i="2" s="1"/>
  <c r="S1513" i="2"/>
  <c r="U1513" i="2" s="1"/>
  <c r="AB1748" i="2"/>
  <c r="AD1748" i="2" s="1"/>
  <c r="AJ564" i="2"/>
  <c r="AL564" i="2" s="1"/>
  <c r="AJ987" i="2"/>
  <c r="AL987" i="2" s="1"/>
  <c r="AJ608" i="2"/>
  <c r="AL608" i="2" s="1"/>
  <c r="AB2110" i="2"/>
  <c r="AD2110" i="2" s="1"/>
  <c r="S1747" i="2"/>
  <c r="U1747" i="2" s="1"/>
  <c r="AJ1176" i="2"/>
  <c r="AL1176" i="2" s="1"/>
  <c r="S915" i="2"/>
  <c r="U915" i="2" s="1"/>
  <c r="AB29" i="2"/>
  <c r="AD29" i="2" s="1"/>
  <c r="AJ180" i="2"/>
  <c r="AL180" i="2" s="1"/>
  <c r="AB1897" i="2"/>
  <c r="AD1897" i="2" s="1"/>
  <c r="S1110" i="2"/>
  <c r="U1110" i="2" s="1"/>
  <c r="AJ318" i="2"/>
  <c r="AL318" i="2" s="1"/>
  <c r="S1051" i="2"/>
  <c r="U1051" i="2" s="1"/>
  <c r="AJ2147" i="2"/>
  <c r="AL2147" i="2" s="1"/>
  <c r="AJ615" i="2"/>
  <c r="AL615" i="2" s="1"/>
  <c r="AB1782" i="2"/>
  <c r="AD1782" i="2" s="1"/>
  <c r="AJ1748" i="2"/>
  <c r="AL1748" i="2" s="1"/>
  <c r="AJ705" i="2"/>
  <c r="AL705" i="2" s="1"/>
  <c r="AJ494" i="2"/>
  <c r="AL494" i="2" s="1"/>
  <c r="AB736" i="2"/>
  <c r="AD736" i="2" s="1"/>
  <c r="S1030" i="2"/>
  <c r="U1030" i="2" s="1"/>
  <c r="AB350" i="2"/>
  <c r="AD350" i="2" s="1"/>
  <c r="AJ1306" i="2"/>
  <c r="AL1306" i="2" s="1"/>
  <c r="S1119" i="2"/>
  <c r="U1119" i="2" s="1"/>
  <c r="AJ1204" i="2"/>
  <c r="AL1204" i="2" s="1"/>
  <c r="AJ1524" i="2"/>
  <c r="AL1524" i="2" s="1"/>
  <c r="S559" i="2"/>
  <c r="U559" i="2" s="1"/>
  <c r="AB184" i="2"/>
  <c r="AD184" i="2" s="1"/>
  <c r="AJ1991" i="2"/>
  <c r="AL1991" i="2" s="1"/>
  <c r="S1882" i="2"/>
  <c r="U1882" i="2" s="1"/>
  <c r="S1809" i="2"/>
  <c r="U1809" i="2" s="1"/>
  <c r="S1382" i="2"/>
  <c r="U1382" i="2" s="1"/>
  <c r="AB1314" i="2"/>
  <c r="AD1314" i="2" s="1"/>
  <c r="AJ2003" i="2"/>
  <c r="AL2003" i="2" s="1"/>
  <c r="S1825" i="2"/>
  <c r="U1825" i="2" s="1"/>
  <c r="AB613" i="2"/>
  <c r="AD613" i="2" s="1"/>
  <c r="S56" i="2"/>
  <c r="U56" i="2" s="1"/>
  <c r="AJ165" i="2"/>
  <c r="AL165" i="2" s="1"/>
  <c r="AJ233" i="2"/>
  <c r="AL233" i="2" s="1"/>
  <c r="S2158" i="2"/>
  <c r="U2158" i="2" s="1"/>
  <c r="S1493" i="2"/>
  <c r="U1493" i="2" s="1"/>
  <c r="S1603" i="2"/>
  <c r="U1603" i="2" s="1"/>
  <c r="AB1108" i="2"/>
  <c r="AD1108" i="2" s="1"/>
  <c r="AJ1521" i="2"/>
  <c r="AL1521" i="2" s="1"/>
  <c r="S1226" i="2"/>
  <c r="U1226" i="2" s="1"/>
  <c r="AJ2079" i="2"/>
  <c r="AL2079" i="2" s="1"/>
  <c r="AB1652" i="2"/>
  <c r="AD1652" i="2" s="1"/>
  <c r="AJ1716" i="2"/>
  <c r="AL1716" i="2" s="1"/>
  <c r="AB572" i="2"/>
  <c r="AD572" i="2" s="1"/>
  <c r="AJ1646" i="2"/>
  <c r="AL1646" i="2" s="1"/>
  <c r="AB42" i="2"/>
  <c r="AD42" i="2" s="1"/>
  <c r="AB451" i="2"/>
  <c r="AD451" i="2" s="1"/>
  <c r="AB604" i="2"/>
  <c r="AD604" i="2" s="1"/>
  <c r="AB316" i="2"/>
  <c r="AD316" i="2" s="1"/>
  <c r="AB505" i="2"/>
  <c r="AD505" i="2" s="1"/>
  <c r="AB868" i="2"/>
  <c r="AD868" i="2" s="1"/>
  <c r="AJ674" i="2"/>
  <c r="AL674" i="2" s="1"/>
  <c r="AB1785" i="2"/>
  <c r="AD1785" i="2" s="1"/>
  <c r="S167" i="2"/>
  <c r="U167" i="2" s="1"/>
  <c r="AJ948" i="2"/>
  <c r="AL948" i="2" s="1"/>
  <c r="S131" i="2"/>
  <c r="U131" i="2" s="1"/>
  <c r="S2179" i="2"/>
  <c r="U2179" i="2" s="1"/>
  <c r="AB561" i="2"/>
  <c r="AD561" i="2" s="1"/>
  <c r="S1430" i="2"/>
  <c r="U1430" i="2" s="1"/>
  <c r="AB374" i="2"/>
  <c r="AD374" i="2" s="1"/>
  <c r="AJ997" i="2"/>
  <c r="AL997" i="2" s="1"/>
  <c r="AJ260" i="2"/>
  <c r="AL260" i="2" s="1"/>
  <c r="AB1763" i="2"/>
  <c r="AD1763" i="2" s="1"/>
  <c r="AB595" i="2"/>
  <c r="AD595" i="2" s="1"/>
  <c r="S433" i="2"/>
  <c r="U433" i="2" s="1"/>
  <c r="S482" i="2"/>
  <c r="U482" i="2" s="1"/>
  <c r="S1745" i="2"/>
  <c r="U1745" i="2" s="1"/>
  <c r="AB675" i="2"/>
  <c r="AD675" i="2" s="1"/>
  <c r="S1991" i="2"/>
  <c r="U1991" i="2" s="1"/>
  <c r="AB2101" i="2"/>
  <c r="AD2101" i="2" s="1"/>
  <c r="S1725" i="2"/>
  <c r="U1725" i="2" s="1"/>
  <c r="AJ1282" i="2"/>
  <c r="AL1282" i="2" s="1"/>
  <c r="AB1450" i="2"/>
  <c r="AD1450" i="2" s="1"/>
  <c r="AJ1169" i="2"/>
  <c r="AL1169" i="2" s="1"/>
  <c r="AB349" i="2"/>
  <c r="AD349" i="2" s="1"/>
  <c r="S2063" i="2"/>
  <c r="U2063" i="2" s="1"/>
  <c r="S1837" i="2"/>
  <c r="U1837" i="2" s="1"/>
  <c r="S964" i="2"/>
  <c r="U964" i="2" s="1"/>
  <c r="AB1942" i="2"/>
  <c r="AD1942" i="2" s="1"/>
  <c r="AB1233" i="2"/>
  <c r="AD1233" i="2" s="1"/>
  <c r="AJ709" i="2"/>
  <c r="AL709" i="2" s="1"/>
  <c r="S1653" i="2"/>
  <c r="U1653" i="2" s="1"/>
  <c r="AB1683" i="2"/>
  <c r="AD1683" i="2" s="1"/>
  <c r="AB159" i="2"/>
  <c r="AD159" i="2" s="1"/>
  <c r="AB1049" i="2"/>
  <c r="AD1049" i="2" s="1"/>
  <c r="S504" i="2"/>
  <c r="U504" i="2" s="1"/>
  <c r="S806" i="2"/>
  <c r="U806" i="2" s="1"/>
  <c r="AB1119" i="2"/>
  <c r="AD1119" i="2" s="1"/>
  <c r="AB2036" i="2"/>
  <c r="AD2036" i="2" s="1"/>
  <c r="AB1536" i="2"/>
  <c r="AD1536" i="2" s="1"/>
  <c r="AJ1394" i="2"/>
  <c r="AL1394" i="2" s="1"/>
  <c r="AJ1652" i="2"/>
  <c r="AL1652" i="2" s="1"/>
  <c r="AB481" i="2"/>
  <c r="AD481" i="2" s="1"/>
  <c r="AB1195" i="2"/>
  <c r="AD1195" i="2" s="1"/>
  <c r="AB2047" i="2"/>
  <c r="AD2047" i="2" s="1"/>
  <c r="AB1765" i="2"/>
  <c r="AD1765" i="2" s="1"/>
  <c r="S1158" i="2"/>
  <c r="U1158" i="2" s="1"/>
  <c r="AJ2081" i="2"/>
  <c r="AL2081" i="2" s="1"/>
  <c r="AB214" i="2"/>
  <c r="AD214" i="2" s="1"/>
  <c r="AB1031" i="2"/>
  <c r="AD1031" i="2" s="1"/>
  <c r="S1236" i="2"/>
  <c r="U1236" i="2" s="1"/>
  <c r="AJ1076" i="2"/>
  <c r="AL1076" i="2" s="1"/>
  <c r="S2090" i="2"/>
  <c r="U2090" i="2" s="1"/>
  <c r="AB466" i="2"/>
  <c r="AD466" i="2" s="1"/>
  <c r="S774" i="2"/>
  <c r="U774" i="2" s="1"/>
  <c r="AJ1931" i="2"/>
  <c r="AL1931" i="2" s="1"/>
  <c r="AB1687" i="2"/>
  <c r="AD1687" i="2" s="1"/>
  <c r="AJ13" i="2"/>
  <c r="AL13" i="2" s="1"/>
  <c r="S1967" i="2"/>
  <c r="U1967" i="2" s="1"/>
  <c r="AJ1480" i="2"/>
  <c r="AL1480" i="2" s="1"/>
  <c r="S560" i="2"/>
  <c r="U560" i="2" s="1"/>
  <c r="AB45" i="2"/>
  <c r="AD45" i="2" s="1"/>
  <c r="AB407" i="2"/>
  <c r="AD407" i="2" s="1"/>
  <c r="AB711" i="2"/>
  <c r="AD711" i="2" s="1"/>
  <c r="AB1274" i="2"/>
  <c r="AD1274" i="2" s="1"/>
  <c r="AJ283" i="2"/>
  <c r="AL283" i="2" s="1"/>
  <c r="AJ853" i="2"/>
  <c r="AL853" i="2" s="1"/>
  <c r="AJ570" i="2"/>
  <c r="AL570" i="2" s="1"/>
  <c r="AJ143" i="2"/>
  <c r="AL143" i="2" s="1"/>
  <c r="AB1564" i="2"/>
  <c r="AD1564" i="2" s="1"/>
  <c r="AB2096" i="2"/>
  <c r="AD2096" i="2" s="1"/>
  <c r="AJ1599" i="2"/>
  <c r="AL1599" i="2" s="1"/>
  <c r="AJ466" i="2"/>
  <c r="AL466" i="2" s="1"/>
  <c r="AJ1005" i="2"/>
  <c r="AL1005" i="2" s="1"/>
  <c r="AJ1469" i="2"/>
  <c r="AL1469" i="2" s="1"/>
  <c r="AJ389" i="2"/>
  <c r="AL389" i="2" s="1"/>
  <c r="S1218" i="2"/>
  <c r="U1218" i="2" s="1"/>
  <c r="AB289" i="2"/>
  <c r="AD289" i="2" s="1"/>
  <c r="S1852" i="2"/>
  <c r="U1852" i="2" s="1"/>
  <c r="AJ1231" i="2"/>
  <c r="AL1231" i="2" s="1"/>
  <c r="AJ1450" i="2"/>
  <c r="AL1450" i="2" s="1"/>
  <c r="S1169" i="2"/>
  <c r="U1169" i="2" s="1"/>
  <c r="AB1666" i="2"/>
  <c r="AD1666" i="2" s="1"/>
  <c r="AB1902" i="2"/>
  <c r="AD1902" i="2" s="1"/>
  <c r="AB1603" i="2"/>
  <c r="AD1603" i="2" s="1"/>
  <c r="AJ847" i="2"/>
  <c r="AL847" i="2" s="1"/>
  <c r="S1480" i="2"/>
  <c r="U1480" i="2" s="1"/>
  <c r="AB1146" i="2"/>
  <c r="AD1146" i="2" s="1"/>
  <c r="AJ1108" i="2"/>
  <c r="AL1108" i="2" s="1"/>
  <c r="AJ278" i="2"/>
  <c r="AL278" i="2" s="1"/>
  <c r="AJ316" i="2"/>
  <c r="AL316" i="2" s="1"/>
  <c r="AB1690" i="2"/>
  <c r="AD1690" i="2" s="1"/>
  <c r="AJ374" i="2"/>
  <c r="AL374" i="2" s="1"/>
  <c r="AB1139" i="2"/>
  <c r="AD1139" i="2" s="1"/>
  <c r="S1445" i="2"/>
  <c r="U1445" i="2" s="1"/>
  <c r="AB784" i="2"/>
  <c r="AD784" i="2" s="1"/>
  <c r="AJ407" i="2"/>
  <c r="AL407" i="2" s="1"/>
  <c r="S1394" i="2"/>
  <c r="U1394" i="2" s="1"/>
  <c r="AJ481" i="2"/>
  <c r="AL481" i="2" s="1"/>
  <c r="AJ754" i="2"/>
  <c r="AL754" i="2" s="1"/>
  <c r="AJ1451" i="2"/>
  <c r="AL1451" i="2" s="1"/>
  <c r="AB1181" i="2"/>
  <c r="AD1181" i="2" s="1"/>
  <c r="S129" i="2"/>
  <c r="U129" i="2" s="1"/>
  <c r="AB579" i="2"/>
  <c r="AD579" i="2" s="1"/>
  <c r="AJ1258" i="2"/>
  <c r="AL1258" i="2" s="1"/>
  <c r="AJ1466" i="2"/>
  <c r="AL1466" i="2" s="1"/>
  <c r="S561" i="2"/>
  <c r="U561" i="2" s="1"/>
  <c r="AB388" i="2"/>
  <c r="AD388" i="2" s="1"/>
  <c r="S754" i="2"/>
  <c r="U754" i="2" s="1"/>
  <c r="AJ1597" i="2"/>
  <c r="AL1597" i="2" s="1"/>
  <c r="S187" i="2"/>
  <c r="U187" i="2" s="1"/>
  <c r="S990" i="2"/>
  <c r="U990" i="2" s="1"/>
  <c r="S284" i="2"/>
  <c r="U284" i="2" s="1"/>
  <c r="AB2090" i="2"/>
  <c r="AD2090" i="2" s="1"/>
  <c r="S914" i="2"/>
  <c r="U914" i="2" s="1"/>
  <c r="S796" i="2"/>
  <c r="U796" i="2" s="1"/>
  <c r="S1950" i="2"/>
  <c r="U1950" i="2" s="1"/>
  <c r="AB658" i="2"/>
  <c r="AD658" i="2" s="1"/>
  <c r="S969" i="2"/>
  <c r="U969" i="2" s="1"/>
  <c r="S302" i="2"/>
  <c r="U302" i="2" s="1"/>
  <c r="AB482" i="2"/>
  <c r="AD482" i="2" s="1"/>
  <c r="AJ1471" i="2"/>
  <c r="AL1471" i="2" s="1"/>
  <c r="AB1326" i="2"/>
  <c r="AD1326" i="2" s="1"/>
  <c r="AB1436" i="2"/>
  <c r="AD1436" i="2" s="1"/>
  <c r="AJ1085" i="2"/>
  <c r="AL1085" i="2" s="1"/>
  <c r="S2103" i="2"/>
  <c r="U2103" i="2" s="1"/>
  <c r="AB1982" i="2"/>
  <c r="AD1982" i="2" s="1"/>
  <c r="AJ50" i="2"/>
  <c r="AL50" i="2" s="1"/>
  <c r="AB504" i="2"/>
  <c r="AD504" i="2" s="1"/>
  <c r="AB1837" i="2"/>
  <c r="AD1837" i="2" s="1"/>
  <c r="AJ1473" i="2"/>
  <c r="AL1473" i="2" s="1"/>
  <c r="AB2179" i="2"/>
  <c r="AD2179" i="2" s="1"/>
  <c r="AJ2151" i="2"/>
  <c r="AL2151" i="2" s="1"/>
  <c r="AJ809" i="2"/>
  <c r="AL809" i="2" s="1"/>
  <c r="S738" i="2"/>
  <c r="U738" i="2" s="1"/>
  <c r="AB1430" i="2"/>
  <c r="AD1430" i="2" s="1"/>
  <c r="AJ876" i="2"/>
  <c r="AL876" i="2" s="1"/>
  <c r="AB1549" i="2"/>
  <c r="AD1549" i="2" s="1"/>
  <c r="S1963" i="2"/>
  <c r="U1963" i="2" s="1"/>
  <c r="S1541" i="2"/>
  <c r="U1541" i="2" s="1"/>
  <c r="AJ668" i="2"/>
  <c r="AL668" i="2" s="1"/>
  <c r="AB1447" i="2"/>
  <c r="AD1447" i="2" s="1"/>
  <c r="S1195" i="2"/>
  <c r="U1195" i="2" s="1"/>
  <c r="S432" i="2"/>
  <c r="U432" i="2" s="1"/>
  <c r="AB1976" i="2"/>
  <c r="AD1976" i="2" s="1"/>
  <c r="AJ1746" i="2"/>
  <c r="AL1746" i="2" s="1"/>
  <c r="AB2103" i="2"/>
  <c r="AD2103" i="2" s="1"/>
  <c r="S1955" i="2"/>
  <c r="U1955" i="2" s="1"/>
  <c r="S890" i="2"/>
  <c r="U890" i="2" s="1"/>
  <c r="S1473" i="2"/>
  <c r="U1473" i="2" s="1"/>
  <c r="AJ738" i="2"/>
  <c r="AL738" i="2" s="1"/>
  <c r="S1293" i="2"/>
  <c r="U1293" i="2" s="1"/>
  <c r="AB569" i="2"/>
  <c r="AD569" i="2" s="1"/>
  <c r="AJ1549" i="2"/>
  <c r="AL1549" i="2" s="1"/>
  <c r="AB1963" i="2"/>
  <c r="AD1963" i="2" s="1"/>
  <c r="AB1541" i="2"/>
  <c r="AD1541" i="2" s="1"/>
  <c r="S1918" i="2"/>
  <c r="U1918" i="2" s="1"/>
  <c r="S668" i="2"/>
  <c r="U668" i="2" s="1"/>
  <c r="S692" i="2"/>
  <c r="U692" i="2" s="1"/>
  <c r="S1685" i="2"/>
  <c r="U1685" i="2" s="1"/>
  <c r="AJ1792" i="2"/>
  <c r="AL1792" i="2" s="1"/>
  <c r="AJ1976" i="2"/>
  <c r="AL1976" i="2" s="1"/>
  <c r="S875" i="2"/>
  <c r="U875" i="2" s="1"/>
  <c r="AB187" i="2"/>
  <c r="AD187" i="2" s="1"/>
  <c r="AB796" i="2"/>
  <c r="AD796" i="2" s="1"/>
  <c r="AB1950" i="2"/>
  <c r="AD1950" i="2" s="1"/>
  <c r="AB969" i="2"/>
  <c r="AD969" i="2" s="1"/>
  <c r="AB599" i="2"/>
  <c r="AD599" i="2" s="1"/>
  <c r="S457" i="2"/>
  <c r="U457" i="2" s="1"/>
  <c r="AB1471" i="2"/>
  <c r="AD1471" i="2" s="1"/>
  <c r="S1085" i="2"/>
  <c r="U1085" i="2" s="1"/>
  <c r="AJ428" i="2"/>
  <c r="AL428" i="2" s="1"/>
  <c r="AB1453" i="2"/>
  <c r="AD1453" i="2" s="1"/>
  <c r="AJ864" i="2"/>
  <c r="AL864" i="2" s="1"/>
  <c r="AJ2109" i="2"/>
  <c r="AL2109" i="2" s="1"/>
  <c r="S8" i="2"/>
  <c r="U8" i="2" s="1"/>
  <c r="S368" i="2"/>
  <c r="U368" i="2" s="1"/>
  <c r="S2067" i="2"/>
  <c r="U2067" i="2" s="1"/>
  <c r="S124" i="2"/>
  <c r="U124" i="2" s="1"/>
  <c r="AJ1213" i="2"/>
  <c r="AL1213" i="2" s="1"/>
  <c r="AJ599" i="2"/>
  <c r="AL599" i="2" s="1"/>
  <c r="AJ302" i="2"/>
  <c r="AL302" i="2" s="1"/>
  <c r="AJ457" i="2"/>
  <c r="AL457" i="2" s="1"/>
  <c r="AB1839" i="2"/>
  <c r="AD1839" i="2" s="1"/>
  <c r="AB114" i="2"/>
  <c r="AD114" i="2" s="1"/>
  <c r="S12" i="2"/>
  <c r="U12" i="2" s="1"/>
  <c r="AB1955" i="2"/>
  <c r="AD1955" i="2" s="1"/>
  <c r="AJ890" i="2"/>
  <c r="AL890" i="2" s="1"/>
  <c r="S700" i="2"/>
  <c r="U700" i="2" s="1"/>
  <c r="S938" i="2"/>
  <c r="U938" i="2" s="1"/>
  <c r="AB1829" i="2"/>
  <c r="AD1829" i="2" s="1"/>
  <c r="AB359" i="2"/>
  <c r="AD359" i="2" s="1"/>
  <c r="AB1293" i="2"/>
  <c r="AD1293" i="2" s="1"/>
  <c r="AD398" i="2"/>
  <c r="AJ569" i="2"/>
  <c r="AL569" i="2" s="1"/>
  <c r="S1710" i="2"/>
  <c r="U1710" i="2" s="1"/>
  <c r="AB1918" i="2"/>
  <c r="AD1918" i="2" s="1"/>
  <c r="AB692" i="2"/>
  <c r="AD692" i="2" s="1"/>
  <c r="AB1685" i="2"/>
  <c r="AD1685" i="2" s="1"/>
  <c r="AB1792" i="2"/>
  <c r="AD1792" i="2" s="1"/>
  <c r="S1328" i="2"/>
  <c r="U1328" i="2" s="1"/>
  <c r="AB428" i="2"/>
  <c r="AD428" i="2" s="1"/>
  <c r="AJ1436" i="2"/>
  <c r="AL1436" i="2" s="1"/>
  <c r="AJ914" i="2"/>
  <c r="AL914" i="2" s="1"/>
  <c r="AB464" i="2"/>
  <c r="AD464" i="2" s="1"/>
  <c r="AJ1453" i="2"/>
  <c r="AL1453" i="2" s="1"/>
  <c r="AB788" i="2"/>
  <c r="AD788" i="2" s="1"/>
  <c r="AB298" i="2"/>
  <c r="AD298" i="2" s="1"/>
  <c r="S461" i="2"/>
  <c r="U461" i="2" s="1"/>
  <c r="S555" i="2"/>
  <c r="U555" i="2" s="1"/>
  <c r="AJ1312" i="2"/>
  <c r="AL1312" i="2" s="1"/>
  <c r="S864" i="2"/>
  <c r="U864" i="2" s="1"/>
  <c r="S995" i="2"/>
  <c r="U995" i="2" s="1"/>
  <c r="AJ314" i="2"/>
  <c r="AL314" i="2" s="1"/>
  <c r="S107" i="2"/>
  <c r="U107" i="2" s="1"/>
  <c r="AB8" i="2"/>
  <c r="AD8" i="2" s="1"/>
  <c r="AB368" i="2"/>
  <c r="AD368" i="2" s="1"/>
  <c r="AB2067" i="2"/>
  <c r="AD2067" i="2" s="1"/>
  <c r="AB124" i="2"/>
  <c r="AD124" i="2" s="1"/>
  <c r="AB1563" i="2"/>
  <c r="AD1563" i="2" s="1"/>
  <c r="S1213" i="2"/>
  <c r="U1213" i="2" s="1"/>
  <c r="AJ1839" i="2"/>
  <c r="AL1839" i="2" s="1"/>
  <c r="AB12" i="2"/>
  <c r="AD12" i="2" s="1"/>
  <c r="AJ257" i="2"/>
  <c r="AL257" i="2" s="1"/>
  <c r="S1592" i="2"/>
  <c r="U1592" i="2" s="1"/>
  <c r="S2156" i="2"/>
  <c r="U2156" i="2" s="1"/>
  <c r="AB1068" i="2"/>
  <c r="AD1068" i="2" s="1"/>
  <c r="AB700" i="2"/>
  <c r="AD700" i="2" s="1"/>
  <c r="S557" i="2"/>
  <c r="U557" i="2" s="1"/>
  <c r="AB938" i="2"/>
  <c r="AD938" i="2" s="1"/>
  <c r="AJ1829" i="2"/>
  <c r="AL1829" i="2" s="1"/>
  <c r="AB453" i="2"/>
  <c r="AD453" i="2" s="1"/>
  <c r="S263" i="2"/>
  <c r="U263" i="2" s="1"/>
  <c r="S2035" i="2"/>
  <c r="U2035" i="2" s="1"/>
  <c r="AJ182" i="2"/>
  <c r="AL182" i="2" s="1"/>
  <c r="AB373" i="2"/>
  <c r="AD373" i="2" s="1"/>
  <c r="AJ1020" i="2"/>
  <c r="AL1020" i="2" s="1"/>
  <c r="AJ1174" i="2"/>
  <c r="AL1174" i="2" s="1"/>
  <c r="S2135" i="2"/>
  <c r="U2135" i="2" s="1"/>
  <c r="AB2016" i="2"/>
  <c r="AD2016" i="2" s="1"/>
  <c r="AB1117" i="2"/>
  <c r="AD1117" i="2" s="1"/>
  <c r="S1553" i="2"/>
  <c r="U1553" i="2" s="1"/>
  <c r="AJ114" i="2"/>
  <c r="AL114" i="2" s="1"/>
  <c r="S298" i="2"/>
  <c r="U298" i="2" s="1"/>
  <c r="AB735" i="2"/>
  <c r="AD735" i="2" s="1"/>
  <c r="AJ464" i="2"/>
  <c r="AL464" i="2" s="1"/>
  <c r="AB461" i="2"/>
  <c r="AD461" i="2" s="1"/>
  <c r="AB555" i="2"/>
  <c r="AD555" i="2" s="1"/>
  <c r="AJ995" i="2"/>
  <c r="AL995" i="2" s="1"/>
  <c r="S314" i="2"/>
  <c r="U314" i="2" s="1"/>
  <c r="AJ107" i="2"/>
  <c r="AL107" i="2" s="1"/>
  <c r="AJ1773" i="2"/>
  <c r="AL1773" i="2" s="1"/>
  <c r="AJ1563" i="2"/>
  <c r="AL1563" i="2" s="1"/>
  <c r="S1985" i="2"/>
  <c r="U1985" i="2" s="1"/>
  <c r="AB1776" i="2"/>
  <c r="AD1776" i="2" s="1"/>
  <c r="S257" i="2"/>
  <c r="U257" i="2" s="1"/>
  <c r="S502" i="2"/>
  <c r="U502" i="2" s="1"/>
  <c r="AB1279" i="2"/>
  <c r="AD1279" i="2" s="1"/>
  <c r="AB1592" i="2"/>
  <c r="AD1592" i="2" s="1"/>
  <c r="S88" i="2"/>
  <c r="U88" i="2" s="1"/>
  <c r="AJ1068" i="2"/>
  <c r="AL1068" i="2" s="1"/>
  <c r="AB557" i="2"/>
  <c r="AD557" i="2" s="1"/>
  <c r="AJ2170" i="2"/>
  <c r="AL2170" i="2" s="1"/>
  <c r="AB263" i="2"/>
  <c r="AD263" i="2" s="1"/>
  <c r="AJ2035" i="2"/>
  <c r="AL2035" i="2" s="1"/>
  <c r="S1019" i="2"/>
  <c r="U1019" i="2" s="1"/>
  <c r="S182" i="2"/>
  <c r="U182" i="2" s="1"/>
  <c r="AJ373" i="2"/>
  <c r="AL373" i="2" s="1"/>
  <c r="S326" i="2"/>
  <c r="U326" i="2" s="1"/>
  <c r="AB1020" i="2"/>
  <c r="AD1020" i="2" s="1"/>
  <c r="S1558" i="2"/>
  <c r="U1558" i="2" s="1"/>
  <c r="AJ1253" i="2"/>
  <c r="AL1253" i="2" s="1"/>
  <c r="AJ54" i="2"/>
  <c r="AL54" i="2" s="1"/>
  <c r="AB1698" i="2"/>
  <c r="AD1698" i="2" s="1"/>
  <c r="AJ2016" i="2"/>
  <c r="AL2016" i="2" s="1"/>
  <c r="AJ690" i="2"/>
  <c r="AL690" i="2" s="1"/>
  <c r="AB22" i="2"/>
  <c r="AD22" i="2" s="1"/>
  <c r="S1202" i="2"/>
  <c r="U1202" i="2" s="1"/>
  <c r="AB814" i="2"/>
  <c r="AD814" i="2" s="1"/>
  <c r="AJ1776" i="2"/>
  <c r="AL1776" i="2" s="1"/>
  <c r="S13" i="2"/>
  <c r="U13" i="2" s="1"/>
  <c r="AB502" i="2"/>
  <c r="AD502" i="2" s="1"/>
  <c r="AJ1279" i="2"/>
  <c r="AL1279" i="2" s="1"/>
  <c r="AJ88" i="2"/>
  <c r="AL88" i="2" s="1"/>
  <c r="AJ1651" i="2"/>
  <c r="AL1651" i="2" s="1"/>
  <c r="AJ1332" i="2"/>
  <c r="AL1332" i="2" s="1"/>
  <c r="AB1004" i="2"/>
  <c r="AD1004" i="2" s="1"/>
  <c r="AB1019" i="2"/>
  <c r="AD1019" i="2" s="1"/>
  <c r="AB326" i="2"/>
  <c r="AD326" i="2" s="1"/>
  <c r="S1787" i="2"/>
  <c r="U1787" i="2" s="1"/>
  <c r="AB1166" i="2"/>
  <c r="AD1166" i="2" s="1"/>
  <c r="AB1558" i="2"/>
  <c r="AD1558" i="2" s="1"/>
  <c r="S440" i="2"/>
  <c r="U440" i="2" s="1"/>
  <c r="S1609" i="2"/>
  <c r="U1609" i="2" s="1"/>
  <c r="S54" i="2"/>
  <c r="U54" i="2" s="1"/>
  <c r="AJ22" i="2"/>
  <c r="AL22" i="2" s="1"/>
  <c r="S1015" i="2"/>
  <c r="U1015" i="2" s="1"/>
  <c r="S1312" i="2"/>
  <c r="U1312" i="2" s="1"/>
  <c r="AJ735" i="2"/>
  <c r="AL735" i="2" s="1"/>
  <c r="S1076" i="2"/>
  <c r="U1076" i="2" s="1"/>
  <c r="S2059" i="2"/>
  <c r="U2059" i="2" s="1"/>
  <c r="S1773" i="2"/>
  <c r="U1773" i="2" s="1"/>
  <c r="AJ814" i="2"/>
  <c r="AL814" i="2" s="1"/>
  <c r="S757" i="2"/>
  <c r="U757" i="2" s="1"/>
  <c r="AB1967" i="2"/>
  <c r="AD1967" i="2" s="1"/>
  <c r="S1651" i="2"/>
  <c r="U1651" i="2" s="1"/>
  <c r="AJ1787" i="2"/>
  <c r="AL1787" i="2" s="1"/>
  <c r="AJ1166" i="2"/>
  <c r="AL1166" i="2" s="1"/>
  <c r="AJ440" i="2"/>
  <c r="AL440" i="2" s="1"/>
  <c r="AB1609" i="2"/>
  <c r="AD1609" i="2" s="1"/>
  <c r="S674" i="2"/>
  <c r="U674" i="2" s="1"/>
  <c r="AJ1643" i="2"/>
  <c r="AL1643" i="2" s="1"/>
  <c r="AJ764" i="2"/>
  <c r="AL764" i="2" s="1"/>
  <c r="AB1517" i="2"/>
  <c r="AD1517" i="2" s="1"/>
  <c r="AJ1987" i="2"/>
  <c r="AL1987" i="2" s="1"/>
  <c r="AJ1693" i="2"/>
  <c r="AL1693" i="2" s="1"/>
  <c r="AB1920" i="2"/>
  <c r="AD1920" i="2" s="1"/>
  <c r="S1521" i="2"/>
  <c r="U1521" i="2" s="1"/>
  <c r="AJ175" i="2"/>
  <c r="AL175" i="2" s="1"/>
  <c r="AJ612" i="2"/>
  <c r="AL612" i="2" s="1"/>
  <c r="AB1253" i="2"/>
  <c r="AD1253" i="2" s="1"/>
  <c r="AJ1710" i="2"/>
  <c r="AL1710" i="2" s="1"/>
  <c r="AB682" i="2"/>
  <c r="AD682" i="2" s="1"/>
  <c r="AJ1485" i="2"/>
  <c r="AL1485" i="2" s="1"/>
  <c r="S1536" i="2"/>
  <c r="U1536" i="2" s="1"/>
  <c r="AJ1201" i="2"/>
  <c r="AL1201" i="2" s="1"/>
  <c r="S534" i="2"/>
  <c r="U534" i="2" s="1"/>
  <c r="S1485" i="2"/>
  <c r="U1485" i="2" s="1"/>
  <c r="AB873" i="2"/>
  <c r="AD873" i="2" s="1"/>
  <c r="S1201" i="2"/>
  <c r="U1201" i="2" s="1"/>
  <c r="AB1190" i="2"/>
  <c r="AD1190" i="2" s="1"/>
  <c r="AJ19" i="2"/>
  <c r="AL19" i="2" s="1"/>
  <c r="S1179" i="2"/>
  <c r="U1179" i="2" s="1"/>
  <c r="S235" i="2"/>
  <c r="U235" i="2" s="1"/>
  <c r="AB1985" i="2"/>
  <c r="AD1985" i="2" s="1"/>
  <c r="S678" i="2"/>
  <c r="U678" i="2" s="1"/>
  <c r="S1331" i="2"/>
  <c r="U1331" i="2" s="1"/>
  <c r="S136" i="2"/>
  <c r="U136" i="2" s="1"/>
  <c r="AJ2036" i="2"/>
  <c r="AL2036" i="2" s="1"/>
  <c r="AB1064" i="2"/>
  <c r="AD1064" i="2" s="1"/>
  <c r="AJ243" i="2"/>
  <c r="AL243" i="2" s="1"/>
  <c r="S894" i="2"/>
  <c r="U894" i="2" s="1"/>
  <c r="AJ388" i="2"/>
  <c r="AL388" i="2" s="1"/>
  <c r="AJ781" i="2"/>
  <c r="AL781" i="2" s="1"/>
  <c r="AB968" i="2"/>
  <c r="AD968" i="2" s="1"/>
  <c r="AB1328" i="2"/>
  <c r="AD1328" i="2" s="1"/>
  <c r="AJ579" i="2"/>
  <c r="AL579" i="2" s="1"/>
  <c r="AJ1159" i="2"/>
  <c r="AL1159" i="2" s="1"/>
  <c r="AJ782" i="2"/>
  <c r="AL782" i="2" s="1"/>
  <c r="S937" i="2"/>
  <c r="U937" i="2" s="1"/>
  <c r="AB1625" i="2"/>
  <c r="AD1625" i="2" s="1"/>
  <c r="AB710" i="2"/>
  <c r="AD710" i="2" s="1"/>
  <c r="AB293" i="2"/>
  <c r="AD293" i="2" s="1"/>
  <c r="AJ1928" i="2"/>
  <c r="AL1928" i="2" s="1"/>
  <c r="S989" i="2"/>
  <c r="U989" i="2" s="1"/>
  <c r="S1988" i="2"/>
  <c r="U1988" i="2" s="1"/>
  <c r="AJ244" i="2"/>
  <c r="AL244" i="2" s="1"/>
  <c r="AB598" i="2"/>
  <c r="AD598" i="2" s="1"/>
  <c r="AB1491" i="2"/>
  <c r="AD1491" i="2" s="1"/>
  <c r="AB2168" i="2"/>
  <c r="AD2168" i="2" s="1"/>
  <c r="AJ1061" i="2"/>
  <c r="AL1061" i="2" s="1"/>
  <c r="S1215" i="2"/>
  <c r="U1215" i="2" s="1"/>
  <c r="AB803" i="2"/>
  <c r="AD803" i="2" s="1"/>
  <c r="S1760" i="2"/>
  <c r="U1760" i="2" s="1"/>
  <c r="AJ1313" i="2"/>
  <c r="AL1313" i="2" s="1"/>
  <c r="AJ276" i="2"/>
  <c r="AL276" i="2" s="1"/>
  <c r="AJ937" i="2"/>
  <c r="AL937" i="2" s="1"/>
  <c r="AB1212" i="2"/>
  <c r="AD1212" i="2" s="1"/>
  <c r="AB1583" i="2"/>
  <c r="AD1583" i="2" s="1"/>
  <c r="AB329" i="2"/>
  <c r="AD329" i="2" s="1"/>
  <c r="AJ31" i="2"/>
  <c r="AL31" i="2" s="1"/>
  <c r="AJ524" i="2"/>
  <c r="AL524" i="2" s="1"/>
  <c r="AB1768" i="2"/>
  <c r="AD1768" i="2" s="1"/>
  <c r="S741" i="2"/>
  <c r="U741" i="2" s="1"/>
  <c r="AJ989" i="2"/>
  <c r="AL989" i="2" s="1"/>
  <c r="AJ1440" i="2"/>
  <c r="AL1440" i="2" s="1"/>
  <c r="AB2073" i="2"/>
  <c r="AD2073" i="2" s="1"/>
  <c r="AB1988" i="2"/>
  <c r="AD1988" i="2" s="1"/>
  <c r="S598" i="2"/>
  <c r="U598" i="2" s="1"/>
  <c r="AJ1742" i="2"/>
  <c r="AL1742" i="2" s="1"/>
  <c r="S1470" i="2"/>
  <c r="U1470" i="2" s="1"/>
  <c r="S1709" i="2"/>
  <c r="U1709" i="2" s="1"/>
  <c r="AJ480" i="2"/>
  <c r="AL480" i="2" s="1"/>
  <c r="AJ1583" i="2"/>
  <c r="AL1583" i="2" s="1"/>
  <c r="AJ875" i="2"/>
  <c r="AL875" i="2" s="1"/>
  <c r="S329" i="2"/>
  <c r="U329" i="2" s="1"/>
  <c r="S524" i="2"/>
  <c r="U524" i="2" s="1"/>
  <c r="AJ1768" i="2"/>
  <c r="AL1768" i="2" s="1"/>
  <c r="AB2109" i="2"/>
  <c r="AD2109" i="2" s="1"/>
  <c r="AB1143" i="2"/>
  <c r="AD1143" i="2" s="1"/>
  <c r="AJ2073" i="2"/>
  <c r="AL2073" i="2" s="1"/>
  <c r="AJ1690" i="2"/>
  <c r="AL1690" i="2" s="1"/>
  <c r="S94" i="2"/>
  <c r="U94" i="2" s="1"/>
  <c r="AB2135" i="2"/>
  <c r="AD2135" i="2" s="1"/>
  <c r="S369" i="2"/>
  <c r="U369" i="2" s="1"/>
  <c r="AJ321" i="2"/>
  <c r="AL321" i="2" s="1"/>
  <c r="AB1516" i="2"/>
  <c r="AD1516" i="2" s="1"/>
  <c r="S359" i="2"/>
  <c r="U359" i="2" s="1"/>
  <c r="S809" i="2"/>
  <c r="U809" i="2" s="1"/>
  <c r="AB1696" i="2"/>
  <c r="AD1696" i="2" s="1"/>
  <c r="AJ682" i="2"/>
  <c r="AL682" i="2" s="1"/>
  <c r="AB2113" i="2"/>
  <c r="AD2113" i="2" s="1"/>
  <c r="S1874" i="2"/>
  <c r="U1874" i="2" s="1"/>
  <c r="S1771" i="2"/>
  <c r="U1771" i="2" s="1"/>
  <c r="AB369" i="2"/>
  <c r="AD369" i="2" s="1"/>
  <c r="S321" i="2"/>
  <c r="U321" i="2" s="1"/>
  <c r="AB1649" i="2"/>
  <c r="AD1649" i="2" s="1"/>
  <c r="AJ1109" i="2"/>
  <c r="AL1109" i="2" s="1"/>
  <c r="S1580" i="2"/>
  <c r="U1580" i="2" s="1"/>
  <c r="AJ788" i="2"/>
  <c r="AL788" i="2" s="1"/>
  <c r="AB276" i="2"/>
  <c r="AD276" i="2" s="1"/>
  <c r="AJ2095" i="2"/>
  <c r="AL2095" i="2" s="1"/>
  <c r="S480" i="2"/>
  <c r="U480" i="2" s="1"/>
  <c r="AJ1771" i="2"/>
  <c r="AL1771" i="2" s="1"/>
  <c r="AJ1925" i="2"/>
  <c r="AL1925" i="2" s="1"/>
  <c r="AJ463" i="2"/>
  <c r="AL463" i="2" s="1"/>
  <c r="AB1280" i="2"/>
  <c r="AD1280" i="2" s="1"/>
  <c r="S1633" i="2"/>
  <c r="U1633" i="2" s="1"/>
  <c r="AJ1649" i="2"/>
  <c r="AL1649" i="2" s="1"/>
  <c r="AB1109" i="2"/>
  <c r="AD1109" i="2" s="1"/>
  <c r="AB600" i="2"/>
  <c r="AD600" i="2" s="1"/>
  <c r="AB1580" i="2"/>
  <c r="AD1580" i="2" s="1"/>
  <c r="AB173" i="2"/>
  <c r="AD173" i="2" s="1"/>
  <c r="S1812" i="2"/>
  <c r="U1812" i="2" s="1"/>
  <c r="S1280" i="2"/>
  <c r="U1280" i="2" s="1"/>
  <c r="AB507" i="2"/>
  <c r="AD507" i="2" s="1"/>
  <c r="AJ1633" i="2"/>
  <c r="AL1633" i="2" s="1"/>
  <c r="S79" i="2"/>
  <c r="U79" i="2" s="1"/>
  <c r="AB707" i="2"/>
  <c r="AD707" i="2" s="1"/>
  <c r="S793" i="2"/>
  <c r="U793" i="2" s="1"/>
  <c r="S1581" i="2"/>
  <c r="U1581" i="2" s="1"/>
  <c r="S420" i="2"/>
  <c r="U420" i="2" s="1"/>
  <c r="S199" i="2"/>
  <c r="U199" i="2" s="1"/>
  <c r="AJ600" i="2"/>
  <c r="AL600" i="2" s="1"/>
  <c r="AJ1891" i="2"/>
  <c r="AL1891" i="2" s="1"/>
  <c r="S1022" i="2"/>
  <c r="U1022" i="2" s="1"/>
  <c r="AJ1079" i="2"/>
  <c r="AL1079" i="2" s="1"/>
  <c r="S968" i="2"/>
  <c r="U968" i="2" s="1"/>
  <c r="AB1643" i="2"/>
  <c r="AD1643" i="2" s="1"/>
  <c r="AJ1180" i="2"/>
  <c r="AL1180" i="2" s="1"/>
  <c r="AJ1122" i="2"/>
  <c r="AL1122" i="2" s="1"/>
  <c r="S173" i="2"/>
  <c r="U173" i="2" s="1"/>
  <c r="S234" i="2"/>
  <c r="U234" i="2" s="1"/>
  <c r="S1926" i="2"/>
  <c r="U1926" i="2" s="1"/>
  <c r="AB1370" i="2"/>
  <c r="AD1370" i="2" s="1"/>
  <c r="AB1752" i="2"/>
  <c r="AD1752" i="2" s="1"/>
  <c r="S1012" i="2"/>
  <c r="U1012" i="2" s="1"/>
  <c r="AB793" i="2"/>
  <c r="AD793" i="2" s="1"/>
  <c r="AB199" i="2"/>
  <c r="AD199" i="2" s="1"/>
  <c r="S125" i="2"/>
  <c r="U125" i="2" s="1"/>
  <c r="S441" i="2"/>
  <c r="U441" i="2" s="1"/>
  <c r="AB1022" i="2"/>
  <c r="AD1022" i="2" s="1"/>
  <c r="S2037" i="2"/>
  <c r="U2037" i="2" s="1"/>
  <c r="AB1709" i="2"/>
  <c r="AD1709" i="2" s="1"/>
  <c r="AJ334" i="2"/>
  <c r="AL334" i="2" s="1"/>
  <c r="AB1812" i="2"/>
  <c r="AD1812" i="2" s="1"/>
  <c r="AJ163" i="2"/>
  <c r="AL163" i="2" s="1"/>
  <c r="AB1926" i="2"/>
  <c r="AD1926" i="2" s="1"/>
  <c r="S1370" i="2"/>
  <c r="U1370" i="2" s="1"/>
  <c r="S24" i="2"/>
  <c r="U24" i="2" s="1"/>
  <c r="S1170" i="2"/>
  <c r="U1170" i="2" s="1"/>
  <c r="AJ723" i="2"/>
  <c r="AL723" i="2" s="1"/>
  <c r="AB1206" i="2"/>
  <c r="AD1206" i="2" s="1"/>
  <c r="AB1012" i="2"/>
  <c r="AD1012" i="2" s="1"/>
  <c r="S869" i="2"/>
  <c r="U869" i="2" s="1"/>
  <c r="S1920" i="2"/>
  <c r="U1920" i="2" s="1"/>
  <c r="AJ231" i="2"/>
  <c r="AL231" i="2" s="1"/>
  <c r="S1204" i="2"/>
  <c r="U1204" i="2" s="1"/>
  <c r="S1233" i="2"/>
  <c r="U1233" i="2" s="1"/>
  <c r="AB833" i="2"/>
  <c r="AD833" i="2" s="1"/>
  <c r="S675" i="2"/>
  <c r="U675" i="2" s="1"/>
  <c r="AJ873" i="2"/>
  <c r="AL873" i="2" s="1"/>
  <c r="AJ1882" i="2"/>
  <c r="AL1882" i="2" s="1"/>
  <c r="S984" i="2"/>
  <c r="U984" i="2" s="1"/>
  <c r="AJ125" i="2"/>
  <c r="AL125" i="2" s="1"/>
  <c r="AJ441" i="2"/>
  <c r="AL441" i="2" s="1"/>
  <c r="AJ1809" i="2"/>
  <c r="AL1809" i="2" s="1"/>
  <c r="S216" i="2"/>
  <c r="U216" i="2" s="1"/>
  <c r="AB334" i="2"/>
  <c r="AD334" i="2" s="1"/>
  <c r="AB24" i="2"/>
  <c r="AD24" i="2" s="1"/>
  <c r="AB2129" i="2"/>
  <c r="AD2129" i="2" s="1"/>
  <c r="AJ1398" i="2"/>
  <c r="AL1398" i="2" s="1"/>
  <c r="AJ984" i="2"/>
  <c r="AL984" i="2" s="1"/>
  <c r="AJ332" i="2"/>
  <c r="AL332" i="2" s="1"/>
  <c r="S944" i="2"/>
  <c r="U944" i="2" s="1"/>
  <c r="AB2148" i="2"/>
  <c r="AD2148" i="2" s="1"/>
  <c r="AB2150" i="2"/>
  <c r="AD2150" i="2" s="1"/>
  <c r="AJ2148" i="2"/>
  <c r="AL2148" i="2" s="1"/>
  <c r="AJ2129" i="2"/>
  <c r="AL2129" i="2" s="1"/>
  <c r="AJ765" i="2"/>
  <c r="AL765" i="2" s="1"/>
  <c r="S1398" i="2"/>
  <c r="U1398" i="2" s="1"/>
  <c r="S930" i="2"/>
  <c r="U930" i="2" s="1"/>
  <c r="AJ1648" i="2"/>
  <c r="AL1648" i="2" s="1"/>
  <c r="AB10" i="2"/>
  <c r="AD10" i="2" s="1"/>
  <c r="AJ1972" i="2"/>
  <c r="AL1972" i="2" s="1"/>
  <c r="S1491" i="2"/>
  <c r="U1491" i="2" s="1"/>
  <c r="S2076" i="2"/>
  <c r="U2076" i="2" s="1"/>
  <c r="AB1061" i="2"/>
  <c r="AD1061" i="2" s="1"/>
  <c r="AJ1215" i="2"/>
  <c r="AL1215" i="2" s="1"/>
  <c r="AB410" i="2"/>
  <c r="AD410" i="2" s="1"/>
  <c r="AB2092" i="2"/>
  <c r="AD2092" i="2" s="1"/>
  <c r="AJ1205" i="2"/>
  <c r="AL1205" i="2" s="1"/>
  <c r="AB1385" i="2"/>
  <c r="AD1385" i="2" s="1"/>
  <c r="AJ1760" i="2"/>
  <c r="AL1760" i="2" s="1"/>
  <c r="AJ750" i="2"/>
  <c r="AL750" i="2" s="1"/>
  <c r="AJ1212" i="2"/>
  <c r="AL1212" i="2" s="1"/>
  <c r="AJ1625" i="2"/>
  <c r="AL1625" i="2" s="1"/>
  <c r="AJ710" i="2"/>
  <c r="AL710" i="2" s="1"/>
  <c r="AB944" i="2"/>
  <c r="AD944" i="2" s="1"/>
  <c r="AJ2113" i="2"/>
  <c r="AL2113" i="2" s="1"/>
  <c r="S293" i="2"/>
  <c r="U293" i="2" s="1"/>
  <c r="AB2108" i="2"/>
  <c r="AD2108" i="2" s="1"/>
  <c r="S782" i="2"/>
  <c r="U782" i="2" s="1"/>
  <c r="AJ1206" i="2"/>
  <c r="AL1206" i="2" s="1"/>
  <c r="AB234" i="2"/>
  <c r="AD234" i="2" s="1"/>
  <c r="S463" i="2"/>
  <c r="U463" i="2" s="1"/>
  <c r="AJ507" i="2"/>
  <c r="AL507" i="2" s="1"/>
  <c r="AJ2168" i="2"/>
  <c r="AL2168" i="2" s="1"/>
  <c r="AJ803" i="2"/>
  <c r="AL803" i="2" s="1"/>
  <c r="AB1628" i="2"/>
  <c r="AD1628" i="2" s="1"/>
  <c r="AJ2150" i="2"/>
  <c r="AL2150" i="2" s="1"/>
  <c r="S1892" i="2"/>
  <c r="U1892" i="2" s="1"/>
  <c r="S908" i="2"/>
  <c r="U908" i="2" s="1"/>
  <c r="S2095" i="2"/>
  <c r="U2095" i="2" s="1"/>
  <c r="S752" i="2"/>
  <c r="U752" i="2" s="1"/>
  <c r="S20" i="2"/>
  <c r="U20" i="2" s="1"/>
  <c r="AJ1752" i="2"/>
  <c r="AL1752" i="2" s="1"/>
  <c r="S2105" i="2"/>
  <c r="U2105" i="2" s="1"/>
  <c r="AB2037" i="2"/>
  <c r="AD2037" i="2" s="1"/>
  <c r="AB547" i="2"/>
  <c r="AD547" i="2" s="1"/>
  <c r="S900" i="2"/>
  <c r="U900" i="2" s="1"/>
  <c r="AJ1516" i="2"/>
  <c r="AL1516" i="2" s="1"/>
  <c r="S163" i="2"/>
  <c r="U163" i="2" s="1"/>
  <c r="S707" i="2"/>
  <c r="U707" i="2" s="1"/>
  <c r="S590" i="2"/>
  <c r="U590" i="2" s="1"/>
  <c r="AB94" i="2"/>
  <c r="AD94" i="2" s="1"/>
  <c r="S1285" i="2"/>
  <c r="U1285" i="2" s="1"/>
  <c r="AJ1483" i="2"/>
  <c r="AL1483" i="2" s="1"/>
  <c r="S1029" i="2"/>
  <c r="U1029" i="2" s="1"/>
  <c r="AB575" i="2"/>
  <c r="AD575" i="2" s="1"/>
  <c r="AJ1793" i="2"/>
  <c r="AL1793" i="2" s="1"/>
  <c r="AJ1696" i="2"/>
  <c r="AL1696" i="2" s="1"/>
  <c r="S1290" i="2"/>
  <c r="U1290" i="2" s="1"/>
  <c r="AB446" i="2"/>
  <c r="AD446" i="2" s="1"/>
  <c r="S332" i="2"/>
  <c r="U332" i="2" s="1"/>
  <c r="S1891" i="2"/>
  <c r="U1891" i="2" s="1"/>
  <c r="AJ942" i="2"/>
  <c r="AL942" i="2" s="1"/>
  <c r="S1313" i="2"/>
  <c r="U1313" i="2" s="1"/>
  <c r="AJ541" i="2"/>
  <c r="AL541" i="2" s="1"/>
  <c r="AJ1628" i="2"/>
  <c r="AL1628" i="2" s="1"/>
  <c r="AB1069" i="2"/>
  <c r="AD1069" i="2" s="1"/>
  <c r="AB1951" i="2"/>
  <c r="AD1951" i="2" s="1"/>
  <c r="AB760" i="2"/>
  <c r="AD760" i="2" s="1"/>
  <c r="AB1892" i="2"/>
  <c r="AD1892" i="2" s="1"/>
  <c r="AB908" i="2"/>
  <c r="AD908" i="2" s="1"/>
  <c r="AJ242" i="2"/>
  <c r="AL242" i="2" s="1"/>
  <c r="AB752" i="2"/>
  <c r="AD752" i="2" s="1"/>
  <c r="AB20" i="2"/>
  <c r="AD20" i="2" s="1"/>
  <c r="AB435" i="2"/>
  <c r="AD435" i="2" s="1"/>
  <c r="AB2105" i="2"/>
  <c r="AD2105" i="2" s="1"/>
  <c r="AJ547" i="2"/>
  <c r="AL547" i="2" s="1"/>
  <c r="AB900" i="2"/>
  <c r="AD900" i="2" s="1"/>
  <c r="S939" i="2"/>
  <c r="U939" i="2" s="1"/>
  <c r="S382" i="2"/>
  <c r="U382" i="2" s="1"/>
  <c r="AB274" i="2"/>
  <c r="AD274" i="2" s="1"/>
  <c r="AJ1021" i="2"/>
  <c r="AL1021" i="2" s="1"/>
  <c r="S2141" i="2"/>
  <c r="U2141" i="2" s="1"/>
  <c r="S2161" i="2"/>
  <c r="U2161" i="2" s="1"/>
  <c r="AB590" i="2"/>
  <c r="AD590" i="2" s="1"/>
  <c r="S1026" i="2"/>
  <c r="U1026" i="2" s="1"/>
  <c r="AB1285" i="2"/>
  <c r="AD1285" i="2" s="1"/>
  <c r="S1483" i="2"/>
  <c r="U1483" i="2" s="1"/>
  <c r="AB1029" i="2"/>
  <c r="AD1029" i="2" s="1"/>
  <c r="S1421" i="2"/>
  <c r="U1421" i="2" s="1"/>
  <c r="S739" i="2"/>
  <c r="U739" i="2" s="1"/>
  <c r="AJ1399" i="2"/>
  <c r="AL1399" i="2" s="1"/>
  <c r="AJ575" i="2"/>
  <c r="AL575" i="2" s="1"/>
  <c r="AB1449" i="2"/>
  <c r="AD1449" i="2" s="1"/>
  <c r="S1793" i="2"/>
  <c r="U1793" i="2" s="1"/>
  <c r="AB1290" i="2"/>
  <c r="AD1290" i="2" s="1"/>
  <c r="AJ446" i="2"/>
  <c r="AL446" i="2" s="1"/>
  <c r="S1266" i="2"/>
  <c r="U1266" i="2" s="1"/>
  <c r="AB1831" i="2"/>
  <c r="AD1831" i="2" s="1"/>
  <c r="AJ718" i="2"/>
  <c r="AL718" i="2" s="1"/>
  <c r="S942" i="2"/>
  <c r="U942" i="2" s="1"/>
  <c r="S1003" i="2"/>
  <c r="U1003" i="2" s="1"/>
  <c r="S541" i="2"/>
  <c r="U541" i="2" s="1"/>
  <c r="S1712" i="2"/>
  <c r="U1712" i="2" s="1"/>
  <c r="AJ1069" i="2"/>
  <c r="AL1069" i="2" s="1"/>
  <c r="AJ1951" i="2"/>
  <c r="AL1951" i="2" s="1"/>
  <c r="AJ760" i="2"/>
  <c r="AL760" i="2" s="1"/>
  <c r="AB664" i="2"/>
  <c r="AD664" i="2" s="1"/>
  <c r="S891" i="2"/>
  <c r="U891" i="2" s="1"/>
  <c r="S242" i="2"/>
  <c r="U242" i="2" s="1"/>
  <c r="AJ1974" i="2"/>
  <c r="AL1974" i="2" s="1"/>
  <c r="S1044" i="2"/>
  <c r="U1044" i="2" s="1"/>
  <c r="AJ435" i="2"/>
  <c r="AL435" i="2" s="1"/>
  <c r="AB436" i="2"/>
  <c r="AD436" i="2" s="1"/>
  <c r="AJ716" i="2"/>
  <c r="AL716" i="2" s="1"/>
  <c r="AB113" i="2"/>
  <c r="AD113" i="2" s="1"/>
  <c r="AB939" i="2"/>
  <c r="AD939" i="2" s="1"/>
  <c r="AB382" i="2"/>
  <c r="AD382" i="2" s="1"/>
  <c r="AJ274" i="2"/>
  <c r="AL274" i="2" s="1"/>
  <c r="S1021" i="2"/>
  <c r="U1021" i="2" s="1"/>
  <c r="AB2141" i="2"/>
  <c r="AD2141" i="2" s="1"/>
  <c r="AB2161" i="2"/>
  <c r="AD2161" i="2" s="1"/>
  <c r="S1821" i="2"/>
  <c r="U1821" i="2" s="1"/>
  <c r="AB1026" i="2"/>
  <c r="AD1026" i="2" s="1"/>
  <c r="AB1421" i="2"/>
  <c r="AD1421" i="2" s="1"/>
  <c r="AB739" i="2"/>
  <c r="AD739" i="2" s="1"/>
  <c r="S1399" i="2"/>
  <c r="U1399" i="2" s="1"/>
  <c r="S671" i="2"/>
  <c r="U671" i="2" s="1"/>
  <c r="AJ1449" i="2"/>
  <c r="AL1449" i="2" s="1"/>
  <c r="AB1266" i="2"/>
  <c r="AD1266" i="2" s="1"/>
  <c r="AJ1831" i="2"/>
  <c r="AL1831" i="2" s="1"/>
  <c r="AB384" i="2"/>
  <c r="AD384" i="2" s="1"/>
  <c r="S718" i="2"/>
  <c r="U718" i="2" s="1"/>
  <c r="AJ1424" i="2"/>
  <c r="AL1424" i="2" s="1"/>
  <c r="AB1003" i="2"/>
  <c r="AD1003" i="2" s="1"/>
  <c r="AB454" i="2"/>
  <c r="AD454" i="2" s="1"/>
  <c r="S653" i="2"/>
  <c r="U653" i="2" s="1"/>
  <c r="AJ1739" i="2"/>
  <c r="AL1739" i="2" s="1"/>
  <c r="AB1712" i="2"/>
  <c r="AD1712" i="2" s="1"/>
  <c r="AB1750" i="2"/>
  <c r="AD1750" i="2" s="1"/>
  <c r="AB147" i="2"/>
  <c r="AD147" i="2" s="1"/>
  <c r="S217" i="2"/>
  <c r="U217" i="2" s="1"/>
  <c r="AJ1758" i="2"/>
  <c r="AL1758" i="2" s="1"/>
  <c r="AJ664" i="2"/>
  <c r="AL664" i="2" s="1"/>
  <c r="AJ1619" i="2"/>
  <c r="AL1619" i="2" s="1"/>
  <c r="AB891" i="2"/>
  <c r="AD891" i="2" s="1"/>
  <c r="S1974" i="2"/>
  <c r="U1974" i="2" s="1"/>
  <c r="AB363" i="2"/>
  <c r="AD363" i="2" s="1"/>
  <c r="AJ436" i="2"/>
  <c r="AL436" i="2" s="1"/>
  <c r="S716" i="2"/>
  <c r="U716" i="2" s="1"/>
  <c r="AB753" i="2"/>
  <c r="AD753" i="2" s="1"/>
  <c r="AJ113" i="2"/>
  <c r="AL113" i="2" s="1"/>
  <c r="AB1090" i="2"/>
  <c r="AD1090" i="2" s="1"/>
  <c r="AB1821" i="2"/>
  <c r="AD1821" i="2" s="1"/>
  <c r="S1701" i="2"/>
  <c r="U1701" i="2" s="1"/>
  <c r="AB1103" i="2"/>
  <c r="AD1103" i="2" s="1"/>
  <c r="AJ1323" i="2"/>
  <c r="AL1323" i="2" s="1"/>
  <c r="AB671" i="2"/>
  <c r="AD671" i="2" s="1"/>
  <c r="AB1101" i="2"/>
  <c r="AD1101" i="2" s="1"/>
  <c r="S1037" i="2"/>
  <c r="U1037" i="2" s="1"/>
  <c r="S1263" i="2"/>
  <c r="U1263" i="2" s="1"/>
  <c r="S789" i="2"/>
  <c r="U789" i="2" s="1"/>
  <c r="S1953" i="2"/>
  <c r="U1953" i="2" s="1"/>
  <c r="AJ1284" i="2"/>
  <c r="AL1284" i="2" s="1"/>
  <c r="S1424" i="2"/>
  <c r="U1424" i="2" s="1"/>
  <c r="S1116" i="2"/>
  <c r="U1116" i="2" s="1"/>
  <c r="AJ1750" i="2"/>
  <c r="AL1750" i="2" s="1"/>
  <c r="AJ156" i="2"/>
  <c r="AL156" i="2" s="1"/>
  <c r="AB217" i="2"/>
  <c r="AD217" i="2" s="1"/>
  <c r="S1758" i="2"/>
  <c r="U1758" i="2" s="1"/>
  <c r="S1619" i="2"/>
  <c r="U1619" i="2" s="1"/>
  <c r="AJ1993" i="2"/>
  <c r="AL1993" i="2" s="1"/>
  <c r="AJ363" i="2"/>
  <c r="AL363" i="2" s="1"/>
  <c r="AJ753" i="2"/>
  <c r="AL753" i="2" s="1"/>
  <c r="S921" i="2"/>
  <c r="U921" i="2" s="1"/>
  <c r="S1090" i="2"/>
  <c r="U1090" i="2" s="1"/>
  <c r="S1125" i="2"/>
  <c r="U1125" i="2" s="1"/>
  <c r="AJ264" i="2"/>
  <c r="AL264" i="2" s="1"/>
  <c r="S1774" i="2"/>
  <c r="U1774" i="2" s="1"/>
  <c r="AJ477" i="2"/>
  <c r="AL477" i="2" s="1"/>
  <c r="AB290" i="2"/>
  <c r="AD290" i="2" s="1"/>
  <c r="S1323" i="2"/>
  <c r="U1323" i="2" s="1"/>
  <c r="S1772" i="2"/>
  <c r="U1772" i="2" s="1"/>
  <c r="AJ1101" i="2"/>
  <c r="AL1101" i="2" s="1"/>
  <c r="S1986" i="2"/>
  <c r="U1986" i="2" s="1"/>
  <c r="AB1037" i="2"/>
  <c r="AD1037" i="2" s="1"/>
  <c r="AB2166" i="2"/>
  <c r="AD2166" i="2" s="1"/>
  <c r="AB1240" i="2"/>
  <c r="AD1240" i="2" s="1"/>
  <c r="AB789" i="2"/>
  <c r="AD789" i="2" s="1"/>
  <c r="AB1953" i="2"/>
  <c r="AD1953" i="2" s="1"/>
  <c r="S1284" i="2"/>
  <c r="U1284" i="2" s="1"/>
  <c r="S1637" i="2"/>
  <c r="U1637" i="2" s="1"/>
  <c r="AJ1348" i="2"/>
  <c r="AL1348" i="2" s="1"/>
  <c r="AJ958" i="2"/>
  <c r="AL958" i="2" s="1"/>
  <c r="S857" i="2"/>
  <c r="U857" i="2" s="1"/>
  <c r="AB186" i="2"/>
  <c r="AD186" i="2" s="1"/>
  <c r="S472" i="2"/>
  <c r="U472" i="2" s="1"/>
  <c r="AJ2157" i="2"/>
  <c r="AL2157" i="2" s="1"/>
  <c r="AJ1251" i="2"/>
  <c r="AL1251" i="2" s="1"/>
  <c r="S2020" i="2"/>
  <c r="U2020" i="2" s="1"/>
  <c r="S364" i="2"/>
  <c r="U364" i="2" s="1"/>
  <c r="S1978" i="2"/>
  <c r="U1978" i="2" s="1"/>
  <c r="AB921" i="2"/>
  <c r="AD921" i="2" s="1"/>
  <c r="AJ983" i="2"/>
  <c r="AL983" i="2" s="1"/>
  <c r="AB1125" i="2"/>
  <c r="AD1125" i="2" s="1"/>
  <c r="AB264" i="2"/>
  <c r="AD264" i="2" s="1"/>
  <c r="S1400" i="2"/>
  <c r="U1400" i="2" s="1"/>
  <c r="S761" i="2"/>
  <c r="U761" i="2" s="1"/>
  <c r="S387" i="2"/>
  <c r="U387" i="2" s="1"/>
  <c r="AB1774" i="2"/>
  <c r="AD1774" i="2" s="1"/>
  <c r="S477" i="2"/>
  <c r="U477" i="2" s="1"/>
  <c r="AJ290" i="2"/>
  <c r="AL290" i="2" s="1"/>
  <c r="S962" i="2"/>
  <c r="U962" i="2" s="1"/>
  <c r="AB1772" i="2"/>
  <c r="AD1772" i="2" s="1"/>
  <c r="S1367" i="2"/>
  <c r="U1367" i="2" s="1"/>
  <c r="S71" i="2"/>
  <c r="U71" i="2" s="1"/>
  <c r="AB1986" i="2"/>
  <c r="AD1986" i="2" s="1"/>
  <c r="S1506" i="2"/>
  <c r="U1506" i="2" s="1"/>
  <c r="S500" i="2"/>
  <c r="U500" i="2" s="1"/>
  <c r="S1798" i="2"/>
  <c r="U1798" i="2" s="1"/>
  <c r="AJ2166" i="2"/>
  <c r="AL2166" i="2" s="1"/>
  <c r="AJ1240" i="2"/>
  <c r="AL1240" i="2" s="1"/>
  <c r="S1288" i="2"/>
  <c r="U1288" i="2" s="1"/>
  <c r="AJ1844" i="2"/>
  <c r="AL1844" i="2" s="1"/>
  <c r="AJ1116" i="2"/>
  <c r="AL1116" i="2" s="1"/>
  <c r="S479" i="2"/>
  <c r="U479" i="2" s="1"/>
  <c r="S1844" i="2"/>
  <c r="U1844" i="2" s="1"/>
  <c r="AB156" i="2"/>
  <c r="AD156" i="2" s="1"/>
  <c r="S1348" i="2"/>
  <c r="U1348" i="2" s="1"/>
  <c r="S958" i="2"/>
  <c r="U958" i="2" s="1"/>
  <c r="S31" i="2"/>
  <c r="U31" i="2" s="1"/>
  <c r="S1159" i="2"/>
  <c r="U1159" i="2" s="1"/>
  <c r="AB1874" i="2"/>
  <c r="AD1874" i="2" s="1"/>
  <c r="S1928" i="2"/>
  <c r="U1928" i="2" s="1"/>
  <c r="AB857" i="2"/>
  <c r="AD857" i="2" s="1"/>
  <c r="AJ186" i="2"/>
  <c r="AL186" i="2" s="1"/>
  <c r="AB472" i="2"/>
  <c r="AD472" i="2" s="1"/>
  <c r="AB741" i="2"/>
  <c r="AD741" i="2" s="1"/>
  <c r="S2157" i="2"/>
  <c r="U2157" i="2" s="1"/>
  <c r="S1925" i="2"/>
  <c r="U1925" i="2" s="1"/>
  <c r="S1251" i="2"/>
  <c r="U1251" i="2" s="1"/>
  <c r="AJ1143" i="2"/>
  <c r="AL1143" i="2" s="1"/>
  <c r="AB2020" i="2"/>
  <c r="AD2020" i="2" s="1"/>
  <c r="AB1978" i="2"/>
  <c r="AD1978" i="2" s="1"/>
  <c r="S1440" i="2"/>
  <c r="U1440" i="2" s="1"/>
  <c r="S983" i="2"/>
  <c r="U983" i="2" s="1"/>
  <c r="AB1400" i="2"/>
  <c r="AD1400" i="2" s="1"/>
  <c r="AB761" i="2"/>
  <c r="AD761" i="2" s="1"/>
  <c r="S244" i="2"/>
  <c r="U244" i="2" s="1"/>
  <c r="AB387" i="2"/>
  <c r="AD387" i="2" s="1"/>
  <c r="AB420" i="2"/>
  <c r="AD420" i="2" s="1"/>
  <c r="AB962" i="2"/>
  <c r="AD962" i="2" s="1"/>
  <c r="AJ1367" i="2"/>
  <c r="AL1367" i="2" s="1"/>
  <c r="AB71" i="2"/>
  <c r="AD71" i="2" s="1"/>
  <c r="AB1506" i="2"/>
  <c r="AD1506" i="2" s="1"/>
  <c r="AB500" i="2"/>
  <c r="AD500" i="2" s="1"/>
  <c r="AB1798" i="2"/>
  <c r="AD1798" i="2" s="1"/>
  <c r="S1742" i="2"/>
  <c r="U1742" i="2" s="1"/>
  <c r="AB1288" i="2"/>
  <c r="AD1288" i="2" s="1"/>
  <c r="S1122" i="2"/>
  <c r="U1122" i="2" s="1"/>
  <c r="AB1470" i="2"/>
  <c r="AD1470" i="2" s="1"/>
  <c r="AJ1040" i="2"/>
  <c r="AL1040" i="2" s="1"/>
  <c r="S1746" i="2"/>
  <c r="U1746" i="2" s="1"/>
  <c r="AJ479" i="2"/>
  <c r="AL479" i="2" s="1"/>
  <c r="AB703" i="2"/>
  <c r="AD703" i="2" s="1"/>
  <c r="AB923" i="2"/>
  <c r="AD923" i="2" s="1"/>
  <c r="S280" i="2"/>
  <c r="U280" i="2" s="1"/>
  <c r="S191" i="2"/>
  <c r="U191" i="2" s="1"/>
  <c r="AB888" i="2"/>
  <c r="AD888" i="2" s="1"/>
  <c r="AB534" i="2"/>
  <c r="AD534" i="2" s="1"/>
  <c r="AB1179" i="2"/>
  <c r="AD1179" i="2" s="1"/>
  <c r="AB2032" i="2"/>
  <c r="AD2032" i="2" s="1"/>
  <c r="S282" i="2"/>
  <c r="U282" i="2" s="1"/>
  <c r="AB1937" i="2"/>
  <c r="AD1937" i="2" s="1"/>
  <c r="AJ1242" i="2"/>
  <c r="AL1242" i="2" s="1"/>
  <c r="S558" i="2"/>
  <c r="U558" i="2" s="1"/>
  <c r="AB1958" i="2"/>
  <c r="AD1958" i="2" s="1"/>
  <c r="AB315" i="2"/>
  <c r="AD315" i="2" s="1"/>
  <c r="AB519" i="2"/>
  <c r="AD519" i="2" s="1"/>
  <c r="AJ661" i="2"/>
  <c r="AL661" i="2" s="1"/>
  <c r="S1607" i="2"/>
  <c r="U1607" i="2" s="1"/>
  <c r="AJ1723" i="2"/>
  <c r="AL1723" i="2" s="1"/>
  <c r="S43" i="2"/>
  <c r="U43" i="2" s="1"/>
  <c r="AB1134" i="2"/>
  <c r="AD1134" i="2" s="1"/>
  <c r="AJ1127" i="2"/>
  <c r="AL1127" i="2" s="1"/>
  <c r="AB708" i="2"/>
  <c r="AD708" i="2" s="1"/>
  <c r="AB282" i="2"/>
  <c r="AD282" i="2" s="1"/>
  <c r="AB1843" i="2"/>
  <c r="AD1843" i="2" s="1"/>
  <c r="AB286" i="2"/>
  <c r="AD286" i="2" s="1"/>
  <c r="AJ1937" i="2"/>
  <c r="AL1937" i="2" s="1"/>
  <c r="AJ59" i="2"/>
  <c r="AL59" i="2" s="1"/>
  <c r="AB558" i="2"/>
  <c r="AD558" i="2" s="1"/>
  <c r="AJ1958" i="2"/>
  <c r="AL1958" i="2" s="1"/>
  <c r="S1339" i="2"/>
  <c r="U1339" i="2" s="1"/>
  <c r="AB258" i="2"/>
  <c r="AD258" i="2" s="1"/>
  <c r="AB191" i="2"/>
  <c r="AD191" i="2" s="1"/>
  <c r="S888" i="2"/>
  <c r="U888" i="2" s="1"/>
  <c r="AJ1504" i="2"/>
  <c r="AL1504" i="2" s="1"/>
  <c r="AJ1843" i="2"/>
  <c r="AL1843" i="2" s="1"/>
  <c r="AJ286" i="2"/>
  <c r="AL286" i="2" s="1"/>
  <c r="S59" i="2"/>
  <c r="U59" i="2" s="1"/>
  <c r="AB616" i="2"/>
  <c r="AD616" i="2" s="1"/>
  <c r="AB1339" i="2"/>
  <c r="AD1339" i="2" s="1"/>
  <c r="S619" i="2"/>
  <c r="U619" i="2" s="1"/>
  <c r="S258" i="2"/>
  <c r="U258" i="2" s="1"/>
  <c r="S1504" i="2"/>
  <c r="U1504" i="2" s="1"/>
  <c r="AJ2100" i="2"/>
  <c r="AL2100" i="2" s="1"/>
  <c r="S1190" i="2"/>
  <c r="U1190" i="2" s="1"/>
  <c r="AB1414" i="2"/>
  <c r="AD1414" i="2" s="1"/>
  <c r="AJ616" i="2"/>
  <c r="AL616" i="2" s="1"/>
  <c r="S932" i="2"/>
  <c r="U932" i="2" s="1"/>
  <c r="AB619" i="2"/>
  <c r="AD619" i="2" s="1"/>
  <c r="S1197" i="2"/>
  <c r="U1197" i="2" s="1"/>
  <c r="AJ1128" i="2"/>
  <c r="AL1128" i="2" s="1"/>
  <c r="S2100" i="2"/>
  <c r="U2100" i="2" s="1"/>
  <c r="AB43" i="2"/>
  <c r="AD43" i="2" s="1"/>
  <c r="S1134" i="2"/>
  <c r="U1134" i="2" s="1"/>
  <c r="S315" i="2"/>
  <c r="U315" i="2" s="1"/>
  <c r="S1833" i="2"/>
  <c r="U1833" i="2" s="1"/>
  <c r="AJ1674" i="2"/>
  <c r="AL1674" i="2" s="1"/>
  <c r="AJ1351" i="2"/>
  <c r="AL1351" i="2" s="1"/>
  <c r="S1695" i="2"/>
  <c r="U1695" i="2" s="1"/>
  <c r="AB791" i="2"/>
  <c r="AD791" i="2" s="1"/>
  <c r="S232" i="2"/>
  <c r="U232" i="2" s="1"/>
  <c r="S309" i="2"/>
  <c r="U309" i="2" s="1"/>
  <c r="AB1833" i="2"/>
  <c r="AD1833" i="2" s="1"/>
  <c r="S2099" i="2"/>
  <c r="U2099" i="2" s="1"/>
  <c r="AJ1193" i="2"/>
  <c r="AL1193" i="2" s="1"/>
  <c r="AJ1414" i="2"/>
  <c r="AL1414" i="2" s="1"/>
  <c r="S1408" i="2"/>
  <c r="U1408" i="2" s="1"/>
  <c r="AB932" i="2"/>
  <c r="AD932" i="2" s="1"/>
  <c r="AJ913" i="2"/>
  <c r="AL913" i="2" s="1"/>
  <c r="S427" i="2"/>
  <c r="U427" i="2" s="1"/>
  <c r="S1318" i="2"/>
  <c r="U1318" i="2" s="1"/>
  <c r="AB378" i="2"/>
  <c r="AD378" i="2" s="1"/>
  <c r="AB624" i="2"/>
  <c r="AD624" i="2" s="1"/>
  <c r="AB1638" i="2"/>
  <c r="AD1638" i="2" s="1"/>
  <c r="S1606" i="2"/>
  <c r="U1606" i="2" s="1"/>
  <c r="AJ1669" i="2"/>
  <c r="AL1669" i="2" s="1"/>
  <c r="AB1197" i="2"/>
  <c r="AD1197" i="2" s="1"/>
  <c r="S1489" i="2"/>
  <c r="U1489" i="2" s="1"/>
  <c r="S227" i="2"/>
  <c r="U227" i="2" s="1"/>
  <c r="S1128" i="2"/>
  <c r="U1128" i="2" s="1"/>
  <c r="AB1723" i="2"/>
  <c r="AD1723" i="2" s="1"/>
  <c r="S661" i="2"/>
  <c r="U661" i="2" s="1"/>
  <c r="AB1695" i="2"/>
  <c r="AD1695" i="2" s="1"/>
  <c r="S532" i="2"/>
  <c r="U532" i="2" s="1"/>
  <c r="S1674" i="2"/>
  <c r="U1674" i="2" s="1"/>
  <c r="AB1407" i="2"/>
  <c r="AD1407" i="2" s="1"/>
  <c r="S727" i="2"/>
  <c r="U727" i="2" s="1"/>
  <c r="AJ719" i="2"/>
  <c r="AL719" i="2" s="1"/>
  <c r="AJ791" i="2"/>
  <c r="AL791" i="2" s="1"/>
  <c r="AB232" i="2"/>
  <c r="AD232" i="2" s="1"/>
  <c r="AB309" i="2"/>
  <c r="AD309" i="2" s="1"/>
  <c r="AJ1911" i="2"/>
  <c r="AL1911" i="2" s="1"/>
  <c r="AB1173" i="2"/>
  <c r="AD1173" i="2" s="1"/>
  <c r="S1193" i="2"/>
  <c r="U1193" i="2" s="1"/>
  <c r="S458" i="2"/>
  <c r="U458" i="2" s="1"/>
  <c r="AB1408" i="2"/>
  <c r="AD1408" i="2" s="1"/>
  <c r="S913" i="2"/>
  <c r="U913" i="2" s="1"/>
  <c r="AB1343" i="2"/>
  <c r="AD1343" i="2" s="1"/>
  <c r="AB427" i="2"/>
  <c r="AD427" i="2" s="1"/>
  <c r="AJ378" i="2"/>
  <c r="AL378" i="2" s="1"/>
  <c r="AJ624" i="2"/>
  <c r="AL624" i="2" s="1"/>
  <c r="AJ1638" i="2"/>
  <c r="AL1638" i="2" s="1"/>
  <c r="AB1606" i="2"/>
  <c r="AD1606" i="2" s="1"/>
  <c r="S1669" i="2"/>
  <c r="U1669" i="2" s="1"/>
  <c r="AB1489" i="2"/>
  <c r="AD1489" i="2" s="1"/>
  <c r="AJ740" i="2"/>
  <c r="AL740" i="2" s="1"/>
  <c r="AB227" i="2"/>
  <c r="AD227" i="2" s="1"/>
  <c r="S519" i="2"/>
  <c r="U519" i="2" s="1"/>
  <c r="AB1607" i="2"/>
  <c r="AD1607" i="2" s="1"/>
  <c r="S1618" i="2"/>
  <c r="U1618" i="2" s="1"/>
  <c r="AB532" i="2"/>
  <c r="AD532" i="2" s="1"/>
  <c r="AJ1407" i="2"/>
  <c r="AL1407" i="2" s="1"/>
  <c r="AB727" i="2"/>
  <c r="AD727" i="2" s="1"/>
  <c r="S719" i="2"/>
  <c r="U719" i="2" s="1"/>
  <c r="S1050" i="2"/>
  <c r="U1050" i="2" s="1"/>
  <c r="AB1360" i="2"/>
  <c r="AD1360" i="2" s="1"/>
  <c r="S1911" i="2"/>
  <c r="U1911" i="2" s="1"/>
  <c r="AJ588" i="2"/>
  <c r="AL588" i="2" s="1"/>
  <c r="AJ1173" i="2"/>
  <c r="AL1173" i="2" s="1"/>
  <c r="AJ1973" i="2"/>
  <c r="AL1973" i="2" s="1"/>
  <c r="AB458" i="2"/>
  <c r="AD458" i="2" s="1"/>
  <c r="AB1565" i="2"/>
  <c r="AD1565" i="2" s="1"/>
  <c r="AJ1343" i="2"/>
  <c r="AL1343" i="2" s="1"/>
  <c r="S356" i="2"/>
  <c r="U356" i="2" s="1"/>
  <c r="AB445" i="2"/>
  <c r="AD445" i="2" s="1"/>
  <c r="S740" i="2"/>
  <c r="U740" i="2" s="1"/>
  <c r="AJ1665" i="2"/>
  <c r="AL1665" i="2" s="1"/>
  <c r="AB2030" i="2"/>
  <c r="AD2030" i="2" s="1"/>
  <c r="AJ708" i="2"/>
  <c r="AL708" i="2" s="1"/>
  <c r="AB1618" i="2"/>
  <c r="AD1618" i="2" s="1"/>
  <c r="AJ992" i="2"/>
  <c r="AL992" i="2" s="1"/>
  <c r="AB1050" i="2"/>
  <c r="AD1050" i="2" s="1"/>
  <c r="AB1508" i="2"/>
  <c r="AD1508" i="2" s="1"/>
  <c r="S543" i="2"/>
  <c r="U543" i="2" s="1"/>
  <c r="S1151" i="2"/>
  <c r="U1151" i="2" s="1"/>
  <c r="AJ1360" i="2"/>
  <c r="AL1360" i="2" s="1"/>
  <c r="S588" i="2"/>
  <c r="U588" i="2" s="1"/>
  <c r="S1973" i="2"/>
  <c r="U1973" i="2" s="1"/>
  <c r="AJ1565" i="2"/>
  <c r="AL1565" i="2" s="1"/>
  <c r="AJ1220" i="2"/>
  <c r="AL1220" i="2" s="1"/>
  <c r="S895" i="2"/>
  <c r="U895" i="2" s="1"/>
  <c r="AB2038" i="2"/>
  <c r="AD2038" i="2" s="1"/>
  <c r="AB356" i="2"/>
  <c r="AD356" i="2" s="1"/>
  <c r="S1672" i="2"/>
  <c r="U1672" i="2" s="1"/>
  <c r="S423" i="2"/>
  <c r="U423" i="2" s="1"/>
  <c r="AJ416" i="2"/>
  <c r="AL416" i="2" s="1"/>
  <c r="AJ445" i="2"/>
  <c r="AL445" i="2" s="1"/>
  <c r="AB1183" i="2"/>
  <c r="AD1183" i="2" s="1"/>
  <c r="S1665" i="2"/>
  <c r="U1665" i="2" s="1"/>
  <c r="AJ1614" i="2"/>
  <c r="AL1614" i="2" s="1"/>
  <c r="AJ2030" i="2"/>
  <c r="AL2030" i="2" s="1"/>
  <c r="S1297" i="2"/>
  <c r="U1297" i="2" s="1"/>
  <c r="S1351" i="2"/>
  <c r="U1351" i="2" s="1"/>
  <c r="S63" i="2"/>
  <c r="U63" i="2" s="1"/>
  <c r="S897" i="2"/>
  <c r="U897" i="2" s="1"/>
  <c r="S1336" i="2"/>
  <c r="U1336" i="2" s="1"/>
  <c r="AJ1458" i="2"/>
  <c r="AL1458" i="2" s="1"/>
  <c r="S1028" i="2"/>
  <c r="U1028" i="2" s="1"/>
  <c r="AJ1209" i="2"/>
  <c r="AL1209" i="2" s="1"/>
  <c r="S992" i="2"/>
  <c r="U992" i="2" s="1"/>
  <c r="AB1825" i="2"/>
  <c r="AD1825" i="2" s="1"/>
  <c r="AJ1508" i="2"/>
  <c r="AL1508" i="2" s="1"/>
  <c r="AB543" i="2"/>
  <c r="AD543" i="2" s="1"/>
  <c r="AB1151" i="2"/>
  <c r="AD1151" i="2" s="1"/>
  <c r="S1588" i="2"/>
  <c r="U1588" i="2" s="1"/>
  <c r="S1220" i="2"/>
  <c r="U1220" i="2" s="1"/>
  <c r="S634" i="2"/>
  <c r="U634" i="2" s="1"/>
  <c r="S1184" i="2"/>
  <c r="U1184" i="2" s="1"/>
  <c r="AB895" i="2"/>
  <c r="AD895" i="2" s="1"/>
  <c r="AJ2038" i="2"/>
  <c r="AL2038" i="2" s="1"/>
  <c r="AB1672" i="2"/>
  <c r="AD1672" i="2" s="1"/>
  <c r="AB423" i="2"/>
  <c r="AD423" i="2" s="1"/>
  <c r="S416" i="2"/>
  <c r="U416" i="2" s="1"/>
  <c r="AJ1183" i="2"/>
  <c r="AL1183" i="2" s="1"/>
  <c r="AJ2092" i="2"/>
  <c r="AL2092" i="2" s="1"/>
  <c r="AB1671" i="2"/>
  <c r="AD1671" i="2" s="1"/>
  <c r="S764" i="2"/>
  <c r="U764" i="2" s="1"/>
  <c r="S1614" i="2"/>
  <c r="U1614" i="2" s="1"/>
  <c r="AB1297" i="2"/>
  <c r="AD1297" i="2" s="1"/>
  <c r="S96" i="2"/>
  <c r="U96" i="2" s="1"/>
  <c r="AJ1446" i="2"/>
  <c r="AL1446" i="2" s="1"/>
  <c r="AD1767" i="2"/>
  <c r="AJ29" i="2"/>
  <c r="AL29" i="2" s="1"/>
  <c r="S1681" i="2"/>
  <c r="U1681" i="2" s="1"/>
  <c r="S904" i="2"/>
  <c r="U904" i="2" s="1"/>
  <c r="AJ1767" i="2"/>
  <c r="AL1767" i="2" s="1"/>
  <c r="S1987" i="2"/>
  <c r="U1987" i="2" s="1"/>
  <c r="S1693" i="2"/>
  <c r="U1693" i="2" s="1"/>
  <c r="AB1686" i="2"/>
  <c r="AD1686" i="2" s="1"/>
  <c r="AB1775" i="2"/>
  <c r="AD1775" i="2" s="1"/>
  <c r="AB318" i="2"/>
  <c r="AD318" i="2" s="1"/>
  <c r="S828" i="2"/>
  <c r="U828" i="2" s="1"/>
  <c r="S1457" i="2"/>
  <c r="U1457" i="2" s="1"/>
  <c r="AJ2130" i="2"/>
  <c r="AL2130" i="2" s="1"/>
  <c r="AB397" i="2"/>
  <c r="AD397" i="2" s="1"/>
  <c r="AJ410" i="2"/>
  <c r="AL410" i="2" s="1"/>
  <c r="AJ1799" i="2"/>
  <c r="AL1799" i="2" s="1"/>
  <c r="AB904" i="2"/>
  <c r="AD904" i="2" s="1"/>
  <c r="S1767" i="2"/>
  <c r="U1767" i="2" s="1"/>
  <c r="AJ1686" i="2"/>
  <c r="AL1686" i="2" s="1"/>
  <c r="AJ1775" i="2"/>
  <c r="AL1775" i="2" s="1"/>
  <c r="AB828" i="2"/>
  <c r="AD828" i="2" s="1"/>
  <c r="AB1457" i="2"/>
  <c r="AD1457" i="2" s="1"/>
  <c r="S1186" i="2"/>
  <c r="U1186" i="2" s="1"/>
  <c r="S2086" i="2"/>
  <c r="U2086" i="2" s="1"/>
  <c r="S503" i="2"/>
  <c r="U503" i="2" s="1"/>
  <c r="S1046" i="2"/>
  <c r="U1046" i="2" s="1"/>
  <c r="AB2086" i="2"/>
  <c r="AD2086" i="2" s="1"/>
  <c r="AB503" i="2"/>
  <c r="AD503" i="2" s="1"/>
  <c r="AB1046" i="2"/>
  <c r="AD1046" i="2" s="1"/>
  <c r="AJ1671" i="2"/>
  <c r="AL1671" i="2" s="1"/>
  <c r="AB243" i="2"/>
  <c r="AD243" i="2" s="1"/>
  <c r="AB1177" i="2"/>
  <c r="AD1177" i="2" s="1"/>
  <c r="AJ1051" i="2"/>
  <c r="AL1051" i="2" s="1"/>
  <c r="AB1995" i="2"/>
  <c r="AD1995" i="2" s="1"/>
  <c r="S1196" i="2"/>
  <c r="U1196" i="2" s="1"/>
  <c r="AJ1434" i="2"/>
  <c r="AL1434" i="2" s="1"/>
  <c r="U1479" i="2"/>
  <c r="S1857" i="2"/>
  <c r="U1857" i="2" s="1"/>
  <c r="U398" i="2"/>
  <c r="S2136" i="2"/>
  <c r="U2136" i="2" s="1"/>
  <c r="AJ1766" i="2"/>
  <c r="AL1766" i="2" s="1"/>
  <c r="S1743" i="2"/>
  <c r="U1743" i="2" s="1"/>
  <c r="AB1196" i="2"/>
  <c r="AD1196" i="2" s="1"/>
  <c r="S1434" i="2"/>
  <c r="U1434" i="2" s="1"/>
  <c r="AB1211" i="2"/>
  <c r="AD1211" i="2" s="1"/>
  <c r="AB2052" i="2"/>
  <c r="AD2052" i="2" s="1"/>
  <c r="S408" i="2"/>
  <c r="U408" i="2" s="1"/>
  <c r="S1766" i="2"/>
  <c r="U1766" i="2" s="1"/>
  <c r="AB545" i="2"/>
  <c r="AD545" i="2" s="1"/>
  <c r="AB1358" i="2"/>
  <c r="AD1358" i="2" s="1"/>
  <c r="AB1743" i="2"/>
  <c r="AD1743" i="2" s="1"/>
  <c r="AJ1211" i="2"/>
  <c r="AL1211" i="2" s="1"/>
  <c r="S202" i="2"/>
  <c r="U202" i="2" s="1"/>
  <c r="AB7" i="2"/>
  <c r="AD7" i="2" s="1"/>
  <c r="AB275" i="2"/>
  <c r="AD275" i="2" s="1"/>
  <c r="S746" i="2"/>
  <c r="U746" i="2" s="1"/>
  <c r="AJ2052" i="2"/>
  <c r="AL2052" i="2" s="1"/>
  <c r="AB408" i="2"/>
  <c r="AD408" i="2" s="1"/>
  <c r="S1870" i="2"/>
  <c r="U1870" i="2" s="1"/>
  <c r="AJ152" i="2"/>
  <c r="AL152" i="2" s="1"/>
  <c r="AJ545" i="2"/>
  <c r="AL545" i="2" s="1"/>
  <c r="S1325" i="2"/>
  <c r="U1325" i="2" s="1"/>
  <c r="AJ1358" i="2"/>
  <c r="AL1358" i="2" s="1"/>
  <c r="AJ1741" i="2"/>
  <c r="AL1741" i="2" s="1"/>
  <c r="S1154" i="2"/>
  <c r="U1154" i="2" s="1"/>
  <c r="AB202" i="2"/>
  <c r="AD202" i="2" s="1"/>
  <c r="S7" i="2"/>
  <c r="U7" i="2" s="1"/>
  <c r="AJ275" i="2"/>
  <c r="AL275" i="2" s="1"/>
  <c r="AJ746" i="2"/>
  <c r="AL746" i="2" s="1"/>
  <c r="AB1870" i="2"/>
  <c r="AD1870" i="2" s="1"/>
  <c r="AB621" i="2"/>
  <c r="AD621" i="2" s="1"/>
  <c r="S152" i="2"/>
  <c r="U152" i="2" s="1"/>
  <c r="AJ1517" i="2"/>
  <c r="AL1517" i="2" s="1"/>
  <c r="AB1325" i="2"/>
  <c r="AD1325" i="2" s="1"/>
  <c r="S142" i="2"/>
  <c r="U142" i="2" s="1"/>
  <c r="AB96" i="2"/>
  <c r="AD96" i="2" s="1"/>
  <c r="S1741" i="2"/>
  <c r="U1741" i="2" s="1"/>
  <c r="AB1154" i="2"/>
  <c r="AD1154" i="2" s="1"/>
  <c r="AB1318" i="2"/>
  <c r="AD1318" i="2" s="1"/>
  <c r="AJ1045" i="2"/>
  <c r="AL1045" i="2" s="1"/>
  <c r="S1998" i="2"/>
  <c r="U1998" i="2" s="1"/>
  <c r="S1079" i="2"/>
  <c r="U1079" i="2" s="1"/>
  <c r="AJ1385" i="2"/>
  <c r="AL1385" i="2" s="1"/>
  <c r="AJ621" i="2"/>
  <c r="AL621" i="2" s="1"/>
  <c r="AB1015" i="2"/>
  <c r="AD1015" i="2" s="1"/>
  <c r="AJ1103" i="2"/>
  <c r="AL1103" i="2" s="1"/>
  <c r="AB92" i="2"/>
  <c r="AD92" i="2" s="1"/>
  <c r="S705" i="2"/>
  <c r="U705" i="2" s="1"/>
  <c r="AJ32" i="2"/>
  <c r="AL32" i="2" s="1"/>
  <c r="S2062" i="2"/>
  <c r="U2062" i="2" s="1"/>
  <c r="AB2158" i="2"/>
  <c r="AD2158" i="2" s="1"/>
  <c r="AB1397" i="2"/>
  <c r="AD1397" i="2" s="1"/>
  <c r="AJ1734" i="2"/>
  <c r="AL1734" i="2" s="1"/>
  <c r="S963" i="2"/>
  <c r="U963" i="2" s="1"/>
  <c r="S184" i="2"/>
  <c r="U184" i="2" s="1"/>
  <c r="AB818" i="2"/>
  <c r="AD818" i="2" s="1"/>
  <c r="AJ1263" i="2"/>
  <c r="AL1263" i="2" s="1"/>
  <c r="AJ2034" i="2"/>
  <c r="AL2034" i="2" s="1"/>
  <c r="AJ772" i="2"/>
  <c r="AL772" i="2" s="1"/>
  <c r="S14" i="2"/>
  <c r="U14" i="2" s="1"/>
  <c r="AB347" i="2"/>
  <c r="AD347" i="2" s="1"/>
  <c r="S680" i="2"/>
  <c r="U680" i="2" s="1"/>
  <c r="AB1867" i="2"/>
  <c r="AD1867" i="2" s="1"/>
  <c r="AB1598" i="2"/>
  <c r="AD1598" i="2" s="1"/>
  <c r="S320" i="2"/>
  <c r="U320" i="2" s="1"/>
  <c r="AB364" i="2"/>
  <c r="AD364" i="2" s="1"/>
  <c r="S1822" i="2"/>
  <c r="U1822" i="2" s="1"/>
  <c r="AB2172" i="2"/>
  <c r="AD2172" i="2" s="1"/>
  <c r="S508" i="2"/>
  <c r="U508" i="2" s="1"/>
  <c r="AB869" i="2"/>
  <c r="AD869" i="2" s="1"/>
  <c r="S1065" i="2"/>
  <c r="U1065" i="2" s="1"/>
  <c r="AB930" i="2"/>
  <c r="AD930" i="2" s="1"/>
  <c r="S737" i="2"/>
  <c r="U737" i="2" s="1"/>
  <c r="AJ10" i="2"/>
  <c r="AL10" i="2" s="1"/>
  <c r="AB1699" i="2"/>
  <c r="AD1699" i="2" s="1"/>
  <c r="AB1381" i="2"/>
  <c r="AD1381" i="2" s="1"/>
  <c r="AJ511" i="2"/>
  <c r="AL511" i="2" s="1"/>
  <c r="S1040" i="2"/>
  <c r="U1040" i="2" s="1"/>
  <c r="AJ454" i="2"/>
  <c r="AL454" i="2" s="1"/>
  <c r="AB680" i="2"/>
  <c r="AD680" i="2" s="1"/>
  <c r="AJ1598" i="2"/>
  <c r="AL1598" i="2" s="1"/>
  <c r="S2055" i="2"/>
  <c r="U2055" i="2" s="1"/>
  <c r="AB320" i="2"/>
  <c r="AD320" i="2" s="1"/>
  <c r="AB1822" i="2"/>
  <c r="AD1822" i="2" s="1"/>
  <c r="AJ2172" i="2"/>
  <c r="AL2172" i="2" s="1"/>
  <c r="AB508" i="2"/>
  <c r="AD508" i="2" s="1"/>
  <c r="AB537" i="2"/>
  <c r="AD537" i="2" s="1"/>
  <c r="S812" i="2"/>
  <c r="U812" i="2" s="1"/>
  <c r="AB1065" i="2"/>
  <c r="AD1065" i="2" s="1"/>
  <c r="S512" i="2"/>
  <c r="U512" i="2" s="1"/>
  <c r="AJ1699" i="2"/>
  <c r="AL1699" i="2" s="1"/>
  <c r="AJ1381" i="2"/>
  <c r="AL1381" i="2" s="1"/>
  <c r="AB1121" i="2"/>
  <c r="AD1121" i="2" s="1"/>
  <c r="AB133" i="2"/>
  <c r="AD133" i="2" s="1"/>
  <c r="S1808" i="2"/>
  <c r="U1808" i="2" s="1"/>
  <c r="AB1249" i="2"/>
  <c r="AD1249" i="2" s="1"/>
  <c r="S511" i="2"/>
  <c r="U511" i="2" s="1"/>
  <c r="U1435" i="2"/>
  <c r="AB18" i="2"/>
  <c r="AD18" i="2" s="1"/>
  <c r="S767" i="2"/>
  <c r="U767" i="2" s="1"/>
  <c r="AB1784" i="2"/>
  <c r="AD1784" i="2" s="1"/>
  <c r="AB2055" i="2"/>
  <c r="AD2055" i="2" s="1"/>
  <c r="AJ645" i="2"/>
  <c r="AL645" i="2" s="1"/>
  <c r="S980" i="2"/>
  <c r="U980" i="2" s="1"/>
  <c r="AJ537" i="2"/>
  <c r="AL537" i="2" s="1"/>
  <c r="AB812" i="2"/>
  <c r="AD812" i="2" s="1"/>
  <c r="AB512" i="2"/>
  <c r="AD512" i="2" s="1"/>
  <c r="AJ365" i="2"/>
  <c r="AL365" i="2" s="1"/>
  <c r="AJ1121" i="2"/>
  <c r="AL1121" i="2" s="1"/>
  <c r="AJ133" i="2"/>
  <c r="AL133" i="2" s="1"/>
  <c r="AB1808" i="2"/>
  <c r="AD1808" i="2" s="1"/>
  <c r="AJ1249" i="2"/>
  <c r="AL1249" i="2" s="1"/>
  <c r="S1150" i="2"/>
  <c r="U1150" i="2" s="1"/>
  <c r="AJ631" i="2"/>
  <c r="AL631" i="2" s="1"/>
  <c r="AJ18" i="2"/>
  <c r="AL18" i="2" s="1"/>
  <c r="AJ1321" i="2"/>
  <c r="AL1321" i="2" s="1"/>
  <c r="AB2175" i="2"/>
  <c r="AD2175" i="2" s="1"/>
  <c r="AB881" i="2"/>
  <c r="AD881" i="2" s="1"/>
  <c r="AB767" i="2"/>
  <c r="AD767" i="2" s="1"/>
  <c r="S1684" i="2"/>
  <c r="U1684" i="2" s="1"/>
  <c r="AB980" i="2"/>
  <c r="AD980" i="2" s="1"/>
  <c r="S943" i="2"/>
  <c r="U943" i="2" s="1"/>
  <c r="AJ207" i="2"/>
  <c r="AL207" i="2" s="1"/>
  <c r="S673" i="2"/>
  <c r="U673" i="2" s="1"/>
  <c r="AJ327" i="2"/>
  <c r="AL327" i="2" s="1"/>
  <c r="S365" i="2"/>
  <c r="U365" i="2" s="1"/>
  <c r="S447" i="2"/>
  <c r="U447" i="2" s="1"/>
  <c r="AB1124" i="2"/>
  <c r="AD1124" i="2" s="1"/>
  <c r="S660" i="2"/>
  <c r="U660" i="2" s="1"/>
  <c r="AB1150" i="2"/>
  <c r="AD1150" i="2" s="1"/>
  <c r="S631" i="2"/>
  <c r="U631" i="2" s="1"/>
  <c r="S1321" i="2"/>
  <c r="U1321" i="2" s="1"/>
  <c r="AJ2175" i="2"/>
  <c r="AL2175" i="2" s="1"/>
  <c r="S1362" i="2"/>
  <c r="U1362" i="2" s="1"/>
  <c r="AB1684" i="2"/>
  <c r="AD1684" i="2" s="1"/>
  <c r="S999" i="2"/>
  <c r="U999" i="2" s="1"/>
  <c r="AB943" i="2"/>
  <c r="AD943" i="2" s="1"/>
  <c r="S207" i="2"/>
  <c r="U207" i="2" s="1"/>
  <c r="S1315" i="2"/>
  <c r="U1315" i="2" s="1"/>
  <c r="S341" i="2"/>
  <c r="U341" i="2" s="1"/>
  <c r="AB673" i="2"/>
  <c r="AD673" i="2" s="1"/>
  <c r="S862" i="2"/>
  <c r="U862" i="2" s="1"/>
  <c r="AB566" i="2"/>
  <c r="AD566" i="2" s="1"/>
  <c r="S1376" i="2"/>
  <c r="U1376" i="2" s="1"/>
  <c r="S327" i="2"/>
  <c r="U327" i="2" s="1"/>
  <c r="S593" i="2"/>
  <c r="U593" i="2" s="1"/>
  <c r="AJ1239" i="2"/>
  <c r="AL1239" i="2" s="1"/>
  <c r="AB1264" i="2"/>
  <c r="AD1264" i="2" s="1"/>
  <c r="S1623" i="2"/>
  <c r="U1623" i="2" s="1"/>
  <c r="AJ2026" i="2"/>
  <c r="AL2026" i="2" s="1"/>
  <c r="S1152" i="2"/>
  <c r="U1152" i="2" s="1"/>
  <c r="S1762" i="2"/>
  <c r="U1762" i="2" s="1"/>
  <c r="AJ863" i="2"/>
  <c r="AL863" i="2" s="1"/>
  <c r="AB1225" i="2"/>
  <c r="AD1225" i="2" s="1"/>
  <c r="AB447" i="2"/>
  <c r="AD447" i="2" s="1"/>
  <c r="AJ1124" i="2"/>
  <c r="AL1124" i="2" s="1"/>
  <c r="AB660" i="2"/>
  <c r="AD660" i="2" s="1"/>
  <c r="AJ573" i="2"/>
  <c r="AL573" i="2" s="1"/>
  <c r="AB1362" i="2"/>
  <c r="AD1362" i="2" s="1"/>
  <c r="AB999" i="2"/>
  <c r="AD999" i="2" s="1"/>
  <c r="AB1315" i="2"/>
  <c r="AD1315" i="2" s="1"/>
  <c r="AB695" i="2"/>
  <c r="AD695" i="2" s="1"/>
  <c r="AJ1783" i="2"/>
  <c r="AL1783" i="2" s="1"/>
  <c r="AB341" i="2"/>
  <c r="AD341" i="2" s="1"/>
  <c r="AB862" i="2"/>
  <c r="AD862" i="2" s="1"/>
  <c r="AJ566" i="2"/>
  <c r="AL566" i="2" s="1"/>
  <c r="AB1376" i="2"/>
  <c r="AD1376" i="2" s="1"/>
  <c r="S1668" i="2"/>
  <c r="U1668" i="2" s="1"/>
  <c r="AB593" i="2"/>
  <c r="AD593" i="2" s="1"/>
  <c r="S1239" i="2"/>
  <c r="U1239" i="2" s="1"/>
  <c r="AJ1264" i="2"/>
  <c r="AL1264" i="2" s="1"/>
  <c r="AB1623" i="2"/>
  <c r="AD1623" i="2" s="1"/>
  <c r="S2026" i="2"/>
  <c r="U2026" i="2" s="1"/>
  <c r="AB1152" i="2"/>
  <c r="AD1152" i="2" s="1"/>
  <c r="AB1762" i="2"/>
  <c r="AD1762" i="2" s="1"/>
  <c r="S863" i="2"/>
  <c r="U863" i="2" s="1"/>
  <c r="AJ1225" i="2"/>
  <c r="AL1225" i="2" s="1"/>
  <c r="S573" i="2"/>
  <c r="U573" i="2" s="1"/>
  <c r="AJ1895" i="2"/>
  <c r="AL1895" i="2" s="1"/>
  <c r="S147" i="2"/>
  <c r="U147" i="2" s="1"/>
  <c r="S2082" i="2"/>
  <c r="U2082" i="2" s="1"/>
  <c r="S1112" i="2"/>
  <c r="U1112" i="2" s="1"/>
  <c r="S206" i="2"/>
  <c r="U206" i="2" s="1"/>
  <c r="AB688" i="2"/>
  <c r="AD688" i="2" s="1"/>
  <c r="AB1648" i="2"/>
  <c r="AD1648" i="2" s="1"/>
  <c r="AJ1701" i="2"/>
  <c r="AL1701" i="2" s="1"/>
  <c r="AJ1968" i="2"/>
  <c r="AL1968" i="2" s="1"/>
  <c r="AJ653" i="2"/>
  <c r="AL653" i="2" s="1"/>
  <c r="S42" i="2"/>
  <c r="U42" i="2" s="1"/>
  <c r="AJ92" i="2"/>
  <c r="AL92" i="2" s="1"/>
  <c r="S2071" i="2"/>
  <c r="U2071" i="2" s="1"/>
  <c r="S1786" i="2"/>
  <c r="U1786" i="2" s="1"/>
  <c r="S38" i="2"/>
  <c r="U38" i="2" s="1"/>
  <c r="S1172" i="2"/>
  <c r="U1172" i="2" s="1"/>
  <c r="AB1236" i="2"/>
  <c r="AD1236" i="2" s="1"/>
  <c r="AJ102" i="2"/>
  <c r="AL102" i="2" s="1"/>
  <c r="AB2007" i="2"/>
  <c r="AD2007" i="2" s="1"/>
  <c r="AB167" i="2"/>
  <c r="AD167" i="2" s="1"/>
  <c r="AJ613" i="2"/>
  <c r="AL613" i="2" s="1"/>
  <c r="AB496" i="2"/>
  <c r="AD496" i="2" s="1"/>
  <c r="AB56" i="2"/>
  <c r="AD56" i="2" s="1"/>
  <c r="S165" i="2"/>
  <c r="U165" i="2" s="1"/>
  <c r="AB774" i="2"/>
  <c r="AD774" i="2" s="1"/>
  <c r="S1931" i="2"/>
  <c r="U1931" i="2" s="1"/>
  <c r="AJ898" i="2"/>
  <c r="AL898" i="2" s="1"/>
  <c r="AJ1338" i="2"/>
  <c r="AL1338" i="2" s="1"/>
  <c r="AJ1071" i="2"/>
  <c r="AL1071" i="2" s="1"/>
  <c r="S721" i="2"/>
  <c r="U721" i="2" s="1"/>
  <c r="S226" i="2"/>
  <c r="U226" i="2" s="1"/>
  <c r="AJ518" i="2"/>
  <c r="AL518" i="2" s="1"/>
  <c r="AB1786" i="2"/>
  <c r="AD1786" i="2" s="1"/>
  <c r="AB38" i="2"/>
  <c r="AD38" i="2" s="1"/>
  <c r="AB1172" i="2"/>
  <c r="AD1172" i="2" s="1"/>
  <c r="AJ899" i="2"/>
  <c r="AL899" i="2" s="1"/>
  <c r="AJ1001" i="2"/>
  <c r="AL1001" i="2" s="1"/>
  <c r="AB1840" i="2"/>
  <c r="AD1840" i="2" s="1"/>
  <c r="S1338" i="2"/>
  <c r="U1338" i="2" s="1"/>
  <c r="AB721" i="2"/>
  <c r="AD721" i="2" s="1"/>
  <c r="S295" i="2"/>
  <c r="U295" i="2" s="1"/>
  <c r="AB226" i="2"/>
  <c r="AD226" i="2" s="1"/>
  <c r="AB1505" i="2"/>
  <c r="AD1505" i="2" s="1"/>
  <c r="S949" i="2"/>
  <c r="U949" i="2" s="1"/>
  <c r="S808" i="2"/>
  <c r="U808" i="2" s="1"/>
  <c r="AB1135" i="2"/>
  <c r="AD1135" i="2" s="1"/>
  <c r="AJ1898" i="2"/>
  <c r="AL1898" i="2" s="1"/>
  <c r="AB109" i="2"/>
  <c r="AD109" i="2" s="1"/>
  <c r="S805" i="2"/>
  <c r="U805" i="2" s="1"/>
  <c r="AB899" i="2"/>
  <c r="AD899" i="2" s="1"/>
  <c r="S1001" i="2"/>
  <c r="U1001" i="2" s="1"/>
  <c r="AJ1840" i="2"/>
  <c r="AL1840" i="2" s="1"/>
  <c r="AJ1959" i="2"/>
  <c r="AL1959" i="2" s="1"/>
  <c r="AB295" i="2"/>
  <c r="AD295" i="2" s="1"/>
  <c r="AJ1505" i="2"/>
  <c r="AL1505" i="2" s="1"/>
  <c r="S1913" i="2"/>
  <c r="U1913" i="2" s="1"/>
  <c r="S642" i="2"/>
  <c r="U642" i="2" s="1"/>
  <c r="AJ1708" i="2"/>
  <c r="AL1708" i="2" s="1"/>
  <c r="AJ808" i="2"/>
  <c r="AL808" i="2" s="1"/>
  <c r="AJ1135" i="2"/>
  <c r="AL1135" i="2" s="1"/>
  <c r="S1898" i="2"/>
  <c r="U1898" i="2" s="1"/>
  <c r="AJ109" i="2"/>
  <c r="AL109" i="2" s="1"/>
  <c r="AB805" i="2"/>
  <c r="AD805" i="2" s="1"/>
  <c r="S1959" i="2"/>
  <c r="U1959" i="2" s="1"/>
  <c r="AJ950" i="2"/>
  <c r="AL950" i="2" s="1"/>
  <c r="AB339" i="2"/>
  <c r="AD339" i="2" s="1"/>
  <c r="S85" i="2"/>
  <c r="U85" i="2" s="1"/>
  <c r="S611" i="2"/>
  <c r="U611" i="2" s="1"/>
  <c r="AB338" i="2"/>
  <c r="AD338" i="2" s="1"/>
  <c r="U345" i="2"/>
  <c r="AB1913" i="2"/>
  <c r="AD1913" i="2" s="1"/>
  <c r="S602" i="2"/>
  <c r="U602" i="2" s="1"/>
  <c r="AB642" i="2"/>
  <c r="AD642" i="2" s="1"/>
  <c r="S1708" i="2"/>
  <c r="U1708" i="2" s="1"/>
  <c r="AJ1364" i="2"/>
  <c r="AL1364" i="2" s="1"/>
  <c r="AJ1724" i="2"/>
  <c r="AL1724" i="2" s="1"/>
  <c r="S120" i="2"/>
  <c r="U120" i="2" s="1"/>
  <c r="S322" i="2"/>
  <c r="U322" i="2" s="1"/>
  <c r="S55" i="2"/>
  <c r="U55" i="2" s="1"/>
  <c r="AB442" i="2"/>
  <c r="AD442" i="2" s="1"/>
  <c r="S950" i="2"/>
  <c r="U950" i="2" s="1"/>
  <c r="AJ339" i="2"/>
  <c r="AL339" i="2" s="1"/>
  <c r="AJ1484" i="2"/>
  <c r="AL1484" i="2" s="1"/>
  <c r="AB85" i="2"/>
  <c r="AD85" i="2" s="1"/>
  <c r="AB611" i="2"/>
  <c r="AD611" i="2" s="1"/>
  <c r="AB602" i="2"/>
  <c r="AD602" i="2" s="1"/>
  <c r="S1364" i="2"/>
  <c r="U1364" i="2" s="1"/>
  <c r="S1282" i="2"/>
  <c r="U1282" i="2" s="1"/>
  <c r="S1724" i="2"/>
  <c r="U1724" i="2" s="1"/>
  <c r="AB120" i="2"/>
  <c r="AD120" i="2" s="1"/>
  <c r="AB1886" i="2"/>
  <c r="AD1886" i="2" s="1"/>
  <c r="AB568" i="2"/>
  <c r="AD568" i="2" s="1"/>
  <c r="AB322" i="2"/>
  <c r="AD322" i="2" s="1"/>
  <c r="AB55" i="2"/>
  <c r="AD55" i="2" s="1"/>
  <c r="AJ442" i="2"/>
  <c r="AL442" i="2" s="1"/>
  <c r="AJ886" i="2"/>
  <c r="AL886" i="2" s="1"/>
  <c r="AJ1507" i="2"/>
  <c r="AL1507" i="2" s="1"/>
  <c r="AJ1886" i="2"/>
  <c r="AL1886" i="2" s="1"/>
  <c r="AJ568" i="2"/>
  <c r="AL568" i="2" s="1"/>
  <c r="S886" i="2"/>
  <c r="U886" i="2" s="1"/>
  <c r="S1507" i="2"/>
  <c r="U1507" i="2" s="1"/>
  <c r="AJ1557" i="2"/>
  <c r="AL1557" i="2" s="1"/>
  <c r="S183" i="2"/>
  <c r="U183" i="2" s="1"/>
  <c r="S362" i="2"/>
  <c r="U362" i="2" s="1"/>
  <c r="AJ166" i="2"/>
  <c r="AL166" i="2" s="1"/>
  <c r="S1259" i="2"/>
  <c r="U1259" i="2" s="1"/>
  <c r="AJ433" i="2"/>
  <c r="AL433" i="2" s="1"/>
  <c r="S159" i="2"/>
  <c r="U159" i="2" s="1"/>
  <c r="AB233" i="2"/>
  <c r="AD233" i="2" s="1"/>
  <c r="S1049" i="2"/>
  <c r="U1049" i="2" s="1"/>
  <c r="AJ1493" i="2"/>
  <c r="AL1493" i="2" s="1"/>
  <c r="S505" i="2"/>
  <c r="U505" i="2" s="1"/>
  <c r="AB183" i="2"/>
  <c r="AD183" i="2" s="1"/>
  <c r="S851" i="2"/>
  <c r="U851" i="2" s="1"/>
  <c r="S2081" i="2"/>
  <c r="U2081" i="2" s="1"/>
  <c r="S657" i="2"/>
  <c r="U657" i="2" s="1"/>
  <c r="AB1794" i="2"/>
  <c r="AD1794" i="2" s="1"/>
  <c r="AB669" i="2"/>
  <c r="AD669" i="2" s="1"/>
  <c r="S1765" i="2"/>
  <c r="U1765" i="2" s="1"/>
  <c r="AB148" i="2"/>
  <c r="AD148" i="2" s="1"/>
  <c r="AJ1683" i="2"/>
  <c r="AL1683" i="2" s="1"/>
  <c r="S948" i="2"/>
  <c r="U948" i="2" s="1"/>
  <c r="S689" i="2"/>
  <c r="U689" i="2" s="1"/>
  <c r="AJ2101" i="2"/>
  <c r="AL2101" i="2" s="1"/>
  <c r="AJ1441" i="2"/>
  <c r="AL1441" i="2" s="1"/>
  <c r="AJ559" i="2"/>
  <c r="AL559" i="2" s="1"/>
  <c r="AB2099" i="2"/>
  <c r="AD2099" i="2" s="1"/>
  <c r="S53" i="2"/>
  <c r="U53" i="2" s="1"/>
  <c r="S1846" i="2"/>
  <c r="U1846" i="2" s="1"/>
  <c r="AJ2012" i="2"/>
  <c r="AL2012" i="2" s="1"/>
  <c r="AB236" i="2"/>
  <c r="AD236" i="2" s="1"/>
  <c r="AB53" i="2"/>
  <c r="AD53" i="2" s="1"/>
  <c r="AB662" i="2"/>
  <c r="AD662" i="2" s="1"/>
  <c r="AB1846" i="2"/>
  <c r="AD1846" i="2" s="1"/>
  <c r="S2012" i="2"/>
  <c r="U2012" i="2" s="1"/>
  <c r="AJ1474" i="2"/>
  <c r="AL1474" i="2" s="1"/>
  <c r="S140" i="2"/>
  <c r="U140" i="2" s="1"/>
  <c r="AJ1373" i="2"/>
  <c r="AL1373" i="2" s="1"/>
  <c r="AJ145" i="2"/>
  <c r="AL145" i="2" s="1"/>
  <c r="AJ662" i="2"/>
  <c r="AL662" i="2" s="1"/>
  <c r="S1474" i="2"/>
  <c r="U1474" i="2" s="1"/>
  <c r="S1404" i="2"/>
  <c r="U1404" i="2" s="1"/>
  <c r="AJ1007" i="2"/>
  <c r="AL1007" i="2" s="1"/>
  <c r="AB140" i="2"/>
  <c r="AD140" i="2" s="1"/>
  <c r="AJ176" i="2"/>
  <c r="AL176" i="2" s="1"/>
  <c r="AB1162" i="2"/>
  <c r="AD1162" i="2" s="1"/>
  <c r="AB1373" i="2"/>
  <c r="AD1373" i="2" s="1"/>
  <c r="AB1404" i="2"/>
  <c r="AD1404" i="2" s="1"/>
  <c r="S540" i="2"/>
  <c r="U540" i="2" s="1"/>
  <c r="S1007" i="2"/>
  <c r="U1007" i="2" s="1"/>
  <c r="AJ1162" i="2"/>
  <c r="AL1162" i="2" s="1"/>
  <c r="AJ39" i="2"/>
  <c r="AL39" i="2" s="1"/>
  <c r="AB78" i="2"/>
  <c r="AD78" i="2" s="1"/>
  <c r="S726" i="2"/>
  <c r="U726" i="2" s="1"/>
  <c r="S1777" i="2"/>
  <c r="U1777" i="2" s="1"/>
  <c r="S15" i="2"/>
  <c r="U15" i="2" s="1"/>
  <c r="AB39" i="2"/>
  <c r="AD39" i="2" s="1"/>
  <c r="AJ748" i="2"/>
  <c r="AL748" i="2" s="1"/>
  <c r="AJ878" i="2"/>
  <c r="AL878" i="2" s="1"/>
  <c r="AB1777" i="2"/>
  <c r="AD1777" i="2" s="1"/>
  <c r="AJ728" i="2"/>
  <c r="AL728" i="2" s="1"/>
  <c r="AJ1072" i="2"/>
  <c r="AL1072" i="2" s="1"/>
  <c r="AB15" i="2"/>
  <c r="AD15" i="2" s="1"/>
  <c r="AB2171" i="2"/>
  <c r="AD2171" i="2" s="1"/>
  <c r="S251" i="2"/>
  <c r="U251" i="2" s="1"/>
  <c r="S748" i="2"/>
  <c r="U748" i="2" s="1"/>
  <c r="S878" i="2"/>
  <c r="U878" i="2" s="1"/>
  <c r="S728" i="2"/>
  <c r="U728" i="2" s="1"/>
  <c r="S744" i="2"/>
  <c r="U744" i="2" s="1"/>
  <c r="AJ1943" i="2"/>
  <c r="AL1943" i="2" s="1"/>
  <c r="AB251" i="2"/>
  <c r="AD251" i="2" s="1"/>
  <c r="S1664" i="2"/>
  <c r="U1664" i="2" s="1"/>
  <c r="AJ525" i="2"/>
  <c r="AL525" i="2" s="1"/>
  <c r="AJ134" i="2"/>
  <c r="AL134" i="2" s="1"/>
  <c r="AB744" i="2"/>
  <c r="AD744" i="2" s="1"/>
  <c r="AB859" i="2"/>
  <c r="AD859" i="2" s="1"/>
  <c r="S1556" i="2"/>
  <c r="U1556" i="2" s="1"/>
  <c r="AB141" i="2"/>
  <c r="AD141" i="2" s="1"/>
  <c r="AJ591" i="2"/>
  <c r="AL591" i="2" s="1"/>
  <c r="S351" i="2"/>
  <c r="U351" i="2" s="1"/>
  <c r="S1943" i="2"/>
  <c r="U1943" i="2" s="1"/>
  <c r="S525" i="2"/>
  <c r="U525" i="2" s="1"/>
  <c r="AB134" i="2"/>
  <c r="AD134" i="2" s="1"/>
  <c r="AB1468" i="2"/>
  <c r="AD1468" i="2" s="1"/>
  <c r="S859" i="2"/>
  <c r="U859" i="2" s="1"/>
  <c r="S1523" i="2"/>
  <c r="U1523" i="2" s="1"/>
  <c r="AB1556" i="2"/>
  <c r="AD1556" i="2" s="1"/>
  <c r="S591" i="2"/>
  <c r="U591" i="2" s="1"/>
  <c r="AB452" i="2"/>
  <c r="AD452" i="2" s="1"/>
  <c r="AB2144" i="2"/>
  <c r="AD2144" i="2" s="1"/>
  <c r="AJ370" i="2"/>
  <c r="AL370" i="2" s="1"/>
  <c r="S2120" i="2"/>
  <c r="U2120" i="2" s="1"/>
  <c r="S656" i="2"/>
  <c r="U656" i="2" s="1"/>
  <c r="AJ1567" i="2"/>
  <c r="AL1567" i="2" s="1"/>
  <c r="AJ778" i="2"/>
  <c r="AL778" i="2" s="1"/>
  <c r="AJ562" i="2"/>
  <c r="AL562" i="2" s="1"/>
  <c r="AB936" i="2"/>
  <c r="AD936" i="2" s="1"/>
  <c r="S1961" i="2"/>
  <c r="U1961" i="2" s="1"/>
  <c r="S676" i="2"/>
  <c r="U676" i="2" s="1"/>
  <c r="AB1331" i="2"/>
  <c r="AD1331" i="2" s="1"/>
  <c r="S434" i="2"/>
  <c r="U434" i="2" s="1"/>
  <c r="AB136" i="2"/>
  <c r="AD136" i="2" s="1"/>
  <c r="AB1823" i="2"/>
  <c r="AD1823" i="2" s="1"/>
  <c r="AB1601" i="2"/>
  <c r="AD1601" i="2" s="1"/>
  <c r="AJ1064" i="2"/>
  <c r="AL1064" i="2" s="1"/>
  <c r="S231" i="2"/>
  <c r="U231" i="2" s="1"/>
  <c r="AB1455" i="2"/>
  <c r="AD1455" i="2" s="1"/>
  <c r="S166" i="2"/>
  <c r="U166" i="2" s="1"/>
  <c r="S1484" i="2"/>
  <c r="U1484" i="2" s="1"/>
  <c r="AJ790" i="2"/>
  <c r="AL790" i="2" s="1"/>
  <c r="AJ702" i="2"/>
  <c r="AL702" i="2" s="1"/>
  <c r="AJ1763" i="2"/>
  <c r="AL1763" i="2" s="1"/>
  <c r="AJ138" i="2"/>
  <c r="AL138" i="2" s="1"/>
  <c r="S1446" i="2"/>
  <c r="U1446" i="2" s="1"/>
  <c r="AJ338" i="2"/>
  <c r="AL338" i="2" s="1"/>
  <c r="S750" i="2"/>
  <c r="U750" i="2" s="1"/>
  <c r="AB1848" i="2"/>
  <c r="AD1848" i="2" s="1"/>
  <c r="S811" i="2"/>
  <c r="U811" i="2" s="1"/>
  <c r="AJ328" i="2"/>
  <c r="AL328" i="2" s="1"/>
  <c r="S1164" i="2"/>
  <c r="U1164" i="2" s="1"/>
  <c r="S108" i="2"/>
  <c r="U108" i="2" s="1"/>
  <c r="AJ2116" i="2"/>
  <c r="AL2116" i="2" s="1"/>
  <c r="AJ1488" i="2"/>
  <c r="AL1488" i="2" s="1"/>
  <c r="AJ452" i="2"/>
  <c r="AL452" i="2" s="1"/>
  <c r="AB132" i="2"/>
  <c r="AD132" i="2" s="1"/>
  <c r="AB164" i="2"/>
  <c r="AD164" i="2" s="1"/>
  <c r="AB2125" i="2"/>
  <c r="AD2125" i="2" s="1"/>
  <c r="AJ223" i="2"/>
  <c r="AL223" i="2" s="1"/>
  <c r="AJ344" i="2"/>
  <c r="AL344" i="2" s="1"/>
  <c r="AJ1670" i="2"/>
  <c r="AL1670" i="2" s="1"/>
  <c r="AJ554" i="2"/>
  <c r="AL554" i="2" s="1"/>
  <c r="AB1719" i="2"/>
  <c r="AD1719" i="2" s="1"/>
  <c r="S928" i="2"/>
  <c r="U928" i="2" s="1"/>
  <c r="AJ58" i="2"/>
  <c r="AL58" i="2" s="1"/>
  <c r="AB656" i="2"/>
  <c r="AD656" i="2" s="1"/>
  <c r="S1567" i="2"/>
  <c r="U1567" i="2" s="1"/>
  <c r="S724" i="2"/>
  <c r="U724" i="2" s="1"/>
  <c r="S1098" i="2"/>
  <c r="U1098" i="2" s="1"/>
  <c r="S2008" i="2"/>
  <c r="U2008" i="2" s="1"/>
  <c r="S1557" i="2"/>
  <c r="U1557" i="2" s="1"/>
  <c r="AB1961" i="2"/>
  <c r="AD1961" i="2" s="1"/>
  <c r="S239" i="2"/>
  <c r="U239" i="2" s="1"/>
  <c r="AB434" i="2"/>
  <c r="AD434" i="2" s="1"/>
  <c r="S158" i="2"/>
  <c r="U158" i="2" s="1"/>
  <c r="AB2088" i="2"/>
  <c r="AD2088" i="2" s="1"/>
  <c r="S80" i="2"/>
  <c r="U80" i="2" s="1"/>
  <c r="AB997" i="2"/>
  <c r="AD997" i="2" s="1"/>
  <c r="AB1653" i="2"/>
  <c r="AD1653" i="2" s="1"/>
  <c r="AB1366" i="2"/>
  <c r="AD1366" i="2" s="1"/>
  <c r="S493" i="2"/>
  <c r="U493" i="2" s="1"/>
  <c r="AJ1082" i="2"/>
  <c r="AL1082" i="2" s="1"/>
  <c r="AB362" i="2"/>
  <c r="AD362" i="2" s="1"/>
  <c r="AB1655" i="2"/>
  <c r="AD1655" i="2" s="1"/>
  <c r="S597" i="2"/>
  <c r="U597" i="2" s="1"/>
  <c r="AB1779" i="2"/>
  <c r="AD1779" i="2" s="1"/>
  <c r="S1379" i="2"/>
  <c r="U1379" i="2" s="1"/>
  <c r="AB474" i="2"/>
  <c r="AD474" i="2" s="1"/>
  <c r="S578" i="2"/>
  <c r="U578" i="2" s="1"/>
  <c r="AB866" i="2"/>
  <c r="AD866" i="2" s="1"/>
  <c r="S279" i="2"/>
  <c r="U279" i="2" s="1"/>
  <c r="S138" i="2"/>
  <c r="U138" i="2" s="1"/>
  <c r="AJ1980" i="2"/>
  <c r="AL1980" i="2" s="1"/>
  <c r="AB787" i="2"/>
  <c r="AD787" i="2" s="1"/>
  <c r="AB565" i="2"/>
  <c r="AD565" i="2" s="1"/>
  <c r="AJ1949" i="2"/>
  <c r="AL1949" i="2" s="1"/>
  <c r="AB1034" i="2"/>
  <c r="AD1034" i="2" s="1"/>
  <c r="AJ1785" i="2"/>
  <c r="AL1785" i="2" s="1"/>
  <c r="AB1259" i="2"/>
  <c r="AD1259" i="2" s="1"/>
  <c r="AJ711" i="2"/>
  <c r="AL711" i="2" s="1"/>
  <c r="AJ858" i="2"/>
  <c r="AL858" i="2" s="1"/>
  <c r="AJ1848" i="2"/>
  <c r="AL1848" i="2" s="1"/>
  <c r="AJ1274" i="2"/>
  <c r="AL1274" i="2" s="1"/>
  <c r="AB108" i="2"/>
  <c r="AD108" i="2" s="1"/>
  <c r="S2116" i="2"/>
  <c r="U2116" i="2" s="1"/>
  <c r="AJ132" i="2"/>
  <c r="AL132" i="2" s="1"/>
  <c r="S164" i="2"/>
  <c r="U164" i="2" s="1"/>
  <c r="AJ2125" i="2"/>
  <c r="AL2125" i="2" s="1"/>
  <c r="S223" i="2"/>
  <c r="U223" i="2" s="1"/>
  <c r="S344" i="2"/>
  <c r="U344" i="2" s="1"/>
  <c r="AB1670" i="2"/>
  <c r="AD1670" i="2" s="1"/>
  <c r="S1947" i="2"/>
  <c r="U1947" i="2" s="1"/>
  <c r="AJ1719" i="2"/>
  <c r="AL1719" i="2" s="1"/>
  <c r="AB928" i="2"/>
  <c r="AD928" i="2" s="1"/>
  <c r="S429" i="2"/>
  <c r="U429" i="2" s="1"/>
  <c r="AB724" i="2"/>
  <c r="AD724" i="2" s="1"/>
  <c r="AB1098" i="2"/>
  <c r="AD1098" i="2" s="1"/>
  <c r="AB2008" i="2"/>
  <c r="AD2008" i="2" s="1"/>
  <c r="AB239" i="2"/>
  <c r="AD239" i="2" s="1"/>
  <c r="AJ1847" i="2"/>
  <c r="AL1847" i="2" s="1"/>
  <c r="S2174" i="2"/>
  <c r="U2174" i="2" s="1"/>
  <c r="AB158" i="2"/>
  <c r="AD158" i="2" s="1"/>
  <c r="AB16" i="2"/>
  <c r="AD16" i="2" s="1"/>
  <c r="AJ1337" i="2"/>
  <c r="AL1337" i="2" s="1"/>
  <c r="AJ2088" i="2"/>
  <c r="AL2088" i="2" s="1"/>
  <c r="AB80" i="2"/>
  <c r="AD80" i="2" s="1"/>
  <c r="S840" i="2"/>
  <c r="U840" i="2" s="1"/>
  <c r="AJ87" i="2"/>
  <c r="AL87" i="2" s="1"/>
  <c r="S836" i="2"/>
  <c r="U836" i="2" s="1"/>
  <c r="AJ1481" i="2"/>
  <c r="AL1481" i="2" s="1"/>
  <c r="AB520" i="2"/>
  <c r="AD520" i="2" s="1"/>
  <c r="S139" i="2"/>
  <c r="U139" i="2" s="1"/>
  <c r="AJ1366" i="2"/>
  <c r="AL1366" i="2" s="1"/>
  <c r="AB493" i="2"/>
  <c r="AD493" i="2" s="1"/>
  <c r="S1082" i="2"/>
  <c r="U1082" i="2" s="1"/>
  <c r="AB912" i="2"/>
  <c r="AD912" i="2" s="1"/>
  <c r="AJ1655" i="2"/>
  <c r="AL1655" i="2" s="1"/>
  <c r="AB597" i="2"/>
  <c r="AD597" i="2" s="1"/>
  <c r="AJ1779" i="2"/>
  <c r="AL1779" i="2" s="1"/>
  <c r="AB1379" i="2"/>
  <c r="AD1379" i="2" s="1"/>
  <c r="AJ474" i="2"/>
  <c r="AL474" i="2" s="1"/>
  <c r="AB578" i="2"/>
  <c r="AD578" i="2" s="1"/>
  <c r="AJ866" i="2"/>
  <c r="AL866" i="2" s="1"/>
  <c r="AB279" i="2"/>
  <c r="AD279" i="2" s="1"/>
  <c r="S1980" i="2"/>
  <c r="U1980" i="2" s="1"/>
  <c r="AJ787" i="2"/>
  <c r="AL787" i="2" s="1"/>
  <c r="AJ565" i="2"/>
  <c r="AL565" i="2" s="1"/>
  <c r="S1949" i="2"/>
  <c r="U1949" i="2" s="1"/>
  <c r="S1519" i="2"/>
  <c r="U1519" i="2" s="1"/>
  <c r="AJ1234" i="2"/>
  <c r="AL1234" i="2" s="1"/>
  <c r="AB1361" i="2"/>
  <c r="AD1361" i="2" s="1"/>
  <c r="AJ1418" i="2"/>
  <c r="AL1418" i="2" s="1"/>
  <c r="AJ1733" i="2"/>
  <c r="AL1733" i="2" s="1"/>
  <c r="AJ1639" i="2"/>
  <c r="AL1639" i="2" s="1"/>
  <c r="AB1824" i="2"/>
  <c r="AD1824" i="2" s="1"/>
  <c r="S1073" i="2"/>
  <c r="U1073" i="2" s="1"/>
  <c r="AJ2177" i="2"/>
  <c r="AL2177" i="2" s="1"/>
  <c r="AB1947" i="2"/>
  <c r="AD1947" i="2" s="1"/>
  <c r="AB429" i="2"/>
  <c r="AD429" i="2" s="1"/>
  <c r="AJ592" i="2"/>
  <c r="AL592" i="2" s="1"/>
  <c r="AJ211" i="2"/>
  <c r="AL211" i="2" s="1"/>
  <c r="AJ381" i="2"/>
  <c r="AL381" i="2" s="1"/>
  <c r="S11" i="2"/>
  <c r="U11" i="2" s="1"/>
  <c r="AJ1702" i="2"/>
  <c r="AL1702" i="2" s="1"/>
  <c r="S1847" i="2"/>
  <c r="U1847" i="2" s="1"/>
  <c r="AB2174" i="2"/>
  <c r="AD2174" i="2" s="1"/>
  <c r="AJ16" i="2"/>
  <c r="AL16" i="2" s="1"/>
  <c r="S1337" i="2"/>
  <c r="U1337" i="2" s="1"/>
  <c r="AB840" i="2"/>
  <c r="AD840" i="2" s="1"/>
  <c r="S87" i="2"/>
  <c r="U87" i="2" s="1"/>
  <c r="AB836" i="2"/>
  <c r="AD836" i="2" s="1"/>
  <c r="S1481" i="2"/>
  <c r="U1481" i="2" s="1"/>
  <c r="AJ520" i="2"/>
  <c r="AL520" i="2" s="1"/>
  <c r="AB139" i="2"/>
  <c r="AD139" i="2" s="1"/>
  <c r="AJ912" i="2"/>
  <c r="AL912" i="2" s="1"/>
  <c r="AB1217" i="2"/>
  <c r="AD1217" i="2" s="1"/>
  <c r="S820" i="2"/>
  <c r="U820" i="2" s="1"/>
  <c r="S1047" i="2"/>
  <c r="U1047" i="2" s="1"/>
  <c r="AB1519" i="2"/>
  <c r="AD1519" i="2" s="1"/>
  <c r="S1234" i="2"/>
  <c r="U1234" i="2" s="1"/>
  <c r="S1832" i="2"/>
  <c r="U1832" i="2" s="1"/>
  <c r="AJ1361" i="2"/>
  <c r="AL1361" i="2" s="1"/>
  <c r="AB83" i="2"/>
  <c r="AD83" i="2" s="1"/>
  <c r="S1418" i="2"/>
  <c r="U1418" i="2" s="1"/>
  <c r="AJ1535" i="2"/>
  <c r="AL1535" i="2" s="1"/>
  <c r="AB655" i="2"/>
  <c r="AD655" i="2" s="1"/>
  <c r="S1733" i="2"/>
  <c r="U1733" i="2" s="1"/>
  <c r="AB1851" i="2"/>
  <c r="AD1851" i="2" s="1"/>
  <c r="AB1590" i="2"/>
  <c r="AD1590" i="2" s="1"/>
  <c r="S1639" i="2"/>
  <c r="U1639" i="2" s="1"/>
  <c r="AJ1824" i="2"/>
  <c r="AL1824" i="2" s="1"/>
  <c r="AB1073" i="2"/>
  <c r="AD1073" i="2" s="1"/>
  <c r="S2177" i="2"/>
  <c r="U2177" i="2" s="1"/>
  <c r="S751" i="2"/>
  <c r="U751" i="2" s="1"/>
  <c r="AJ1216" i="2"/>
  <c r="AL1216" i="2" s="1"/>
  <c r="S1632" i="2"/>
  <c r="U1632" i="2" s="1"/>
  <c r="S1144" i="2"/>
  <c r="U1144" i="2" s="1"/>
  <c r="AB982" i="2"/>
  <c r="AD982" i="2" s="1"/>
  <c r="S592" i="2"/>
  <c r="U592" i="2" s="1"/>
  <c r="S211" i="2"/>
  <c r="U211" i="2" s="1"/>
  <c r="AJ2107" i="2"/>
  <c r="AL2107" i="2" s="1"/>
  <c r="AJ1475" i="2"/>
  <c r="AL1475" i="2" s="1"/>
  <c r="S336" i="2"/>
  <c r="U336" i="2" s="1"/>
  <c r="S2121" i="2"/>
  <c r="U2121" i="2" s="1"/>
  <c r="S381" i="2"/>
  <c r="U381" i="2" s="1"/>
  <c r="AJ892" i="2"/>
  <c r="AL892" i="2" s="1"/>
  <c r="AB11" i="2"/>
  <c r="AD11" i="2" s="1"/>
  <c r="S1702" i="2"/>
  <c r="U1702" i="2" s="1"/>
  <c r="S1647" i="2"/>
  <c r="U1647" i="2" s="1"/>
  <c r="S307" i="2"/>
  <c r="U307" i="2" s="1"/>
  <c r="S91" i="2"/>
  <c r="U91" i="2" s="1"/>
  <c r="AB1395" i="2"/>
  <c r="AD1395" i="2" s="1"/>
  <c r="S951" i="2"/>
  <c r="U951" i="2" s="1"/>
  <c r="AB401" i="2"/>
  <c r="AD401" i="2" s="1"/>
  <c r="AB417" i="2"/>
  <c r="AD417" i="2" s="1"/>
  <c r="S291" i="2"/>
  <c r="U291" i="2" s="1"/>
  <c r="AJ1217" i="2"/>
  <c r="AL1217" i="2" s="1"/>
  <c r="AB820" i="2"/>
  <c r="AD820" i="2" s="1"/>
  <c r="AB1047" i="2"/>
  <c r="AD1047" i="2" s="1"/>
  <c r="AB1375" i="2"/>
  <c r="AD1375" i="2" s="1"/>
  <c r="S273" i="2"/>
  <c r="U273" i="2" s="1"/>
  <c r="AJ529" i="2"/>
  <c r="AL529" i="2" s="1"/>
  <c r="AB533" i="2"/>
  <c r="AD533" i="2" s="1"/>
  <c r="AJ1056" i="2"/>
  <c r="AL1056" i="2" s="1"/>
  <c r="AD1435" i="2"/>
  <c r="S2138" i="2"/>
  <c r="U2138" i="2" s="1"/>
  <c r="AB1043" i="2"/>
  <c r="AD1043" i="2" s="1"/>
  <c r="AB1832" i="2"/>
  <c r="AD1832" i="2" s="1"/>
  <c r="AJ1114" i="2"/>
  <c r="AL1114" i="2" s="1"/>
  <c r="AJ83" i="2"/>
  <c r="AL83" i="2" s="1"/>
  <c r="AJ486" i="2"/>
  <c r="AL486" i="2" s="1"/>
  <c r="S1535" i="2"/>
  <c r="U1535" i="2" s="1"/>
  <c r="AJ655" i="2"/>
  <c r="AL655" i="2" s="1"/>
  <c r="S1944" i="2"/>
  <c r="U1944" i="2" s="1"/>
  <c r="S696" i="2"/>
  <c r="U696" i="2" s="1"/>
  <c r="AJ1456" i="2"/>
  <c r="AL1456" i="2" s="1"/>
  <c r="S1836" i="2"/>
  <c r="U1836" i="2" s="1"/>
  <c r="AJ1851" i="2"/>
  <c r="AL1851" i="2" s="1"/>
  <c r="AJ1590" i="2"/>
  <c r="AL1590" i="2" s="1"/>
  <c r="AB751" i="2"/>
  <c r="AD751" i="2" s="1"/>
  <c r="S1216" i="2"/>
  <c r="U1216" i="2" s="1"/>
  <c r="AB1632" i="2"/>
  <c r="AD1632" i="2" s="1"/>
  <c r="AB404" i="2"/>
  <c r="AD404" i="2" s="1"/>
  <c r="AB1144" i="2"/>
  <c r="AD1144" i="2" s="1"/>
  <c r="AJ982" i="2"/>
  <c r="AL982" i="2" s="1"/>
  <c r="AJ487" i="2"/>
  <c r="AL487" i="2" s="1"/>
  <c r="S2107" i="2"/>
  <c r="U2107" i="2" s="1"/>
  <c r="AJ801" i="2"/>
  <c r="AL801" i="2" s="1"/>
  <c r="S1475" i="2"/>
  <c r="U1475" i="2" s="1"/>
  <c r="AB336" i="2"/>
  <c r="AD336" i="2" s="1"/>
  <c r="AB2121" i="2"/>
  <c r="AD2121" i="2" s="1"/>
  <c r="S122" i="2"/>
  <c r="U122" i="2" s="1"/>
  <c r="AB1384" i="2"/>
  <c r="AD1384" i="2" s="1"/>
  <c r="S892" i="2"/>
  <c r="U892" i="2" s="1"/>
  <c r="AB1286" i="2"/>
  <c r="AD1286" i="2" s="1"/>
  <c r="AJ1803" i="2"/>
  <c r="AL1803" i="2" s="1"/>
  <c r="AB1647" i="2"/>
  <c r="AD1647" i="2" s="1"/>
  <c r="AB307" i="2"/>
  <c r="AD307" i="2" s="1"/>
  <c r="S1153" i="2"/>
  <c r="U1153" i="2" s="1"/>
  <c r="AB91" i="2"/>
  <c r="AD91" i="2" s="1"/>
  <c r="S1395" i="2"/>
  <c r="U1395" i="2" s="1"/>
  <c r="AB951" i="2"/>
  <c r="AD951" i="2" s="1"/>
  <c r="AB628" i="2"/>
  <c r="AD628" i="2" s="1"/>
  <c r="S9" i="2"/>
  <c r="U9" i="2" s="1"/>
  <c r="S1682" i="2"/>
  <c r="U1682" i="2" s="1"/>
  <c r="AB266" i="2"/>
  <c r="AD266" i="2" s="1"/>
  <c r="S340" i="2"/>
  <c r="U340" i="2" s="1"/>
  <c r="AJ271" i="2"/>
  <c r="AL271" i="2" s="1"/>
  <c r="AJ401" i="2"/>
  <c r="AL401" i="2" s="1"/>
  <c r="AJ417" i="2"/>
  <c r="AL417" i="2" s="1"/>
  <c r="AB291" i="2"/>
  <c r="AD291" i="2" s="1"/>
  <c r="S582" i="2"/>
  <c r="U582" i="2" s="1"/>
  <c r="AJ1375" i="2"/>
  <c r="AL1375" i="2" s="1"/>
  <c r="AB273" i="2"/>
  <c r="AD273" i="2" s="1"/>
  <c r="AB786" i="2"/>
  <c r="AD786" i="2" s="1"/>
  <c r="AJ1463" i="2"/>
  <c r="AL1463" i="2" s="1"/>
  <c r="S529" i="2"/>
  <c r="U529" i="2" s="1"/>
  <c r="AJ533" i="2"/>
  <c r="AL533" i="2" s="1"/>
  <c r="S1056" i="2"/>
  <c r="U1056" i="2" s="1"/>
  <c r="AB2138" i="2"/>
  <c r="AD2138" i="2" s="1"/>
  <c r="AJ1043" i="2"/>
  <c r="AL1043" i="2" s="1"/>
  <c r="S1754" i="2"/>
  <c r="U1754" i="2" s="1"/>
  <c r="AJ854" i="2"/>
  <c r="AL854" i="2" s="1"/>
  <c r="S1114" i="2"/>
  <c r="U1114" i="2" s="1"/>
  <c r="S486" i="2"/>
  <c r="U486" i="2" s="1"/>
  <c r="AJ2023" i="2"/>
  <c r="AL2023" i="2" s="1"/>
  <c r="AB696" i="2"/>
  <c r="AD696" i="2" s="1"/>
  <c r="S924" i="2"/>
  <c r="U924" i="2" s="1"/>
  <c r="S994" i="2"/>
  <c r="U994" i="2" s="1"/>
  <c r="S1456" i="2"/>
  <c r="U1456" i="2" s="1"/>
  <c r="S1930" i="2"/>
  <c r="U1930" i="2" s="1"/>
  <c r="AB1836" i="2"/>
  <c r="AD1836" i="2" s="1"/>
  <c r="AJ404" i="2"/>
  <c r="AL404" i="2" s="1"/>
  <c r="S487" i="2"/>
  <c r="U487" i="2" s="1"/>
  <c r="AJ1640" i="2"/>
  <c r="AL1640" i="2" s="1"/>
  <c r="AB1868" i="2"/>
  <c r="AD1868" i="2" s="1"/>
  <c r="S1246" i="2"/>
  <c r="U1246" i="2" s="1"/>
  <c r="S801" i="2"/>
  <c r="U801" i="2" s="1"/>
  <c r="S1820" i="2"/>
  <c r="U1820" i="2" s="1"/>
  <c r="AB122" i="2"/>
  <c r="AD122" i="2" s="1"/>
  <c r="AJ1384" i="2"/>
  <c r="AL1384" i="2" s="1"/>
  <c r="AJ1286" i="2"/>
  <c r="AL1286" i="2" s="1"/>
  <c r="AJ1888" i="2"/>
  <c r="AL1888" i="2" s="1"/>
  <c r="AJ1901" i="2"/>
  <c r="AL1901" i="2" s="1"/>
  <c r="S1803" i="2"/>
  <c r="U1803" i="2" s="1"/>
  <c r="AB1153" i="2"/>
  <c r="AD1153" i="2" s="1"/>
  <c r="S628" i="2"/>
  <c r="U628" i="2" s="1"/>
  <c r="AB9" i="2"/>
  <c r="AD9" i="2" s="1"/>
  <c r="AB1682" i="2"/>
  <c r="AD1682" i="2" s="1"/>
  <c r="AJ266" i="2"/>
  <c r="AL266" i="2" s="1"/>
  <c r="AB340" i="2"/>
  <c r="AD340" i="2" s="1"/>
  <c r="S271" i="2"/>
  <c r="U271" i="2" s="1"/>
  <c r="S867" i="2"/>
  <c r="U867" i="2" s="1"/>
  <c r="AB1881" i="2"/>
  <c r="AD1881" i="2" s="1"/>
  <c r="AB582" i="2"/>
  <c r="AD582" i="2" s="1"/>
  <c r="S665" i="2"/>
  <c r="U665" i="2" s="1"/>
  <c r="S2005" i="2"/>
  <c r="U2005" i="2" s="1"/>
  <c r="S679" i="2"/>
  <c r="U679" i="2" s="1"/>
  <c r="AJ786" i="2"/>
  <c r="AL786" i="2" s="1"/>
  <c r="S1463" i="2"/>
  <c r="U1463" i="2" s="1"/>
  <c r="S1405" i="2"/>
  <c r="U1405" i="2" s="1"/>
  <c r="AB1754" i="2"/>
  <c r="AD1754" i="2" s="1"/>
  <c r="S854" i="2"/>
  <c r="U854" i="2" s="1"/>
  <c r="S1706" i="2"/>
  <c r="U1706" i="2" s="1"/>
  <c r="AJ1244" i="2"/>
  <c r="AL1244" i="2" s="1"/>
  <c r="AB1842" i="2"/>
  <c r="AD1842" i="2" s="1"/>
  <c r="AJ1013" i="2"/>
  <c r="AL1013" i="2" s="1"/>
  <c r="AJ470" i="2"/>
  <c r="AL470" i="2" s="1"/>
  <c r="AB924" i="2"/>
  <c r="AD924" i="2" s="1"/>
  <c r="AB994" i="2"/>
  <c r="AD994" i="2" s="1"/>
  <c r="S154" i="2"/>
  <c r="U154" i="2" s="1"/>
  <c r="AB1930" i="2"/>
  <c r="AD1930" i="2" s="1"/>
  <c r="AJ1319" i="2"/>
  <c r="AL1319" i="2" s="1"/>
  <c r="S2070" i="2"/>
  <c r="U2070" i="2" s="1"/>
  <c r="S1459" i="2"/>
  <c r="U1459" i="2" s="1"/>
  <c r="AJ698" i="2"/>
  <c r="AL698" i="2" s="1"/>
  <c r="S1640" i="2"/>
  <c r="U1640" i="2" s="1"/>
  <c r="AJ1868" i="2"/>
  <c r="AL1868" i="2" s="1"/>
  <c r="AB1246" i="2"/>
  <c r="AD1246" i="2" s="1"/>
  <c r="AB1820" i="2"/>
  <c r="AD1820" i="2" s="1"/>
  <c r="AJ544" i="2"/>
  <c r="AL544" i="2" s="1"/>
  <c r="S1888" i="2"/>
  <c r="U1888" i="2" s="1"/>
  <c r="S1901" i="2"/>
  <c r="U1901" i="2" s="1"/>
  <c r="S870" i="2"/>
  <c r="U870" i="2" s="1"/>
  <c r="AB867" i="2"/>
  <c r="AD867" i="2" s="1"/>
  <c r="AJ1881" i="2"/>
  <c r="AL1881" i="2" s="1"/>
  <c r="S403" i="2"/>
  <c r="U403" i="2" s="1"/>
  <c r="AB665" i="2"/>
  <c r="AD665" i="2" s="1"/>
  <c r="AB2005" i="2"/>
  <c r="AD2005" i="2" s="1"/>
  <c r="AB679" i="2"/>
  <c r="AD679" i="2" s="1"/>
  <c r="AB400" i="2"/>
  <c r="AD400" i="2" s="1"/>
  <c r="S1593" i="2"/>
  <c r="U1593" i="2" s="1"/>
  <c r="S756" i="2"/>
  <c r="U756" i="2" s="1"/>
  <c r="S2001" i="2"/>
  <c r="U2001" i="2" s="1"/>
  <c r="S415" i="2"/>
  <c r="U415" i="2" s="1"/>
  <c r="S1377" i="2"/>
  <c r="U1377" i="2" s="1"/>
  <c r="AB1405" i="2"/>
  <c r="AD1405" i="2" s="1"/>
  <c r="S65" i="2"/>
  <c r="U65" i="2" s="1"/>
  <c r="S469" i="2"/>
  <c r="U469" i="2" s="1"/>
  <c r="AJ620" i="2"/>
  <c r="AL620" i="2" s="1"/>
  <c r="S985" i="2"/>
  <c r="U985" i="2" s="1"/>
  <c r="AB1706" i="2"/>
  <c r="AD1706" i="2" s="1"/>
  <c r="AJ2061" i="2"/>
  <c r="AL2061" i="2" s="1"/>
  <c r="S1244" i="2"/>
  <c r="U1244" i="2" s="1"/>
  <c r="AJ1842" i="2"/>
  <c r="AL1842" i="2" s="1"/>
  <c r="S1013" i="2"/>
  <c r="U1013" i="2" s="1"/>
  <c r="AB235" i="2"/>
  <c r="AD235" i="2" s="1"/>
  <c r="AB154" i="2"/>
  <c r="AD154" i="2" s="1"/>
  <c r="S1486" i="2"/>
  <c r="U1486" i="2" s="1"/>
  <c r="S1319" i="2"/>
  <c r="U1319" i="2" s="1"/>
  <c r="AB2070" i="2"/>
  <c r="AD2070" i="2" s="1"/>
  <c r="AB1459" i="2"/>
  <c r="AD1459" i="2" s="1"/>
  <c r="S1660" i="2"/>
  <c r="U1660" i="2" s="1"/>
  <c r="S698" i="2"/>
  <c r="U698" i="2" s="1"/>
  <c r="S623" i="2"/>
  <c r="U623" i="2" s="1"/>
  <c r="AB229" i="2"/>
  <c r="AD229" i="2" s="1"/>
  <c r="S544" i="2"/>
  <c r="U544" i="2" s="1"/>
  <c r="AJ548" i="2"/>
  <c r="AL548" i="2" s="1"/>
  <c r="AB870" i="2"/>
  <c r="AD870" i="2" s="1"/>
  <c r="S941" i="2"/>
  <c r="U941" i="2" s="1"/>
  <c r="AB1353" i="2"/>
  <c r="AD1353" i="2" s="1"/>
  <c r="AB1368" i="2"/>
  <c r="AD1368" i="2" s="1"/>
  <c r="S1602" i="2"/>
  <c r="U1602" i="2" s="1"/>
  <c r="AB2046" i="2"/>
  <c r="AD2046" i="2" s="1"/>
  <c r="AB1311" i="2"/>
  <c r="AD1311" i="2" s="1"/>
  <c r="S1283" i="2"/>
  <c r="U1283" i="2" s="1"/>
  <c r="S1981" i="2"/>
  <c r="U1981" i="2" s="1"/>
  <c r="S1194" i="2"/>
  <c r="U1194" i="2" s="1"/>
  <c r="S1555" i="2"/>
  <c r="U1555" i="2" s="1"/>
  <c r="AJ693" i="2"/>
  <c r="AL693" i="2" s="1"/>
  <c r="AJ47" i="2"/>
  <c r="AL47" i="2" s="1"/>
  <c r="S1495" i="2"/>
  <c r="U1495" i="2" s="1"/>
  <c r="AB403" i="2"/>
  <c r="AD403" i="2" s="1"/>
  <c r="S319" i="2"/>
  <c r="U319" i="2" s="1"/>
  <c r="S861" i="2"/>
  <c r="U861" i="2" s="1"/>
  <c r="AJ400" i="2"/>
  <c r="AL400" i="2" s="1"/>
  <c r="AB1593" i="2"/>
  <c r="AD1593" i="2" s="1"/>
  <c r="AB756" i="2"/>
  <c r="AD756" i="2" s="1"/>
  <c r="AB2001" i="2"/>
  <c r="AD2001" i="2" s="1"/>
  <c r="AB415" i="2"/>
  <c r="AD415" i="2" s="1"/>
  <c r="AB1377" i="2"/>
  <c r="AD1377" i="2" s="1"/>
  <c r="AB65" i="2"/>
  <c r="AD65" i="2" s="1"/>
  <c r="AB469" i="2"/>
  <c r="AD469" i="2" s="1"/>
  <c r="S620" i="2"/>
  <c r="U620" i="2" s="1"/>
  <c r="AB985" i="2"/>
  <c r="AD985" i="2" s="1"/>
  <c r="AB1751" i="2"/>
  <c r="AD1751" i="2" s="1"/>
  <c r="S81" i="2"/>
  <c r="U81" i="2" s="1"/>
  <c r="S2061" i="2"/>
  <c r="U2061" i="2" s="1"/>
  <c r="AB800" i="2"/>
  <c r="AD800" i="2" s="1"/>
  <c r="AB1486" i="2"/>
  <c r="AD1486" i="2" s="1"/>
  <c r="AB1158" i="2"/>
  <c r="AD1158" i="2" s="1"/>
  <c r="S249" i="2"/>
  <c r="U249" i="2" s="1"/>
  <c r="S1156" i="2"/>
  <c r="U1156" i="2" s="1"/>
  <c r="AB1660" i="2"/>
  <c r="AD1660" i="2" s="1"/>
  <c r="S1945" i="2"/>
  <c r="U1945" i="2" s="1"/>
  <c r="AB623" i="2"/>
  <c r="AD623" i="2" s="1"/>
  <c r="AJ350" i="2"/>
  <c r="AL350" i="2" s="1"/>
  <c r="AJ229" i="2"/>
  <c r="AL229" i="2" s="1"/>
  <c r="S823" i="2"/>
  <c r="U823" i="2" s="1"/>
  <c r="AB548" i="2"/>
  <c r="AD548" i="2" s="1"/>
  <c r="AJ604" i="2"/>
  <c r="AL604" i="2" s="1"/>
  <c r="AB79" i="2"/>
  <c r="AD79" i="2" s="1"/>
  <c r="AB2063" i="2"/>
  <c r="AD2063" i="2" s="1"/>
  <c r="AB131" i="2"/>
  <c r="AD131" i="2" s="1"/>
  <c r="AB941" i="2"/>
  <c r="AD941" i="2" s="1"/>
  <c r="AJ1353" i="2"/>
  <c r="AL1353" i="2" s="1"/>
  <c r="AJ1368" i="2"/>
  <c r="AL1368" i="2" s="1"/>
  <c r="AB1602" i="2"/>
  <c r="AD1602" i="2" s="1"/>
  <c r="AJ2046" i="2"/>
  <c r="AL2046" i="2" s="1"/>
  <c r="S1311" i="2"/>
  <c r="U1311" i="2" s="1"/>
  <c r="AB1283" i="2"/>
  <c r="AD1283" i="2" s="1"/>
  <c r="AB1981" i="2"/>
  <c r="AD1981" i="2" s="1"/>
  <c r="AB1194" i="2"/>
  <c r="AD1194" i="2" s="1"/>
  <c r="AB1555" i="2"/>
  <c r="AD1555" i="2" s="1"/>
  <c r="S693" i="2"/>
  <c r="U693" i="2" s="1"/>
  <c r="S47" i="2"/>
  <c r="U47" i="2" s="1"/>
  <c r="AB1495" i="2"/>
  <c r="AD1495" i="2" s="1"/>
  <c r="AB319" i="2"/>
  <c r="AD319" i="2" s="1"/>
  <c r="AJ861" i="2"/>
  <c r="AL861" i="2" s="1"/>
  <c r="S260" i="2"/>
  <c r="U260" i="2" s="1"/>
  <c r="S781" i="2"/>
  <c r="U781" i="2" s="1"/>
  <c r="AJ572" i="2"/>
  <c r="AL572" i="2" s="1"/>
  <c r="AJ1751" i="2"/>
  <c r="AL1751" i="2" s="1"/>
  <c r="AB81" i="2"/>
  <c r="AD81" i="2" s="1"/>
  <c r="S1441" i="2"/>
  <c r="U1441" i="2" s="1"/>
  <c r="AJ800" i="2"/>
  <c r="AL800" i="2" s="1"/>
  <c r="AB949" i="2"/>
  <c r="AD949" i="2" s="1"/>
  <c r="S19" i="2"/>
  <c r="U19" i="2" s="1"/>
  <c r="AB907" i="2"/>
  <c r="AD907" i="2" s="1"/>
  <c r="AJ907" i="2"/>
  <c r="AL907" i="2" s="1"/>
  <c r="AJ405" i="2"/>
  <c r="AL405" i="2" s="1"/>
  <c r="AB405" i="2"/>
  <c r="AD405" i="2" s="1"/>
  <c r="S405" i="2"/>
  <c r="U405" i="2" s="1"/>
  <c r="S1371" i="2"/>
  <c r="U1371" i="2" s="1"/>
  <c r="AJ1371" i="2"/>
  <c r="AL1371" i="2" s="1"/>
  <c r="S521" i="2"/>
  <c r="U521" i="2" s="1"/>
  <c r="AJ521" i="2"/>
  <c r="AL521" i="2" s="1"/>
  <c r="AJ1518" i="2"/>
  <c r="AL1518" i="2" s="1"/>
  <c r="AB1518" i="2"/>
  <c r="AD1518" i="2" s="1"/>
  <c r="S1518" i="2"/>
  <c r="U1518" i="2" s="1"/>
  <c r="AJ1582" i="2"/>
  <c r="AL1582" i="2" s="1"/>
  <c r="AB1582" i="2"/>
  <c r="AD1582" i="2" s="1"/>
  <c r="S1582" i="2"/>
  <c r="U1582" i="2" s="1"/>
  <c r="S539" i="2"/>
  <c r="U539" i="2" s="1"/>
  <c r="AJ539" i="2"/>
  <c r="AL539" i="2" s="1"/>
  <c r="AB539" i="2"/>
  <c r="AD539" i="2" s="1"/>
  <c r="S2087" i="2"/>
  <c r="U2087" i="2" s="1"/>
  <c r="AJ2087" i="2"/>
  <c r="AL2087" i="2" s="1"/>
  <c r="S449" i="2"/>
  <c r="U449" i="2" s="1"/>
  <c r="AB449" i="2"/>
  <c r="AD449" i="2" s="1"/>
  <c r="AJ1827" i="2"/>
  <c r="AL1827" i="2" s="1"/>
  <c r="AB1827" i="2"/>
  <c r="AD1827" i="2" s="1"/>
  <c r="S1827" i="2"/>
  <c r="U1827" i="2" s="1"/>
  <c r="AJ2163" i="2"/>
  <c r="AL2163" i="2" s="1"/>
  <c r="AB2163" i="2"/>
  <c r="AD2163" i="2" s="1"/>
  <c r="S2163" i="2"/>
  <c r="U2163" i="2" s="1"/>
  <c r="S1260" i="2"/>
  <c r="U1260" i="2" s="1"/>
  <c r="AJ1260" i="2"/>
  <c r="AL1260" i="2" s="1"/>
  <c r="AB1260" i="2"/>
  <c r="AD1260" i="2" s="1"/>
  <c r="AB1573" i="2"/>
  <c r="AD1573" i="2" s="1"/>
  <c r="S1573" i="2"/>
  <c r="U1573" i="2" s="1"/>
  <c r="AJ1573" i="2"/>
  <c r="AL1573" i="2" s="1"/>
  <c r="S1347" i="2"/>
  <c r="U1347" i="2" s="1"/>
  <c r="AJ1347" i="2"/>
  <c r="AL1347" i="2" s="1"/>
  <c r="AB1347" i="2"/>
  <c r="AD1347" i="2" s="1"/>
  <c r="S1654" i="2"/>
  <c r="U1654" i="2" s="1"/>
  <c r="AJ1654" i="2"/>
  <c r="AL1654" i="2" s="1"/>
  <c r="AB1654" i="2"/>
  <c r="AD1654" i="2" s="1"/>
  <c r="AJ1054" i="2"/>
  <c r="AL1054" i="2" s="1"/>
  <c r="AB1054" i="2"/>
  <c r="AD1054" i="2" s="1"/>
  <c r="S1054" i="2"/>
  <c r="U1054" i="2" s="1"/>
  <c r="AJ940" i="2"/>
  <c r="AL940" i="2" s="1"/>
  <c r="AB940" i="2"/>
  <c r="AD940" i="2" s="1"/>
  <c r="S940" i="2"/>
  <c r="U940" i="2" s="1"/>
  <c r="S1352" i="2"/>
  <c r="U1352" i="2" s="1"/>
  <c r="AB1352" i="2"/>
  <c r="AD1352" i="2" s="1"/>
  <c r="AB67" i="2"/>
  <c r="AD67" i="2" s="1"/>
  <c r="S67" i="2"/>
  <c r="U67" i="2" s="1"/>
  <c r="S632" i="2"/>
  <c r="U632" i="2" s="1"/>
  <c r="AJ632" i="2"/>
  <c r="AL632" i="2" s="1"/>
  <c r="AB632" i="2"/>
  <c r="AD632" i="2" s="1"/>
  <c r="AB181" i="2"/>
  <c r="AD181" i="2" s="1"/>
  <c r="AJ181" i="2"/>
  <c r="AL181" i="2" s="1"/>
  <c r="AB1063" i="2"/>
  <c r="AD1063" i="2" s="1"/>
  <c r="S1063" i="2"/>
  <c r="U1063" i="2" s="1"/>
  <c r="AJ1269" i="2"/>
  <c r="AL1269" i="2" s="1"/>
  <c r="S1269" i="2"/>
  <c r="U1269" i="2" s="1"/>
  <c r="AJ1662" i="2"/>
  <c r="AL1662" i="2" s="1"/>
  <c r="AB1662" i="2"/>
  <c r="AD1662" i="2" s="1"/>
  <c r="S1662" i="2"/>
  <c r="U1662" i="2" s="1"/>
  <c r="AJ1356" i="2"/>
  <c r="AL1356" i="2" s="1"/>
  <c r="AB1356" i="2"/>
  <c r="AD1356" i="2" s="1"/>
  <c r="S1356" i="2"/>
  <c r="U1356" i="2" s="1"/>
  <c r="S1496" i="2"/>
  <c r="U1496" i="2" s="1"/>
  <c r="AJ1496" i="2"/>
  <c r="AL1496" i="2" s="1"/>
  <c r="AB1496" i="2"/>
  <c r="AD1496" i="2" s="1"/>
  <c r="AB1914" i="2"/>
  <c r="AD1914" i="2" s="1"/>
  <c r="S1914" i="2"/>
  <c r="U1914" i="2" s="1"/>
  <c r="AJ1914" i="2"/>
  <c r="AL1914" i="2" s="1"/>
  <c r="AB335" i="2"/>
  <c r="AD335" i="2" s="1"/>
  <c r="S335" i="2"/>
  <c r="U335" i="2" s="1"/>
  <c r="AJ335" i="2"/>
  <c r="AL335" i="2" s="1"/>
  <c r="S651" i="2"/>
  <c r="U651" i="2" s="1"/>
  <c r="AJ651" i="2"/>
  <c r="AL651" i="2" s="1"/>
  <c r="AB651" i="2"/>
  <c r="AD651" i="2" s="1"/>
  <c r="AJ1126" i="2"/>
  <c r="AL1126" i="2" s="1"/>
  <c r="AB1126" i="2"/>
  <c r="AD1126" i="2" s="1"/>
  <c r="S1126" i="2"/>
  <c r="U1126" i="2" s="1"/>
  <c r="AJ2072" i="2"/>
  <c r="AL2072" i="2" s="1"/>
  <c r="AB2072" i="2"/>
  <c r="AD2072" i="2" s="1"/>
  <c r="AJ1624" i="2"/>
  <c r="AL1624" i="2" s="1"/>
  <c r="AB1624" i="2"/>
  <c r="AD1624" i="2" s="1"/>
  <c r="S1624" i="2"/>
  <c r="U1624" i="2" s="1"/>
  <c r="AJ972" i="2"/>
  <c r="AL972" i="2" s="1"/>
  <c r="AB972" i="2"/>
  <c r="AD972" i="2" s="1"/>
  <c r="S972" i="2"/>
  <c r="U972" i="2" s="1"/>
  <c r="S95" i="2"/>
  <c r="U95" i="2" s="1"/>
  <c r="AJ95" i="2"/>
  <c r="AL95" i="2" s="1"/>
  <c r="AJ729" i="2"/>
  <c r="AL729" i="2" s="1"/>
  <c r="S729" i="2"/>
  <c r="U729" i="2" s="1"/>
  <c r="AJ84" i="2"/>
  <c r="AL84" i="2" s="1"/>
  <c r="S84" i="2"/>
  <c r="U84" i="2" s="1"/>
  <c r="S1428" i="2"/>
  <c r="U1428" i="2" s="1"/>
  <c r="AJ1428" i="2"/>
  <c r="AL1428" i="2" s="1"/>
  <c r="AB1428" i="2"/>
  <c r="AD1428" i="2" s="1"/>
  <c r="AJ345" i="2"/>
  <c r="AL345" i="2" s="1"/>
  <c r="AB345" i="2"/>
  <c r="AD345" i="2" s="1"/>
  <c r="S1055" i="2"/>
  <c r="U1055" i="2" s="1"/>
  <c r="AB1055" i="2"/>
  <c r="AD1055" i="2" s="1"/>
  <c r="AJ1055" i="2"/>
  <c r="AL1055" i="2" s="1"/>
  <c r="S1559" i="2"/>
  <c r="U1559" i="2" s="1"/>
  <c r="AJ1559" i="2"/>
  <c r="AL1559" i="2" s="1"/>
  <c r="AB241" i="2"/>
  <c r="AD241" i="2" s="1"/>
  <c r="S241" i="2"/>
  <c r="U241" i="2" s="1"/>
  <c r="S971" i="2"/>
  <c r="U971" i="2" s="1"/>
  <c r="AB971" i="2"/>
  <c r="AD971" i="2" s="1"/>
  <c r="AB323" i="2"/>
  <c r="AD323" i="2" s="1"/>
  <c r="S323" i="2"/>
  <c r="U323" i="2" s="1"/>
  <c r="S414" i="2"/>
  <c r="U414" i="2" s="1"/>
  <c r="AJ414" i="2"/>
  <c r="AL414" i="2" s="1"/>
  <c r="AB414" i="2"/>
  <c r="AD414" i="2" s="1"/>
  <c r="AJ1849" i="2"/>
  <c r="AL1849" i="2" s="1"/>
  <c r="AB1849" i="2"/>
  <c r="AD1849" i="2" s="1"/>
  <c r="S1849" i="2"/>
  <c r="U1849" i="2" s="1"/>
  <c r="S732" i="2"/>
  <c r="U732" i="2" s="1"/>
  <c r="AJ732" i="2"/>
  <c r="AL732" i="2" s="1"/>
  <c r="AB732" i="2"/>
  <c r="AD732" i="2" s="1"/>
  <c r="S802" i="2"/>
  <c r="U802" i="2" s="1"/>
  <c r="AJ802" i="2"/>
  <c r="AL802" i="2" s="1"/>
  <c r="AB802" i="2"/>
  <c r="AD802" i="2" s="1"/>
  <c r="AB2111" i="2"/>
  <c r="AD2111" i="2" s="1"/>
  <c r="S2111" i="2"/>
  <c r="U2111" i="2" s="1"/>
  <c r="AJ2111" i="2"/>
  <c r="AL2111" i="2" s="1"/>
  <c r="S272" i="2"/>
  <c r="U272" i="2" s="1"/>
  <c r="AJ272" i="2"/>
  <c r="AL272" i="2" s="1"/>
  <c r="AB272" i="2"/>
  <c r="AD272" i="2" s="1"/>
  <c r="S185" i="2"/>
  <c r="U185" i="2" s="1"/>
  <c r="AJ185" i="2"/>
  <c r="AL185" i="2" s="1"/>
  <c r="S2002" i="2"/>
  <c r="U2002" i="2" s="1"/>
  <c r="AJ2002" i="2"/>
  <c r="AL2002" i="2" s="1"/>
  <c r="AJ1877" i="2"/>
  <c r="AL1877" i="2" s="1"/>
  <c r="AB1877" i="2"/>
  <c r="AD1877" i="2" s="1"/>
  <c r="S1877" i="2"/>
  <c r="U1877" i="2" s="1"/>
  <c r="AB567" i="2"/>
  <c r="AD567" i="2" s="1"/>
  <c r="S567" i="2"/>
  <c r="U567" i="2" s="1"/>
  <c r="AJ146" i="2"/>
  <c r="AL146" i="2" s="1"/>
  <c r="AB146" i="2"/>
  <c r="AD146" i="2" s="1"/>
  <c r="S146" i="2"/>
  <c r="U146" i="2" s="1"/>
  <c r="S589" i="2"/>
  <c r="U589" i="2" s="1"/>
  <c r="AJ589" i="2"/>
  <c r="AL589" i="2" s="1"/>
  <c r="AB589" i="2"/>
  <c r="AD589" i="2" s="1"/>
  <c r="AB501" i="2"/>
  <c r="AD501" i="2" s="1"/>
  <c r="S501" i="2"/>
  <c r="U501" i="2" s="1"/>
  <c r="AJ501" i="2"/>
  <c r="AL501" i="2" s="1"/>
  <c r="S1916" i="2"/>
  <c r="U1916" i="2" s="1"/>
  <c r="AJ1916" i="2"/>
  <c r="AL1916" i="2" s="1"/>
  <c r="AB1916" i="2"/>
  <c r="AD1916" i="2" s="1"/>
  <c r="AJ17" i="2"/>
  <c r="AL17" i="2" s="1"/>
  <c r="AB17" i="2"/>
  <c r="AD17" i="2" s="1"/>
  <c r="S17" i="2"/>
  <c r="U17" i="2" s="1"/>
  <c r="AB1024" i="2"/>
  <c r="AD1024" i="2" s="1"/>
  <c r="S1024" i="2"/>
  <c r="U1024" i="2" s="1"/>
  <c r="AJ1024" i="2"/>
  <c r="AL1024" i="2" s="1"/>
  <c r="S1552" i="2"/>
  <c r="U1552" i="2" s="1"/>
  <c r="AJ1552" i="2"/>
  <c r="AL1552" i="2" s="1"/>
  <c r="S1578" i="2"/>
  <c r="U1578" i="2" s="1"/>
  <c r="AB1578" i="2"/>
  <c r="AD1578" i="2" s="1"/>
  <c r="AJ2015" i="2"/>
  <c r="AL2015" i="2" s="1"/>
  <c r="AB2015" i="2"/>
  <c r="AD2015" i="2" s="1"/>
  <c r="S2015" i="2"/>
  <c r="U2015" i="2" s="1"/>
  <c r="AJ198" i="2"/>
  <c r="AL198" i="2" s="1"/>
  <c r="AB198" i="2"/>
  <c r="AD198" i="2" s="1"/>
  <c r="S1189" i="2"/>
  <c r="U1189" i="2" s="1"/>
  <c r="AJ1189" i="2"/>
  <c r="AL1189" i="2" s="1"/>
  <c r="S594" i="2"/>
  <c r="U594" i="2" s="1"/>
  <c r="AJ594" i="2"/>
  <c r="AL594" i="2" s="1"/>
  <c r="AB594" i="2"/>
  <c r="AD594" i="2" s="1"/>
  <c r="AJ1797" i="2"/>
  <c r="AL1797" i="2" s="1"/>
  <c r="AB1797" i="2"/>
  <c r="AD1797" i="2" s="1"/>
  <c r="S1797" i="2"/>
  <c r="U1797" i="2" s="1"/>
  <c r="AJ2131" i="2"/>
  <c r="AL2131" i="2" s="1"/>
  <c r="AB2131" i="2"/>
  <c r="AD2131" i="2" s="1"/>
  <c r="S2131" i="2"/>
  <c r="U2131" i="2" s="1"/>
  <c r="AJ807" i="2"/>
  <c r="AL807" i="2" s="1"/>
  <c r="AB807" i="2"/>
  <c r="AD807" i="2" s="1"/>
  <c r="S807" i="2"/>
  <c r="U807" i="2" s="1"/>
  <c r="AJ1964" i="2"/>
  <c r="AL1964" i="2" s="1"/>
  <c r="AB1964" i="2"/>
  <c r="AD1964" i="2" s="1"/>
  <c r="S1964" i="2"/>
  <c r="U1964" i="2" s="1"/>
  <c r="AB1572" i="2"/>
  <c r="AD1572" i="2" s="1"/>
  <c r="S1572" i="2"/>
  <c r="U1572" i="2" s="1"/>
  <c r="AJ1572" i="2"/>
  <c r="AL1572" i="2" s="1"/>
  <c r="AJ1115" i="2"/>
  <c r="AL1115" i="2" s="1"/>
  <c r="AB1115" i="2"/>
  <c r="AD1115" i="2" s="1"/>
  <c r="S1115" i="2"/>
  <c r="U1115" i="2" s="1"/>
  <c r="AJ1989" i="2"/>
  <c r="AL1989" i="2" s="1"/>
  <c r="AB1989" i="2"/>
  <c r="AD1989" i="2" s="1"/>
  <c r="S1989" i="2"/>
  <c r="U1989" i="2" s="1"/>
  <c r="AJ484" i="2"/>
  <c r="AL484" i="2" s="1"/>
  <c r="AB484" i="2"/>
  <c r="AD484" i="2" s="1"/>
  <c r="S484" i="2"/>
  <c r="U484" i="2" s="1"/>
  <c r="AJ1610" i="2"/>
  <c r="AL1610" i="2" s="1"/>
  <c r="AB1610" i="2"/>
  <c r="AD1610" i="2" s="1"/>
  <c r="S1610" i="2"/>
  <c r="U1610" i="2" s="1"/>
  <c r="AB585" i="2"/>
  <c r="AD585" i="2" s="1"/>
  <c r="S585" i="2"/>
  <c r="U585" i="2" s="1"/>
  <c r="AJ585" i="2"/>
  <c r="AL585" i="2" s="1"/>
  <c r="AJ1097" i="2"/>
  <c r="AL1097" i="2" s="1"/>
  <c r="S1097" i="2"/>
  <c r="U1097" i="2" s="1"/>
  <c r="AJ424" i="2"/>
  <c r="AL424" i="2" s="1"/>
  <c r="AB424" i="2"/>
  <c r="AD424" i="2" s="1"/>
  <c r="S424" i="2"/>
  <c r="U424" i="2" s="1"/>
  <c r="AJ580" i="2"/>
  <c r="AL580" i="2" s="1"/>
  <c r="AB580" i="2"/>
  <c r="AD580" i="2" s="1"/>
  <c r="S1017" i="2"/>
  <c r="U1017" i="2" s="1"/>
  <c r="AJ1017" i="2"/>
  <c r="AL1017" i="2" s="1"/>
  <c r="S1525" i="2"/>
  <c r="U1525" i="2" s="1"/>
  <c r="AB1525" i="2"/>
  <c r="AD1525" i="2" s="1"/>
  <c r="AJ1627" i="2"/>
  <c r="AL1627" i="2" s="1"/>
  <c r="AB1627" i="2"/>
  <c r="AD1627" i="2" s="1"/>
  <c r="S1627" i="2"/>
  <c r="U1627" i="2" s="1"/>
  <c r="AJ1531" i="2"/>
  <c r="AL1531" i="2" s="1"/>
  <c r="AB1531" i="2"/>
  <c r="AD1531" i="2" s="1"/>
  <c r="S1531" i="2"/>
  <c r="U1531" i="2" s="1"/>
  <c r="AB1826" i="2"/>
  <c r="AD1826" i="2" s="1"/>
  <c r="S1826" i="2"/>
  <c r="U1826" i="2" s="1"/>
  <c r="AJ1826" i="2"/>
  <c r="AL1826" i="2" s="1"/>
  <c r="S2060" i="2"/>
  <c r="U2060" i="2" s="1"/>
  <c r="AJ2060" i="2"/>
  <c r="AL2060" i="2" s="1"/>
  <c r="AB2060" i="2"/>
  <c r="AD2060" i="2" s="1"/>
  <c r="AJ1210" i="2"/>
  <c r="AL1210" i="2" s="1"/>
  <c r="AB1210" i="2"/>
  <c r="AD1210" i="2" s="1"/>
  <c r="S1210" i="2"/>
  <c r="U1210" i="2" s="1"/>
  <c r="S253" i="2"/>
  <c r="U253" i="2" s="1"/>
  <c r="AB253" i="2"/>
  <c r="AD253" i="2" s="1"/>
  <c r="AJ965" i="2"/>
  <c r="AL965" i="2" s="1"/>
  <c r="AB965" i="2"/>
  <c r="AD965" i="2" s="1"/>
  <c r="S1726" i="2"/>
  <c r="U1726" i="2" s="1"/>
  <c r="AJ1726" i="2"/>
  <c r="AL1726" i="2" s="1"/>
  <c r="S1346" i="2"/>
  <c r="U1346" i="2" s="1"/>
  <c r="AJ1346" i="2"/>
  <c r="AL1346" i="2" s="1"/>
  <c r="AB86" i="2"/>
  <c r="AD86" i="2" s="1"/>
  <c r="AJ86" i="2"/>
  <c r="AL86" i="2" s="1"/>
  <c r="AB61" i="2"/>
  <c r="AD61" i="2" s="1"/>
  <c r="S61" i="2"/>
  <c r="U61" i="2" s="1"/>
  <c r="AJ635" i="2"/>
  <c r="AL635" i="2" s="1"/>
  <c r="AB635" i="2"/>
  <c r="AD635" i="2" s="1"/>
  <c r="S635" i="2"/>
  <c r="U635" i="2" s="1"/>
  <c r="S1813" i="2"/>
  <c r="U1813" i="2" s="1"/>
  <c r="AJ1813" i="2"/>
  <c r="AL1813" i="2" s="1"/>
  <c r="AB2084" i="2"/>
  <c r="AD2084" i="2" s="1"/>
  <c r="S2084" i="2"/>
  <c r="U2084" i="2" s="1"/>
  <c r="AJ2084" i="2"/>
  <c r="AL2084" i="2" s="1"/>
  <c r="AB2180" i="2"/>
  <c r="AD2180" i="2" s="1"/>
  <c r="S2180" i="2"/>
  <c r="U2180" i="2" s="1"/>
  <c r="AB1611" i="2"/>
  <c r="AD1611" i="2" s="1"/>
  <c r="S1611" i="2"/>
  <c r="U1611" i="2" s="1"/>
  <c r="AJ1611" i="2"/>
  <c r="AL1611" i="2" s="1"/>
  <c r="AJ1482" i="2"/>
  <c r="AL1482" i="2" s="1"/>
  <c r="AB1482" i="2"/>
  <c r="AD1482" i="2" s="1"/>
  <c r="S1482" i="2"/>
  <c r="U1482" i="2" s="1"/>
  <c r="S1568" i="2"/>
  <c r="U1568" i="2" s="1"/>
  <c r="AJ1568" i="2"/>
  <c r="AL1568" i="2" s="1"/>
  <c r="AB1568" i="2"/>
  <c r="AD1568" i="2" s="1"/>
  <c r="AB2134" i="2"/>
  <c r="AD2134" i="2" s="1"/>
  <c r="S2134" i="2"/>
  <c r="U2134" i="2" s="1"/>
  <c r="AJ2134" i="2"/>
  <c r="AL2134" i="2" s="1"/>
  <c r="AJ1487" i="2"/>
  <c r="AL1487" i="2" s="1"/>
  <c r="AB1487" i="2"/>
  <c r="AD1487" i="2" s="1"/>
  <c r="S1487" i="2"/>
  <c r="U1487" i="2" s="1"/>
  <c r="AB947" i="2"/>
  <c r="AD947" i="2" s="1"/>
  <c r="S947" i="2"/>
  <c r="U947" i="2" s="1"/>
  <c r="AJ947" i="2"/>
  <c r="AL947" i="2" s="1"/>
  <c r="S1540" i="2"/>
  <c r="U1540" i="2" s="1"/>
  <c r="AJ1540" i="2"/>
  <c r="AL1540" i="2" s="1"/>
  <c r="AJ715" i="2"/>
  <c r="AL715" i="2" s="1"/>
  <c r="AB715" i="2"/>
  <c r="AD715" i="2" s="1"/>
  <c r="S715" i="2"/>
  <c r="U715" i="2" s="1"/>
  <c r="S325" i="2"/>
  <c r="U325" i="2" s="1"/>
  <c r="AJ325" i="2"/>
  <c r="AL325" i="2" s="1"/>
  <c r="AB325" i="2"/>
  <c r="AD325" i="2" s="1"/>
  <c r="AB98" i="2"/>
  <c r="AD98" i="2" s="1"/>
  <c r="S98" i="2"/>
  <c r="U98" i="2" s="1"/>
  <c r="AJ98" i="2"/>
  <c r="AL98" i="2" s="1"/>
  <c r="S1219" i="2"/>
  <c r="U1219" i="2" s="1"/>
  <c r="AB1219" i="2"/>
  <c r="AD1219" i="2" s="1"/>
  <c r="AB758" i="2"/>
  <c r="AD758" i="2" s="1"/>
  <c r="S758" i="2"/>
  <c r="U758" i="2" s="1"/>
  <c r="AJ758" i="2"/>
  <c r="AL758" i="2" s="1"/>
  <c r="AB925" i="2"/>
  <c r="AD925" i="2" s="1"/>
  <c r="S925" i="2"/>
  <c r="U925" i="2" s="1"/>
  <c r="AJ2117" i="2"/>
  <c r="AL2117" i="2" s="1"/>
  <c r="AB2117" i="2"/>
  <c r="AD2117" i="2" s="1"/>
  <c r="S2117" i="2"/>
  <c r="U2117" i="2" s="1"/>
  <c r="S1713" i="2"/>
  <c r="U1713" i="2" s="1"/>
  <c r="AJ1933" i="2"/>
  <c r="AL1933" i="2" s="1"/>
  <c r="S1214" i="2"/>
  <c r="U1214" i="2" s="1"/>
  <c r="AB726" i="2"/>
  <c r="AD726" i="2" s="1"/>
  <c r="AB1664" i="2"/>
  <c r="AD1664" i="2" s="1"/>
  <c r="AJ1784" i="2"/>
  <c r="AL1784" i="2" s="1"/>
  <c r="S2108" i="2"/>
  <c r="U2108" i="2" s="1"/>
  <c r="AB521" i="2"/>
  <c r="AD521" i="2" s="1"/>
  <c r="AJ567" i="2"/>
  <c r="AL567" i="2" s="1"/>
  <c r="AB1783" i="2"/>
  <c r="AD1783" i="2" s="1"/>
  <c r="S1130" i="2"/>
  <c r="U1130" i="2" s="1"/>
  <c r="S907" i="2"/>
  <c r="U907" i="2" s="1"/>
  <c r="AB1635" i="2"/>
  <c r="AD1635" i="2" s="1"/>
  <c r="S1635" i="2"/>
  <c r="U1635" i="2" s="1"/>
  <c r="AJ1635" i="2"/>
  <c r="AL1635" i="2" s="1"/>
  <c r="AB77" i="2"/>
  <c r="AD77" i="2" s="1"/>
  <c r="S77" i="2"/>
  <c r="U77" i="2" s="1"/>
  <c r="AJ213" i="2"/>
  <c r="AL213" i="2" s="1"/>
  <c r="S213" i="2"/>
  <c r="U213" i="2" s="1"/>
  <c r="S1406" i="2"/>
  <c r="U1406" i="2" s="1"/>
  <c r="AB1406" i="2"/>
  <c r="AD1406" i="2" s="1"/>
  <c r="AJ1406" i="2"/>
  <c r="AL1406" i="2" s="1"/>
  <c r="S41" i="2"/>
  <c r="U41" i="2" s="1"/>
  <c r="AJ41" i="2"/>
  <c r="AL41" i="2" s="1"/>
  <c r="AJ874" i="2"/>
  <c r="AL874" i="2" s="1"/>
  <c r="S874" i="2"/>
  <c r="U874" i="2" s="1"/>
  <c r="AB1713" i="2"/>
  <c r="AD1713" i="2" s="1"/>
  <c r="S2178" i="2"/>
  <c r="U2178" i="2" s="1"/>
  <c r="AB1017" i="2"/>
  <c r="AD1017" i="2" s="1"/>
  <c r="AB84" i="2"/>
  <c r="AD84" i="2" s="1"/>
  <c r="AB1813" i="2"/>
  <c r="AD1813" i="2" s="1"/>
  <c r="S491" i="2"/>
  <c r="U491" i="2" s="1"/>
  <c r="AB491" i="2"/>
  <c r="AD491" i="2" s="1"/>
  <c r="AJ834" i="2"/>
  <c r="AL834" i="2" s="1"/>
  <c r="AB834" i="2"/>
  <c r="AD834" i="2" s="1"/>
  <c r="AJ27" i="2"/>
  <c r="AL27" i="2" s="1"/>
  <c r="AB27" i="2"/>
  <c r="AD27" i="2" s="1"/>
  <c r="S27" i="2"/>
  <c r="U27" i="2" s="1"/>
  <c r="AJ1137" i="2"/>
  <c r="AL1137" i="2" s="1"/>
  <c r="S1137" i="2"/>
  <c r="U1137" i="2" s="1"/>
  <c r="AJ1060" i="2"/>
  <c r="AL1060" i="2" s="1"/>
  <c r="AB1060" i="2"/>
  <c r="AD1060" i="2" s="1"/>
  <c r="AJ1503" i="2"/>
  <c r="AL1503" i="2" s="1"/>
  <c r="S1503" i="2"/>
  <c r="U1503" i="2" s="1"/>
  <c r="S1620" i="2"/>
  <c r="U1620" i="2" s="1"/>
  <c r="AJ1620" i="2"/>
  <c r="AL1620" i="2" s="1"/>
  <c r="AB1620" i="2"/>
  <c r="AD1620" i="2" s="1"/>
  <c r="S666" i="2"/>
  <c r="U666" i="2" s="1"/>
  <c r="AB666" i="2"/>
  <c r="AD666" i="2" s="1"/>
  <c r="S1261" i="2"/>
  <c r="U1261" i="2" s="1"/>
  <c r="AJ1261" i="2"/>
  <c r="AL1261" i="2" s="1"/>
  <c r="AB1392" i="2"/>
  <c r="AD1392" i="2" s="1"/>
  <c r="S1392" i="2"/>
  <c r="U1392" i="2" s="1"/>
  <c r="AJ1392" i="2"/>
  <c r="AL1392" i="2" s="1"/>
  <c r="AJ646" i="2"/>
  <c r="AL646" i="2" s="1"/>
  <c r="AB646" i="2"/>
  <c r="AD646" i="2" s="1"/>
  <c r="S646" i="2"/>
  <c r="U646" i="2" s="1"/>
  <c r="S850" i="2"/>
  <c r="U850" i="2" s="1"/>
  <c r="AJ850" i="2"/>
  <c r="AL850" i="2" s="1"/>
  <c r="AJ1617" i="2"/>
  <c r="AL1617" i="2" s="1"/>
  <c r="AB1617" i="2"/>
  <c r="AD1617" i="2" s="1"/>
  <c r="S1617" i="2"/>
  <c r="U1617" i="2" s="1"/>
  <c r="AB281" i="2"/>
  <c r="AD281" i="2" s="1"/>
  <c r="S281" i="2"/>
  <c r="U281" i="2" s="1"/>
  <c r="AJ281" i="2"/>
  <c r="AL281" i="2" s="1"/>
  <c r="AJ652" i="2"/>
  <c r="AL652" i="2" s="1"/>
  <c r="AB652" i="2"/>
  <c r="AD652" i="2" s="1"/>
  <c r="AJ1584" i="2"/>
  <c r="AL1584" i="2" s="1"/>
  <c r="AB1584" i="2"/>
  <c r="AD1584" i="2" s="1"/>
  <c r="S153" i="2"/>
  <c r="U153" i="2" s="1"/>
  <c r="AJ153" i="2"/>
  <c r="AL153" i="2" s="1"/>
  <c r="AB153" i="2"/>
  <c r="AD153" i="2" s="1"/>
  <c r="AJ1387" i="2"/>
  <c r="AL1387" i="2" s="1"/>
  <c r="AB1387" i="2"/>
  <c r="AD1387" i="2" s="1"/>
  <c r="AJ2078" i="2"/>
  <c r="AL2078" i="2" s="1"/>
  <c r="S2078" i="2"/>
  <c r="U2078" i="2" s="1"/>
  <c r="AJ126" i="2"/>
  <c r="AL126" i="2" s="1"/>
  <c r="AB126" i="2"/>
  <c r="AD126" i="2" s="1"/>
  <c r="S126" i="2"/>
  <c r="U126" i="2" s="1"/>
  <c r="AJ1845" i="2"/>
  <c r="AL1845" i="2" s="1"/>
  <c r="AB1845" i="2"/>
  <c r="AD1845" i="2" s="1"/>
  <c r="S1845" i="2"/>
  <c r="U1845" i="2" s="1"/>
  <c r="AJ25" i="2"/>
  <c r="AL25" i="2" s="1"/>
  <c r="AB25" i="2"/>
  <c r="AD25" i="2" s="1"/>
  <c r="S25" i="2"/>
  <c r="U25" i="2" s="1"/>
  <c r="AJ1232" i="2"/>
  <c r="AL1232" i="2" s="1"/>
  <c r="AB1232" i="2"/>
  <c r="AD1232" i="2" s="1"/>
  <c r="S1232" i="2"/>
  <c r="U1232" i="2" s="1"/>
  <c r="S2140" i="2"/>
  <c r="U2140" i="2" s="1"/>
  <c r="AJ2140" i="2"/>
  <c r="AL2140" i="2" s="1"/>
  <c r="AB1265" i="2"/>
  <c r="AD1265" i="2" s="1"/>
  <c r="S1265" i="2"/>
  <c r="U1265" i="2" s="1"/>
  <c r="S1498" i="2"/>
  <c r="U1498" i="2" s="1"/>
  <c r="AJ1498" i="2"/>
  <c r="AL1498" i="2" s="1"/>
  <c r="AB1498" i="2"/>
  <c r="AD1498" i="2" s="1"/>
  <c r="AB2091" i="2"/>
  <c r="AD2091" i="2" s="1"/>
  <c r="S2091" i="2"/>
  <c r="U2091" i="2" s="1"/>
  <c r="AJ2091" i="2"/>
  <c r="AL2091" i="2" s="1"/>
  <c r="AJ1300" i="2"/>
  <c r="AL1300" i="2" s="1"/>
  <c r="AB1300" i="2"/>
  <c r="AD1300" i="2" s="1"/>
  <c r="S1300" i="2"/>
  <c r="U1300" i="2" s="1"/>
  <c r="S1807" i="2"/>
  <c r="U1807" i="2" s="1"/>
  <c r="AJ1807" i="2"/>
  <c r="AL1807" i="2" s="1"/>
  <c r="AJ1413" i="2"/>
  <c r="AL1413" i="2" s="1"/>
  <c r="AB1413" i="2"/>
  <c r="AD1413" i="2" s="1"/>
  <c r="S1413" i="2"/>
  <c r="U1413" i="2" s="1"/>
  <c r="S1080" i="2"/>
  <c r="U1080" i="2" s="1"/>
  <c r="AJ1080" i="2"/>
  <c r="AL1080" i="2" s="1"/>
  <c r="AB1080" i="2"/>
  <c r="AD1080" i="2" s="1"/>
  <c r="AB1899" i="2"/>
  <c r="AD1899" i="2" s="1"/>
  <c r="S1899" i="2"/>
  <c r="U1899" i="2" s="1"/>
  <c r="AB360" i="2"/>
  <c r="AD360" i="2" s="1"/>
  <c r="AJ360" i="2"/>
  <c r="AL360" i="2" s="1"/>
  <c r="S360" i="2"/>
  <c r="U360" i="2" s="1"/>
  <c r="AJ450" i="2"/>
  <c r="AL450" i="2" s="1"/>
  <c r="AB450" i="2"/>
  <c r="AD450" i="2" s="1"/>
  <c r="AJ842" i="2"/>
  <c r="AL842" i="2" s="1"/>
  <c r="S842" i="2"/>
  <c r="U842" i="2" s="1"/>
  <c r="AJ1530" i="2"/>
  <c r="AL1530" i="2" s="1"/>
  <c r="AB1530" i="2"/>
  <c r="AD1530" i="2" s="1"/>
  <c r="S1349" i="2"/>
  <c r="U1349" i="2" s="1"/>
  <c r="AJ1349" i="2"/>
  <c r="AL1349" i="2" s="1"/>
  <c r="S610" i="2"/>
  <c r="U610" i="2" s="1"/>
  <c r="AJ610" i="2"/>
  <c r="AL610" i="2" s="1"/>
  <c r="S1333" i="2"/>
  <c r="U1333" i="2" s="1"/>
  <c r="AJ1333" i="2"/>
  <c r="AL1333" i="2" s="1"/>
  <c r="AJ392" i="2"/>
  <c r="AL392" i="2" s="1"/>
  <c r="AB392" i="2"/>
  <c r="AD392" i="2" s="1"/>
  <c r="S392" i="2"/>
  <c r="U392" i="2" s="1"/>
  <c r="AJ1281" i="2"/>
  <c r="AL1281" i="2" s="1"/>
  <c r="AB1281" i="2"/>
  <c r="AD1281" i="2" s="1"/>
  <c r="S1281" i="2"/>
  <c r="U1281" i="2" s="1"/>
  <c r="S697" i="2"/>
  <c r="U697" i="2" s="1"/>
  <c r="AJ697" i="2"/>
  <c r="AL697" i="2" s="1"/>
  <c r="AB552" i="2"/>
  <c r="AD552" i="2" s="1"/>
  <c r="S552" i="2"/>
  <c r="U552" i="2" s="1"/>
  <c r="AJ552" i="2"/>
  <c r="AL552" i="2" s="1"/>
  <c r="AB813" i="2"/>
  <c r="AD813" i="2" s="1"/>
  <c r="S813" i="2"/>
  <c r="U813" i="2" s="1"/>
  <c r="AJ813" i="2"/>
  <c r="AL813" i="2" s="1"/>
  <c r="AB354" i="2"/>
  <c r="AD354" i="2" s="1"/>
  <c r="S354" i="2"/>
  <c r="U354" i="2" s="1"/>
  <c r="AJ354" i="2"/>
  <c r="AL354" i="2" s="1"/>
  <c r="AJ1490" i="2"/>
  <c r="AL1490" i="2" s="1"/>
  <c r="AB1490" i="2"/>
  <c r="AD1490" i="2" s="1"/>
  <c r="S1490" i="2"/>
  <c r="U1490" i="2" s="1"/>
  <c r="AJ528" i="2"/>
  <c r="AL528" i="2" s="1"/>
  <c r="AB528" i="2"/>
  <c r="AD528" i="2" s="1"/>
  <c r="S528" i="2"/>
  <c r="U528" i="2" s="1"/>
  <c r="AJ1994" i="2"/>
  <c r="AL1994" i="2" s="1"/>
  <c r="S1994" i="2"/>
  <c r="U1994" i="2" s="1"/>
  <c r="AB1994" i="2"/>
  <c r="AD1994" i="2" s="1"/>
  <c r="S1378" i="2"/>
  <c r="U1378" i="2" s="1"/>
  <c r="AJ1378" i="2"/>
  <c r="AL1378" i="2" s="1"/>
  <c r="AB1378" i="2"/>
  <c r="AD1378" i="2" s="1"/>
  <c r="S546" i="2"/>
  <c r="U546" i="2" s="1"/>
  <c r="AJ546" i="2"/>
  <c r="AL546" i="2" s="1"/>
  <c r="AB546" i="2"/>
  <c r="AD546" i="2" s="1"/>
  <c r="AB1416" i="2"/>
  <c r="AD1416" i="2" s="1"/>
  <c r="AJ1416" i="2"/>
  <c r="AL1416" i="2" s="1"/>
  <c r="S633" i="2"/>
  <c r="U633" i="2" s="1"/>
  <c r="AJ633" i="2"/>
  <c r="AL633" i="2" s="1"/>
  <c r="AB633" i="2"/>
  <c r="AD633" i="2" s="1"/>
  <c r="S252" i="2"/>
  <c r="U252" i="2" s="1"/>
  <c r="AJ252" i="2"/>
  <c r="AL252" i="2" s="1"/>
  <c r="AJ1187" i="2"/>
  <c r="AL1187" i="2" s="1"/>
  <c r="S1187" i="2"/>
  <c r="U1187" i="2" s="1"/>
  <c r="S288" i="2"/>
  <c r="U288" i="2" s="1"/>
  <c r="AB288" i="2"/>
  <c r="AD288" i="2" s="1"/>
  <c r="AJ1738" i="2"/>
  <c r="AL1738" i="2" s="1"/>
  <c r="AB1738" i="2"/>
  <c r="AD1738" i="2" s="1"/>
  <c r="AJ1305" i="2"/>
  <c r="AL1305" i="2" s="1"/>
  <c r="S1305" i="2"/>
  <c r="U1305" i="2" s="1"/>
  <c r="AJ526" i="2"/>
  <c r="AL526" i="2" s="1"/>
  <c r="AB526" i="2"/>
  <c r="AD526" i="2" s="1"/>
  <c r="S526" i="2"/>
  <c r="U526" i="2" s="1"/>
  <c r="S1735" i="2"/>
  <c r="U1735" i="2" s="1"/>
  <c r="AJ1735" i="2"/>
  <c r="AL1735" i="2" s="1"/>
  <c r="S40" i="2"/>
  <c r="U40" i="2" s="1"/>
  <c r="AJ40" i="2"/>
  <c r="AL40" i="2" s="1"/>
  <c r="AJ483" i="2"/>
  <c r="AL483" i="2" s="1"/>
  <c r="AB483" i="2"/>
  <c r="AD483" i="2" s="1"/>
  <c r="S483" i="2"/>
  <c r="U483" i="2" s="1"/>
  <c r="S1320" i="2"/>
  <c r="U1320" i="2" s="1"/>
  <c r="AJ1320" i="2"/>
  <c r="AL1320" i="2" s="1"/>
  <c r="AB1320" i="2"/>
  <c r="AD1320" i="2" s="1"/>
  <c r="AJ1075" i="2"/>
  <c r="AL1075" i="2" s="1"/>
  <c r="AB1075" i="2"/>
  <c r="AD1075" i="2" s="1"/>
  <c r="S1075" i="2"/>
  <c r="U1075" i="2" s="1"/>
  <c r="S659" i="2"/>
  <c r="U659" i="2" s="1"/>
  <c r="AB872" i="2"/>
  <c r="AD872" i="2" s="1"/>
  <c r="AJ1138" i="2"/>
  <c r="AL1138" i="2" s="1"/>
  <c r="AB1933" i="2"/>
  <c r="AD1933" i="2" s="1"/>
  <c r="AB2178" i="2"/>
  <c r="AD2178" i="2" s="1"/>
  <c r="AB2071" i="2"/>
  <c r="AD2071" i="2" s="1"/>
  <c r="AB563" i="2"/>
  <c r="AD563" i="2" s="1"/>
  <c r="AJ1044" i="2"/>
  <c r="AL1044" i="2" s="1"/>
  <c r="AJ1899" i="2"/>
  <c r="AL1899" i="2" s="1"/>
  <c r="AJ323" i="2"/>
  <c r="AL323" i="2" s="1"/>
  <c r="AJ1265" i="2"/>
  <c r="AL1265" i="2" s="1"/>
  <c r="AB697" i="2"/>
  <c r="AD697" i="2" s="1"/>
  <c r="AB185" i="2"/>
  <c r="AD185" i="2" s="1"/>
  <c r="S384" i="2"/>
  <c r="U384" i="2" s="1"/>
  <c r="S536" i="2"/>
  <c r="U536" i="2" s="1"/>
  <c r="AJ536" i="2"/>
  <c r="AL536" i="2" s="1"/>
  <c r="S563" i="2"/>
  <c r="U563" i="2" s="1"/>
  <c r="AJ1352" i="2"/>
  <c r="AL1352" i="2" s="1"/>
  <c r="S1613" i="2"/>
  <c r="U1613" i="2" s="1"/>
  <c r="AJ1613" i="2"/>
  <c r="AL1613" i="2" s="1"/>
  <c r="AB1515" i="2"/>
  <c r="AD1515" i="2" s="1"/>
  <c r="S1515" i="2"/>
  <c r="U1515" i="2" s="1"/>
  <c r="AJ1515" i="2"/>
  <c r="AL1515" i="2" s="1"/>
  <c r="S265" i="2"/>
  <c r="U265" i="2" s="1"/>
  <c r="AJ265" i="2"/>
  <c r="AL265" i="2" s="1"/>
  <c r="AB265" i="2"/>
  <c r="AD265" i="2" s="1"/>
  <c r="S798" i="2"/>
  <c r="U798" i="2" s="1"/>
  <c r="AJ798" i="2"/>
  <c r="AL798" i="2" s="1"/>
  <c r="AB798" i="2"/>
  <c r="AD798" i="2" s="1"/>
  <c r="AB1224" i="2"/>
  <c r="AD1224" i="2" s="1"/>
  <c r="S1224" i="2"/>
  <c r="U1224" i="2" s="1"/>
  <c r="AJ1224" i="2"/>
  <c r="AL1224" i="2" s="1"/>
  <c r="S763" i="2"/>
  <c r="U763" i="2" s="1"/>
  <c r="AJ763" i="2"/>
  <c r="AL763" i="2" s="1"/>
  <c r="AB763" i="2"/>
  <c r="AD763" i="2" s="1"/>
  <c r="S2112" i="2"/>
  <c r="U2112" i="2" s="1"/>
  <c r="AJ2112" i="2"/>
  <c r="AL2112" i="2" s="1"/>
  <c r="AB2112" i="2"/>
  <c r="AD2112" i="2" s="1"/>
  <c r="AJ743" i="2"/>
  <c r="AL743" i="2" s="1"/>
  <c r="S743" i="2"/>
  <c r="U743" i="2" s="1"/>
  <c r="AB743" i="2"/>
  <c r="AD743" i="2" s="1"/>
  <c r="AJ1476" i="2"/>
  <c r="AL1476" i="2" s="1"/>
  <c r="AB1476" i="2"/>
  <c r="AD1476" i="2" s="1"/>
  <c r="S1476" i="2"/>
  <c r="U1476" i="2" s="1"/>
  <c r="S118" i="2"/>
  <c r="U118" i="2" s="1"/>
  <c r="AJ118" i="2"/>
  <c r="AL118" i="2" s="1"/>
  <c r="S1858" i="2"/>
  <c r="U1858" i="2" s="1"/>
  <c r="AJ1858" i="2"/>
  <c r="AL1858" i="2" s="1"/>
  <c r="AB1858" i="2"/>
  <c r="AD1858" i="2" s="1"/>
  <c r="AJ2031" i="2"/>
  <c r="AL2031" i="2" s="1"/>
  <c r="AB2031" i="2"/>
  <c r="AD2031" i="2" s="1"/>
  <c r="S2031" i="2"/>
  <c r="U2031" i="2" s="1"/>
  <c r="AB2115" i="2"/>
  <c r="AD2115" i="2" s="1"/>
  <c r="S2115" i="2"/>
  <c r="U2115" i="2" s="1"/>
  <c r="AJ1641" i="2"/>
  <c r="AL1641" i="2" s="1"/>
  <c r="AB1641" i="2"/>
  <c r="AD1641" i="2" s="1"/>
  <c r="S1641" i="2"/>
  <c r="U1641" i="2" s="1"/>
  <c r="S1532" i="2"/>
  <c r="U1532" i="2" s="1"/>
  <c r="AJ1532" i="2"/>
  <c r="AL1532" i="2" s="1"/>
  <c r="AB1532" i="2"/>
  <c r="AD1532" i="2" s="1"/>
  <c r="AJ919" i="2"/>
  <c r="AL919" i="2" s="1"/>
  <c r="AB919" i="2"/>
  <c r="AD919" i="2" s="1"/>
  <c r="AJ1879" i="2"/>
  <c r="AL1879" i="2" s="1"/>
  <c r="AB1879" i="2"/>
  <c r="AD1879" i="2" s="1"/>
  <c r="S1879" i="2"/>
  <c r="U1879" i="2" s="1"/>
  <c r="S170" i="2"/>
  <c r="U170" i="2" s="1"/>
  <c r="AJ170" i="2"/>
  <c r="AL170" i="2" s="1"/>
  <c r="AJ1369" i="2"/>
  <c r="AL1369" i="2" s="1"/>
  <c r="AB1369" i="2"/>
  <c r="AD1369" i="2" s="1"/>
  <c r="S643" i="2"/>
  <c r="U643" i="2" s="1"/>
  <c r="AJ643" i="2"/>
  <c r="AL643" i="2" s="1"/>
  <c r="AB742" i="2"/>
  <c r="AD742" i="2" s="1"/>
  <c r="S742" i="2"/>
  <c r="U742" i="2" s="1"/>
  <c r="AJ742" i="2"/>
  <c r="AL742" i="2" s="1"/>
  <c r="AJ1350" i="2"/>
  <c r="AL1350" i="2" s="1"/>
  <c r="AB1350" i="2"/>
  <c r="AD1350" i="2" s="1"/>
  <c r="S1350" i="2"/>
  <c r="U1350" i="2" s="1"/>
  <c r="AJ248" i="2"/>
  <c r="AL248" i="2" s="1"/>
  <c r="AB248" i="2"/>
  <c r="AD248" i="2" s="1"/>
  <c r="S248" i="2"/>
  <c r="U248" i="2" s="1"/>
  <c r="AJ64" i="2"/>
  <c r="AL64" i="2" s="1"/>
  <c r="AB64" i="2"/>
  <c r="AD64" i="2" s="1"/>
  <c r="S64" i="2"/>
  <c r="U64" i="2" s="1"/>
  <c r="AJ685" i="2"/>
  <c r="AL685" i="2" s="1"/>
  <c r="AB685" i="2"/>
  <c r="AD685" i="2" s="1"/>
  <c r="S685" i="2"/>
  <c r="U685" i="2" s="1"/>
  <c r="AJ889" i="2"/>
  <c r="AL889" i="2" s="1"/>
  <c r="AB889" i="2"/>
  <c r="AD889" i="2" s="1"/>
  <c r="S889" i="2"/>
  <c r="U889" i="2" s="1"/>
  <c r="AB115" i="2"/>
  <c r="AD115" i="2" s="1"/>
  <c r="S115" i="2"/>
  <c r="U115" i="2" s="1"/>
  <c r="AJ115" i="2"/>
  <c r="AL115" i="2" s="1"/>
  <c r="AJ1570" i="2"/>
  <c r="AL1570" i="2" s="1"/>
  <c r="AB1570" i="2"/>
  <c r="AD1570" i="2" s="1"/>
  <c r="S46" i="2"/>
  <c r="U46" i="2" s="1"/>
  <c r="AJ46" i="2"/>
  <c r="AL46" i="2" s="1"/>
  <c r="AB46" i="2"/>
  <c r="AD46" i="2" s="1"/>
  <c r="AJ256" i="2"/>
  <c r="AL256" i="2" s="1"/>
  <c r="AB256" i="2"/>
  <c r="AD256" i="2" s="1"/>
  <c r="S256" i="2"/>
  <c r="U256" i="2" s="1"/>
  <c r="AB1011" i="2"/>
  <c r="AD1011" i="2" s="1"/>
  <c r="S1011" i="2"/>
  <c r="U1011" i="2" s="1"/>
  <c r="AJ6" i="2"/>
  <c r="AL6" i="2" s="1"/>
  <c r="AB6" i="2"/>
  <c r="AD6" i="2" s="1"/>
  <c r="S6" i="2"/>
  <c r="U6" i="2" s="1"/>
  <c r="AB1272" i="2"/>
  <c r="AD1272" i="2" s="1"/>
  <c r="S1272" i="2"/>
  <c r="U1272" i="2" s="1"/>
  <c r="AJ749" i="2"/>
  <c r="AL749" i="2" s="1"/>
  <c r="S749" i="2"/>
  <c r="U749" i="2" s="1"/>
  <c r="AJ1089" i="2"/>
  <c r="AL1089" i="2" s="1"/>
  <c r="AB1089" i="2"/>
  <c r="AD1089" i="2" s="1"/>
  <c r="S1334" i="2"/>
  <c r="U1334" i="2" s="1"/>
  <c r="AB1334" i="2"/>
  <c r="AD1334" i="2" s="1"/>
  <c r="AB402" i="2"/>
  <c r="AD402" i="2" s="1"/>
  <c r="S402" i="2"/>
  <c r="U402" i="2" s="1"/>
  <c r="S104" i="2"/>
  <c r="U104" i="2" s="1"/>
  <c r="AJ104" i="2"/>
  <c r="AL104" i="2" s="1"/>
  <c r="AB2127" i="2"/>
  <c r="AD2127" i="2" s="1"/>
  <c r="AJ2127" i="2"/>
  <c r="AL2127" i="2" s="1"/>
  <c r="S1893" i="2"/>
  <c r="U1893" i="2" s="1"/>
  <c r="AJ1893" i="2"/>
  <c r="AL1893" i="2" s="1"/>
  <c r="AB1893" i="2"/>
  <c r="AD1893" i="2" s="1"/>
  <c r="AB1801" i="2"/>
  <c r="AD1801" i="2" s="1"/>
  <c r="S1801" i="2"/>
  <c r="U1801" i="2" s="1"/>
  <c r="AJ1801" i="2"/>
  <c r="AL1801" i="2" s="1"/>
  <c r="AJ606" i="2"/>
  <c r="AL606" i="2" s="1"/>
  <c r="AB606" i="2"/>
  <c r="AD606" i="2" s="1"/>
  <c r="S36" i="2"/>
  <c r="U36" i="2" s="1"/>
  <c r="AJ36" i="2"/>
  <c r="AL36" i="2" s="1"/>
  <c r="AB36" i="2"/>
  <c r="AD36" i="2" s="1"/>
  <c r="S444" i="2"/>
  <c r="U444" i="2" s="1"/>
  <c r="AJ444" i="2"/>
  <c r="AL444" i="2" s="1"/>
  <c r="AB444" i="2"/>
  <c r="AD444" i="2" s="1"/>
  <c r="AJ2128" i="2"/>
  <c r="AL2128" i="2" s="1"/>
  <c r="AB2128" i="2"/>
  <c r="AD2128" i="2" s="1"/>
  <c r="S2128" i="2"/>
  <c r="U2128" i="2" s="1"/>
  <c r="AB1059" i="2"/>
  <c r="AD1059" i="2" s="1"/>
  <c r="S1059" i="2"/>
  <c r="U1059" i="2" s="1"/>
  <c r="AJ1059" i="2"/>
  <c r="AL1059" i="2" s="1"/>
  <c r="S1850" i="2"/>
  <c r="U1850" i="2" s="1"/>
  <c r="AJ1850" i="2"/>
  <c r="AL1850" i="2" s="1"/>
  <c r="AB238" i="2"/>
  <c r="AD238" i="2" s="1"/>
  <c r="AJ238" i="2"/>
  <c r="AL238" i="2" s="1"/>
  <c r="AJ101" i="2"/>
  <c r="AL101" i="2" s="1"/>
  <c r="AB101" i="2"/>
  <c r="AD101" i="2" s="1"/>
  <c r="S101" i="2"/>
  <c r="U101" i="2" s="1"/>
  <c r="AJ205" i="2"/>
  <c r="AL205" i="2" s="1"/>
  <c r="AB205" i="2"/>
  <c r="AD205" i="2" s="1"/>
  <c r="S205" i="2"/>
  <c r="U205" i="2" s="1"/>
  <c r="AJ1753" i="2"/>
  <c r="AL1753" i="2" s="1"/>
  <c r="AB1753" i="2"/>
  <c r="AD1753" i="2" s="1"/>
  <c r="S1753" i="2"/>
  <c r="U1753" i="2" s="1"/>
  <c r="S1705" i="2"/>
  <c r="U1705" i="2" s="1"/>
  <c r="AJ1705" i="2"/>
  <c r="AL1705" i="2" s="1"/>
  <c r="S297" i="2"/>
  <c r="U297" i="2" s="1"/>
  <c r="AJ297" i="2"/>
  <c r="AL297" i="2" s="1"/>
  <c r="S856" i="2"/>
  <c r="U856" i="2" s="1"/>
  <c r="AJ856" i="2"/>
  <c r="AL856" i="2" s="1"/>
  <c r="AB856" i="2"/>
  <c r="AD856" i="2" s="1"/>
  <c r="AB250" i="2"/>
  <c r="AD250" i="2" s="1"/>
  <c r="S250" i="2"/>
  <c r="U250" i="2" s="1"/>
  <c r="AJ250" i="2"/>
  <c r="AL250" i="2" s="1"/>
  <c r="AJ2018" i="2"/>
  <c r="AL2018" i="2" s="1"/>
  <c r="S2018" i="2"/>
  <c r="U2018" i="2" s="1"/>
  <c r="AJ884" i="2"/>
  <c r="AL884" i="2" s="1"/>
  <c r="AB884" i="2"/>
  <c r="AD884" i="2" s="1"/>
  <c r="S884" i="2"/>
  <c r="U884" i="2" s="1"/>
  <c r="AB1100" i="2"/>
  <c r="AD1100" i="2" s="1"/>
  <c r="S1100" i="2"/>
  <c r="U1100" i="2" s="1"/>
  <c r="AJ1100" i="2"/>
  <c r="AL1100" i="2" s="1"/>
  <c r="S1890" i="2"/>
  <c r="U1890" i="2" s="1"/>
  <c r="AJ1890" i="2"/>
  <c r="AL1890" i="2" s="1"/>
  <c r="AB1890" i="2"/>
  <c r="AD1890" i="2" s="1"/>
  <c r="AJ1081" i="2"/>
  <c r="AL1081" i="2" s="1"/>
  <c r="AB1081" i="2"/>
  <c r="AD1081" i="2" s="1"/>
  <c r="S1081" i="2"/>
  <c r="U1081" i="2" s="1"/>
  <c r="AB2039" i="2"/>
  <c r="AD2039" i="2" s="1"/>
  <c r="S2039" i="2"/>
  <c r="U2039" i="2" s="1"/>
  <c r="S478" i="2"/>
  <c r="U478" i="2" s="1"/>
  <c r="AJ478" i="2"/>
  <c r="AL478" i="2" s="1"/>
  <c r="AB659" i="2"/>
  <c r="AD659" i="2" s="1"/>
  <c r="AJ872" i="2"/>
  <c r="AL872" i="2" s="1"/>
  <c r="S1138" i="2"/>
  <c r="U1138" i="2" s="1"/>
  <c r="AB1333" i="2"/>
  <c r="AD1333" i="2" s="1"/>
  <c r="S1387" i="2"/>
  <c r="U1387" i="2" s="1"/>
  <c r="AJ1525" i="2"/>
  <c r="AL1525" i="2" s="1"/>
  <c r="S238" i="2"/>
  <c r="U238" i="2" s="1"/>
  <c r="S1530" i="2"/>
  <c r="U1530" i="2" s="1"/>
  <c r="AB118" i="2"/>
  <c r="AD118" i="2" s="1"/>
  <c r="S450" i="2"/>
  <c r="U450" i="2" s="1"/>
  <c r="AJ1442" i="2"/>
  <c r="AL1442" i="2" s="1"/>
  <c r="AB1442" i="2"/>
  <c r="AD1442" i="2" s="1"/>
  <c r="S1442" i="2"/>
  <c r="U1442" i="2" s="1"/>
  <c r="AJ1932" i="2"/>
  <c r="AL1932" i="2" s="1"/>
  <c r="AB1932" i="2"/>
  <c r="AD1932" i="2" s="1"/>
  <c r="S1932" i="2"/>
  <c r="U1932" i="2" s="1"/>
  <c r="AB536" i="2"/>
  <c r="AD536" i="2" s="1"/>
  <c r="S834" i="2"/>
  <c r="U834" i="2" s="1"/>
  <c r="AB1371" i="2"/>
  <c r="AD1371" i="2" s="1"/>
  <c r="AJ799" i="2"/>
  <c r="AL799" i="2" s="1"/>
  <c r="AB1732" i="2"/>
  <c r="AD1732" i="2" s="1"/>
  <c r="S1089" i="2"/>
  <c r="U1089" i="2" s="1"/>
  <c r="AB1097" i="2"/>
  <c r="AD1097" i="2" s="1"/>
  <c r="AJ77" i="2"/>
  <c r="AL77" i="2" s="1"/>
  <c r="AB1261" i="2"/>
  <c r="AD1261" i="2" s="1"/>
  <c r="AB252" i="2"/>
  <c r="AD252" i="2" s="1"/>
  <c r="AJ67" i="2"/>
  <c r="AL67" i="2" s="1"/>
  <c r="AJ61" i="2"/>
  <c r="AL61" i="2" s="1"/>
  <c r="AJ1560" i="2"/>
  <c r="AL1560" i="2" s="1"/>
  <c r="AB1560" i="2"/>
  <c r="AD1560" i="2" s="1"/>
  <c r="S1560" i="2"/>
  <c r="U1560" i="2" s="1"/>
  <c r="AJ2165" i="2"/>
  <c r="AL2165" i="2" s="1"/>
  <c r="AB2165" i="2"/>
  <c r="AD2165" i="2" s="1"/>
  <c r="S2165" i="2"/>
  <c r="U2165" i="2" s="1"/>
  <c r="S1133" i="2"/>
  <c r="U1133" i="2" s="1"/>
  <c r="S475" i="2"/>
  <c r="U475" i="2" s="1"/>
  <c r="S652" i="2"/>
  <c r="U652" i="2" s="1"/>
  <c r="S929" i="2"/>
  <c r="U929" i="2" s="1"/>
  <c r="AJ881" i="2"/>
  <c r="AL881" i="2" s="1"/>
  <c r="AB1133" i="2"/>
  <c r="AD1133" i="2" s="1"/>
  <c r="AB475" i="2"/>
  <c r="AD475" i="2" s="1"/>
  <c r="AB439" i="2"/>
  <c r="AD439" i="2" s="1"/>
  <c r="S1369" i="2"/>
  <c r="U1369" i="2" s="1"/>
  <c r="AB2087" i="2"/>
  <c r="AD2087" i="2" s="1"/>
  <c r="S181" i="2"/>
  <c r="U181" i="2" s="1"/>
  <c r="AJ1063" i="2"/>
  <c r="AL1063" i="2" s="1"/>
  <c r="S606" i="2"/>
  <c r="U606" i="2" s="1"/>
  <c r="AJ2180" i="2"/>
  <c r="AL2180" i="2" s="1"/>
  <c r="AB799" i="2"/>
  <c r="AD799" i="2" s="1"/>
  <c r="S1732" i="2"/>
  <c r="U1732" i="2" s="1"/>
  <c r="S766" i="2"/>
  <c r="U766" i="2" s="1"/>
  <c r="AJ449" i="2"/>
  <c r="AL449" i="2" s="1"/>
  <c r="AJ1219" i="2"/>
  <c r="AL1219" i="2" s="1"/>
  <c r="AB2002" i="2"/>
  <c r="AD2002" i="2" s="1"/>
  <c r="AJ766" i="2"/>
  <c r="AL766" i="2" s="1"/>
  <c r="S965" i="2"/>
  <c r="U965" i="2" s="1"/>
  <c r="AB1559" i="2"/>
  <c r="AD1559" i="2" s="1"/>
  <c r="S2074" i="2"/>
  <c r="U2074" i="2" s="1"/>
  <c r="S1570" i="2"/>
  <c r="U1570" i="2" s="1"/>
  <c r="AJ1272" i="2"/>
  <c r="AL1272" i="2" s="1"/>
  <c r="AJ2077" i="2"/>
  <c r="AL2077" i="2" s="1"/>
  <c r="AB2077" i="2"/>
  <c r="AD2077" i="2" s="1"/>
  <c r="S2077" i="2"/>
  <c r="U2077" i="2" s="1"/>
  <c r="S439" i="2"/>
  <c r="U439" i="2" s="1"/>
  <c r="AB1540" i="2"/>
  <c r="AD1540" i="2" s="1"/>
  <c r="AB1552" i="2"/>
  <c r="AD1552" i="2" s="1"/>
  <c r="AB2140" i="2"/>
  <c r="AD2140" i="2" s="1"/>
  <c r="AJ929" i="2"/>
  <c r="AL929" i="2" s="1"/>
  <c r="AJ26" i="2"/>
  <c r="AL26" i="2" s="1"/>
  <c r="S1546" i="2"/>
  <c r="U1546" i="2" s="1"/>
  <c r="S639" i="2"/>
  <c r="U639" i="2" s="1"/>
  <c r="AB1419" i="2"/>
  <c r="AD1419" i="2" s="1"/>
  <c r="AB1269" i="2"/>
  <c r="AD1269" i="2" s="1"/>
  <c r="AJ584" i="2"/>
  <c r="AL584" i="2" s="1"/>
  <c r="AJ576" i="2"/>
  <c r="AL576" i="2" s="1"/>
  <c r="AJ640" i="2"/>
  <c r="AL640" i="2" s="1"/>
  <c r="AJ1578" i="2"/>
  <c r="AL1578" i="2" s="1"/>
  <c r="S2102" i="2"/>
  <c r="U2102" i="2" s="1"/>
  <c r="S86" i="2"/>
  <c r="U86" i="2" s="1"/>
  <c r="AB2146" i="2"/>
  <c r="AD2146" i="2" s="1"/>
  <c r="AJ971" i="2"/>
  <c r="AL971" i="2" s="1"/>
  <c r="AJ2074" i="2"/>
  <c r="AL2074" i="2" s="1"/>
  <c r="S1416" i="2"/>
  <c r="U1416" i="2" s="1"/>
  <c r="AB1613" i="2"/>
  <c r="AD1613" i="2" s="1"/>
  <c r="AJ1268" i="2"/>
  <c r="AL1268" i="2" s="1"/>
  <c r="AB1268" i="2"/>
  <c r="AD1268" i="2" s="1"/>
  <c r="S1268" i="2"/>
  <c r="U1268" i="2" s="1"/>
  <c r="S1192" i="2"/>
  <c r="U1192" i="2" s="1"/>
  <c r="AJ1192" i="2"/>
  <c r="AL1192" i="2" s="1"/>
  <c r="AB1192" i="2"/>
  <c r="AD1192" i="2" s="1"/>
  <c r="AJ925" i="2"/>
  <c r="AL925" i="2" s="1"/>
  <c r="AB26" i="2"/>
  <c r="AD26" i="2" s="1"/>
  <c r="AJ462" i="2"/>
  <c r="AL462" i="2" s="1"/>
  <c r="AB1546" i="2"/>
  <c r="AD1546" i="2" s="1"/>
  <c r="AB639" i="2"/>
  <c r="AD639" i="2" s="1"/>
  <c r="AJ1419" i="2"/>
  <c r="AL1419" i="2" s="1"/>
  <c r="AB584" i="2"/>
  <c r="AD584" i="2" s="1"/>
  <c r="AB576" i="2"/>
  <c r="AD576" i="2" s="1"/>
  <c r="AB640" i="2"/>
  <c r="AD640" i="2" s="1"/>
  <c r="AB2078" i="2"/>
  <c r="AD2078" i="2" s="1"/>
  <c r="AJ2102" i="2"/>
  <c r="AL2102" i="2" s="1"/>
  <c r="AB1305" i="2"/>
  <c r="AD1305" i="2" s="1"/>
  <c r="S955" i="2"/>
  <c r="U955" i="2" s="1"/>
  <c r="S355" i="2"/>
  <c r="U355" i="2" s="1"/>
  <c r="AB1726" i="2"/>
  <c r="AD1726" i="2" s="1"/>
  <c r="S2146" i="2"/>
  <c r="U2146" i="2" s="1"/>
  <c r="AB1503" i="2"/>
  <c r="AD1503" i="2" s="1"/>
  <c r="AB1866" i="2"/>
  <c r="AD1866" i="2" s="1"/>
  <c r="AJ460" i="2"/>
  <c r="AL460" i="2" s="1"/>
  <c r="AB1189" i="2"/>
  <c r="AD1189" i="2" s="1"/>
  <c r="AB1667" i="2"/>
  <c r="AD1667" i="2" s="1"/>
  <c r="S1667" i="2"/>
  <c r="U1667" i="2" s="1"/>
  <c r="AJ1667" i="2"/>
  <c r="AL1667" i="2" s="1"/>
  <c r="AJ253" i="2"/>
  <c r="AL253" i="2" s="1"/>
  <c r="S462" i="2"/>
  <c r="U462" i="2" s="1"/>
  <c r="AJ78" i="2"/>
  <c r="AL78" i="2" s="1"/>
  <c r="S1739" i="2"/>
  <c r="U1739" i="2" s="1"/>
  <c r="AB1349" i="2"/>
  <c r="AD1349" i="2" s="1"/>
  <c r="AB610" i="2"/>
  <c r="AD610" i="2" s="1"/>
  <c r="AB1187" i="2"/>
  <c r="AD1187" i="2" s="1"/>
  <c r="AJ2115" i="2"/>
  <c r="AL2115" i="2" s="1"/>
  <c r="AJ955" i="2"/>
  <c r="AL955" i="2" s="1"/>
  <c r="S1267" i="2"/>
  <c r="U1267" i="2" s="1"/>
  <c r="AJ355" i="2"/>
  <c r="AL355" i="2" s="1"/>
  <c r="AB1735" i="2"/>
  <c r="AD1735" i="2" s="1"/>
  <c r="S2127" i="2"/>
  <c r="U2127" i="2" s="1"/>
  <c r="AB1705" i="2"/>
  <c r="AD1705" i="2" s="1"/>
  <c r="S1866" i="2"/>
  <c r="U1866" i="2" s="1"/>
  <c r="AJ666" i="2"/>
  <c r="AL666" i="2" s="1"/>
  <c r="AB1807" i="2"/>
  <c r="AD1807" i="2" s="1"/>
  <c r="AB460" i="2"/>
  <c r="AD460" i="2" s="1"/>
  <c r="S198" i="2"/>
  <c r="U198" i="2" s="1"/>
  <c r="AJ1130" i="2"/>
  <c r="AL1130" i="2" s="1"/>
  <c r="AJ2058" i="2"/>
  <c r="AL2058" i="2" s="1"/>
  <c r="AB2058" i="2"/>
  <c r="AD2058" i="2" s="1"/>
  <c r="S2058" i="2"/>
  <c r="U2058" i="2" s="1"/>
  <c r="AB297" i="2"/>
  <c r="AD297" i="2" s="1"/>
  <c r="S1993" i="2"/>
  <c r="U1993" i="2" s="1"/>
  <c r="S645" i="2"/>
  <c r="U645" i="2" s="1"/>
  <c r="S2072" i="2"/>
  <c r="U2072" i="2" s="1"/>
  <c r="AB874" i="2"/>
  <c r="AD874" i="2" s="1"/>
  <c r="AB729" i="2"/>
  <c r="AD729" i="2" s="1"/>
  <c r="AB643" i="2"/>
  <c r="AD643" i="2" s="1"/>
  <c r="AB95" i="2"/>
  <c r="AD95" i="2" s="1"/>
  <c r="AJ1267" i="2"/>
  <c r="AL1267" i="2" s="1"/>
  <c r="AJ1334" i="2"/>
  <c r="AL1334" i="2" s="1"/>
  <c r="AB478" i="2"/>
  <c r="AD478" i="2" s="1"/>
  <c r="AB1072" i="2"/>
  <c r="AD1072" i="2" s="1"/>
  <c r="AJ1523" i="2"/>
  <c r="AL1523" i="2" s="1"/>
  <c r="S2171" i="2"/>
  <c r="U2171" i="2" s="1"/>
  <c r="S141" i="2"/>
  <c r="U141" i="2" s="1"/>
  <c r="AJ351" i="2"/>
  <c r="AL351" i="2" s="1"/>
  <c r="S145" i="2"/>
  <c r="U145" i="2" s="1"/>
  <c r="AJ1468" i="2"/>
  <c r="AL1468" i="2" s="1"/>
  <c r="S176" i="2"/>
  <c r="U176" i="2" s="1"/>
  <c r="S192" i="2"/>
  <c r="U192" i="2" s="1"/>
  <c r="AJ1057" i="2"/>
  <c r="AL1057" i="2" s="1"/>
  <c r="AB935" i="2"/>
  <c r="AD935" i="2" s="1"/>
  <c r="S1876" i="2"/>
  <c r="U1876" i="2" s="1"/>
  <c r="AB192" i="2"/>
  <c r="AD192" i="2" s="1"/>
  <c r="S1057" i="2"/>
  <c r="U1057" i="2" s="1"/>
  <c r="AJ935" i="2"/>
  <c r="AL935" i="2" s="1"/>
  <c r="AB1876" i="2"/>
  <c r="AD1876" i="2" s="1"/>
  <c r="AD1793" i="2"/>
  <c r="AL432" i="2"/>
  <c r="AJ1791" i="2"/>
  <c r="AL1791" i="2" s="1"/>
  <c r="AB2053" i="2"/>
  <c r="AD2053" i="2" s="1"/>
  <c r="AJ549" i="2"/>
  <c r="AL549" i="2" s="1"/>
  <c r="U1064" i="2"/>
  <c r="S1791" i="2"/>
  <c r="U1791" i="2" s="1"/>
  <c r="AJ2053" i="2"/>
  <c r="AL2053" i="2" s="1"/>
  <c r="S549" i="2"/>
  <c r="U549" i="2" s="1"/>
  <c r="AJ236" i="2"/>
  <c r="AL236" i="2" s="1"/>
  <c r="AB540" i="2"/>
  <c r="AD540" i="2" s="1"/>
  <c r="AJ607" i="2"/>
  <c r="AL607" i="2" s="1"/>
  <c r="AJ1092" i="2"/>
  <c r="AL1092" i="2" s="1"/>
  <c r="S2003" i="2"/>
  <c r="U2003" i="2" s="1"/>
  <c r="AJ1102" i="2"/>
  <c r="AL1102" i="2" s="1"/>
  <c r="AJ1561" i="2"/>
  <c r="AL1561" i="2" s="1"/>
  <c r="AB1030" i="2"/>
  <c r="AD1030" i="2" s="1"/>
  <c r="AB110" i="2"/>
  <c r="AD110" i="2" s="1"/>
  <c r="AB2009" i="2"/>
  <c r="AD2009" i="2" s="1"/>
  <c r="AB1277" i="2"/>
  <c r="AD1277" i="2" s="1"/>
  <c r="S1466" i="2"/>
  <c r="U1466" i="2" s="1"/>
  <c r="AJ1027" i="2"/>
  <c r="AL1027" i="2" s="1"/>
  <c r="AB757" i="2"/>
  <c r="AD757" i="2" s="1"/>
  <c r="AB2156" i="2"/>
  <c r="AD2156" i="2" s="1"/>
  <c r="AB527" i="2"/>
  <c r="AD527" i="2" s="1"/>
  <c r="AJ130" i="2"/>
  <c r="AL130" i="2" s="1"/>
  <c r="AB21" i="2"/>
  <c r="AD21" i="2" s="1"/>
  <c r="S860" i="2"/>
  <c r="U860" i="2" s="1"/>
  <c r="AB380" i="2"/>
  <c r="AD380" i="2" s="1"/>
  <c r="AB2076" i="2"/>
  <c r="AD2076" i="2" s="1"/>
  <c r="S612" i="2"/>
  <c r="U612" i="2" s="1"/>
  <c r="S1174" i="2"/>
  <c r="U1174" i="2" s="1"/>
  <c r="AB1553" i="2"/>
  <c r="AD1553" i="2" s="1"/>
  <c r="AB1276" i="2"/>
  <c r="AD1276" i="2" s="1"/>
  <c r="AB1817" i="2"/>
  <c r="AD1817" i="2" s="1"/>
  <c r="AB1596" i="2"/>
  <c r="AD1596" i="2" s="1"/>
  <c r="AB432" i="2"/>
  <c r="AD432" i="2" s="1"/>
  <c r="AB1542" i="2"/>
  <c r="AD1542" i="2" s="1"/>
  <c r="S2021" i="2"/>
  <c r="U2021" i="2" s="1"/>
  <c r="AB1636" i="2"/>
  <c r="AD1636" i="2" s="1"/>
  <c r="AJ933" i="2"/>
  <c r="AL933" i="2" s="1"/>
  <c r="S1248" i="2"/>
  <c r="U1248" i="2" s="1"/>
  <c r="AB1721" i="2"/>
  <c r="AD1721" i="2" s="1"/>
  <c r="AB1661" i="2"/>
  <c r="AD1661" i="2" s="1"/>
  <c r="S352" i="2"/>
  <c r="U352" i="2" s="1"/>
  <c r="AJ1542" i="2"/>
  <c r="AL1542" i="2" s="1"/>
  <c r="AB2021" i="2"/>
  <c r="AD2021" i="2" s="1"/>
  <c r="AJ1636" i="2"/>
  <c r="AL1636" i="2" s="1"/>
  <c r="S933" i="2"/>
  <c r="U933" i="2" s="1"/>
  <c r="AB1248" i="2"/>
  <c r="AD1248" i="2" s="1"/>
  <c r="AJ1721" i="2"/>
  <c r="AL1721" i="2" s="1"/>
  <c r="AJ1661" i="2"/>
  <c r="AL1661" i="2" s="1"/>
  <c r="AB352" i="2"/>
  <c r="AD352" i="2" s="1"/>
  <c r="S855" i="2"/>
  <c r="U855" i="2" s="1"/>
  <c r="S1544" i="2"/>
  <c r="U1544" i="2" s="1"/>
  <c r="S830" i="2"/>
  <c r="U830" i="2" s="1"/>
  <c r="AB1365" i="2"/>
  <c r="AD1365" i="2" s="1"/>
  <c r="S37" i="2"/>
  <c r="U37" i="2" s="1"/>
  <c r="S1838" i="2"/>
  <c r="U1838" i="2" s="1"/>
  <c r="AJ1887" i="2"/>
  <c r="AL1887" i="2" s="1"/>
  <c r="AJ713" i="2"/>
  <c r="AL713" i="2" s="1"/>
  <c r="AJ2126" i="2"/>
  <c r="AL2126" i="2" s="1"/>
  <c r="S991" i="2"/>
  <c r="U991" i="2" s="1"/>
  <c r="AJ1929" i="2"/>
  <c r="AL1929" i="2" s="1"/>
  <c r="S681" i="2"/>
  <c r="U681" i="2" s="1"/>
  <c r="S819" i="2"/>
  <c r="U819" i="2" s="1"/>
  <c r="AB694" i="2"/>
  <c r="AD694" i="2" s="1"/>
  <c r="AJ974" i="2"/>
  <c r="AL974" i="2" s="1"/>
  <c r="AB1410" i="2"/>
  <c r="AD1410" i="2" s="1"/>
  <c r="S670" i="2"/>
  <c r="U670" i="2" s="1"/>
  <c r="AB333" i="2"/>
  <c r="AD333" i="2" s="1"/>
  <c r="AJ1067" i="2"/>
  <c r="AL1067" i="2" s="1"/>
  <c r="AJ1036" i="2"/>
  <c r="AL1036" i="2" s="1"/>
  <c r="AB1615" i="2"/>
  <c r="AD1615" i="2" s="1"/>
  <c r="AB855" i="2"/>
  <c r="AD855" i="2" s="1"/>
  <c r="AB1544" i="2"/>
  <c r="AD1544" i="2" s="1"/>
  <c r="AB830" i="2"/>
  <c r="AD830" i="2" s="1"/>
  <c r="AJ1365" i="2"/>
  <c r="AL1365" i="2" s="1"/>
  <c r="AB37" i="2"/>
  <c r="AD37" i="2" s="1"/>
  <c r="AB1838" i="2"/>
  <c r="AD1838" i="2" s="1"/>
  <c r="S1887" i="2"/>
  <c r="U1887" i="2" s="1"/>
  <c r="S713" i="2"/>
  <c r="U713" i="2" s="1"/>
  <c r="S2126" i="2"/>
  <c r="U2126" i="2" s="1"/>
  <c r="AB991" i="2"/>
  <c r="AD991" i="2" s="1"/>
  <c r="S1929" i="2"/>
  <c r="U1929" i="2" s="1"/>
  <c r="AB681" i="2"/>
  <c r="AD681" i="2" s="1"/>
  <c r="AB819" i="2"/>
  <c r="AD819" i="2" s="1"/>
  <c r="AJ694" i="2"/>
  <c r="AL694" i="2" s="1"/>
  <c r="S974" i="2"/>
  <c r="U974" i="2" s="1"/>
  <c r="AJ1410" i="2"/>
  <c r="AL1410" i="2" s="1"/>
  <c r="AB670" i="2"/>
  <c r="AD670" i="2" s="1"/>
  <c r="AJ333" i="2"/>
  <c r="AL333" i="2" s="1"/>
  <c r="S1067" i="2"/>
  <c r="U1067" i="2" s="1"/>
  <c r="S1036" i="2"/>
  <c r="U1036" i="2" s="1"/>
  <c r="S1615" i="2"/>
  <c r="U1615" i="2" s="1"/>
  <c r="S1147" i="2"/>
  <c r="U1147" i="2" s="1"/>
  <c r="AJ178" i="2"/>
  <c r="AL178" i="2" s="1"/>
  <c r="AB1221" i="2"/>
  <c r="AD1221" i="2" s="1"/>
  <c r="AB1147" i="2"/>
  <c r="AD1147" i="2" s="1"/>
  <c r="S178" i="2"/>
  <c r="U178" i="2" s="1"/>
  <c r="AJ1221" i="2"/>
  <c r="AL1221" i="2" s="1"/>
  <c r="S1295" i="2"/>
  <c r="U1295" i="2" s="1"/>
  <c r="S1591" i="2"/>
  <c r="U1591" i="2" s="1"/>
  <c r="AB1574" i="2"/>
  <c r="AD1574" i="2" s="1"/>
  <c r="S1104" i="2"/>
  <c r="U1104" i="2" s="1"/>
  <c r="AB1612" i="2"/>
  <c r="AD1612" i="2" s="1"/>
  <c r="AB1149" i="2"/>
  <c r="AD1149" i="2" s="1"/>
  <c r="AB849" i="2"/>
  <c r="AD849" i="2" s="1"/>
  <c r="AJ609" i="2"/>
  <c r="AL609" i="2" s="1"/>
  <c r="AB1291" i="2"/>
  <c r="AD1291" i="2" s="1"/>
  <c r="AB1818" i="2"/>
  <c r="AD1818" i="2" s="1"/>
  <c r="AB375" i="2"/>
  <c r="AD375" i="2" s="1"/>
  <c r="AJ240" i="2"/>
  <c r="AL240" i="2" s="1"/>
  <c r="S76" i="2"/>
  <c r="U76" i="2" s="1"/>
  <c r="AJ1731" i="2"/>
  <c r="AL1731" i="2" s="1"/>
  <c r="S1393" i="2"/>
  <c r="U1393" i="2" s="1"/>
  <c r="S1819" i="2"/>
  <c r="U1819" i="2" s="1"/>
  <c r="S672" i="2"/>
  <c r="U672" i="2" s="1"/>
  <c r="S1512" i="2"/>
  <c r="U1512" i="2" s="1"/>
  <c r="AJ2043" i="2"/>
  <c r="AL2043" i="2" s="1"/>
  <c r="S1330" i="2"/>
  <c r="U1330" i="2" s="1"/>
  <c r="AB1185" i="2"/>
  <c r="AD1185" i="2" s="1"/>
  <c r="AB780" i="2"/>
  <c r="AD780" i="2" s="1"/>
  <c r="AB490" i="2"/>
  <c r="AD490" i="2" s="1"/>
  <c r="S123" i="2"/>
  <c r="U123" i="2" s="1"/>
  <c r="AJ1175" i="2"/>
  <c r="AL1175" i="2" s="1"/>
  <c r="AB2019" i="2"/>
  <c r="AD2019" i="2" s="1"/>
  <c r="AB90" i="2"/>
  <c r="AD90" i="2" s="1"/>
  <c r="S169" i="2"/>
  <c r="U169" i="2" s="1"/>
  <c r="S976" i="2"/>
  <c r="U976" i="2" s="1"/>
  <c r="AJ308" i="2"/>
  <c r="AL308" i="2" s="1"/>
  <c r="AB1035" i="2"/>
  <c r="AD1035" i="2" s="1"/>
  <c r="AB1295" i="2"/>
  <c r="AD1295" i="2" s="1"/>
  <c r="AB1591" i="2"/>
  <c r="AD1591" i="2" s="1"/>
  <c r="S1574" i="2"/>
  <c r="U1574" i="2" s="1"/>
  <c r="AB1104" i="2"/>
  <c r="AD1104" i="2" s="1"/>
  <c r="AJ1612" i="2"/>
  <c r="AL1612" i="2" s="1"/>
  <c r="AJ1149" i="2"/>
  <c r="AL1149" i="2" s="1"/>
  <c r="AJ849" i="2"/>
  <c r="AL849" i="2" s="1"/>
  <c r="AB609" i="2"/>
  <c r="AD609" i="2" s="1"/>
  <c r="S1291" i="2"/>
  <c r="U1291" i="2" s="1"/>
  <c r="AJ1818" i="2"/>
  <c r="AL1818" i="2" s="1"/>
  <c r="AJ375" i="2"/>
  <c r="AL375" i="2" s="1"/>
  <c r="S240" i="2"/>
  <c r="U240" i="2" s="1"/>
  <c r="AB76" i="2"/>
  <c r="AD76" i="2" s="1"/>
  <c r="S1731" i="2"/>
  <c r="U1731" i="2" s="1"/>
  <c r="AB1393" i="2"/>
  <c r="AD1393" i="2" s="1"/>
  <c r="AB1819" i="2"/>
  <c r="AD1819" i="2" s="1"/>
  <c r="AB672" i="2"/>
  <c r="AD672" i="2" s="1"/>
  <c r="AB1512" i="2"/>
  <c r="AD1512" i="2" s="1"/>
  <c r="S2043" i="2"/>
  <c r="U2043" i="2" s="1"/>
  <c r="AL398" i="2"/>
  <c r="AB1330" i="2"/>
  <c r="AD1330" i="2" s="1"/>
  <c r="AJ1185" i="2"/>
  <c r="AL1185" i="2" s="1"/>
  <c r="AJ780" i="2"/>
  <c r="AL780" i="2" s="1"/>
  <c r="AJ490" i="2"/>
  <c r="AL490" i="2" s="1"/>
  <c r="AB123" i="2"/>
  <c r="AD123" i="2" s="1"/>
  <c r="S1175" i="2"/>
  <c r="U1175" i="2" s="1"/>
  <c r="AJ2019" i="2"/>
  <c r="AL2019" i="2" s="1"/>
  <c r="S90" i="2"/>
  <c r="U90" i="2" s="1"/>
  <c r="AB169" i="2"/>
  <c r="AD169" i="2" s="1"/>
  <c r="AB976" i="2"/>
  <c r="AD976" i="2" s="1"/>
  <c r="S308" i="2"/>
  <c r="U308" i="2" s="1"/>
  <c r="AJ1035" i="2"/>
  <c r="AL1035" i="2" s="1"/>
  <c r="S331" i="2"/>
  <c r="U331" i="2" s="1"/>
  <c r="S1543" i="2"/>
  <c r="U1543" i="2" s="1"/>
  <c r="AB189" i="2"/>
  <c r="AD189" i="2" s="1"/>
  <c r="AB538" i="2"/>
  <c r="AD538" i="2" s="1"/>
  <c r="AB1247" i="2"/>
  <c r="AD1247" i="2" s="1"/>
  <c r="S2041" i="2"/>
  <c r="U2041" i="2" s="1"/>
  <c r="AB1309" i="2"/>
  <c r="AD1309" i="2" s="1"/>
  <c r="S514" i="2"/>
  <c r="U514" i="2" s="1"/>
  <c r="AJ1715" i="2"/>
  <c r="AL1715" i="2" s="1"/>
  <c r="AB331" i="2"/>
  <c r="AD331" i="2" s="1"/>
  <c r="AB1543" i="2"/>
  <c r="AD1543" i="2" s="1"/>
  <c r="AJ189" i="2"/>
  <c r="AL189" i="2" s="1"/>
  <c r="AJ538" i="2"/>
  <c r="AL538" i="2" s="1"/>
  <c r="AJ1247" i="2"/>
  <c r="AL1247" i="2" s="1"/>
  <c r="AB2041" i="2"/>
  <c r="AD2041" i="2" s="1"/>
  <c r="AJ1309" i="2"/>
  <c r="AL1309" i="2" s="1"/>
  <c r="AB514" i="2"/>
  <c r="AD514" i="2" s="1"/>
  <c r="S1715" i="2"/>
  <c r="U1715" i="2" s="1"/>
  <c r="AJ1909" i="2"/>
  <c r="AL1909" i="2" s="1"/>
  <c r="AJ1148" i="2"/>
  <c r="AL1148" i="2" s="1"/>
  <c r="AB1157" i="2"/>
  <c r="AD1157" i="2" s="1"/>
  <c r="AJ2173" i="2"/>
  <c r="AL2173" i="2" s="1"/>
  <c r="AB877" i="2"/>
  <c r="AD877" i="2" s="1"/>
  <c r="AJ1359" i="2"/>
  <c r="AL1359" i="2" s="1"/>
  <c r="S783" i="2"/>
  <c r="U783" i="2" s="1"/>
  <c r="AJ506" i="2"/>
  <c r="AL506" i="2" s="1"/>
  <c r="AJ852" i="2"/>
  <c r="AL852" i="2" s="1"/>
  <c r="S1454" i="2"/>
  <c r="U1454" i="2" s="1"/>
  <c r="AB1006" i="2"/>
  <c r="AD1006" i="2" s="1"/>
  <c r="S1437" i="2"/>
  <c r="U1437" i="2" s="1"/>
  <c r="AB1052" i="2"/>
  <c r="AD1052" i="2" s="1"/>
  <c r="S396" i="2"/>
  <c r="U396" i="2" s="1"/>
  <c r="AJ1431" i="2"/>
  <c r="AL1431" i="2" s="1"/>
  <c r="AJ75" i="2"/>
  <c r="AL75" i="2" s="1"/>
  <c r="AB967" i="2"/>
  <c r="AD967" i="2" s="1"/>
  <c r="AB74" i="2"/>
  <c r="AD74" i="2" s="1"/>
  <c r="S647" i="2"/>
  <c r="U647" i="2" s="1"/>
  <c r="S777" i="2"/>
  <c r="U777" i="2" s="1"/>
  <c r="AJ1977" i="2"/>
  <c r="AL1977" i="2" s="1"/>
  <c r="S1909" i="2"/>
  <c r="U1909" i="2" s="1"/>
  <c r="S1148" i="2"/>
  <c r="U1148" i="2" s="1"/>
  <c r="AJ1157" i="2"/>
  <c r="AL1157" i="2" s="1"/>
  <c r="S2173" i="2"/>
  <c r="U2173" i="2" s="1"/>
  <c r="AD1479" i="2"/>
  <c r="AJ877" i="2"/>
  <c r="AL877" i="2" s="1"/>
  <c r="S1359" i="2"/>
  <c r="U1359" i="2" s="1"/>
  <c r="AB783" i="2"/>
  <c r="AD783" i="2" s="1"/>
  <c r="AB506" i="2"/>
  <c r="AD506" i="2" s="1"/>
  <c r="S852" i="2"/>
  <c r="U852" i="2" s="1"/>
  <c r="AB1454" i="2"/>
  <c r="AD1454" i="2" s="1"/>
  <c r="AJ1006" i="2"/>
  <c r="AL1006" i="2" s="1"/>
  <c r="AB1437" i="2"/>
  <c r="AD1437" i="2" s="1"/>
  <c r="AJ1052" i="2"/>
  <c r="AL1052" i="2" s="1"/>
  <c r="AB396" i="2"/>
  <c r="AD396" i="2" s="1"/>
  <c r="S1431" i="2"/>
  <c r="U1431" i="2" s="1"/>
  <c r="S75" i="2"/>
  <c r="U75" i="2" s="1"/>
  <c r="AJ967" i="2"/>
  <c r="AL967" i="2" s="1"/>
  <c r="AJ74" i="2"/>
  <c r="AL74" i="2" s="1"/>
  <c r="AB647" i="2"/>
  <c r="AD647" i="2" s="1"/>
  <c r="AB777" i="2"/>
  <c r="AD777" i="2" s="1"/>
  <c r="S1977" i="2"/>
  <c r="U1977" i="2" s="1"/>
  <c r="AB602" i="3"/>
  <c r="AD602" i="3" s="1"/>
  <c r="AD529" i="2"/>
  <c r="U853" i="2"/>
  <c r="AB442" i="3"/>
  <c r="AD442" i="3" s="1"/>
  <c r="AB532" i="3"/>
  <c r="AD532" i="3" s="1"/>
  <c r="U317" i="2"/>
  <c r="U844" i="2"/>
  <c r="AL359" i="2"/>
  <c r="AL659" i="2"/>
  <c r="AD844" i="2"/>
  <c r="AL844" i="2"/>
  <c r="AL301" i="2"/>
  <c r="S404" i="3"/>
  <c r="U404" i="3" s="1"/>
  <c r="AB404" i="3"/>
  <c r="AD404" i="3" s="1"/>
  <c r="S301" i="3"/>
  <c r="U301" i="3" s="1"/>
  <c r="AB301" i="3"/>
  <c r="AD301" i="3" s="1"/>
  <c r="AB104" i="3"/>
  <c r="AD104" i="3" s="1"/>
  <c r="S104" i="3"/>
  <c r="U104" i="3" s="1"/>
  <c r="AB577" i="3"/>
  <c r="AD577" i="3" s="1"/>
  <c r="S577" i="3"/>
  <c r="U577" i="3" s="1"/>
  <c r="AB555" i="3"/>
  <c r="AD555" i="3" s="1"/>
  <c r="S555" i="3"/>
  <c r="U555" i="3" s="1"/>
  <c r="AB249" i="3"/>
  <c r="AD249" i="3" s="1"/>
  <c r="S249" i="3"/>
  <c r="U249" i="3" s="1"/>
  <c r="S138" i="3"/>
  <c r="U138" i="3" s="1"/>
  <c r="AB138" i="3"/>
  <c r="AD138" i="3" s="1"/>
  <c r="AB233" i="3"/>
  <c r="AD233" i="3" s="1"/>
  <c r="S233" i="3"/>
  <c r="U233" i="3" s="1"/>
  <c r="AB237" i="3"/>
  <c r="AD237" i="3" s="1"/>
  <c r="S237" i="3"/>
  <c r="U237" i="3" s="1"/>
  <c r="AB277" i="3"/>
  <c r="AD277" i="3" s="1"/>
  <c r="S277" i="3"/>
  <c r="U277" i="3" s="1"/>
  <c r="S485" i="3"/>
  <c r="U485" i="3" s="1"/>
  <c r="AB485" i="3"/>
  <c r="AD485" i="3" s="1"/>
  <c r="AB633" i="3"/>
  <c r="AD633" i="3" s="1"/>
  <c r="S633" i="3"/>
  <c r="U633" i="3" s="1"/>
  <c r="S190" i="3"/>
  <c r="U190" i="3" s="1"/>
  <c r="AB190" i="3"/>
  <c r="AD190" i="3" s="1"/>
  <c r="AB63" i="3"/>
  <c r="AD63" i="3" s="1"/>
  <c r="S63" i="3"/>
  <c r="U63" i="3" s="1"/>
  <c r="AB57" i="3"/>
  <c r="AD57" i="3" s="1"/>
  <c r="S57" i="3"/>
  <c r="U57" i="3" s="1"/>
  <c r="AB201" i="3"/>
  <c r="AD201" i="3" s="1"/>
  <c r="S201" i="3"/>
  <c r="U201" i="3" s="1"/>
  <c r="AB153" i="3"/>
  <c r="AD153" i="3" s="1"/>
  <c r="S153" i="3"/>
  <c r="U153" i="3" s="1"/>
  <c r="AB429" i="3"/>
  <c r="AD429" i="3" s="1"/>
  <c r="S429" i="3"/>
  <c r="U429" i="3" s="1"/>
  <c r="AB275" i="3"/>
  <c r="AD275" i="3" s="1"/>
  <c r="S275" i="3"/>
  <c r="U275" i="3" s="1"/>
  <c r="AB94" i="3"/>
  <c r="AD94" i="3" s="1"/>
  <c r="S94" i="3"/>
  <c r="U94" i="3" s="1"/>
  <c r="AB578" i="3"/>
  <c r="AD578" i="3" s="1"/>
  <c r="S578" i="3"/>
  <c r="U578" i="3" s="1"/>
  <c r="AB101" i="3"/>
  <c r="AD101" i="3" s="1"/>
  <c r="S101" i="3"/>
  <c r="U101" i="3" s="1"/>
  <c r="AB492" i="3"/>
  <c r="AD492" i="3" s="1"/>
  <c r="S492" i="3"/>
  <c r="U492" i="3" s="1"/>
  <c r="AB504" i="3"/>
  <c r="AD504" i="3" s="1"/>
  <c r="S504" i="3"/>
  <c r="U504" i="3" s="1"/>
  <c r="AB286" i="3"/>
  <c r="AD286" i="3" s="1"/>
  <c r="S286" i="3"/>
  <c r="U286" i="3" s="1"/>
  <c r="S118" i="3"/>
  <c r="U118" i="3" s="1"/>
  <c r="AB118" i="3"/>
  <c r="AD118" i="3" s="1"/>
  <c r="S486" i="3"/>
  <c r="U486" i="3" s="1"/>
  <c r="AB486" i="3"/>
  <c r="AD486" i="3" s="1"/>
  <c r="AB477" i="3"/>
  <c r="AD477" i="3" s="1"/>
  <c r="S477" i="3"/>
  <c r="U477" i="3" s="1"/>
  <c r="AB369" i="3"/>
  <c r="AD369" i="3" s="1"/>
  <c r="S369" i="3"/>
  <c r="U369" i="3" s="1"/>
  <c r="AB203" i="3"/>
  <c r="AD203" i="3" s="1"/>
  <c r="S203" i="3"/>
  <c r="U203" i="3" s="1"/>
  <c r="S425" i="3"/>
  <c r="U425" i="3" s="1"/>
  <c r="AB425" i="3"/>
  <c r="AD425" i="3" s="1"/>
  <c r="S282" i="3"/>
  <c r="U282" i="3" s="1"/>
  <c r="AB282" i="3"/>
  <c r="AD282" i="3" s="1"/>
  <c r="AB484" i="3"/>
  <c r="AD484" i="3" s="1"/>
  <c r="S484" i="3"/>
  <c r="U484" i="3" s="1"/>
  <c r="AB166" i="3"/>
  <c r="AD166" i="3" s="1"/>
  <c r="S166" i="3"/>
  <c r="U166" i="3" s="1"/>
  <c r="AB615" i="3"/>
  <c r="AD615" i="3" s="1"/>
  <c r="S615" i="3"/>
  <c r="U615" i="3" s="1"/>
  <c r="S242" i="3"/>
  <c r="U242" i="3" s="1"/>
  <c r="AB242" i="3"/>
  <c r="AD242" i="3" s="1"/>
  <c r="S144" i="3"/>
  <c r="U144" i="3" s="1"/>
  <c r="AB144" i="3"/>
  <c r="AD144" i="3" s="1"/>
  <c r="AB607" i="3"/>
  <c r="AD607" i="3" s="1"/>
  <c r="S607" i="3"/>
  <c r="U607" i="3" s="1"/>
  <c r="S430" i="3"/>
  <c r="U430" i="3" s="1"/>
  <c r="AB430" i="3"/>
  <c r="AD430" i="3" s="1"/>
  <c r="S505" i="3"/>
  <c r="U505" i="3" s="1"/>
  <c r="AB505" i="3"/>
  <c r="AD505" i="3" s="1"/>
  <c r="S545" i="3"/>
  <c r="U545" i="3" s="1"/>
  <c r="AB545" i="3"/>
  <c r="AD545" i="3" s="1"/>
  <c r="S380" i="3"/>
  <c r="U380" i="3" s="1"/>
  <c r="AB380" i="3"/>
  <c r="AD380" i="3" s="1"/>
  <c r="S129" i="3"/>
  <c r="U129" i="3" s="1"/>
  <c r="AB129" i="3"/>
  <c r="AD129" i="3" s="1"/>
  <c r="S239" i="3"/>
  <c r="U239" i="3" s="1"/>
  <c r="AB239" i="3"/>
  <c r="AD239" i="3" s="1"/>
  <c r="AB151" i="3"/>
  <c r="AD151" i="3" s="1"/>
  <c r="S151" i="3"/>
  <c r="U151" i="3" s="1"/>
  <c r="AB441" i="3"/>
  <c r="AD441" i="3" s="1"/>
  <c r="S441" i="3"/>
  <c r="U441" i="3" s="1"/>
  <c r="AB618" i="3"/>
  <c r="AD618" i="3" s="1"/>
  <c r="S618" i="3"/>
  <c r="U618" i="3" s="1"/>
  <c r="AB509" i="3"/>
  <c r="AD509" i="3" s="1"/>
  <c r="S509" i="3"/>
  <c r="U509" i="3" s="1"/>
  <c r="AB433" i="3"/>
  <c r="AD433" i="3" s="1"/>
  <c r="S433" i="3"/>
  <c r="U433" i="3" s="1"/>
  <c r="AB28" i="3"/>
  <c r="AD28" i="3" s="1"/>
  <c r="S28" i="3"/>
  <c r="U28" i="3" s="1"/>
  <c r="AB174" i="3"/>
  <c r="AD174" i="3" s="1"/>
  <c r="S174" i="3"/>
  <c r="U174" i="3" s="1"/>
  <c r="AB357" i="3"/>
  <c r="AD357" i="3" s="1"/>
  <c r="S357" i="3"/>
  <c r="U357" i="3" s="1"/>
  <c r="AB210" i="3"/>
  <c r="AD210" i="3" s="1"/>
  <c r="S210" i="3"/>
  <c r="U210" i="3" s="1"/>
  <c r="S346" i="3"/>
  <c r="U346" i="3" s="1"/>
  <c r="AB346" i="3"/>
  <c r="AD346" i="3" s="1"/>
  <c r="S579" i="3"/>
  <c r="U579" i="3" s="1"/>
  <c r="AB579" i="3"/>
  <c r="AD579" i="3" s="1"/>
  <c r="S39" i="3"/>
  <c r="U39" i="3" s="1"/>
  <c r="AB39" i="3"/>
  <c r="AD39" i="3" s="1"/>
  <c r="S329" i="3"/>
  <c r="U329" i="3" s="1"/>
  <c r="AB329" i="3"/>
  <c r="AD329" i="3" s="1"/>
  <c r="S288" i="3"/>
  <c r="U288" i="3" s="1"/>
  <c r="AB288" i="3"/>
  <c r="AD288" i="3" s="1"/>
  <c r="S307" i="3"/>
  <c r="U307" i="3" s="1"/>
  <c r="AB307" i="3"/>
  <c r="AD307" i="3" s="1"/>
  <c r="AB323" i="3"/>
  <c r="AD323" i="3" s="1"/>
  <c r="S323" i="3"/>
  <c r="U323" i="3" s="1"/>
  <c r="S340" i="3"/>
  <c r="U340" i="3" s="1"/>
  <c r="AB340" i="3"/>
  <c r="AD340" i="3" s="1"/>
  <c r="AB55" i="3"/>
  <c r="AD55" i="3" s="1"/>
  <c r="S55" i="3"/>
  <c r="U55" i="3" s="1"/>
  <c r="AB62" i="3"/>
  <c r="AD62" i="3" s="1"/>
  <c r="S62" i="3"/>
  <c r="U62" i="3" s="1"/>
  <c r="AB113" i="3"/>
  <c r="AD113" i="3" s="1"/>
  <c r="S113" i="3"/>
  <c r="U113" i="3" s="1"/>
  <c r="S266" i="3"/>
  <c r="U266" i="3" s="1"/>
  <c r="AB266" i="3"/>
  <c r="AD266" i="3" s="1"/>
  <c r="AB362" i="3"/>
  <c r="AD362" i="3" s="1"/>
  <c r="S362" i="3"/>
  <c r="U362" i="3" s="1"/>
  <c r="AB525" i="3"/>
  <c r="AD525" i="3" s="1"/>
  <c r="S525" i="3"/>
  <c r="U525" i="3" s="1"/>
  <c r="S165" i="3"/>
  <c r="U165" i="3" s="1"/>
  <c r="AB165" i="3"/>
  <c r="AD165" i="3" s="1"/>
  <c r="S177" i="3"/>
  <c r="U177" i="3" s="1"/>
  <c r="AB177" i="3"/>
  <c r="AD177" i="3" s="1"/>
  <c r="S202" i="3"/>
  <c r="U202" i="3" s="1"/>
  <c r="AB202" i="3"/>
  <c r="AD202" i="3" s="1"/>
  <c r="S533" i="3"/>
  <c r="U533" i="3" s="1"/>
  <c r="AB533" i="3"/>
  <c r="AD533" i="3" s="1"/>
  <c r="S371" i="3"/>
  <c r="U371" i="3" s="1"/>
  <c r="AB371" i="3"/>
  <c r="AD371" i="3" s="1"/>
  <c r="AB26" i="3"/>
  <c r="AD26" i="3" s="1"/>
  <c r="S26" i="3"/>
  <c r="U26" i="3" s="1"/>
  <c r="S14" i="3"/>
  <c r="U14" i="3" s="1"/>
  <c r="AB14" i="3"/>
  <c r="AD14" i="3" s="1"/>
  <c r="AB290" i="3"/>
  <c r="AD290" i="3" s="1"/>
  <c r="S290" i="3"/>
  <c r="U290" i="3" s="1"/>
  <c r="S419" i="3"/>
  <c r="U419" i="3" s="1"/>
  <c r="AB419" i="3"/>
  <c r="AD419" i="3" s="1"/>
  <c r="AB337" i="3"/>
  <c r="AD337" i="3" s="1"/>
  <c r="S337" i="3"/>
  <c r="U337" i="3" s="1"/>
  <c r="AB351" i="3"/>
  <c r="AD351" i="3" s="1"/>
  <c r="S351" i="3"/>
  <c r="U351" i="3" s="1"/>
  <c r="S586" i="3"/>
  <c r="U586" i="3" s="1"/>
  <c r="AB586" i="3"/>
  <c r="AD586" i="3" s="1"/>
  <c r="AB318" i="3"/>
  <c r="AD318" i="3" s="1"/>
  <c r="S318" i="3"/>
  <c r="U318" i="3" s="1"/>
  <c r="AB238" i="3"/>
  <c r="AD238" i="3" s="1"/>
  <c r="S238" i="3"/>
  <c r="U238" i="3" s="1"/>
  <c r="AB163" i="3"/>
  <c r="AD163" i="3" s="1"/>
  <c r="S163" i="3"/>
  <c r="U163" i="3" s="1"/>
  <c r="AB407" i="3"/>
  <c r="AD407" i="3" s="1"/>
  <c r="S407" i="3"/>
  <c r="U407" i="3" s="1"/>
  <c r="S154" i="3"/>
  <c r="U154" i="3" s="1"/>
  <c r="AB154" i="3"/>
  <c r="AD154" i="3" s="1"/>
  <c r="AB480" i="3"/>
  <c r="AD480" i="3" s="1"/>
  <c r="S480" i="3"/>
  <c r="U480" i="3" s="1"/>
  <c r="AB152" i="3"/>
  <c r="AD152" i="3" s="1"/>
  <c r="S152" i="3"/>
  <c r="U152" i="3" s="1"/>
  <c r="AB332" i="3"/>
  <c r="AD332" i="3" s="1"/>
  <c r="S332" i="3"/>
  <c r="U332" i="3" s="1"/>
  <c r="AB382" i="3"/>
  <c r="AD382" i="3" s="1"/>
  <c r="S382" i="3"/>
  <c r="U382" i="3" s="1"/>
  <c r="AB554" i="3"/>
  <c r="AD554" i="3" s="1"/>
  <c r="S554" i="3"/>
  <c r="U554" i="3" s="1"/>
  <c r="S568" i="3"/>
  <c r="U568" i="3" s="1"/>
  <c r="AB568" i="3"/>
  <c r="AD568" i="3" s="1"/>
  <c r="AB383" i="3"/>
  <c r="AD383" i="3" s="1"/>
  <c r="S383" i="3"/>
  <c r="U383" i="3" s="1"/>
  <c r="AB287" i="3"/>
  <c r="AD287" i="3" s="1"/>
  <c r="S287" i="3"/>
  <c r="U287" i="3" s="1"/>
  <c r="AB82" i="3"/>
  <c r="AD82" i="3" s="1"/>
  <c r="S82" i="3"/>
  <c r="U82" i="3" s="1"/>
  <c r="AB31" i="3"/>
  <c r="AD31" i="3" s="1"/>
  <c r="S31" i="3"/>
  <c r="U31" i="3" s="1"/>
  <c r="AB627" i="3"/>
  <c r="AD627" i="3" s="1"/>
  <c r="S627" i="3"/>
  <c r="U627" i="3" s="1"/>
  <c r="AB524" i="3"/>
  <c r="AD524" i="3" s="1"/>
  <c r="S524" i="3"/>
  <c r="U524" i="3" s="1"/>
  <c r="AB308" i="3"/>
  <c r="AD308" i="3" s="1"/>
  <c r="S308" i="3"/>
  <c r="U308" i="3" s="1"/>
  <c r="AB66" i="3"/>
  <c r="AD66" i="3" s="1"/>
  <c r="S66" i="3"/>
  <c r="U66" i="3" s="1"/>
  <c r="AB471" i="3"/>
  <c r="AD471" i="3" s="1"/>
  <c r="S471" i="3"/>
  <c r="U471" i="3" s="1"/>
  <c r="S147" i="3"/>
  <c r="U147" i="3" s="1"/>
  <c r="AB147" i="3"/>
  <c r="AD147" i="3" s="1"/>
  <c r="AB183" i="3"/>
  <c r="AD183" i="3" s="1"/>
  <c r="S183" i="3"/>
  <c r="U183" i="3" s="1"/>
  <c r="AB133" i="3"/>
  <c r="AD133" i="3" s="1"/>
  <c r="S133" i="3"/>
  <c r="U133" i="3" s="1"/>
  <c r="S179" i="3"/>
  <c r="U179" i="3" s="1"/>
  <c r="AB179" i="3"/>
  <c r="AD179" i="3" s="1"/>
  <c r="AB635" i="3"/>
  <c r="AD635" i="3" s="1"/>
  <c r="S635" i="3"/>
  <c r="U635" i="3" s="1"/>
  <c r="AB405" i="3"/>
  <c r="AD405" i="3" s="1"/>
  <c r="S405" i="3"/>
  <c r="U405" i="3" s="1"/>
  <c r="AB427" i="3"/>
  <c r="AD427" i="3" s="1"/>
  <c r="S427" i="3"/>
  <c r="U427" i="3" s="1"/>
  <c r="S214" i="3"/>
  <c r="U214" i="3" s="1"/>
  <c r="AB214" i="3"/>
  <c r="AD214" i="3" s="1"/>
  <c r="S16" i="3"/>
  <c r="U16" i="3" s="1"/>
  <c r="AB16" i="3"/>
  <c r="AD16" i="3" s="1"/>
  <c r="AB367" i="3"/>
  <c r="AD367" i="3" s="1"/>
  <c r="S367" i="3"/>
  <c r="U367" i="3" s="1"/>
  <c r="AB356" i="3"/>
  <c r="AD356" i="3" s="1"/>
  <c r="S356" i="3"/>
  <c r="U356" i="3" s="1"/>
  <c r="AB269" i="3"/>
  <c r="AD269" i="3" s="1"/>
  <c r="S269" i="3"/>
  <c r="U269" i="3" s="1"/>
  <c r="S399" i="3"/>
  <c r="U399" i="3" s="1"/>
  <c r="AB399" i="3"/>
  <c r="AD399" i="3" s="1"/>
  <c r="S178" i="3"/>
  <c r="U178" i="3" s="1"/>
  <c r="AB178" i="3"/>
  <c r="AD178" i="3" s="1"/>
  <c r="S293" i="3"/>
  <c r="U293" i="3" s="1"/>
  <c r="AB293" i="3"/>
  <c r="AD293" i="3" s="1"/>
  <c r="AB548" i="3"/>
  <c r="AD548" i="3" s="1"/>
  <c r="S548" i="3"/>
  <c r="U548" i="3" s="1"/>
  <c r="AB516" i="3"/>
  <c r="AD516" i="3" s="1"/>
  <c r="S516" i="3"/>
  <c r="U516" i="3" s="1"/>
  <c r="AB304" i="3"/>
  <c r="AD304" i="3" s="1"/>
  <c r="S304" i="3"/>
  <c r="U304" i="3" s="1"/>
  <c r="AB270" i="3"/>
  <c r="AD270" i="3" s="1"/>
  <c r="S270" i="3"/>
  <c r="U270" i="3" s="1"/>
  <c r="AB128" i="3"/>
  <c r="AD128" i="3" s="1"/>
  <c r="S128" i="3"/>
  <c r="U128" i="3" s="1"/>
  <c r="AB483" i="3"/>
  <c r="AD483" i="3" s="1"/>
  <c r="S483" i="3"/>
  <c r="U483" i="3" s="1"/>
  <c r="AB552" i="3"/>
  <c r="AD552" i="3" s="1"/>
  <c r="S552" i="3"/>
  <c r="U552" i="3" s="1"/>
  <c r="S438" i="3"/>
  <c r="U438" i="3" s="1"/>
  <c r="AB438" i="3"/>
  <c r="AD438" i="3" s="1"/>
  <c r="AB87" i="3"/>
  <c r="AD87" i="3" s="1"/>
  <c r="S87" i="3"/>
  <c r="U87" i="3" s="1"/>
  <c r="S470" i="3"/>
  <c r="U470" i="3" s="1"/>
  <c r="AB470" i="3"/>
  <c r="AD470" i="3" s="1"/>
  <c r="S298" i="3"/>
  <c r="U298" i="3" s="1"/>
  <c r="AB298" i="3"/>
  <c r="AD298" i="3" s="1"/>
  <c r="S416" i="3"/>
  <c r="U416" i="3" s="1"/>
  <c r="AB416" i="3"/>
  <c r="AD416" i="3" s="1"/>
  <c r="AB278" i="3"/>
  <c r="AD278" i="3" s="1"/>
  <c r="S278" i="3"/>
  <c r="U278" i="3" s="1"/>
  <c r="S33" i="3"/>
  <c r="U33" i="3" s="1"/>
  <c r="AB33" i="3"/>
  <c r="AD33" i="3" s="1"/>
  <c r="S549" i="3"/>
  <c r="U549" i="3" s="1"/>
  <c r="AB549" i="3"/>
  <c r="AD549" i="3" s="1"/>
  <c r="S491" i="3"/>
  <c r="U491" i="3" s="1"/>
  <c r="AB491" i="3"/>
  <c r="AD491" i="3" s="1"/>
  <c r="S112" i="3"/>
  <c r="U112" i="3" s="1"/>
  <c r="AB112" i="3"/>
  <c r="AD112" i="3" s="1"/>
  <c r="AB482" i="3"/>
  <c r="AD482" i="3" s="1"/>
  <c r="S482" i="3"/>
  <c r="U482" i="3" s="1"/>
  <c r="AB495" i="3"/>
  <c r="AD495" i="3" s="1"/>
  <c r="S495" i="3"/>
  <c r="U495" i="3" s="1"/>
  <c r="AB121" i="3"/>
  <c r="AD121" i="3" s="1"/>
  <c r="S121" i="3"/>
  <c r="U121" i="3" s="1"/>
  <c r="AB519" i="3"/>
  <c r="AD519" i="3" s="1"/>
  <c r="S519" i="3"/>
  <c r="U519" i="3" s="1"/>
  <c r="AB51" i="3"/>
  <c r="AD51" i="3" s="1"/>
  <c r="S51" i="3"/>
  <c r="U51" i="3" s="1"/>
  <c r="AB11" i="3"/>
  <c r="AD11" i="3" s="1"/>
  <c r="S11" i="3"/>
  <c r="U11" i="3" s="1"/>
  <c r="AB589" i="3"/>
  <c r="AD589" i="3" s="1"/>
  <c r="S589" i="3"/>
  <c r="U589" i="3" s="1"/>
  <c r="AB510" i="3"/>
  <c r="AD510" i="3" s="1"/>
  <c r="S510" i="3"/>
  <c r="U510" i="3" s="1"/>
  <c r="AB223" i="3"/>
  <c r="AD223" i="3" s="1"/>
  <c r="S223" i="3"/>
  <c r="U223" i="3" s="1"/>
  <c r="S158" i="3"/>
  <c r="U158" i="3" s="1"/>
  <c r="AB158" i="3"/>
  <c r="AD158" i="3" s="1"/>
  <c r="S521" i="3"/>
  <c r="U521" i="3" s="1"/>
  <c r="AB521" i="3"/>
  <c r="AD521" i="3" s="1"/>
  <c r="AB136" i="3"/>
  <c r="AD136" i="3" s="1"/>
  <c r="S136" i="3"/>
  <c r="U136" i="3" s="1"/>
  <c r="AB297" i="3"/>
  <c r="AD297" i="3" s="1"/>
  <c r="S297" i="3"/>
  <c r="U297" i="3" s="1"/>
  <c r="S598" i="3"/>
  <c r="U598" i="3" s="1"/>
  <c r="AB598" i="3"/>
  <c r="AD598" i="3" s="1"/>
  <c r="S79" i="3"/>
  <c r="U79" i="3" s="1"/>
  <c r="AB79" i="3"/>
  <c r="AD79" i="3" s="1"/>
  <c r="S496" i="3"/>
  <c r="U496" i="3" s="1"/>
  <c r="AB496" i="3"/>
  <c r="AD496" i="3" s="1"/>
  <c r="AB271" i="3"/>
  <c r="AD271" i="3" s="1"/>
  <c r="S271" i="3"/>
  <c r="U271" i="3" s="1"/>
  <c r="AB70" i="3"/>
  <c r="AD70" i="3" s="1"/>
  <c r="S70" i="3"/>
  <c r="U70" i="3" s="1"/>
  <c r="AB342" i="3"/>
  <c r="AD342" i="3" s="1"/>
  <c r="S342" i="3"/>
  <c r="U342" i="3" s="1"/>
  <c r="AB490" i="3"/>
  <c r="AD490" i="3" s="1"/>
  <c r="S490" i="3"/>
  <c r="U490" i="3" s="1"/>
  <c r="S145" i="3"/>
  <c r="U145" i="3" s="1"/>
  <c r="AB145" i="3"/>
  <c r="AD145" i="3" s="1"/>
  <c r="AB91" i="3"/>
  <c r="AD91" i="3" s="1"/>
  <c r="S91" i="3"/>
  <c r="U91" i="3" s="1"/>
  <c r="S169" i="3"/>
  <c r="U169" i="3" s="1"/>
  <c r="AB169" i="3"/>
  <c r="AD169" i="3" s="1"/>
  <c r="AB281" i="3"/>
  <c r="AD281" i="3" s="1"/>
  <c r="S281" i="3"/>
  <c r="U281" i="3" s="1"/>
  <c r="S116" i="3"/>
  <c r="U116" i="3" s="1"/>
  <c r="AB116" i="3"/>
  <c r="AD116" i="3" s="1"/>
  <c r="S517" i="3"/>
  <c r="U517" i="3" s="1"/>
  <c r="AB517" i="3"/>
  <c r="AD517" i="3" s="1"/>
  <c r="AB468" i="3"/>
  <c r="AD468" i="3" s="1"/>
  <c r="S468" i="3"/>
  <c r="U468" i="3" s="1"/>
  <c r="S400" i="3"/>
  <c r="U400" i="3" s="1"/>
  <c r="AB400" i="3"/>
  <c r="AD400" i="3" s="1"/>
  <c r="S135" i="3"/>
  <c r="U135" i="3" s="1"/>
  <c r="AB135" i="3"/>
  <c r="AD135" i="3" s="1"/>
  <c r="AB38" i="3"/>
  <c r="AD38" i="3" s="1"/>
  <c r="S38" i="3"/>
  <c r="U38" i="3" s="1"/>
  <c r="AB508" i="3"/>
  <c r="AD508" i="3" s="1"/>
  <c r="S508" i="3"/>
  <c r="U508" i="3" s="1"/>
  <c r="AB550" i="3"/>
  <c r="AD550" i="3" s="1"/>
  <c r="S550" i="3"/>
  <c r="U550" i="3" s="1"/>
  <c r="S54" i="3"/>
  <c r="U54" i="3" s="1"/>
  <c r="AB54" i="3"/>
  <c r="AD54" i="3" s="1"/>
  <c r="AB10" i="3"/>
  <c r="AD10" i="3" s="1"/>
  <c r="S10" i="3"/>
  <c r="U10" i="3" s="1"/>
  <c r="AB310" i="3"/>
  <c r="AD310" i="3" s="1"/>
  <c r="S310" i="3"/>
  <c r="U310" i="3" s="1"/>
  <c r="AB96" i="3"/>
  <c r="AD96" i="3" s="1"/>
  <c r="S96" i="3"/>
  <c r="U96" i="3" s="1"/>
  <c r="AB604" i="3"/>
  <c r="AD604" i="3" s="1"/>
  <c r="S604" i="3"/>
  <c r="U604" i="3" s="1"/>
  <c r="AB434" i="3"/>
  <c r="AD434" i="3" s="1"/>
  <c r="S434" i="3"/>
  <c r="U434" i="3" s="1"/>
  <c r="AB164" i="3"/>
  <c r="AD164" i="3" s="1"/>
  <c r="S164" i="3"/>
  <c r="U164" i="3" s="1"/>
  <c r="AB191" i="3"/>
  <c r="AD191" i="3" s="1"/>
  <c r="S191" i="3"/>
  <c r="U191" i="3" s="1"/>
  <c r="AB85" i="3"/>
  <c r="AD85" i="3" s="1"/>
  <c r="S85" i="3"/>
  <c r="U85" i="3" s="1"/>
  <c r="AB88" i="3"/>
  <c r="AD88" i="3" s="1"/>
  <c r="S88" i="3"/>
  <c r="U88" i="3" s="1"/>
  <c r="AB538" i="3"/>
  <c r="AD538" i="3" s="1"/>
  <c r="S538" i="3"/>
  <c r="U538" i="3" s="1"/>
  <c r="AB348" i="3"/>
  <c r="AD348" i="3" s="1"/>
  <c r="S348" i="3"/>
  <c r="U348" i="3" s="1"/>
  <c r="AB92" i="3"/>
  <c r="AD92" i="3" s="1"/>
  <c r="S92" i="3"/>
  <c r="U92" i="3" s="1"/>
  <c r="AB616" i="3"/>
  <c r="AD616" i="3" s="1"/>
  <c r="S616" i="3"/>
  <c r="U616" i="3" s="1"/>
  <c r="AB295" i="3"/>
  <c r="AD295" i="3" s="1"/>
  <c r="S295" i="3"/>
  <c r="U295" i="3" s="1"/>
  <c r="AB358" i="3"/>
  <c r="AD358" i="3" s="1"/>
  <c r="S358" i="3"/>
  <c r="U358" i="3" s="1"/>
  <c r="AB396" i="3"/>
  <c r="AD396" i="3" s="1"/>
  <c r="S396" i="3"/>
  <c r="U396" i="3" s="1"/>
  <c r="AB105" i="3"/>
  <c r="AD105" i="3" s="1"/>
  <c r="S105" i="3"/>
  <c r="U105" i="3" s="1"/>
  <c r="AB528" i="3"/>
  <c r="AD528" i="3" s="1"/>
  <c r="S528" i="3"/>
  <c r="U528" i="3" s="1"/>
  <c r="S251" i="3"/>
  <c r="U251" i="3" s="1"/>
  <c r="AB251" i="3"/>
  <c r="AD251" i="3" s="1"/>
  <c r="S640" i="3"/>
  <c r="U640" i="3" s="1"/>
  <c r="AB640" i="3"/>
  <c r="AD640" i="3" s="1"/>
  <c r="S621" i="3"/>
  <c r="U621" i="3" s="1"/>
  <c r="AB621" i="3"/>
  <c r="AD621" i="3" s="1"/>
  <c r="AB440" i="3"/>
  <c r="AD440" i="3" s="1"/>
  <c r="S440" i="3"/>
  <c r="U440" i="3" s="1"/>
  <c r="AB368" i="3"/>
  <c r="AD368" i="3" s="1"/>
  <c r="S368" i="3"/>
  <c r="U368" i="3" s="1"/>
  <c r="AB64" i="3"/>
  <c r="AD64" i="3" s="1"/>
  <c r="S64" i="3"/>
  <c r="U64" i="3" s="1"/>
  <c r="S567" i="3"/>
  <c r="U567" i="3" s="1"/>
  <c r="AB567" i="3"/>
  <c r="AD567" i="3" s="1"/>
  <c r="S218" i="3"/>
  <c r="U218" i="3" s="1"/>
  <c r="AB218" i="3"/>
  <c r="AD218" i="3" s="1"/>
  <c r="AB325" i="3"/>
  <c r="AD325" i="3" s="1"/>
  <c r="S325" i="3"/>
  <c r="U325" i="3" s="1"/>
  <c r="AB628" i="3"/>
  <c r="AD628" i="3" s="1"/>
  <c r="S628" i="3"/>
  <c r="U628" i="3" s="1"/>
  <c r="S462" i="3"/>
  <c r="U462" i="3" s="1"/>
  <c r="AB462" i="3"/>
  <c r="AD462" i="3" s="1"/>
  <c r="S456" i="3"/>
  <c r="U456" i="3" s="1"/>
  <c r="AB456" i="3"/>
  <c r="AD456" i="3" s="1"/>
  <c r="AB317" i="3"/>
  <c r="AD317" i="3" s="1"/>
  <c r="S317" i="3"/>
  <c r="U317" i="3" s="1"/>
  <c r="S584" i="3"/>
  <c r="U584" i="3" s="1"/>
  <c r="AB584" i="3"/>
  <c r="AD584" i="3" s="1"/>
  <c r="S512" i="3"/>
  <c r="U512" i="3" s="1"/>
  <c r="AB512" i="3"/>
  <c r="AD512" i="3" s="1"/>
  <c r="S551" i="3"/>
  <c r="U551" i="3" s="1"/>
  <c r="AB551" i="3"/>
  <c r="AD551" i="3" s="1"/>
  <c r="S453" i="3"/>
  <c r="U453" i="3" s="1"/>
  <c r="AB453" i="3"/>
  <c r="AD453" i="3" s="1"/>
  <c r="S292" i="3"/>
  <c r="U292" i="3" s="1"/>
  <c r="AB292" i="3"/>
  <c r="AD292" i="3" s="1"/>
  <c r="S255" i="3"/>
  <c r="U255" i="3" s="1"/>
  <c r="AB255" i="3"/>
  <c r="AD255" i="3" s="1"/>
  <c r="AB384" i="3"/>
  <c r="AD384" i="3" s="1"/>
  <c r="S384" i="3"/>
  <c r="U384" i="3" s="1"/>
  <c r="S222" i="3"/>
  <c r="U222" i="3" s="1"/>
  <c r="AB222" i="3"/>
  <c r="AD222" i="3" s="1"/>
  <c r="AB209" i="3"/>
  <c r="AD209" i="3" s="1"/>
  <c r="S209" i="3"/>
  <c r="U209" i="3" s="1"/>
  <c r="AB558" i="3"/>
  <c r="AD558" i="3" s="1"/>
  <c r="S558" i="3"/>
  <c r="U558" i="3" s="1"/>
  <c r="AB464" i="3"/>
  <c r="AD464" i="3" s="1"/>
  <c r="S464" i="3"/>
  <c r="U464" i="3" s="1"/>
  <c r="AB296" i="3"/>
  <c r="AD296" i="3" s="1"/>
  <c r="S296" i="3"/>
  <c r="U296" i="3" s="1"/>
  <c r="AB395" i="3"/>
  <c r="AD395" i="3" s="1"/>
  <c r="S395" i="3"/>
  <c r="U395" i="3" s="1"/>
  <c r="AB359" i="3"/>
  <c r="AD359" i="3" s="1"/>
  <c r="S359" i="3"/>
  <c r="U359" i="3" s="1"/>
  <c r="S574" i="3"/>
  <c r="U574" i="3" s="1"/>
  <c r="AB574" i="3"/>
  <c r="AD574" i="3" s="1"/>
  <c r="S167" i="3"/>
  <c r="U167" i="3" s="1"/>
  <c r="AB167" i="3"/>
  <c r="AD167" i="3" s="1"/>
  <c r="S149" i="3"/>
  <c r="U149" i="3" s="1"/>
  <c r="AB149" i="3"/>
  <c r="AD149" i="3" s="1"/>
  <c r="AB137" i="3"/>
  <c r="AD137" i="3" s="1"/>
  <c r="S137" i="3"/>
  <c r="U137" i="3" s="1"/>
  <c r="S529" i="3"/>
  <c r="U529" i="3" s="1"/>
  <c r="AB529" i="3"/>
  <c r="AD529" i="3" s="1"/>
  <c r="S81" i="3"/>
  <c r="U81" i="3" s="1"/>
  <c r="AB81" i="3"/>
  <c r="AD81" i="3" s="1"/>
  <c r="S161" i="3"/>
  <c r="U161" i="3" s="1"/>
  <c r="AB161" i="3"/>
  <c r="AD161" i="3" s="1"/>
  <c r="S638" i="3"/>
  <c r="U638" i="3" s="1"/>
  <c r="AB638" i="3"/>
  <c r="AD638" i="3" s="1"/>
  <c r="S48" i="3"/>
  <c r="U48" i="3" s="1"/>
  <c r="AB48" i="3"/>
  <c r="AD48" i="3" s="1"/>
  <c r="AB343" i="3"/>
  <c r="AD343" i="3" s="1"/>
  <c r="S343" i="3"/>
  <c r="U343" i="3" s="1"/>
  <c r="AB515" i="3"/>
  <c r="AD515" i="3" s="1"/>
  <c r="S515" i="3"/>
  <c r="U515" i="3" s="1"/>
  <c r="S216" i="3"/>
  <c r="U216" i="3" s="1"/>
  <c r="AB216" i="3"/>
  <c r="AD216" i="3" s="1"/>
  <c r="S245" i="3"/>
  <c r="U245" i="3" s="1"/>
  <c r="AB245" i="3"/>
  <c r="AD245" i="3" s="1"/>
  <c r="S385" i="3"/>
  <c r="U385" i="3" s="1"/>
  <c r="AB385" i="3"/>
  <c r="AD385" i="3" s="1"/>
  <c r="AB389" i="3"/>
  <c r="AD389" i="3" s="1"/>
  <c r="S389" i="3"/>
  <c r="U389" i="3" s="1"/>
  <c r="AB3" i="3"/>
  <c r="S3" i="3"/>
  <c r="AB58" i="3"/>
  <c r="AD58" i="3" s="1"/>
  <c r="S58" i="3"/>
  <c r="U58" i="3" s="1"/>
  <c r="AB224" i="3"/>
  <c r="AD224" i="3" s="1"/>
  <c r="S224" i="3"/>
  <c r="U224" i="3" s="1"/>
  <c r="S22" i="3"/>
  <c r="U22" i="3" s="1"/>
  <c r="AB22" i="3"/>
  <c r="AD22" i="3" s="1"/>
  <c r="S109" i="3"/>
  <c r="U109" i="3" s="1"/>
  <c r="AB109" i="3"/>
  <c r="AD109" i="3" s="1"/>
  <c r="S110" i="3"/>
  <c r="U110" i="3" s="1"/>
  <c r="AB110" i="3"/>
  <c r="AD110" i="3" s="1"/>
  <c r="S285" i="3"/>
  <c r="U285" i="3" s="1"/>
  <c r="AB285" i="3"/>
  <c r="AD285" i="3" s="1"/>
  <c r="S189" i="3"/>
  <c r="U189" i="3" s="1"/>
  <c r="AB189" i="3"/>
  <c r="AD189" i="3" s="1"/>
  <c r="S213" i="3"/>
  <c r="U213" i="3" s="1"/>
  <c r="AB213" i="3"/>
  <c r="AD213" i="3" s="1"/>
  <c r="S56" i="3"/>
  <c r="U56" i="3" s="1"/>
  <c r="AB56" i="3"/>
  <c r="AD56" i="3" s="1"/>
  <c r="AB444" i="3"/>
  <c r="AD444" i="3" s="1"/>
  <c r="S444" i="3"/>
  <c r="U444" i="3" s="1"/>
  <c r="S575" i="3"/>
  <c r="U575" i="3" s="1"/>
  <c r="AB575" i="3"/>
  <c r="AD575" i="3" s="1"/>
  <c r="T643" i="3"/>
  <c r="U532" i="3"/>
  <c r="AB630" i="3"/>
  <c r="AD630" i="3" s="1"/>
  <c r="S630" i="3"/>
  <c r="U630" i="3" s="1"/>
  <c r="AB30" i="3"/>
  <c r="AD30" i="3" s="1"/>
  <c r="S30" i="3"/>
  <c r="U30" i="3" s="1"/>
  <c r="AB595" i="3"/>
  <c r="AD595" i="3" s="1"/>
  <c r="S595" i="3"/>
  <c r="U595" i="3" s="1"/>
  <c r="AB21" i="3"/>
  <c r="AD21" i="3" s="1"/>
  <c r="S21" i="3"/>
  <c r="U21" i="3" s="1"/>
  <c r="S42" i="3"/>
  <c r="U42" i="3" s="1"/>
  <c r="AB42" i="3"/>
  <c r="AD42" i="3" s="1"/>
  <c r="S619" i="3"/>
  <c r="U619" i="3" s="1"/>
  <c r="AB619" i="3"/>
  <c r="AD619" i="3" s="1"/>
  <c r="S450" i="3"/>
  <c r="U450" i="3" s="1"/>
  <c r="AB450" i="3"/>
  <c r="AD450" i="3" s="1"/>
  <c r="S569" i="3"/>
  <c r="U569" i="3" s="1"/>
  <c r="AB569" i="3"/>
  <c r="AD569" i="3" s="1"/>
  <c r="S463" i="3"/>
  <c r="U463" i="3" s="1"/>
  <c r="AB463" i="3"/>
  <c r="AD463" i="3" s="1"/>
  <c r="AB157" i="3"/>
  <c r="AD157" i="3" s="1"/>
  <c r="S157" i="3"/>
  <c r="U157" i="3" s="1"/>
  <c r="AB565" i="3"/>
  <c r="AD565" i="3" s="1"/>
  <c r="S565" i="3"/>
  <c r="U565" i="3" s="1"/>
  <c r="AB61" i="3"/>
  <c r="AD61" i="3" s="1"/>
  <c r="S61" i="3"/>
  <c r="U61" i="3" s="1"/>
  <c r="AB421" i="3"/>
  <c r="AD421" i="3" s="1"/>
  <c r="S421" i="3"/>
  <c r="U421" i="3" s="1"/>
  <c r="AB581" i="3"/>
  <c r="AD581" i="3" s="1"/>
  <c r="S581" i="3"/>
  <c r="U581" i="3" s="1"/>
  <c r="AB341" i="3"/>
  <c r="AD341" i="3" s="1"/>
  <c r="S341" i="3"/>
  <c r="U341" i="3" s="1"/>
  <c r="S353" i="3"/>
  <c r="U353" i="3" s="1"/>
  <c r="AB353" i="3"/>
  <c r="AD353" i="3" s="1"/>
  <c r="AB599" i="3"/>
  <c r="AD599" i="3" s="1"/>
  <c r="S599" i="3"/>
  <c r="U599" i="3" s="1"/>
  <c r="AB443" i="3"/>
  <c r="AD443" i="3" s="1"/>
  <c r="S443" i="3"/>
  <c r="U443" i="3" s="1"/>
  <c r="AB99" i="3"/>
  <c r="AD99" i="3" s="1"/>
  <c r="S99" i="3"/>
  <c r="U99" i="3" s="1"/>
  <c r="AB315" i="3"/>
  <c r="AD315" i="3" s="1"/>
  <c r="S315" i="3"/>
  <c r="U315" i="3" s="1"/>
  <c r="S90" i="3"/>
  <c r="U90" i="3" s="1"/>
  <c r="AB90" i="3"/>
  <c r="AD90" i="3" s="1"/>
  <c r="AB18" i="3"/>
  <c r="AD18" i="3" s="1"/>
  <c r="S18" i="3"/>
  <c r="U18" i="3" s="1"/>
  <c r="S361" i="3"/>
  <c r="U361" i="3" s="1"/>
  <c r="AB361" i="3"/>
  <c r="AD361" i="3" s="1"/>
  <c r="S394" i="3"/>
  <c r="U394" i="3" s="1"/>
  <c r="AB394" i="3"/>
  <c r="AD394" i="3" s="1"/>
  <c r="S316" i="3"/>
  <c r="U316" i="3" s="1"/>
  <c r="AB316" i="3"/>
  <c r="AD316" i="3" s="1"/>
  <c r="AB474" i="3"/>
  <c r="AD474" i="3" s="1"/>
  <c r="S474" i="3"/>
  <c r="U474" i="3" s="1"/>
  <c r="AB563" i="3"/>
  <c r="AD563" i="3" s="1"/>
  <c r="S563" i="3"/>
  <c r="U563" i="3" s="1"/>
  <c r="AB291" i="3"/>
  <c r="AD291" i="3" s="1"/>
  <c r="S291" i="3"/>
  <c r="U291" i="3" s="1"/>
  <c r="S377" i="3"/>
  <c r="U377" i="3" s="1"/>
  <c r="AB377" i="3"/>
  <c r="AD377" i="3" s="1"/>
  <c r="S75" i="3"/>
  <c r="U75" i="3" s="1"/>
  <c r="AB75" i="3"/>
  <c r="AD75" i="3" s="1"/>
  <c r="AB585" i="3"/>
  <c r="AD585" i="3" s="1"/>
  <c r="S585" i="3"/>
  <c r="U585" i="3" s="1"/>
  <c r="AB561" i="3"/>
  <c r="AD561" i="3" s="1"/>
  <c r="S561" i="3"/>
  <c r="U561" i="3" s="1"/>
  <c r="AB330" i="3"/>
  <c r="AD330" i="3" s="1"/>
  <c r="S330" i="3"/>
  <c r="U330" i="3" s="1"/>
  <c r="S267" i="3"/>
  <c r="U267" i="3" s="1"/>
  <c r="AB267" i="3"/>
  <c r="AD267" i="3" s="1"/>
  <c r="S143" i="3"/>
  <c r="U143" i="3" s="1"/>
  <c r="AB143" i="3"/>
  <c r="AD143" i="3" s="1"/>
  <c r="AB626" i="3"/>
  <c r="AD626" i="3" s="1"/>
  <c r="S626" i="3"/>
  <c r="U626" i="3" s="1"/>
  <c r="AB312" i="3"/>
  <c r="AD312" i="3" s="1"/>
  <c r="S312" i="3"/>
  <c r="U312" i="3" s="1"/>
  <c r="S352" i="3"/>
  <c r="U352" i="3" s="1"/>
  <c r="AB352" i="3"/>
  <c r="AD352" i="3" s="1"/>
  <c r="AB374" i="3"/>
  <c r="AD374" i="3" s="1"/>
  <c r="S374" i="3"/>
  <c r="U374" i="3" s="1"/>
  <c r="AB43" i="3"/>
  <c r="AD43" i="3" s="1"/>
  <c r="S43" i="3"/>
  <c r="U43" i="3" s="1"/>
  <c r="AB520" i="3"/>
  <c r="AD520" i="3" s="1"/>
  <c r="S520" i="3"/>
  <c r="U520" i="3" s="1"/>
  <c r="AB597" i="3"/>
  <c r="AD597" i="3" s="1"/>
  <c r="S597" i="3"/>
  <c r="U597" i="3" s="1"/>
  <c r="AB488" i="3"/>
  <c r="AD488" i="3" s="1"/>
  <c r="S488" i="3"/>
  <c r="U488" i="3" s="1"/>
  <c r="AB34" i="3"/>
  <c r="AD34" i="3" s="1"/>
  <c r="S34" i="3"/>
  <c r="U34" i="3" s="1"/>
  <c r="S60" i="3"/>
  <c r="U60" i="3" s="1"/>
  <c r="AB60" i="3"/>
  <c r="AD60" i="3" s="1"/>
  <c r="S32" i="3"/>
  <c r="U32" i="3" s="1"/>
  <c r="AB32" i="3"/>
  <c r="AD32" i="3" s="1"/>
  <c r="S557" i="3"/>
  <c r="U557" i="3" s="1"/>
  <c r="AB557" i="3"/>
  <c r="AD557" i="3" s="1"/>
  <c r="S629" i="3"/>
  <c r="U629" i="3" s="1"/>
  <c r="AB629" i="3"/>
  <c r="AD629" i="3" s="1"/>
  <c r="S53" i="3"/>
  <c r="U53" i="3" s="1"/>
  <c r="AB53" i="3"/>
  <c r="AD53" i="3" s="1"/>
  <c r="S328" i="3"/>
  <c r="U328" i="3" s="1"/>
  <c r="AB328" i="3"/>
  <c r="AD328" i="3" s="1"/>
  <c r="S211" i="3"/>
  <c r="U211" i="3" s="1"/>
  <c r="AB211" i="3"/>
  <c r="AD211" i="3" s="1"/>
  <c r="AB593" i="3"/>
  <c r="AD593" i="3" s="1"/>
  <c r="S593" i="3"/>
  <c r="U593" i="3" s="1"/>
  <c r="AB500" i="3"/>
  <c r="AD500" i="3" s="1"/>
  <c r="S500" i="3"/>
  <c r="U500" i="3" s="1"/>
  <c r="S289" i="3"/>
  <c r="U289" i="3" s="1"/>
  <c r="AB289" i="3"/>
  <c r="AD289" i="3" s="1"/>
  <c r="AB546" i="3"/>
  <c r="AD546" i="3" s="1"/>
  <c r="S546" i="3"/>
  <c r="U546" i="3" s="1"/>
  <c r="AB501" i="3"/>
  <c r="AD501" i="3" s="1"/>
  <c r="S501" i="3"/>
  <c r="U501" i="3" s="1"/>
  <c r="AB603" i="3"/>
  <c r="AD603" i="3" s="1"/>
  <c r="S603" i="3"/>
  <c r="U603" i="3" s="1"/>
  <c r="AB562" i="3"/>
  <c r="AD562" i="3" s="1"/>
  <c r="S562" i="3"/>
  <c r="U562" i="3" s="1"/>
  <c r="S306" i="3"/>
  <c r="U306" i="3" s="1"/>
  <c r="AB306" i="3"/>
  <c r="AD306" i="3" s="1"/>
  <c r="AB124" i="3"/>
  <c r="AD124" i="3" s="1"/>
  <c r="S124" i="3"/>
  <c r="U124" i="3" s="1"/>
  <c r="S503" i="3"/>
  <c r="U503" i="3" s="1"/>
  <c r="AB503" i="3"/>
  <c r="AD503" i="3" s="1"/>
  <c r="S390" i="3"/>
  <c r="U390" i="3" s="1"/>
  <c r="AB390" i="3"/>
  <c r="AD390" i="3" s="1"/>
  <c r="S387" i="3"/>
  <c r="U387" i="3" s="1"/>
  <c r="AB387" i="3"/>
  <c r="AD387" i="3" s="1"/>
  <c r="S527" i="3"/>
  <c r="U527" i="3" s="1"/>
  <c r="AB527" i="3"/>
  <c r="AD527" i="3" s="1"/>
  <c r="AB461" i="3"/>
  <c r="AD461" i="3" s="1"/>
  <c r="S461" i="3"/>
  <c r="U461" i="3" s="1"/>
  <c r="AB531" i="3"/>
  <c r="AD531" i="3" s="1"/>
  <c r="S531" i="3"/>
  <c r="U531" i="3" s="1"/>
  <c r="S507" i="3"/>
  <c r="U507" i="3" s="1"/>
  <c r="AB507" i="3"/>
  <c r="AD507" i="3" s="1"/>
  <c r="S476" i="3"/>
  <c r="U476" i="3" s="1"/>
  <c r="AB476" i="3"/>
  <c r="AD476" i="3" s="1"/>
  <c r="S76" i="3"/>
  <c r="U76" i="3" s="1"/>
  <c r="AB76" i="3"/>
  <c r="AD76" i="3" s="1"/>
  <c r="S97" i="3"/>
  <c r="U97" i="3" s="1"/>
  <c r="AB97" i="3"/>
  <c r="AD97" i="3" s="1"/>
  <c r="AB232" i="3"/>
  <c r="AD232" i="3" s="1"/>
  <c r="S232" i="3"/>
  <c r="U232" i="3" s="1"/>
  <c r="AB45" i="3"/>
  <c r="AD45" i="3" s="1"/>
  <c r="S45" i="3"/>
  <c r="U45" i="3" s="1"/>
  <c r="AB375" i="3"/>
  <c r="AD375" i="3" s="1"/>
  <c r="S375" i="3"/>
  <c r="U375" i="3" s="1"/>
  <c r="S257" i="3"/>
  <c r="U257" i="3" s="1"/>
  <c r="AB257" i="3"/>
  <c r="AD257" i="3" s="1"/>
  <c r="AB120" i="3"/>
  <c r="AD120" i="3" s="1"/>
  <c r="S120" i="3"/>
  <c r="U120" i="3" s="1"/>
  <c r="AB445" i="3"/>
  <c r="AD445" i="3" s="1"/>
  <c r="S445" i="3"/>
  <c r="U445" i="3" s="1"/>
  <c r="AB111" i="3"/>
  <c r="AD111" i="3" s="1"/>
  <c r="S111" i="3"/>
  <c r="U111" i="3" s="1"/>
  <c r="S261" i="3"/>
  <c r="U261" i="3" s="1"/>
  <c r="AB261" i="3"/>
  <c r="AD261" i="3" s="1"/>
  <c r="AB106" i="3"/>
  <c r="AD106" i="3" s="1"/>
  <c r="S106" i="3"/>
  <c r="U106" i="3" s="1"/>
  <c r="AC643" i="3"/>
  <c r="AB436" i="3"/>
  <c r="AD436" i="3" s="1"/>
  <c r="S436" i="3"/>
  <c r="U436" i="3" s="1"/>
  <c r="AB388" i="3"/>
  <c r="AD388" i="3" s="1"/>
  <c r="S388" i="3"/>
  <c r="U388" i="3" s="1"/>
  <c r="S36" i="3"/>
  <c r="U36" i="3" s="1"/>
  <c r="AB36" i="3"/>
  <c r="AD36" i="3" s="1"/>
  <c r="S252" i="3"/>
  <c r="U252" i="3" s="1"/>
  <c r="AB252" i="3"/>
  <c r="AD252" i="3" s="1"/>
  <c r="S620" i="3"/>
  <c r="U620" i="3" s="1"/>
  <c r="AB620" i="3"/>
  <c r="AD620" i="3" s="1"/>
  <c r="AB541" i="3"/>
  <c r="AD541" i="3" s="1"/>
  <c r="S541" i="3"/>
  <c r="U541" i="3" s="1"/>
  <c r="AB412" i="3"/>
  <c r="AD412" i="3" s="1"/>
  <c r="S412" i="3"/>
  <c r="U412" i="3" s="1"/>
  <c r="AB370" i="3"/>
  <c r="AD370" i="3" s="1"/>
  <c r="S370" i="3"/>
  <c r="U370" i="3" s="1"/>
  <c r="AB175" i="3"/>
  <c r="AD175" i="3" s="1"/>
  <c r="S175" i="3"/>
  <c r="U175" i="3" s="1"/>
  <c r="AB398" i="3"/>
  <c r="AD398" i="3" s="1"/>
  <c r="S398" i="3"/>
  <c r="U398" i="3" s="1"/>
  <c r="AB639" i="3"/>
  <c r="AD639" i="3" s="1"/>
  <c r="S639" i="3"/>
  <c r="U639" i="3" s="1"/>
  <c r="AB122" i="3"/>
  <c r="AD122" i="3" s="1"/>
  <c r="S122" i="3"/>
  <c r="U122" i="3" s="1"/>
  <c r="AB230" i="3"/>
  <c r="AD230" i="3" s="1"/>
  <c r="S230" i="3"/>
  <c r="U230" i="3" s="1"/>
  <c r="S17" i="3"/>
  <c r="U17" i="3" s="1"/>
  <c r="AB17" i="3"/>
  <c r="AD17" i="3" s="1"/>
  <c r="AB614" i="3"/>
  <c r="AD614" i="3" s="1"/>
  <c r="S614" i="3"/>
  <c r="U614" i="3" s="1"/>
  <c r="AB195" i="3"/>
  <c r="AD195" i="3" s="1"/>
  <c r="S195" i="3"/>
  <c r="U195" i="3" s="1"/>
  <c r="AB170" i="3"/>
  <c r="AD170" i="3" s="1"/>
  <c r="S170" i="3"/>
  <c r="U170" i="3" s="1"/>
  <c r="AB331" i="3"/>
  <c r="AD331" i="3" s="1"/>
  <c r="S331" i="3"/>
  <c r="U331" i="3" s="1"/>
  <c r="AB74" i="3"/>
  <c r="AD74" i="3" s="1"/>
  <c r="S74" i="3"/>
  <c r="U74" i="3" s="1"/>
  <c r="AB319" i="3"/>
  <c r="AD319" i="3" s="1"/>
  <c r="S319" i="3"/>
  <c r="U319" i="3" s="1"/>
  <c r="AB624" i="3"/>
  <c r="AD624" i="3" s="1"/>
  <c r="S624" i="3"/>
  <c r="U624" i="3" s="1"/>
  <c r="AB372" i="3"/>
  <c r="AD372" i="3" s="1"/>
  <c r="S372" i="3"/>
  <c r="U372" i="3" s="1"/>
  <c r="AB140" i="3"/>
  <c r="AD140" i="3" s="1"/>
  <c r="S140" i="3"/>
  <c r="U140" i="3" s="1"/>
  <c r="S65" i="3"/>
  <c r="U65" i="3" s="1"/>
  <c r="AB65" i="3"/>
  <c r="AD65" i="3" s="1"/>
  <c r="AB379" i="3"/>
  <c r="AD379" i="3" s="1"/>
  <c r="S379" i="3"/>
  <c r="U379" i="3" s="1"/>
  <c r="AB611" i="3"/>
  <c r="AD611" i="3" s="1"/>
  <c r="S611" i="3"/>
  <c r="U611" i="3" s="1"/>
  <c r="S314" i="3"/>
  <c r="U314" i="3" s="1"/>
  <c r="AB314" i="3"/>
  <c r="AD314" i="3" s="1"/>
  <c r="S378" i="3"/>
  <c r="U378" i="3" s="1"/>
  <c r="AB378" i="3"/>
  <c r="AD378" i="3" s="1"/>
  <c r="AB41" i="3"/>
  <c r="AD41" i="3" s="1"/>
  <c r="S41" i="3"/>
  <c r="U41" i="3" s="1"/>
  <c r="AB196" i="3"/>
  <c r="AD196" i="3" s="1"/>
  <c r="S196" i="3"/>
  <c r="U196" i="3" s="1"/>
  <c r="AB511" i="3"/>
  <c r="AD511" i="3" s="1"/>
  <c r="S511" i="3"/>
  <c r="U511" i="3" s="1"/>
  <c r="AB466" i="3"/>
  <c r="AD466" i="3" s="1"/>
  <c r="S466" i="3"/>
  <c r="U466" i="3" s="1"/>
  <c r="S414" i="3"/>
  <c r="U414" i="3" s="1"/>
  <c r="AB414" i="3"/>
  <c r="AD414" i="3" s="1"/>
  <c r="S334" i="3"/>
  <c r="U334" i="3" s="1"/>
  <c r="AB334" i="3"/>
  <c r="AD334" i="3" s="1"/>
  <c r="AB241" i="3"/>
  <c r="AD241" i="3" s="1"/>
  <c r="S241" i="3"/>
  <c r="U241" i="3" s="1"/>
  <c r="AB159" i="3"/>
  <c r="AD159" i="3" s="1"/>
  <c r="S159" i="3"/>
  <c r="U159" i="3" s="1"/>
  <c r="S217" i="3"/>
  <c r="U217" i="3" s="1"/>
  <c r="AB217" i="3"/>
  <c r="AD217" i="3" s="1"/>
  <c r="S564" i="3"/>
  <c r="U564" i="3" s="1"/>
  <c r="AB564" i="3"/>
  <c r="AD564" i="3" s="1"/>
  <c r="AB243" i="3"/>
  <c r="AD243" i="3" s="1"/>
  <c r="S243" i="3"/>
  <c r="U243" i="3" s="1"/>
  <c r="S365" i="3"/>
  <c r="U365" i="3" s="1"/>
  <c r="AB365" i="3"/>
  <c r="AD365" i="3" s="1"/>
  <c r="S409" i="3"/>
  <c r="U409" i="3" s="1"/>
  <c r="AB409" i="3"/>
  <c r="AD409" i="3" s="1"/>
  <c r="S344" i="3"/>
  <c r="U344" i="3" s="1"/>
  <c r="AB344" i="3"/>
  <c r="AD344" i="3" s="1"/>
  <c r="S262" i="3"/>
  <c r="U262" i="3" s="1"/>
  <c r="AB262" i="3"/>
  <c r="AD262" i="3" s="1"/>
  <c r="S347" i="3"/>
  <c r="U347" i="3" s="1"/>
  <c r="AB347" i="3"/>
  <c r="AD347" i="3" s="1"/>
  <c r="S25" i="3"/>
  <c r="U25" i="3" s="1"/>
  <c r="AB25" i="3"/>
  <c r="AD25" i="3" s="1"/>
  <c r="AB114" i="3"/>
  <c r="AD114" i="3" s="1"/>
  <c r="S114" i="3"/>
  <c r="U114" i="3" s="1"/>
  <c r="S570" i="3"/>
  <c r="U570" i="3" s="1"/>
  <c r="AB570" i="3"/>
  <c r="AD570" i="3" s="1"/>
  <c r="AB260" i="3"/>
  <c r="AD260" i="3" s="1"/>
  <c r="S260" i="3"/>
  <c r="U260" i="3" s="1"/>
  <c r="AB588" i="3"/>
  <c r="AD588" i="3" s="1"/>
  <c r="S588" i="3"/>
  <c r="U588" i="3" s="1"/>
  <c r="AB423" i="3"/>
  <c r="AD423" i="3" s="1"/>
  <c r="S423" i="3"/>
  <c r="U423" i="3" s="1"/>
  <c r="AB641" i="3"/>
  <c r="AD641" i="3" s="1"/>
  <c r="S641" i="3"/>
  <c r="U641" i="3" s="1"/>
  <c r="AB411" i="3"/>
  <c r="AD411" i="3" s="1"/>
  <c r="S411" i="3"/>
  <c r="U411" i="3" s="1"/>
  <c r="AB194" i="3"/>
  <c r="AD194" i="3" s="1"/>
  <c r="S194" i="3"/>
  <c r="U194" i="3" s="1"/>
  <c r="AB543" i="3"/>
  <c r="AD543" i="3" s="1"/>
  <c r="S543" i="3"/>
  <c r="U543" i="3" s="1"/>
  <c r="S254" i="3"/>
  <c r="U254" i="3" s="1"/>
  <c r="AB254" i="3"/>
  <c r="AD254" i="3" s="1"/>
  <c r="S142" i="3"/>
  <c r="U142" i="3" s="1"/>
  <c r="AB142" i="3"/>
  <c r="AD142" i="3" s="1"/>
  <c r="S622" i="3"/>
  <c r="U622" i="3" s="1"/>
  <c r="AB622" i="3"/>
  <c r="AD622" i="3" s="1"/>
  <c r="S642" i="3"/>
  <c r="U642" i="3" s="1"/>
  <c r="AB642" i="3"/>
  <c r="AD642" i="3" s="1"/>
  <c r="S547" i="3"/>
  <c r="U547" i="3" s="1"/>
  <c r="AB547" i="3"/>
  <c r="AD547" i="3" s="1"/>
  <c r="S130" i="3"/>
  <c r="U130" i="3" s="1"/>
  <c r="AB130" i="3"/>
  <c r="AD130" i="3" s="1"/>
  <c r="S502" i="3"/>
  <c r="U502" i="3" s="1"/>
  <c r="AB502" i="3"/>
  <c r="AD502" i="3" s="1"/>
  <c r="S457" i="3"/>
  <c r="U457" i="3" s="1"/>
  <c r="AB457" i="3"/>
  <c r="AD457" i="3" s="1"/>
  <c r="AB200" i="3"/>
  <c r="AD200" i="3" s="1"/>
  <c r="S200" i="3"/>
  <c r="U200" i="3" s="1"/>
  <c r="AB207" i="3"/>
  <c r="AD207" i="3" s="1"/>
  <c r="S207" i="3"/>
  <c r="U207" i="3" s="1"/>
  <c r="S506" i="3"/>
  <c r="U506" i="3" s="1"/>
  <c r="AB506" i="3"/>
  <c r="AD506" i="3" s="1"/>
  <c r="S156" i="3"/>
  <c r="U156" i="3" s="1"/>
  <c r="AB156" i="3"/>
  <c r="AD156" i="3" s="1"/>
  <c r="S536" i="3"/>
  <c r="U536" i="3" s="1"/>
  <c r="AB536" i="3"/>
  <c r="AD536" i="3" s="1"/>
  <c r="AB263" i="3"/>
  <c r="AD263" i="3" s="1"/>
  <c r="S263" i="3"/>
  <c r="U263" i="3" s="1"/>
  <c r="AB27" i="3"/>
  <c r="AD27" i="3" s="1"/>
  <c r="S27" i="3"/>
  <c r="U27" i="3" s="1"/>
  <c r="AB229" i="3"/>
  <c r="AD229" i="3" s="1"/>
  <c r="S229" i="3"/>
  <c r="U229" i="3" s="1"/>
  <c r="S12" i="3"/>
  <c r="U12" i="3" s="1"/>
  <c r="AB12" i="3"/>
  <c r="AD12" i="3" s="1"/>
  <c r="S4" i="3"/>
  <c r="U4" i="3" s="1"/>
  <c r="AB4" i="3"/>
  <c r="AD4" i="3" s="1"/>
  <c r="S247" i="3"/>
  <c r="U247" i="3" s="1"/>
  <c r="AB247" i="3"/>
  <c r="AD247" i="3" s="1"/>
  <c r="S250" i="3"/>
  <c r="U250" i="3" s="1"/>
  <c r="AB250" i="3"/>
  <c r="AD250" i="3" s="1"/>
  <c r="S193" i="3"/>
  <c r="U193" i="3" s="1"/>
  <c r="AB193" i="3"/>
  <c r="AD193" i="3" s="1"/>
  <c r="S613" i="3"/>
  <c r="U613" i="3" s="1"/>
  <c r="AB613" i="3"/>
  <c r="AD613" i="3" s="1"/>
  <c r="S59" i="3"/>
  <c r="U59" i="3" s="1"/>
  <c r="AB59" i="3"/>
  <c r="AD59" i="3" s="1"/>
  <c r="S100" i="3"/>
  <c r="U100" i="3" s="1"/>
  <c r="AB100" i="3"/>
  <c r="AD100" i="3" s="1"/>
  <c r="AB160" i="3"/>
  <c r="AD160" i="3" s="1"/>
  <c r="S160" i="3"/>
  <c r="U160" i="3" s="1"/>
  <c r="AB573" i="3"/>
  <c r="AD573" i="3" s="1"/>
  <c r="S573" i="3"/>
  <c r="U573" i="3" s="1"/>
  <c r="AB596" i="3"/>
  <c r="AD596" i="3" s="1"/>
  <c r="S596" i="3"/>
  <c r="U596" i="3" s="1"/>
  <c r="S590" i="3"/>
  <c r="U590" i="3" s="1"/>
  <c r="AB590" i="3"/>
  <c r="AD590" i="3" s="1"/>
  <c r="S526" i="3"/>
  <c r="U526" i="3" s="1"/>
  <c r="AB526" i="3"/>
  <c r="AD526" i="3" s="1"/>
  <c r="S246" i="3"/>
  <c r="U246" i="3" s="1"/>
  <c r="AB246" i="3"/>
  <c r="AD246" i="3" s="1"/>
  <c r="AB336" i="3"/>
  <c r="AD336" i="3" s="1"/>
  <c r="S336" i="3"/>
  <c r="U336" i="3" s="1"/>
  <c r="AB435" i="3"/>
  <c r="AD435" i="3" s="1"/>
  <c r="S435" i="3"/>
  <c r="U435" i="3" s="1"/>
  <c r="AB205" i="3"/>
  <c r="AD205" i="3" s="1"/>
  <c r="S205" i="3"/>
  <c r="U205" i="3" s="1"/>
  <c r="AB15" i="3"/>
  <c r="AD15" i="3" s="1"/>
  <c r="S15" i="3"/>
  <c r="U15" i="3" s="1"/>
  <c r="S187" i="3"/>
  <c r="U187" i="3" s="1"/>
  <c r="AB187" i="3"/>
  <c r="AD187" i="3" s="1"/>
  <c r="AB522" i="3"/>
  <c r="AD522" i="3" s="1"/>
  <c r="S522" i="3"/>
  <c r="U522" i="3" s="1"/>
  <c r="S418" i="3"/>
  <c r="U418" i="3" s="1"/>
  <c r="AB418" i="3"/>
  <c r="AD418" i="3" s="1"/>
  <c r="AB279" i="3"/>
  <c r="AD279" i="3" s="1"/>
  <c r="S279" i="3"/>
  <c r="U279" i="3" s="1"/>
  <c r="AB403" i="3"/>
  <c r="AD403" i="3" s="1"/>
  <c r="S403" i="3"/>
  <c r="U403" i="3" s="1"/>
  <c r="S9" i="3"/>
  <c r="U9" i="3" s="1"/>
  <c r="AB9" i="3"/>
  <c r="AD9" i="3" s="1"/>
  <c r="AB535" i="3"/>
  <c r="AD535" i="3" s="1"/>
  <c r="S535" i="3"/>
  <c r="U535" i="3" s="1"/>
  <c r="AB219" i="3"/>
  <c r="AD219" i="3" s="1"/>
  <c r="S219" i="3"/>
  <c r="U219" i="3" s="1"/>
  <c r="AB181" i="3"/>
  <c r="AD181" i="3" s="1"/>
  <c r="S181" i="3"/>
  <c r="U181" i="3" s="1"/>
  <c r="S13" i="3"/>
  <c r="U13" i="3" s="1"/>
  <c r="AB13" i="3"/>
  <c r="AD13" i="3" s="1"/>
  <c r="AB605" i="3"/>
  <c r="AD605" i="3" s="1"/>
  <c r="S605" i="3"/>
  <c r="U605" i="3" s="1"/>
  <c r="AB610" i="3"/>
  <c r="AD610" i="3" s="1"/>
  <c r="S610" i="3"/>
  <c r="U610" i="3" s="1"/>
  <c r="AB608" i="3"/>
  <c r="AD608" i="3" s="1"/>
  <c r="S608" i="3"/>
  <c r="U608" i="3" s="1"/>
  <c r="AB77" i="3"/>
  <c r="AD77" i="3" s="1"/>
  <c r="S77" i="3"/>
  <c r="U77" i="3" s="1"/>
  <c r="AB345" i="3"/>
  <c r="AD345" i="3" s="1"/>
  <c r="S345" i="3"/>
  <c r="U345" i="3" s="1"/>
  <c r="S493" i="3"/>
  <c r="U493" i="3" s="1"/>
  <c r="AB493" i="3"/>
  <c r="AD493" i="3" s="1"/>
  <c r="AB449" i="3"/>
  <c r="AD449" i="3" s="1"/>
  <c r="S449" i="3"/>
  <c r="U449" i="3" s="1"/>
  <c r="S601" i="3"/>
  <c r="U601" i="3" s="1"/>
  <c r="AB601" i="3"/>
  <c r="AD601" i="3" s="1"/>
  <c r="AB544" i="3"/>
  <c r="AD544" i="3" s="1"/>
  <c r="S544" i="3"/>
  <c r="U544" i="3" s="1"/>
  <c r="AB226" i="3"/>
  <c r="AD226" i="3" s="1"/>
  <c r="S226" i="3"/>
  <c r="U226" i="3" s="1"/>
  <c r="AB258" i="3"/>
  <c r="AD258" i="3" s="1"/>
  <c r="S258" i="3"/>
  <c r="U258" i="3" s="1"/>
  <c r="S571" i="3"/>
  <c r="U571" i="3" s="1"/>
  <c r="AB571" i="3"/>
  <c r="AD571" i="3" s="1"/>
  <c r="S447" i="3"/>
  <c r="U447" i="3" s="1"/>
  <c r="AB447" i="3"/>
  <c r="AD447" i="3" s="1"/>
  <c r="AB256" i="3"/>
  <c r="AD256" i="3" s="1"/>
  <c r="S256" i="3"/>
  <c r="U256" i="3" s="1"/>
  <c r="S606" i="3"/>
  <c r="U606" i="3" s="1"/>
  <c r="AB606" i="3"/>
  <c r="AD606" i="3" s="1"/>
  <c r="AB84" i="3"/>
  <c r="AD84" i="3" s="1"/>
  <c r="S84" i="3"/>
  <c r="U84" i="3" s="1"/>
  <c r="AB117" i="3"/>
  <c r="AD117" i="3" s="1"/>
  <c r="S117" i="3"/>
  <c r="U117" i="3" s="1"/>
  <c r="S451" i="3"/>
  <c r="U451" i="3" s="1"/>
  <c r="AB451" i="3"/>
  <c r="AD451" i="3" s="1"/>
  <c r="AB437" i="3"/>
  <c r="AD437" i="3" s="1"/>
  <c r="S437" i="3"/>
  <c r="U437" i="3" s="1"/>
  <c r="AB391" i="3"/>
  <c r="AD391" i="3" s="1"/>
  <c r="S391" i="3"/>
  <c r="U391" i="3" s="1"/>
  <c r="AB631" i="3"/>
  <c r="AD631" i="3" s="1"/>
  <c r="S631" i="3"/>
  <c r="U631" i="3" s="1"/>
  <c r="AB141" i="3"/>
  <c r="AD141" i="3" s="1"/>
  <c r="S141" i="3"/>
  <c r="U141" i="3" s="1"/>
  <c r="S320" i="3"/>
  <c r="U320" i="3" s="1"/>
  <c r="AB320" i="3"/>
  <c r="AD320" i="3" s="1"/>
  <c r="AB494" i="3"/>
  <c r="AD494" i="3" s="1"/>
  <c r="S494" i="3"/>
  <c r="U494" i="3" s="1"/>
  <c r="AB431" i="3"/>
  <c r="AD431" i="3" s="1"/>
  <c r="S431" i="3"/>
  <c r="U431" i="3" s="1"/>
  <c r="AB299" i="3"/>
  <c r="AD299" i="3" s="1"/>
  <c r="S299" i="3"/>
  <c r="U299" i="3" s="1"/>
  <c r="S148" i="3"/>
  <c r="U148" i="3" s="1"/>
  <c r="AB148" i="3"/>
  <c r="AD148" i="3" s="1"/>
  <c r="AB609" i="3"/>
  <c r="AD609" i="3" s="1"/>
  <c r="S609" i="3"/>
  <c r="U609" i="3" s="1"/>
  <c r="S40" i="3"/>
  <c r="U40" i="3" s="1"/>
  <c r="AB40" i="3"/>
  <c r="AD40" i="3" s="1"/>
  <c r="AB333" i="3"/>
  <c r="AD333" i="3" s="1"/>
  <c r="S333" i="3"/>
  <c r="U333" i="3" s="1"/>
  <c r="S244" i="3"/>
  <c r="U244" i="3" s="1"/>
  <c r="AB244" i="3"/>
  <c r="AD244" i="3" s="1"/>
  <c r="S8" i="3"/>
  <c r="U8" i="3" s="1"/>
  <c r="AB8" i="3"/>
  <c r="AD8" i="3" s="1"/>
  <c r="S420" i="3"/>
  <c r="U420" i="3" s="1"/>
  <c r="AB420" i="3"/>
  <c r="AD420" i="3" s="1"/>
  <c r="S29" i="3"/>
  <c r="U29" i="3" s="1"/>
  <c r="AB29" i="3"/>
  <c r="AD29" i="3" s="1"/>
  <c r="S560" i="3"/>
  <c r="U560" i="3" s="1"/>
  <c r="AB560" i="3"/>
  <c r="AD560" i="3" s="1"/>
  <c r="S172" i="3"/>
  <c r="U172" i="3" s="1"/>
  <c r="AB172" i="3"/>
  <c r="AD172" i="3" s="1"/>
  <c r="S566" i="3"/>
  <c r="U566" i="3" s="1"/>
  <c r="AB566" i="3"/>
  <c r="AD566" i="3" s="1"/>
  <c r="AB208" i="3"/>
  <c r="AD208" i="3" s="1"/>
  <c r="S208" i="3"/>
  <c r="U208" i="3" s="1"/>
  <c r="AB89" i="3"/>
  <c r="AD89" i="3" s="1"/>
  <c r="S89" i="3"/>
  <c r="U89" i="3" s="1"/>
  <c r="AB176" i="3"/>
  <c r="AD176" i="3" s="1"/>
  <c r="S176" i="3"/>
  <c r="U176" i="3" s="1"/>
  <c r="AB360" i="3"/>
  <c r="AD360" i="3" s="1"/>
  <c r="S360" i="3"/>
  <c r="U360" i="3" s="1"/>
  <c r="AB313" i="3"/>
  <c r="AD313" i="3" s="1"/>
  <c r="S313" i="3"/>
  <c r="U313" i="3" s="1"/>
  <c r="AB171" i="3"/>
  <c r="AD171" i="3" s="1"/>
  <c r="S171" i="3"/>
  <c r="U171" i="3" s="1"/>
  <c r="AB131" i="3"/>
  <c r="AD131" i="3" s="1"/>
  <c r="S131" i="3"/>
  <c r="U131" i="3" s="1"/>
  <c r="S253" i="3"/>
  <c r="U253" i="3" s="1"/>
  <c r="AB253" i="3"/>
  <c r="AD253" i="3" s="1"/>
  <c r="S452" i="3"/>
  <c r="U452" i="3" s="1"/>
  <c r="AB452" i="3"/>
  <c r="AD452" i="3" s="1"/>
  <c r="S274" i="3"/>
  <c r="U274" i="3" s="1"/>
  <c r="AB274" i="3"/>
  <c r="AD274" i="3" s="1"/>
  <c r="AB417" i="3"/>
  <c r="AD417" i="3" s="1"/>
  <c r="S417" i="3"/>
  <c r="U417" i="3" s="1"/>
  <c r="AB634" i="3"/>
  <c r="AD634" i="3" s="1"/>
  <c r="S634" i="3"/>
  <c r="U634" i="3" s="1"/>
  <c r="AB215" i="3"/>
  <c r="AD215" i="3" s="1"/>
  <c r="S215" i="3"/>
  <c r="U215" i="3" s="1"/>
  <c r="S220" i="3"/>
  <c r="U220" i="3" s="1"/>
  <c r="AB220" i="3"/>
  <c r="AD220" i="3" s="1"/>
  <c r="S108" i="3"/>
  <c r="U108" i="3" s="1"/>
  <c r="AB108" i="3"/>
  <c r="AD108" i="3" s="1"/>
  <c r="S273" i="3"/>
  <c r="U273" i="3" s="1"/>
  <c r="AB273" i="3"/>
  <c r="AD273" i="3" s="1"/>
  <c r="AB68" i="3"/>
  <c r="AD68" i="3" s="1"/>
  <c r="S68" i="3"/>
  <c r="U68" i="3" s="1"/>
  <c r="AB127" i="3"/>
  <c r="AD127" i="3" s="1"/>
  <c r="S127" i="3"/>
  <c r="U127" i="3" s="1"/>
  <c r="S23" i="3"/>
  <c r="U23" i="3" s="1"/>
  <c r="AB23" i="3"/>
  <c r="AD23" i="3" s="1"/>
  <c r="AB428" i="3"/>
  <c r="AD428" i="3" s="1"/>
  <c r="S428" i="3"/>
  <c r="U428" i="3" s="1"/>
  <c r="AB188" i="3"/>
  <c r="AD188" i="3" s="1"/>
  <c r="S188" i="3"/>
  <c r="U188" i="3" s="1"/>
  <c r="S123" i="3"/>
  <c r="U123" i="3" s="1"/>
  <c r="AB123" i="3"/>
  <c r="AD123" i="3" s="1"/>
  <c r="AB455" i="3"/>
  <c r="AD455" i="3" s="1"/>
  <c r="S455" i="3"/>
  <c r="U455" i="3" s="1"/>
  <c r="AB324" i="3"/>
  <c r="AD324" i="3" s="1"/>
  <c r="S324" i="3"/>
  <c r="U324" i="3" s="1"/>
  <c r="S475" i="3"/>
  <c r="U475" i="3" s="1"/>
  <c r="AB475" i="3"/>
  <c r="AD475" i="3" s="1"/>
  <c r="AB37" i="3"/>
  <c r="AD37" i="3" s="1"/>
  <c r="S37" i="3"/>
  <c r="U37" i="3" s="1"/>
  <c r="AB600" i="3"/>
  <c r="AD600" i="3" s="1"/>
  <c r="S600" i="3"/>
  <c r="U600" i="3" s="1"/>
  <c r="U392" i="3"/>
  <c r="AB553" i="3"/>
  <c r="AD553" i="3" s="1"/>
  <c r="S553" i="3"/>
  <c r="U553" i="3" s="1"/>
  <c r="S248" i="3"/>
  <c r="U248" i="3" s="1"/>
  <c r="AB248" i="3"/>
  <c r="AD248" i="3" s="1"/>
  <c r="AB225" i="3"/>
  <c r="AD225" i="3" s="1"/>
  <c r="S225" i="3"/>
  <c r="U225" i="3" s="1"/>
  <c r="S119" i="3"/>
  <c r="U119" i="3" s="1"/>
  <c r="AB119" i="3"/>
  <c r="AD119" i="3" s="1"/>
  <c r="AB373" i="3"/>
  <c r="AD373" i="3" s="1"/>
  <c r="S373" i="3"/>
  <c r="U373" i="3" s="1"/>
  <c r="S448" i="3"/>
  <c r="U448" i="3" s="1"/>
  <c r="AB448" i="3"/>
  <c r="AD448" i="3" s="1"/>
  <c r="AB107" i="3"/>
  <c r="AD107" i="3" s="1"/>
  <c r="S107" i="3"/>
  <c r="U107" i="3" s="1"/>
  <c r="AB283" i="3"/>
  <c r="AD283" i="3" s="1"/>
  <c r="S283" i="3"/>
  <c r="U283" i="3" s="1"/>
  <c r="AB268" i="3"/>
  <c r="AD268" i="3" s="1"/>
  <c r="S268" i="3"/>
  <c r="U268" i="3" s="1"/>
  <c r="AB487" i="3"/>
  <c r="AD487" i="3" s="1"/>
  <c r="S487" i="3"/>
  <c r="U487" i="3" s="1"/>
  <c r="AB513" i="3"/>
  <c r="AD513" i="3" s="1"/>
  <c r="S513" i="3"/>
  <c r="U513" i="3" s="1"/>
  <c r="AB465" i="3"/>
  <c r="AD465" i="3" s="1"/>
  <c r="S465" i="3"/>
  <c r="U465" i="3" s="1"/>
  <c r="AB311" i="3"/>
  <c r="AD311" i="3" s="1"/>
  <c r="S311" i="3"/>
  <c r="U311" i="3" s="1"/>
  <c r="AB95" i="3"/>
  <c r="AD95" i="3" s="1"/>
  <c r="S95" i="3"/>
  <c r="U95" i="3" s="1"/>
  <c r="S354" i="3"/>
  <c r="U354" i="3" s="1"/>
  <c r="AB354" i="3"/>
  <c r="AD354" i="3" s="1"/>
  <c r="AB632" i="3"/>
  <c r="AD632" i="3" s="1"/>
  <c r="S632" i="3"/>
  <c r="U632" i="3" s="1"/>
  <c r="AB272" i="3"/>
  <c r="AD272" i="3" s="1"/>
  <c r="S272" i="3"/>
  <c r="U272" i="3" s="1"/>
  <c r="AB542" i="3"/>
  <c r="AD542" i="3" s="1"/>
  <c r="S542" i="3"/>
  <c r="U542" i="3" s="1"/>
  <c r="AB623" i="3"/>
  <c r="AD623" i="3" s="1"/>
  <c r="S623" i="3"/>
  <c r="U623" i="3" s="1"/>
  <c r="AB612" i="3"/>
  <c r="AD612" i="3" s="1"/>
  <c r="S612" i="3"/>
  <c r="U612" i="3" s="1"/>
  <c r="AB591" i="3"/>
  <c r="AD591" i="3" s="1"/>
  <c r="S591" i="3"/>
  <c r="U591" i="3" s="1"/>
  <c r="AB637" i="3"/>
  <c r="AD637" i="3" s="1"/>
  <c r="S637" i="3"/>
  <c r="U637" i="3" s="1"/>
  <c r="AB98" i="3"/>
  <c r="AD98" i="3" s="1"/>
  <c r="S98" i="3"/>
  <c r="U98" i="3" s="1"/>
  <c r="AB44" i="3"/>
  <c r="AD44" i="3" s="1"/>
  <c r="S44" i="3"/>
  <c r="U44" i="3" s="1"/>
  <c r="S467" i="3"/>
  <c r="U467" i="3" s="1"/>
  <c r="AB467" i="3"/>
  <c r="AD467" i="3" s="1"/>
  <c r="S228" i="3"/>
  <c r="U228" i="3" s="1"/>
  <c r="AB228" i="3"/>
  <c r="AD228" i="3" s="1"/>
  <c r="AB49" i="3"/>
  <c r="AD49" i="3" s="1"/>
  <c r="S49" i="3"/>
  <c r="U49" i="3" s="1"/>
  <c r="S397" i="3"/>
  <c r="U397" i="3" s="1"/>
  <c r="AB397" i="3"/>
  <c r="AD397" i="3" s="1"/>
  <c r="AB576" i="3"/>
  <c r="AD576" i="3" s="1"/>
  <c r="S576" i="3"/>
  <c r="U576" i="3" s="1"/>
  <c r="AB472" i="3"/>
  <c r="AD472" i="3" s="1"/>
  <c r="S472" i="3"/>
  <c r="U472" i="3" s="1"/>
  <c r="S587" i="3"/>
  <c r="U587" i="3" s="1"/>
  <c r="AB587" i="3"/>
  <c r="AD587" i="3" s="1"/>
  <c r="AB326" i="3"/>
  <c r="AD326" i="3" s="1"/>
  <c r="S326" i="3"/>
  <c r="U326" i="3" s="1"/>
  <c r="AB523" i="3"/>
  <c r="AD523" i="3" s="1"/>
  <c r="S523" i="3"/>
  <c r="U523" i="3" s="1"/>
  <c r="AB363" i="3"/>
  <c r="AD363" i="3" s="1"/>
  <c r="S363" i="3"/>
  <c r="U363" i="3" s="1"/>
  <c r="S376" i="3"/>
  <c r="U376" i="3" s="1"/>
  <c r="AB376" i="3"/>
  <c r="AD376" i="3" s="1"/>
  <c r="S321" i="3"/>
  <c r="U321" i="3" s="1"/>
  <c r="AB321" i="3"/>
  <c r="AD321" i="3" s="1"/>
  <c r="AB186" i="3"/>
  <c r="AD186" i="3" s="1"/>
  <c r="S186" i="3"/>
  <c r="U186" i="3" s="1"/>
  <c r="AB69" i="3"/>
  <c r="AD69" i="3" s="1"/>
  <c r="S69" i="3"/>
  <c r="U69" i="3" s="1"/>
  <c r="S162" i="3"/>
  <c r="U162" i="3" s="1"/>
  <c r="AB162" i="3"/>
  <c r="AD162" i="3" s="1"/>
  <c r="S349" i="3"/>
  <c r="U349" i="3" s="1"/>
  <c r="AB349" i="3"/>
  <c r="AD349" i="3" s="1"/>
  <c r="S20" i="3"/>
  <c r="U20" i="3" s="1"/>
  <c r="AB20" i="3"/>
  <c r="AD20" i="3" s="1"/>
  <c r="S393" i="3"/>
  <c r="U393" i="3" s="1"/>
  <c r="AB393" i="3"/>
  <c r="AD393" i="3" s="1"/>
  <c r="S386" i="3"/>
  <c r="U386" i="3" s="1"/>
  <c r="AB386" i="3"/>
  <c r="AD386" i="3" s="1"/>
  <c r="S134" i="3"/>
  <c r="U134" i="3" s="1"/>
  <c r="AB134" i="3"/>
  <c r="AD134" i="3" s="1"/>
  <c r="S184" i="3"/>
  <c r="U184" i="3" s="1"/>
  <c r="AB184" i="3"/>
  <c r="AD184" i="3" s="1"/>
  <c r="AB80" i="3"/>
  <c r="AD80" i="3" s="1"/>
  <c r="S80" i="3"/>
  <c r="U80" i="3" s="1"/>
  <c r="AB309" i="3"/>
  <c r="AD309" i="3" s="1"/>
  <c r="S309" i="3"/>
  <c r="U309" i="3" s="1"/>
  <c r="S125" i="3"/>
  <c r="U125" i="3" s="1"/>
  <c r="AB125" i="3"/>
  <c r="AD125" i="3" s="1"/>
  <c r="AB592" i="3"/>
  <c r="AD592" i="3" s="1"/>
  <c r="S592" i="3"/>
  <c r="U592" i="3" s="1"/>
  <c r="AB71" i="3"/>
  <c r="AD71" i="3" s="1"/>
  <c r="S71" i="3"/>
  <c r="U71" i="3" s="1"/>
  <c r="AB235" i="3"/>
  <c r="AD235" i="3" s="1"/>
  <c r="S235" i="3"/>
  <c r="U235" i="3" s="1"/>
  <c r="AB24" i="3"/>
  <c r="AD24" i="3" s="1"/>
  <c r="S24" i="3"/>
  <c r="U24" i="3" s="1"/>
  <c r="S636" i="3"/>
  <c r="U636" i="3" s="1"/>
  <c r="AB636" i="3"/>
  <c r="AD636" i="3" s="1"/>
  <c r="S556" i="3"/>
  <c r="U556" i="3" s="1"/>
  <c r="AB556" i="3"/>
  <c r="AD556" i="3" s="1"/>
  <c r="S7" i="3"/>
  <c r="U7" i="3" s="1"/>
  <c r="AB7" i="3"/>
  <c r="AD7" i="3" s="1"/>
  <c r="S35" i="3"/>
  <c r="U35" i="3" s="1"/>
  <c r="AB35" i="3"/>
  <c r="AD35" i="3" s="1"/>
  <c r="S478" i="3"/>
  <c r="U478" i="3" s="1"/>
  <c r="AB478" i="3"/>
  <c r="AD478" i="3" s="1"/>
  <c r="S305" i="3"/>
  <c r="U305" i="3" s="1"/>
  <c r="AB305" i="3"/>
  <c r="AD305" i="3" s="1"/>
  <c r="S227" i="3"/>
  <c r="U227" i="3" s="1"/>
  <c r="AB227" i="3"/>
  <c r="AD227" i="3" s="1"/>
  <c r="S276" i="3"/>
  <c r="U276" i="3" s="1"/>
  <c r="AB276" i="3"/>
  <c r="AD276" i="3" s="1"/>
  <c r="AB72" i="3"/>
  <c r="AD72" i="3" s="1"/>
  <c r="S72" i="3"/>
  <c r="U72" i="3" s="1"/>
  <c r="AB454" i="3"/>
  <c r="AD454" i="3" s="1"/>
  <c r="S454" i="3"/>
  <c r="U454" i="3" s="1"/>
  <c r="AB185" i="3"/>
  <c r="AD185" i="3" s="1"/>
  <c r="S185" i="3"/>
  <c r="U185" i="3" s="1"/>
  <c r="S231" i="3"/>
  <c r="U231" i="3" s="1"/>
  <c r="AB231" i="3"/>
  <c r="AD231" i="3" s="1"/>
  <c r="S410" i="3"/>
  <c r="U410" i="3" s="1"/>
  <c r="AB410" i="3"/>
  <c r="AD410" i="3" s="1"/>
  <c r="AB514" i="3"/>
  <c r="AD514" i="3" s="1"/>
  <c r="S514" i="3"/>
  <c r="U514" i="3" s="1"/>
  <c r="AB150" i="3"/>
  <c r="AD150" i="3" s="1"/>
  <c r="S150" i="3"/>
  <c r="U150" i="3" s="1"/>
  <c r="AB52" i="3"/>
  <c r="AD52" i="3" s="1"/>
  <c r="S52" i="3"/>
  <c r="U52" i="3" s="1"/>
  <c r="AB583" i="3"/>
  <c r="AD583" i="3" s="1"/>
  <c r="S583" i="3"/>
  <c r="U583" i="3" s="1"/>
  <c r="S47" i="3"/>
  <c r="U47" i="3" s="1"/>
  <c r="AB47" i="3"/>
  <c r="AD47" i="3" s="1"/>
  <c r="S426" i="3"/>
  <c r="U426" i="3" s="1"/>
  <c r="AB426" i="3"/>
  <c r="AD426" i="3" s="1"/>
  <c r="AB173" i="3"/>
  <c r="AD173" i="3" s="1"/>
  <c r="S173" i="3"/>
  <c r="U173" i="3" s="1"/>
  <c r="S338" i="3"/>
  <c r="U338" i="3" s="1"/>
  <c r="AB338" i="3"/>
  <c r="AD338" i="3" s="1"/>
  <c r="S204" i="3"/>
  <c r="U204" i="3" s="1"/>
  <c r="AB204" i="3"/>
  <c r="AD204" i="3" s="1"/>
  <c r="S102" i="3"/>
  <c r="U102" i="3" s="1"/>
  <c r="AB102" i="3"/>
  <c r="AD102" i="3" s="1"/>
  <c r="S198" i="3"/>
  <c r="U198" i="3" s="1"/>
  <c r="AB198" i="3"/>
  <c r="AD198" i="3" s="1"/>
  <c r="AB180" i="3"/>
  <c r="AD180" i="3" s="1"/>
  <c r="S180" i="3"/>
  <c r="U180" i="3" s="1"/>
  <c r="AB499" i="3"/>
  <c r="AD499" i="3" s="1"/>
  <c r="S499" i="3"/>
  <c r="U499" i="3" s="1"/>
  <c r="S366" i="3"/>
  <c r="U366" i="3" s="1"/>
  <c r="AB366" i="3"/>
  <c r="AD366" i="3" s="1"/>
  <c r="AB422" i="3"/>
  <c r="AD422" i="3" s="1"/>
  <c r="S422" i="3"/>
  <c r="U422" i="3" s="1"/>
  <c r="AD392" i="3"/>
  <c r="AB300" i="3"/>
  <c r="AD300" i="3" s="1"/>
  <c r="S300" i="3"/>
  <c r="U300" i="3" s="1"/>
  <c r="S155" i="3"/>
  <c r="U155" i="3" s="1"/>
  <c r="AB155" i="3"/>
  <c r="AD155" i="3" s="1"/>
  <c r="AB240" i="3"/>
  <c r="AD240" i="3" s="1"/>
  <c r="S240" i="3"/>
  <c r="U240" i="3" s="1"/>
  <c r="AB6" i="3"/>
  <c r="AD6" i="3" s="1"/>
  <c r="S6" i="3"/>
  <c r="U6" i="3" s="1"/>
  <c r="AB424" i="3"/>
  <c r="AD424" i="3" s="1"/>
  <c r="S424" i="3"/>
  <c r="U424" i="3" s="1"/>
  <c r="S582" i="3"/>
  <c r="U582" i="3" s="1"/>
  <c r="AB582" i="3"/>
  <c r="AD582" i="3" s="1"/>
  <c r="AB115" i="3"/>
  <c r="AD115" i="3" s="1"/>
  <c r="S115" i="3"/>
  <c r="U115" i="3" s="1"/>
  <c r="AB459" i="3"/>
  <c r="AD459" i="3" s="1"/>
  <c r="S459" i="3"/>
  <c r="U459" i="3" s="1"/>
  <c r="AB364" i="3"/>
  <c r="AD364" i="3" s="1"/>
  <c r="S364" i="3"/>
  <c r="U364" i="3" s="1"/>
  <c r="S303" i="3"/>
  <c r="U303" i="3" s="1"/>
  <c r="AB303" i="3"/>
  <c r="AD303" i="3" s="1"/>
  <c r="AB381" i="3"/>
  <c r="AD381" i="3" s="1"/>
  <c r="S381" i="3"/>
  <c r="U381" i="3" s="1"/>
  <c r="AB302" i="3"/>
  <c r="AD302" i="3" s="1"/>
  <c r="S302" i="3"/>
  <c r="U302" i="3" s="1"/>
  <c r="AB497" i="3"/>
  <c r="AD497" i="3" s="1"/>
  <c r="S497" i="3"/>
  <c r="U497" i="3" s="1"/>
  <c r="AB132" i="3"/>
  <c r="AD132" i="3" s="1"/>
  <c r="S132" i="3"/>
  <c r="U132" i="3" s="1"/>
  <c r="S439" i="3"/>
  <c r="U439" i="3" s="1"/>
  <c r="AB439" i="3"/>
  <c r="AD439" i="3" s="1"/>
  <c r="AB259" i="3"/>
  <c r="AD259" i="3" s="1"/>
  <c r="S259" i="3"/>
  <c r="U259" i="3" s="1"/>
  <c r="AB489" i="3"/>
  <c r="AD489" i="3" s="1"/>
  <c r="S489" i="3"/>
  <c r="U489" i="3" s="1"/>
  <c r="AB401" i="3"/>
  <c r="AD401" i="3" s="1"/>
  <c r="S401" i="3"/>
  <c r="U401" i="3" s="1"/>
  <c r="AB469" i="3"/>
  <c r="AD469" i="3" s="1"/>
  <c r="S469" i="3"/>
  <c r="U469" i="3" s="1"/>
  <c r="AB479" i="3"/>
  <c r="AD479" i="3" s="1"/>
  <c r="S479" i="3"/>
  <c r="U479" i="3" s="1"/>
  <c r="S78" i="3"/>
  <c r="U78" i="3" s="1"/>
  <c r="AB78" i="3"/>
  <c r="AD78" i="3" s="1"/>
  <c r="AB339" i="3"/>
  <c r="AD339" i="3" s="1"/>
  <c r="S339" i="3"/>
  <c r="U339" i="3" s="1"/>
  <c r="S265" i="3"/>
  <c r="U265" i="3" s="1"/>
  <c r="AB265" i="3"/>
  <c r="AD265" i="3" s="1"/>
  <c r="S212" i="3"/>
  <c r="U212" i="3" s="1"/>
  <c r="AB212" i="3"/>
  <c r="AD212" i="3" s="1"/>
  <c r="AB432" i="3"/>
  <c r="AD432" i="3" s="1"/>
  <c r="S432" i="3"/>
  <c r="U432" i="3" s="1"/>
  <c r="AB580" i="3"/>
  <c r="AD580" i="3" s="1"/>
  <c r="S580" i="3"/>
  <c r="U580" i="3" s="1"/>
  <c r="S539" i="3"/>
  <c r="U539" i="3" s="1"/>
  <c r="AB539" i="3"/>
  <c r="AD539" i="3" s="1"/>
  <c r="S168" i="3"/>
  <c r="U168" i="3" s="1"/>
  <c r="AB168" i="3"/>
  <c r="AD168" i="3" s="1"/>
  <c r="S146" i="3"/>
  <c r="U146" i="3" s="1"/>
  <c r="AB146" i="3"/>
  <c r="AD146" i="3" s="1"/>
  <c r="AB408" i="3"/>
  <c r="AD408" i="3" s="1"/>
  <c r="S408" i="3"/>
  <c r="U408" i="3" s="1"/>
  <c r="AB559" i="3"/>
  <c r="AD559" i="3" s="1"/>
  <c r="S559" i="3"/>
  <c r="U559" i="3" s="1"/>
  <c r="S182" i="3"/>
  <c r="U182" i="3" s="1"/>
  <c r="AB182" i="3"/>
  <c r="AD182" i="3" s="1"/>
  <c r="AB280" i="3"/>
  <c r="AD280" i="3" s="1"/>
  <c r="S280" i="3"/>
  <c r="U280" i="3" s="1"/>
  <c r="S498" i="3"/>
  <c r="U498" i="3" s="1"/>
  <c r="AB498" i="3"/>
  <c r="AD498" i="3" s="1"/>
  <c r="S221" i="3"/>
  <c r="U221" i="3" s="1"/>
  <c r="AB221" i="3"/>
  <c r="AD221" i="3" s="1"/>
  <c r="AB335" i="3"/>
  <c r="AD335" i="3" s="1"/>
  <c r="S335" i="3"/>
  <c r="U335" i="3" s="1"/>
  <c r="AB139" i="3"/>
  <c r="AD139" i="3" s="1"/>
  <c r="S139" i="3"/>
  <c r="U139" i="3" s="1"/>
  <c r="AB350" i="3"/>
  <c r="AD350" i="3" s="1"/>
  <c r="S350" i="3"/>
  <c r="U350" i="3" s="1"/>
  <c r="AB540" i="3"/>
  <c r="AD540" i="3" s="1"/>
  <c r="S540" i="3"/>
  <c r="U540" i="3" s="1"/>
  <c r="AB537" i="3"/>
  <c r="AD537" i="3" s="1"/>
  <c r="S537" i="3"/>
  <c r="U537" i="3" s="1"/>
  <c r="AB236" i="3"/>
  <c r="AD236" i="3" s="1"/>
  <c r="S236" i="3"/>
  <c r="U236" i="3" s="1"/>
  <c r="AB103" i="3"/>
  <c r="AD103" i="3" s="1"/>
  <c r="S103" i="3"/>
  <c r="U103" i="3" s="1"/>
  <c r="AB294" i="3"/>
  <c r="AD294" i="3" s="1"/>
  <c r="S294" i="3"/>
  <c r="U294" i="3" s="1"/>
  <c r="AB234" i="3"/>
  <c r="AD234" i="3" s="1"/>
  <c r="S234" i="3"/>
  <c r="U234" i="3" s="1"/>
  <c r="AB322" i="3"/>
  <c r="AD322" i="3" s="1"/>
  <c r="S322" i="3"/>
  <c r="U322" i="3" s="1"/>
  <c r="S594" i="3"/>
  <c r="U594" i="3" s="1"/>
  <c r="AB594" i="3"/>
  <c r="AD594" i="3" s="1"/>
  <c r="S192" i="3"/>
  <c r="U192" i="3" s="1"/>
  <c r="AB192" i="3"/>
  <c r="AD192" i="3" s="1"/>
  <c r="AB458" i="3"/>
  <c r="AD458" i="3" s="1"/>
  <c r="S458" i="3"/>
  <c r="U458" i="3" s="1"/>
  <c r="S355" i="3"/>
  <c r="U355" i="3" s="1"/>
  <c r="AB355" i="3"/>
  <c r="AD355" i="3" s="1"/>
  <c r="S406" i="3"/>
  <c r="U406" i="3" s="1"/>
  <c r="AB406" i="3"/>
  <c r="AD406" i="3" s="1"/>
  <c r="AB93" i="3"/>
  <c r="AD93" i="3" s="1"/>
  <c r="S93" i="3"/>
  <c r="U93" i="3" s="1"/>
  <c r="AB19" i="3"/>
  <c r="AD19" i="3" s="1"/>
  <c r="S19" i="3"/>
  <c r="U19" i="3" s="1"/>
  <c r="AB199" i="3"/>
  <c r="AD199" i="3" s="1"/>
  <c r="S199" i="3"/>
  <c r="U199" i="3" s="1"/>
  <c r="AB446" i="3"/>
  <c r="AD446" i="3" s="1"/>
  <c r="S446" i="3"/>
  <c r="U446" i="3" s="1"/>
  <c r="AB415" i="3"/>
  <c r="AD415" i="3" s="1"/>
  <c r="S415" i="3"/>
  <c r="U415" i="3" s="1"/>
  <c r="AB73" i="3"/>
  <c r="AD73" i="3" s="1"/>
  <c r="S73" i="3"/>
  <c r="U73" i="3" s="1"/>
  <c r="AB481" i="3"/>
  <c r="AD481" i="3" s="1"/>
  <c r="S481" i="3"/>
  <c r="U481" i="3" s="1"/>
  <c r="AB83" i="3"/>
  <c r="AD83" i="3" s="1"/>
  <c r="S83" i="3"/>
  <c r="U83" i="3" s="1"/>
  <c r="AB5" i="3"/>
  <c r="AD5" i="3" s="1"/>
  <c r="U5" i="3"/>
  <c r="AB402" i="3"/>
  <c r="AD402" i="3" s="1"/>
  <c r="S402" i="3"/>
  <c r="U402" i="3" s="1"/>
  <c r="AB617" i="3"/>
  <c r="AD617" i="3" s="1"/>
  <c r="S617" i="3"/>
  <c r="U617" i="3" s="1"/>
  <c r="AB50" i="3"/>
  <c r="AD50" i="3" s="1"/>
  <c r="S50" i="3"/>
  <c r="U50" i="3" s="1"/>
  <c r="S413" i="3"/>
  <c r="U413" i="3" s="1"/>
  <c r="AB413" i="3"/>
  <c r="AD413" i="3" s="1"/>
  <c r="AB327" i="3"/>
  <c r="AD327" i="3" s="1"/>
  <c r="S327" i="3"/>
  <c r="U327" i="3" s="1"/>
  <c r="AB460" i="3"/>
  <c r="AD460" i="3" s="1"/>
  <c r="S460" i="3"/>
  <c r="U460" i="3" s="1"/>
  <c r="S572" i="3"/>
  <c r="U572" i="3" s="1"/>
  <c r="AB572" i="3"/>
  <c r="AD572" i="3" s="1"/>
  <c r="S473" i="3"/>
  <c r="U473" i="3" s="1"/>
  <c r="AB473" i="3"/>
  <c r="AD473" i="3" s="1"/>
  <c r="S625" i="3"/>
  <c r="U625" i="3" s="1"/>
  <c r="AB625" i="3"/>
  <c r="AD625" i="3" s="1"/>
  <c r="AB284" i="3"/>
  <c r="AD284" i="3" s="1"/>
  <c r="S284" i="3"/>
  <c r="U284" i="3" s="1"/>
  <c r="AB197" i="3"/>
  <c r="AD197" i="3" s="1"/>
  <c r="S197" i="3"/>
  <c r="U197" i="3" s="1"/>
  <c r="S264" i="3"/>
  <c r="U264" i="3" s="1"/>
  <c r="AB264" i="3"/>
  <c r="AD264" i="3" s="1"/>
  <c r="S86" i="3"/>
  <c r="U86" i="3" s="1"/>
  <c r="AB86" i="3"/>
  <c r="AD86" i="3" s="1"/>
  <c r="S67" i="3"/>
  <c r="U67" i="3" s="1"/>
  <c r="AB67" i="3"/>
  <c r="AD67" i="3" s="1"/>
  <c r="AB126" i="3"/>
  <c r="AD126" i="3" s="1"/>
  <c r="S126" i="3"/>
  <c r="U126" i="3" s="1"/>
  <c r="AB46" i="3"/>
  <c r="AD46" i="3" s="1"/>
  <c r="S46" i="3"/>
  <c r="U46" i="3" s="1"/>
  <c r="S206" i="3"/>
  <c r="U206" i="3" s="1"/>
  <c r="AB206" i="3"/>
  <c r="AD206" i="3" s="1"/>
  <c r="S518" i="3"/>
  <c r="U518" i="3" s="1"/>
  <c r="AB518" i="3"/>
  <c r="AD518" i="3" s="1"/>
  <c r="AB534" i="3"/>
  <c r="AD534" i="3" s="1"/>
  <c r="S534" i="3"/>
  <c r="U534" i="3" s="1"/>
  <c r="AB530" i="3"/>
  <c r="AD530" i="3" s="1"/>
  <c r="S530" i="3"/>
  <c r="U530" i="3" s="1"/>
  <c r="AL1550" i="2"/>
  <c r="U1488" i="2"/>
  <c r="AD1550" i="2"/>
  <c r="AL187" i="2"/>
  <c r="AL3" i="2"/>
  <c r="AD1067" i="2"/>
  <c r="AD299" i="2"/>
  <c r="U3" i="2"/>
  <c r="U537" i="2"/>
  <c r="T2181" i="2"/>
  <c r="AL291" i="2"/>
  <c r="AL299" i="2"/>
  <c r="AD1488" i="2"/>
  <c r="U1550" i="2"/>
  <c r="AD317" i="2"/>
  <c r="AD381" i="2"/>
  <c r="AC2181" i="2"/>
  <c r="AL123" i="2"/>
  <c r="U299" i="2"/>
  <c r="AL317" i="2"/>
  <c r="AD301" i="2"/>
  <c r="AD457" i="2"/>
  <c r="AL1604" i="2"/>
  <c r="AK2181" i="2"/>
  <c r="U267" i="2"/>
  <c r="U655" i="2"/>
  <c r="U1604" i="2"/>
  <c r="U285" i="2"/>
  <c r="AD1082" i="2"/>
  <c r="AD267" i="2"/>
  <c r="AD433" i="2"/>
  <c r="U148" i="2"/>
  <c r="U379" i="2"/>
  <c r="U301" i="2"/>
  <c r="AL96" i="2"/>
  <c r="AD1604" i="2"/>
  <c r="U144" i="2"/>
  <c r="AD1434" i="2"/>
  <c r="AD285" i="2"/>
  <c r="AL427" i="2"/>
  <c r="AL267" i="2"/>
  <c r="AD541" i="2"/>
  <c r="AD379" i="2"/>
  <c r="AD144" i="2"/>
  <c r="AL285" i="2"/>
  <c r="AL403" i="2"/>
  <c r="AL451" i="2"/>
  <c r="AL148" i="2"/>
  <c r="AL741" i="2"/>
  <c r="AD3" i="2"/>
  <c r="AL379" i="2"/>
  <c r="AL144" i="2"/>
  <c r="U10" i="2"/>
  <c r="AD559" i="2"/>
  <c r="AL821" i="2"/>
  <c r="AB2181" i="2" l="1"/>
  <c r="AJ2181" i="2"/>
  <c r="S2181" i="2"/>
  <c r="U3" i="3"/>
  <c r="U643" i="3" s="1"/>
  <c r="S643" i="3"/>
  <c r="AD3" i="3"/>
  <c r="AD643" i="3" s="1"/>
  <c r="AB643" i="3"/>
  <c r="U2181" i="2"/>
  <c r="AL2181" i="2"/>
  <c r="AD2181" i="2"/>
</calcChain>
</file>

<file path=xl/sharedStrings.xml><?xml version="1.0" encoding="utf-8"?>
<sst xmlns="http://schemas.openxmlformats.org/spreadsheetml/2006/main" count="27255" uniqueCount="7622">
  <si>
    <t>Descripción / Nombre Genérico / Principio Activo / Compuesto</t>
  </si>
  <si>
    <t>Concentración</t>
  </si>
  <si>
    <t>Forma Farmacéutica</t>
  </si>
  <si>
    <t>Unidad de medida por precio ofertado 
(Columnas "Precio Ofertado+Iva")</t>
  </si>
  <si>
    <t>Vía AdmInistración Revisada</t>
  </si>
  <si>
    <t>Presentación Comercial a entregar</t>
  </si>
  <si>
    <t>FACTOR DE CONVERSIÓN POR UNIDAD DE MEDIDA</t>
  </si>
  <si>
    <t>ATC</t>
  </si>
  <si>
    <t>CUM/EXPEDIENTE COTIZADO</t>
  </si>
  <si>
    <t>EMPAGLIFLOZINA</t>
  </si>
  <si>
    <t>10mg</t>
  </si>
  <si>
    <t>TAB/CAPS/GRAG/COMP</t>
  </si>
  <si>
    <t>TABLETA/CAPSULA/GRAGEA/COMPRIMIDO/PERLA</t>
  </si>
  <si>
    <t>ORAL</t>
  </si>
  <si>
    <t>A10BK03</t>
  </si>
  <si>
    <t>20073367-3</t>
  </si>
  <si>
    <t>METFORMINA+EMPAGLIFLOZINA</t>
  </si>
  <si>
    <t>1.000+12.5mg</t>
  </si>
  <si>
    <t>A10BD</t>
  </si>
  <si>
    <t>20101182-6</t>
  </si>
  <si>
    <t>PEMBROLIZUMAB</t>
  </si>
  <si>
    <t>100mg/4ml</t>
  </si>
  <si>
    <t>AMP/VIAL/JP/DISPOS</t>
  </si>
  <si>
    <t>AMPOLLA/VIAL</t>
  </si>
  <si>
    <t>PARENTERAL</t>
  </si>
  <si>
    <t>AMP/VIAL/JP/DISPOSITIVO</t>
  </si>
  <si>
    <t>L01XC18</t>
  </si>
  <si>
    <t>20085509-2</t>
  </si>
  <si>
    <t>EMPAGLIFLOZINA + LINAGLIPTINA</t>
  </si>
  <si>
    <t>(25+5)mg</t>
  </si>
  <si>
    <t>A10BD19</t>
  </si>
  <si>
    <t>20108712-1</t>
  </si>
  <si>
    <t>ECULIZUMAB</t>
  </si>
  <si>
    <t>300mg</t>
  </si>
  <si>
    <t>L04AA25</t>
  </si>
  <si>
    <t>20028870-1</t>
  </si>
  <si>
    <t>ROSUVASTATINA + EZETIMIBA</t>
  </si>
  <si>
    <t>(40+10)mg</t>
  </si>
  <si>
    <t>C10BA06</t>
  </si>
  <si>
    <t>20043340-18</t>
  </si>
  <si>
    <t>DAPAGLIFLOZINA</t>
  </si>
  <si>
    <t>A10BK01</t>
  </si>
  <si>
    <t>20067183-2</t>
  </si>
  <si>
    <t>APALUTAMIDA</t>
  </si>
  <si>
    <t>60mg</t>
  </si>
  <si>
    <t>L02BB05</t>
  </si>
  <si>
    <t>20137853-1</t>
  </si>
  <si>
    <t>INSULINA ACCION PROLONGADA (GLARGINA)</t>
  </si>
  <si>
    <t>100 UI/ml (3ml)</t>
  </si>
  <si>
    <t>AMP/VIAL/JP</t>
  </si>
  <si>
    <t>CARTUCHO-ESFERO/JERINGA PRELLENADA</t>
  </si>
  <si>
    <t>SUBCUTÁNEA</t>
  </si>
  <si>
    <t>A10AE04</t>
  </si>
  <si>
    <t>19914312-21</t>
  </si>
  <si>
    <t>DUPILUMAB</t>
  </si>
  <si>
    <t>300mg/2ml</t>
  </si>
  <si>
    <t>D11AH05</t>
  </si>
  <si>
    <t>20152069-7</t>
  </si>
  <si>
    <t xml:space="preserve">ELEXACAFTOR + TEZACAFTOR + IVACAFTOR / IVACAFTOR </t>
  </si>
  <si>
    <t>KIT DE TRATAMIENTO DE 28 DÍAS (84 TABLETAS)</t>
  </si>
  <si>
    <t>NO REGULADO</t>
  </si>
  <si>
    <t>R07AX32</t>
  </si>
  <si>
    <t>VITAL NO DISPONIBLE</t>
  </si>
  <si>
    <t>SACUBITRIL + VALSARTAN</t>
  </si>
  <si>
    <t>(48,6-49)mg + (51-51,4)mg</t>
  </si>
  <si>
    <t>C09DX04</t>
  </si>
  <si>
    <t>20104457-1</t>
  </si>
  <si>
    <t>ETANERCEPT</t>
  </si>
  <si>
    <t>50mg</t>
  </si>
  <si>
    <t>AMPOLLA/VIAL/CARTUCHO-ESFERO/JERINGA PRELLENADA</t>
  </si>
  <si>
    <t>L04AB01</t>
  </si>
  <si>
    <t>19978841-23</t>
  </si>
  <si>
    <t>ENZALUTAMIDA</t>
  </si>
  <si>
    <t>40mg</t>
  </si>
  <si>
    <t>L02BB04</t>
  </si>
  <si>
    <t>20208925-1</t>
  </si>
  <si>
    <t>ROSUVASTATINA + ACIDO FENOFIBRICO (FENOFIBRATO)</t>
  </si>
  <si>
    <t xml:space="preserve">(20+135)mg </t>
  </si>
  <si>
    <t>C10AB51</t>
  </si>
  <si>
    <t>20109639-1</t>
  </si>
  <si>
    <t>20088574-1</t>
  </si>
  <si>
    <t xml:space="preserve">MACITENTAN </t>
  </si>
  <si>
    <t xml:space="preserve">10mg </t>
  </si>
  <si>
    <t>C02KX04</t>
  </si>
  <si>
    <t>20192669-2</t>
  </si>
  <si>
    <t>ELTROMBOPAG</t>
  </si>
  <si>
    <t>B02BX05</t>
  </si>
  <si>
    <t>20019264-2</t>
  </si>
  <si>
    <t xml:space="preserve">APIXABAN </t>
  </si>
  <si>
    <t>5mg</t>
  </si>
  <si>
    <t>‎B01AF02</t>
  </si>
  <si>
    <t>20128791-4</t>
  </si>
  <si>
    <t>DASATINIB</t>
  </si>
  <si>
    <t>100mg</t>
  </si>
  <si>
    <t>L01EA02</t>
  </si>
  <si>
    <t>20115460-1</t>
  </si>
  <si>
    <t>CISTEAMINA TARTRATO</t>
  </si>
  <si>
    <t>75mg</t>
  </si>
  <si>
    <t>A16AA04</t>
  </si>
  <si>
    <t>SOMATROPINA</t>
  </si>
  <si>
    <t>12mg (36 UI)</t>
  </si>
  <si>
    <t>H01AC01</t>
  </si>
  <si>
    <t>19972058-1</t>
  </si>
  <si>
    <t>VILANTEROL + UMECLIDINIO + FLUTICASONA</t>
  </si>
  <si>
    <t>(25+62.5+100)dosis</t>
  </si>
  <si>
    <t>POLVO PARA INHALACION</t>
  </si>
  <si>
    <t>INHALACIÓN/DISPARO</t>
  </si>
  <si>
    <t>INHALATORIA</t>
  </si>
  <si>
    <t>FRASCO</t>
  </si>
  <si>
    <t>R03AL08</t>
  </si>
  <si>
    <t>20156998-1</t>
  </si>
  <si>
    <t>OSIMERTINIB</t>
  </si>
  <si>
    <t>80mg</t>
  </si>
  <si>
    <t>L01EB04</t>
  </si>
  <si>
    <t>20118029-1</t>
  </si>
  <si>
    <t>INSULINA ACCION CORTA (GLULISINA)</t>
  </si>
  <si>
    <t>100 UI/ml  (300 UI/3ml)</t>
  </si>
  <si>
    <t>AMP/VIAL/JP/CARTUCHO</t>
  </si>
  <si>
    <t>A10AB06</t>
  </si>
  <si>
    <t>19950479-22</t>
  </si>
  <si>
    <t>ACETAMINOFEN (PARACETAMOL)</t>
  </si>
  <si>
    <t>10mg/ml (1%)</t>
  </si>
  <si>
    <t>N02BE01</t>
  </si>
  <si>
    <t>20025495-5</t>
  </si>
  <si>
    <t>SOFOSBUVIR + VELPATASVIR</t>
  </si>
  <si>
    <t>(400+100)mg</t>
  </si>
  <si>
    <t>J05AP55</t>
  </si>
  <si>
    <t>20126648-1</t>
  </si>
  <si>
    <t>PALBOCICLIB</t>
  </si>
  <si>
    <t xml:space="preserve">125mg </t>
  </si>
  <si>
    <t>L01EF01</t>
  </si>
  <si>
    <t>20195984-1</t>
  </si>
  <si>
    <t>CLADRIBINA</t>
  </si>
  <si>
    <t>10 mg</t>
  </si>
  <si>
    <t>TAB/CAPS/GRAG/COMP/PERLA</t>
  </si>
  <si>
    <t>L01BB04/L04AA40</t>
  </si>
  <si>
    <t>20141389-1</t>
  </si>
  <si>
    <t>EVOLOCUMAB</t>
  </si>
  <si>
    <t>140mg/ml</t>
  </si>
  <si>
    <t>PEN</t>
  </si>
  <si>
    <t>C10AX13</t>
  </si>
  <si>
    <t>20087350-1</t>
  </si>
  <si>
    <t>CERLIPONASA</t>
  </si>
  <si>
    <t>150mg</t>
  </si>
  <si>
    <t>KIT X 2 AMPOLLAS</t>
  </si>
  <si>
    <t>INTRA CEREBRO-VENTRICULAR</t>
  </si>
  <si>
    <t>A16AB17</t>
  </si>
  <si>
    <t>20142418-1</t>
  </si>
  <si>
    <t>IBRUTINIB</t>
  </si>
  <si>
    <t>140mg</t>
  </si>
  <si>
    <t>L01EL01</t>
  </si>
  <si>
    <t>20175245-1</t>
  </si>
  <si>
    <t>MELATONINA</t>
  </si>
  <si>
    <t>2mg</t>
  </si>
  <si>
    <t>N05CH01</t>
  </si>
  <si>
    <t>20070927-4</t>
  </si>
  <si>
    <t>ADALIMUMAB</t>
  </si>
  <si>
    <t>40mg/0.4ml 
(100mg/ml)</t>
  </si>
  <si>
    <t>L04AB04</t>
  </si>
  <si>
    <t>20108951-2</t>
  </si>
  <si>
    <t>VALSARTAN</t>
  </si>
  <si>
    <t>C09CA03</t>
  </si>
  <si>
    <t>19975971-1</t>
  </si>
  <si>
    <t>SITAGLIPTINA</t>
  </si>
  <si>
    <t>A10BH01</t>
  </si>
  <si>
    <t>20218382-4</t>
  </si>
  <si>
    <t>CERTOLIZUMAB PEGOL</t>
  </si>
  <si>
    <t>200mg</t>
  </si>
  <si>
    <t>L04AB05</t>
  </si>
  <si>
    <t>20014965-3</t>
  </si>
  <si>
    <t>160mg</t>
  </si>
  <si>
    <t>19975970-5</t>
  </si>
  <si>
    <t>RIOCIGUAT MICRONIZADO</t>
  </si>
  <si>
    <t>2.5mg</t>
  </si>
  <si>
    <t>C02KX05</t>
  </si>
  <si>
    <t>20071184-4</t>
  </si>
  <si>
    <t>GUSELKUMAB</t>
  </si>
  <si>
    <t>100mg/ml</t>
  </si>
  <si>
    <t>L04AC16</t>
  </si>
  <si>
    <t>20123370-3</t>
  </si>
  <si>
    <t>RUXOLITINIB</t>
  </si>
  <si>
    <t>20mg</t>
  </si>
  <si>
    <t>L01EJ01</t>
  </si>
  <si>
    <t>20048478-1</t>
  </si>
  <si>
    <t>LINAGLIPTINA</t>
  </si>
  <si>
    <t>A10BH05</t>
  </si>
  <si>
    <t>20023511-3</t>
  </si>
  <si>
    <t>GOLIMUMAB</t>
  </si>
  <si>
    <t>L04AB06</t>
  </si>
  <si>
    <t>20018951-1</t>
  </si>
  <si>
    <t>TERIPARATIDA</t>
  </si>
  <si>
    <t>250mcg/ml</t>
  </si>
  <si>
    <t>DOSIS x 20 mcg</t>
  </si>
  <si>
    <t>H05AA02</t>
  </si>
  <si>
    <t>20100066-3</t>
  </si>
  <si>
    <t>BEVACIZUMAB</t>
  </si>
  <si>
    <t>L01XC07</t>
  </si>
  <si>
    <t>20195592-1</t>
  </si>
  <si>
    <t>25mg</t>
  </si>
  <si>
    <t>20061998-3</t>
  </si>
  <si>
    <t>MIRABEGRON</t>
  </si>
  <si>
    <t>G04BD12</t>
  </si>
  <si>
    <t>20104297-3</t>
  </si>
  <si>
    <t>PEGFILGRASTRIM</t>
  </si>
  <si>
    <t>L03AA13</t>
  </si>
  <si>
    <t>20153351-1</t>
  </si>
  <si>
    <t>LIDOCAINA</t>
  </si>
  <si>
    <t>700mg/1U equivalente a (5%)</t>
  </si>
  <si>
    <t>PARCHE</t>
  </si>
  <si>
    <t>TRANSDÉRMICA</t>
  </si>
  <si>
    <t>N01BB02</t>
  </si>
  <si>
    <t>19982562-8</t>
  </si>
  <si>
    <t>HEPARINA DE BAJO P.M. (ENOXAPARINA)</t>
  </si>
  <si>
    <t>B01AB05</t>
  </si>
  <si>
    <t>36241-7</t>
  </si>
  <si>
    <t>ALGLUCOSIDASA ALFA</t>
  </si>
  <si>
    <t>IV</t>
  </si>
  <si>
    <t>A16AB07</t>
  </si>
  <si>
    <t>19979757-1</t>
  </si>
  <si>
    <t>MACROGOL (POLIETILENGLICOL) + PROPILENGLICOL</t>
  </si>
  <si>
    <t>(0.4+0.3)%</t>
  </si>
  <si>
    <t>SOLUCION/SUSPENSION</t>
  </si>
  <si>
    <t>MILILITRO</t>
  </si>
  <si>
    <t>OFTÁLMICA</t>
  </si>
  <si>
    <t>S01XA20</t>
  </si>
  <si>
    <t>19937957-7</t>
  </si>
  <si>
    <t>DAPAGLIFLOZINA + METFORMINA</t>
  </si>
  <si>
    <t>(5+1.000)mg</t>
  </si>
  <si>
    <t>TABLETA/CAPSULA/GRAGEA/COMPRIMIDO/PERLA LIBERACION MODIFICADA</t>
  </si>
  <si>
    <t>A10BD15</t>
  </si>
  <si>
    <t>20082695-1</t>
  </si>
  <si>
    <t>20155916-1</t>
  </si>
  <si>
    <t>(10+1.000)mg</t>
  </si>
  <si>
    <t>20093349-1</t>
  </si>
  <si>
    <t>SITAGLIPTINA + METFORMINA</t>
  </si>
  <si>
    <t>(50+1.000)mg</t>
  </si>
  <si>
    <t>A10BD07</t>
  </si>
  <si>
    <t>19980565-2</t>
  </si>
  <si>
    <t>TAFAMIDIS</t>
  </si>
  <si>
    <t>61 mg</t>
  </si>
  <si>
    <t>N07XX08</t>
  </si>
  <si>
    <t>20197411-1</t>
  </si>
  <si>
    <t>DENOSUMAB</t>
  </si>
  <si>
    <t>M05BX05</t>
  </si>
  <si>
    <t>20028103-1</t>
  </si>
  <si>
    <t>SERTRALINA (CLORHIDRATO)</t>
  </si>
  <si>
    <t>25mg (base)</t>
  </si>
  <si>
    <t>N06AB06</t>
  </si>
  <si>
    <t>19942450-5</t>
  </si>
  <si>
    <t>EMPAGLIFLOZINA + METFORMINA</t>
  </si>
  <si>
    <t>(12.5+850)mg</t>
  </si>
  <si>
    <t>A10BD20</t>
  </si>
  <si>
    <t>20101206-6</t>
  </si>
  <si>
    <t xml:space="preserve">AMLODIPINO + VALSARTAN + HIDROCLOROTIAZIDA </t>
  </si>
  <si>
    <t>(5+160+12.5)mg</t>
  </si>
  <si>
    <t>C09DX01</t>
  </si>
  <si>
    <t>20015778-3</t>
  </si>
  <si>
    <t>DAUNORUBICINA LIPOSOMAL</t>
  </si>
  <si>
    <t>2 mg/ml</t>
  </si>
  <si>
    <t>SOLUCION/SUSPENSION INYECTABLE</t>
  </si>
  <si>
    <t>L01DB01</t>
  </si>
  <si>
    <t>OMALIZUMAB</t>
  </si>
  <si>
    <t>150mg/ml</t>
  </si>
  <si>
    <t>R03DX05</t>
  </si>
  <si>
    <t>20104049-1</t>
  </si>
  <si>
    <t>IDURSULFASE</t>
  </si>
  <si>
    <t>A16AB09</t>
  </si>
  <si>
    <t>20020363-2</t>
  </si>
  <si>
    <t>ROMIPLOSTIM</t>
  </si>
  <si>
    <t>250mcg</t>
  </si>
  <si>
    <t>POLVO PARA RECONSTITUCION</t>
  </si>
  <si>
    <t>B02BX04</t>
  </si>
  <si>
    <t>20027769-1</t>
  </si>
  <si>
    <t>METFORMINA</t>
  </si>
  <si>
    <t>750mg</t>
  </si>
  <si>
    <t>TABLETA/CAPSULA/GRAGEA/COMPRIMIDO/PERLA/LIBERACION MODIFICADA</t>
  </si>
  <si>
    <t>A10BA02</t>
  </si>
  <si>
    <t>20197337-1</t>
  </si>
  <si>
    <t>AZELASTINA CLORHIDRATO + FLUTICASONA</t>
  </si>
  <si>
    <t>(137+50)mcg/dosis</t>
  </si>
  <si>
    <t>SPRAY</t>
  </si>
  <si>
    <t>DOSIS/INHALACION</t>
  </si>
  <si>
    <t>FRASCO/DISPOSITIVO</t>
  </si>
  <si>
    <t>R01AD58</t>
  </si>
  <si>
    <t>20122250-2</t>
  </si>
  <si>
    <t>TRIENTINA CLORHIDRATO</t>
  </si>
  <si>
    <t>250 mg</t>
  </si>
  <si>
    <t>A16AX12</t>
  </si>
  <si>
    <t>20187534-1</t>
  </si>
  <si>
    <t>LINAGLIPTINA + METFORMINA</t>
  </si>
  <si>
    <t>(2.5+1.000)mg</t>
  </si>
  <si>
    <t>A10BD11</t>
  </si>
  <si>
    <t>20044944-8</t>
  </si>
  <si>
    <t>SECUKINUMAB</t>
  </si>
  <si>
    <t>L04AC10</t>
  </si>
  <si>
    <t>20082591-3</t>
  </si>
  <si>
    <t>ABEMACICLIB</t>
  </si>
  <si>
    <t>150 mg</t>
  </si>
  <si>
    <t>L01XE50</t>
  </si>
  <si>
    <t>20187776-1</t>
  </si>
  <si>
    <t>(20+10)mg</t>
  </si>
  <si>
    <t>20043344-19</t>
  </si>
  <si>
    <t>TIAMINA + PIRIDOXINA + CIANOCOBALAMINA</t>
  </si>
  <si>
    <t>(100+100+10)mg</t>
  </si>
  <si>
    <t>A11DB99</t>
  </si>
  <si>
    <t>20039245-1</t>
  </si>
  <si>
    <t>MACROGOL (POLIETILENGLICOL) 3350 SIN ELECTROLITOS</t>
  </si>
  <si>
    <t>(100-110)g</t>
  </si>
  <si>
    <t>SOBRE</t>
  </si>
  <si>
    <t>SACHET/SOBRE</t>
  </si>
  <si>
    <t>A06AD15</t>
  </si>
  <si>
    <t>20126621-2</t>
  </si>
  <si>
    <t>ATEZOLIZUMAB</t>
  </si>
  <si>
    <t>60mg/ml (1.200mg/20ml)</t>
  </si>
  <si>
    <t>AMP/BOLSA/FCO</t>
  </si>
  <si>
    <t>AMPOLLA/VIAL/FRASCO</t>
  </si>
  <si>
    <t>L01XC32</t>
  </si>
  <si>
    <t>20145962-1</t>
  </si>
  <si>
    <t>BENZOILO PEROXIDO + CLINDAMICINA</t>
  </si>
  <si>
    <t>(5+1)g</t>
  </si>
  <si>
    <t>CREMA/EMULSION/UNGÜENTO/GEL</t>
  </si>
  <si>
    <t>GRAMOS</t>
  </si>
  <si>
    <t>TÓPICA</t>
  </si>
  <si>
    <t>TUBO/FRASCO/DISPOSITIVO</t>
  </si>
  <si>
    <t>D10AE51</t>
  </si>
  <si>
    <t>19994185-1</t>
  </si>
  <si>
    <t>TOXINA BOTULINICA</t>
  </si>
  <si>
    <t>50 UI</t>
  </si>
  <si>
    <t>ID/IM</t>
  </si>
  <si>
    <t>M03AX01</t>
  </si>
  <si>
    <t>20004997-1</t>
  </si>
  <si>
    <t>ISPAGHULA (CASCARA DE SEMILLAS DE PSYLLIUM)</t>
  </si>
  <si>
    <t>(49-90)%</t>
  </si>
  <si>
    <t>GRANULADO PARA RECONSTITUCION</t>
  </si>
  <si>
    <t>A06AC01</t>
  </si>
  <si>
    <t>19944706-5</t>
  </si>
  <si>
    <t>DAROLUTAMIDA</t>
  </si>
  <si>
    <t>300 mg</t>
  </si>
  <si>
    <t>L02BB06</t>
  </si>
  <si>
    <t>20195376-1</t>
  </si>
  <si>
    <t>AFLIBERCEPT</t>
  </si>
  <si>
    <t>40mg/ml</t>
  </si>
  <si>
    <t>AMP/VIAL</t>
  </si>
  <si>
    <t>S01LA05</t>
  </si>
  <si>
    <t>20039088-3</t>
  </si>
  <si>
    <t>LENALIDOMIDA</t>
  </si>
  <si>
    <t>L04AX04</t>
  </si>
  <si>
    <t>20136207-1</t>
  </si>
  <si>
    <t>ACETAMINOFEN + TIOCOLCHICOSIDO</t>
  </si>
  <si>
    <t>(325+4)mg</t>
  </si>
  <si>
    <t>N02BE51</t>
  </si>
  <si>
    <t>20083126-6</t>
  </si>
  <si>
    <t>RISDIPLAM</t>
  </si>
  <si>
    <t>0,75mg/ml
(60mg/80ml)</t>
  </si>
  <si>
    <t>FRASCO/TUBO</t>
  </si>
  <si>
    <t>FRASCO X 80 ML</t>
  </si>
  <si>
    <t>M09AX10</t>
  </si>
  <si>
    <t>20197087-1</t>
  </si>
  <si>
    <t>IMPLANTE DE PROGESTINA (ETONOGESTREL)</t>
  </si>
  <si>
    <t>68mg</t>
  </si>
  <si>
    <t>IMPLANTE</t>
  </si>
  <si>
    <t>KIT DE IMPLANTE</t>
  </si>
  <si>
    <t>SUBDERMICO</t>
  </si>
  <si>
    <t>G03AC08</t>
  </si>
  <si>
    <t>19969493-1</t>
  </si>
  <si>
    <t>20130202-1</t>
  </si>
  <si>
    <t>PALIVIZUMAB</t>
  </si>
  <si>
    <t>J06BB16</t>
  </si>
  <si>
    <t>20094809-1</t>
  </si>
  <si>
    <t>SORAFENIB</t>
  </si>
  <si>
    <t>L01EX02</t>
  </si>
  <si>
    <t>19971195-2</t>
  </si>
  <si>
    <t xml:space="preserve">TREPROSTINIL </t>
  </si>
  <si>
    <t>B01AC21</t>
  </si>
  <si>
    <t>20088578-6</t>
  </si>
  <si>
    <t>SODIO ALGINATO + SODIO BICARBONATO</t>
  </si>
  <si>
    <t>(2.5+2.67)g/100ml</t>
  </si>
  <si>
    <t>A02BX13</t>
  </si>
  <si>
    <t>20010636-1</t>
  </si>
  <si>
    <t>AXITINIB</t>
  </si>
  <si>
    <t>L01EK</t>
  </si>
  <si>
    <t>20050749-11</t>
  </si>
  <si>
    <t>SATRALIZUMAB</t>
  </si>
  <si>
    <t>120 mg/ml</t>
  </si>
  <si>
    <t>L04AC19</t>
  </si>
  <si>
    <t>20174435-1</t>
  </si>
  <si>
    <t>CANAKINUMAB</t>
  </si>
  <si>
    <t>L04AC08</t>
  </si>
  <si>
    <t>20135091-2</t>
  </si>
  <si>
    <t>INSULINA ACCION PROLONGADA (DEGLUDEC)</t>
  </si>
  <si>
    <t xml:space="preserve">100 UI/ml </t>
  </si>
  <si>
    <t>A10AE06</t>
  </si>
  <si>
    <t>20059262-2</t>
  </si>
  <si>
    <t xml:space="preserve">VILDAGLIPTINA + METFORMINA </t>
  </si>
  <si>
    <t>A10BD08</t>
  </si>
  <si>
    <t>19998394-4</t>
  </si>
  <si>
    <t>TAMSULOSINA + DUTASTERIDE</t>
  </si>
  <si>
    <t>(0.4+0.5)mg</t>
  </si>
  <si>
    <t>G04CA</t>
  </si>
  <si>
    <t>20171579-2</t>
  </si>
  <si>
    <t>ACETAMINOFEN + TIZANIDINA</t>
  </si>
  <si>
    <t>(350+2)mg</t>
  </si>
  <si>
    <t>20197340-2</t>
  </si>
  <si>
    <t>CALCIO CARBONATO + VITAMINA D</t>
  </si>
  <si>
    <t>500mg+200 UI</t>
  </si>
  <si>
    <t>A12AA20</t>
  </si>
  <si>
    <t>19940656-7</t>
  </si>
  <si>
    <t>NIVOLUMAB</t>
  </si>
  <si>
    <t>10mg/ml</t>
  </si>
  <si>
    <t>L01XC17</t>
  </si>
  <si>
    <t>20091924-1</t>
  </si>
  <si>
    <t>(10+5)mg</t>
  </si>
  <si>
    <t>20126285-1</t>
  </si>
  <si>
    <t>VISMODEGIB</t>
  </si>
  <si>
    <t>L01XJ01</t>
  </si>
  <si>
    <t>20048393-1</t>
  </si>
  <si>
    <t xml:space="preserve">RIVAROXABAN </t>
  </si>
  <si>
    <t>B01AF01</t>
  </si>
  <si>
    <t>20158642-2</t>
  </si>
  <si>
    <t xml:space="preserve">(10+135)mg </t>
  </si>
  <si>
    <t>20109641-1</t>
  </si>
  <si>
    <t>SODIO CLORURO (SOLUCION SALINA NORMAL)</t>
  </si>
  <si>
    <t>0.9% (50-100)ml</t>
  </si>
  <si>
    <t>FCO/BOLSA</t>
  </si>
  <si>
    <t>FRASCO/BOLSA</t>
  </si>
  <si>
    <t>B05BB01</t>
  </si>
  <si>
    <t>20105341-1</t>
  </si>
  <si>
    <t>RIBOCICLIB</t>
  </si>
  <si>
    <t>L01EF02</t>
  </si>
  <si>
    <t>20115059-3</t>
  </si>
  <si>
    <t>BLINATUMOMAB</t>
  </si>
  <si>
    <t>38.5mcg</t>
  </si>
  <si>
    <t>L01XC19</t>
  </si>
  <si>
    <t>20112074-1</t>
  </si>
  <si>
    <t>56400-2</t>
  </si>
  <si>
    <t xml:space="preserve">FOSFOMICINA </t>
  </si>
  <si>
    <t>4g</t>
  </si>
  <si>
    <t>J01XX01</t>
  </si>
  <si>
    <t>20071230-3</t>
  </si>
  <si>
    <t>20195993-1</t>
  </si>
  <si>
    <t>TAMSULOSINA CLORHIDRATO</t>
  </si>
  <si>
    <t>0.4mg</t>
  </si>
  <si>
    <t>G04CA02</t>
  </si>
  <si>
    <t>20084120-1</t>
  </si>
  <si>
    <t>TRASTUZUMAB</t>
  </si>
  <si>
    <t>440mg</t>
  </si>
  <si>
    <t>L01XC03</t>
  </si>
  <si>
    <t>20130360-1</t>
  </si>
  <si>
    <t>FRACCION FLAVONOIDE MICRONIZADA (DIOSMINA-HESPERIDINA)</t>
  </si>
  <si>
    <t>1.000mg</t>
  </si>
  <si>
    <t>C05CA53</t>
  </si>
  <si>
    <t>20114716-1</t>
  </si>
  <si>
    <t>HIOSCINA BUTIL BROMURO</t>
  </si>
  <si>
    <t>20mg/ml (2%)</t>
  </si>
  <si>
    <t>A03BB01</t>
  </si>
  <si>
    <t>19903695-4</t>
  </si>
  <si>
    <t>L01EX09</t>
  </si>
  <si>
    <t>20103084-1</t>
  </si>
  <si>
    <t>LOSARTAN (POTASICO)</t>
  </si>
  <si>
    <t>C09CA01</t>
  </si>
  <si>
    <t>19965499-13</t>
  </si>
  <si>
    <t>20137943-1</t>
  </si>
  <si>
    <t>MEROPENEM (SODICO)</t>
  </si>
  <si>
    <t>1g (base)</t>
  </si>
  <si>
    <t>J01DH02</t>
  </si>
  <si>
    <t>20125407-1</t>
  </si>
  <si>
    <t>FACTOR DE CRECIMIENTO EPIDERMICO HUMANO RECOMBINANTE</t>
  </si>
  <si>
    <t>75mcg</t>
  </si>
  <si>
    <t>INTRALESIONAL</t>
  </si>
  <si>
    <t>D03AX</t>
  </si>
  <si>
    <t>20022626-1</t>
  </si>
  <si>
    <t xml:space="preserve">RIVASTIGMINA </t>
  </si>
  <si>
    <t>27mg (Libera 13,3 mg/24h)</t>
  </si>
  <si>
    <t xml:space="preserve">PARCHE </t>
  </si>
  <si>
    <t>N06DA03</t>
  </si>
  <si>
    <t>19985986-3</t>
  </si>
  <si>
    <t>ATORVASTATINA (CALCICA)</t>
  </si>
  <si>
    <t>20mg (base)</t>
  </si>
  <si>
    <t>C10AA05</t>
  </si>
  <si>
    <t>20194043-6</t>
  </si>
  <si>
    <t>IPILIMUMAB</t>
  </si>
  <si>
    <t>5mg/ml</t>
  </si>
  <si>
    <t>L01XC11</t>
  </si>
  <si>
    <t>20031989-1</t>
  </si>
  <si>
    <t>(10+320+25)mg</t>
  </si>
  <si>
    <t>20015777-8</t>
  </si>
  <si>
    <t>DULAGLUTIDA</t>
  </si>
  <si>
    <t>1.5mg/0.5ml</t>
  </si>
  <si>
    <t>A10BJ05</t>
  </si>
  <si>
    <t>20079057-3</t>
  </si>
  <si>
    <t>CALCIO CITRATO + VITAMINA D3</t>
  </si>
  <si>
    <t>315mg+200 UI</t>
  </si>
  <si>
    <t>19989500-3</t>
  </si>
  <si>
    <t>EPLERENONA</t>
  </si>
  <si>
    <t>C03DA04</t>
  </si>
  <si>
    <t>20139404-2</t>
  </si>
  <si>
    <t>PERTUZUMAB</t>
  </si>
  <si>
    <t>420mg/14ml</t>
  </si>
  <si>
    <t>L01XC13</t>
  </si>
  <si>
    <t>20060320-1</t>
  </si>
  <si>
    <t>(50+850)mg</t>
  </si>
  <si>
    <t>19992192-2</t>
  </si>
  <si>
    <t xml:space="preserve">ANALOGO LH-RH (LEUPROLIDE ACETATO) </t>
  </si>
  <si>
    <t>45mg</t>
  </si>
  <si>
    <t>POLVO LIOFILIZADO PARA RECONSTITUCIÓN</t>
  </si>
  <si>
    <t>L02AE02</t>
  </si>
  <si>
    <t>20032905-1</t>
  </si>
  <si>
    <t>LENVATINIB</t>
  </si>
  <si>
    <t>L01EX08</t>
  </si>
  <si>
    <t>20149117-1</t>
  </si>
  <si>
    <t>BRENTUXIMAB VEDOTINA</t>
  </si>
  <si>
    <t>L01XC12</t>
  </si>
  <si>
    <t>20058697-1</t>
  </si>
  <si>
    <t>ESOMEPRAZOL</t>
  </si>
  <si>
    <t>A02BC05</t>
  </si>
  <si>
    <t>20089319-13</t>
  </si>
  <si>
    <t>BRIVARACETAM</t>
  </si>
  <si>
    <t>N03AX23</t>
  </si>
  <si>
    <t>20162350-7</t>
  </si>
  <si>
    <t>ROTIGOTINA</t>
  </si>
  <si>
    <t>18mg (Libera 8 mg/24/h)</t>
  </si>
  <si>
    <t>N04BC09</t>
  </si>
  <si>
    <t>20019918-2</t>
  </si>
  <si>
    <t>INFLIXIMAB</t>
  </si>
  <si>
    <t>L04AB02</t>
  </si>
  <si>
    <t>19905280-1</t>
  </si>
  <si>
    <t>LOSARTAN + AMLODIPINA</t>
  </si>
  <si>
    <t>(50+2.5)mg</t>
  </si>
  <si>
    <t>C09DB06</t>
  </si>
  <si>
    <t>19999985-2</t>
  </si>
  <si>
    <t>KETOCONAZOL</t>
  </si>
  <si>
    <t>CHAMPU</t>
  </si>
  <si>
    <t>D01AC08</t>
  </si>
  <si>
    <t>19980603-5</t>
  </si>
  <si>
    <t>CORTICOIDE + LIDOCAINA</t>
  </si>
  <si>
    <t>(1-5)mg+(2-60)mg</t>
  </si>
  <si>
    <t>SUPOSITORIO</t>
  </si>
  <si>
    <t>RECTAL</t>
  </si>
  <si>
    <t>C05AA01</t>
  </si>
  <si>
    <t>39293-1</t>
  </si>
  <si>
    <t>ADAPALENE + BENZOILO PEROXIDO</t>
  </si>
  <si>
    <t>(0.1-0.3)+(2.5-6.25)%</t>
  </si>
  <si>
    <t>EMULSION/CREMA/GEL</t>
  </si>
  <si>
    <t>FRASCO/TUBO/DISPOSITIVO</t>
  </si>
  <si>
    <t>D10AD53</t>
  </si>
  <si>
    <t>20001247-2</t>
  </si>
  <si>
    <t>ABIRATERONA</t>
  </si>
  <si>
    <t>250mg</t>
  </si>
  <si>
    <t>L02BX03</t>
  </si>
  <si>
    <t>20148436-1</t>
  </si>
  <si>
    <t>19998393-2</t>
  </si>
  <si>
    <t>OLAPARIB</t>
  </si>
  <si>
    <t>L01XK01</t>
  </si>
  <si>
    <t>20124752-1</t>
  </si>
  <si>
    <t>LACTULOSA</t>
  </si>
  <si>
    <t>66.7%</t>
  </si>
  <si>
    <t>A06AD11</t>
  </si>
  <si>
    <t>20087761-2</t>
  </si>
  <si>
    <t>OCRELIZUMAB</t>
  </si>
  <si>
    <t>30mg</t>
  </si>
  <si>
    <t>L04AA36</t>
  </si>
  <si>
    <t>20115374-1</t>
  </si>
  <si>
    <t>(2.5+850)mg</t>
  </si>
  <si>
    <t>20044943-8</t>
  </si>
  <si>
    <t xml:space="preserve">ASCORBICO ACIDO + FOLICO ACIDO + FUMARATO FERROSO + CIANOCOBALAMINA </t>
  </si>
  <si>
    <t>(100+2+330+1)mg</t>
  </si>
  <si>
    <t>B03AE02</t>
  </si>
  <si>
    <t>20061025-20</t>
  </si>
  <si>
    <t>ATORVASTATINA + EZETIMIBA</t>
  </si>
  <si>
    <t>C10BA05</t>
  </si>
  <si>
    <t>19993410-9</t>
  </si>
  <si>
    <t>0.9% (500)ml</t>
  </si>
  <si>
    <t>BOLSA PLASTICA EN PVC 500 ML</t>
  </si>
  <si>
    <t>29523-5</t>
  </si>
  <si>
    <t>TOFACITINIB</t>
  </si>
  <si>
    <t>11mg</t>
  </si>
  <si>
    <t>L04AA29</t>
  </si>
  <si>
    <t>20100573-3</t>
  </si>
  <si>
    <t>GALCANEZUMAB</t>
  </si>
  <si>
    <t>120mg</t>
  </si>
  <si>
    <t>N02CD02</t>
  </si>
  <si>
    <t>20155001-2</t>
  </si>
  <si>
    <t>ACETAMINOFEN + TRAMADOL (CLORHIDRATO)</t>
  </si>
  <si>
    <t>(325+37.5)mg</t>
  </si>
  <si>
    <t>N02AX52</t>
  </si>
  <si>
    <t>20190532-5</t>
  </si>
  <si>
    <t>ETORICOXIB</t>
  </si>
  <si>
    <t>M01AH05</t>
  </si>
  <si>
    <t>20136876-1</t>
  </si>
  <si>
    <t>EVEROLIMUS</t>
  </si>
  <si>
    <t>L01XE10</t>
  </si>
  <si>
    <t>20133287-2</t>
  </si>
  <si>
    <t>RITUXIMAB</t>
  </si>
  <si>
    <t>500mg/50ml (1%)</t>
  </si>
  <si>
    <t>L01XC02</t>
  </si>
  <si>
    <t>20111833-1</t>
  </si>
  <si>
    <t>56401-4</t>
  </si>
  <si>
    <t>AGALSIDASA ALFA</t>
  </si>
  <si>
    <t>3.5mg</t>
  </si>
  <si>
    <t>A16AB03</t>
  </si>
  <si>
    <t>20020941-1</t>
  </si>
  <si>
    <t>BENRALIZUMAB</t>
  </si>
  <si>
    <t>30mg/ml</t>
  </si>
  <si>
    <t>R03DX10</t>
  </si>
  <si>
    <t>20145261-3</t>
  </si>
  <si>
    <t>1.400mg</t>
  </si>
  <si>
    <t>20064605-1</t>
  </si>
  <si>
    <t>CABOZANTINIB (S) - MALATO</t>
  </si>
  <si>
    <t>40 mg</t>
  </si>
  <si>
    <t>L01XE26</t>
  </si>
  <si>
    <t>20172869-2</t>
  </si>
  <si>
    <t>DARATUMUMAB</t>
  </si>
  <si>
    <t>400mg/20 ml (20mgml)</t>
  </si>
  <si>
    <t>L01XC24</t>
  </si>
  <si>
    <t>20101895-1</t>
  </si>
  <si>
    <t>MONTELUKAST + DESLORATADINA</t>
  </si>
  <si>
    <t>R03DC53</t>
  </si>
  <si>
    <t>20126167-19</t>
  </si>
  <si>
    <t>ASCORBICO ACIDO (VITAMINA C) + FOLICO ACIDO + FUMARATO FERROSO</t>
  </si>
  <si>
    <t>(100+1+330)mg</t>
  </si>
  <si>
    <t>19999002-2</t>
  </si>
  <si>
    <t>MOMETASONA (FUROATO)</t>
  </si>
  <si>
    <t>50mcg/dosis</t>
  </si>
  <si>
    <t>INHALADOR</t>
  </si>
  <si>
    <t>R01AD09</t>
  </si>
  <si>
    <t>20024550-1</t>
  </si>
  <si>
    <t>TIZANIDINA (CLORHIDRATO)</t>
  </si>
  <si>
    <t>4mg (base)</t>
  </si>
  <si>
    <t>M03BX02</t>
  </si>
  <si>
    <t>19960957-1</t>
  </si>
  <si>
    <t>POMALIDOMIDA</t>
  </si>
  <si>
    <t>4 mg</t>
  </si>
  <si>
    <t>L04AX06</t>
  </si>
  <si>
    <t>20194162-1</t>
  </si>
  <si>
    <t>BARICITINIB</t>
  </si>
  <si>
    <t>4mg</t>
  </si>
  <si>
    <t>L04AA37</t>
  </si>
  <si>
    <t>20157001-9</t>
  </si>
  <si>
    <t>200 UI</t>
  </si>
  <si>
    <t>20019432-3</t>
  </si>
  <si>
    <t xml:space="preserve">ESOMEPRAZOL </t>
  </si>
  <si>
    <t>20066116-14</t>
  </si>
  <si>
    <t>LACOSAMIDA</t>
  </si>
  <si>
    <t>N03AX18</t>
  </si>
  <si>
    <t>20010106-1</t>
  </si>
  <si>
    <t>VALPROICO ACIDO + VALPROATO DE SODIO (DIVALPROATO SODICO) ACCION PROLONGADA</t>
  </si>
  <si>
    <t xml:space="preserve">500mg </t>
  </si>
  <si>
    <t>TABLETA/CAPSULA/GRAGEA/COMPRIMIDO/PERLA LIBERACION PROLONGADA</t>
  </si>
  <si>
    <t>TAB LIBERACION MODIFICADA</t>
  </si>
  <si>
    <t>N03AG01</t>
  </si>
  <si>
    <t>20119257-3</t>
  </si>
  <si>
    <t>SODIO ALGINATO + SODIO BICARBONATO + CALCIO CARBONATO</t>
  </si>
  <si>
    <t>(50-26,7-16)mg/ml</t>
  </si>
  <si>
    <t>SUSPENSIONES</t>
  </si>
  <si>
    <t>20010745-6</t>
  </si>
  <si>
    <t>A02AH99</t>
  </si>
  <si>
    <t>18mg (Libera 9,5 mg/24h)</t>
  </si>
  <si>
    <t>19985987-12</t>
  </si>
  <si>
    <t>LIDOCAINA CLORHIDRATO</t>
  </si>
  <si>
    <t>Jalea/Gel</t>
  </si>
  <si>
    <t>Gramos/mililitros</t>
  </si>
  <si>
    <t>19980849-1</t>
  </si>
  <si>
    <t>SACCHAROMYCES BOULARDI</t>
  </si>
  <si>
    <t>POLVO GRANULADO</t>
  </si>
  <si>
    <t>SOBRE/FRASCO/TARRO</t>
  </si>
  <si>
    <t>A07FA02</t>
  </si>
  <si>
    <t>20042667-8</t>
  </si>
  <si>
    <t>40mg (base)</t>
  </si>
  <si>
    <t>20020184-15</t>
  </si>
  <si>
    <t>SIMETICONA (DIMETILPOLISILOXANO) + TRIMEBUTINA</t>
  </si>
  <si>
    <t>(120+200)mg</t>
  </si>
  <si>
    <t xml:space="preserve">TAB/CAPS/GRAG/COMP-MASTICABLES </t>
  </si>
  <si>
    <t>A03AA05</t>
  </si>
  <si>
    <t>20077715-16</t>
  </si>
  <si>
    <t>MICOFENOLATO MOFETILO</t>
  </si>
  <si>
    <t>500mg</t>
  </si>
  <si>
    <t>L04AA06</t>
  </si>
  <si>
    <t>19996121-3</t>
  </si>
  <si>
    <t>20083253-1</t>
  </si>
  <si>
    <t>TACROLIMUS</t>
  </si>
  <si>
    <t>0.10%</t>
  </si>
  <si>
    <t>L04AD02</t>
  </si>
  <si>
    <t>19961661-1</t>
  </si>
  <si>
    <t>DESONIDA</t>
  </si>
  <si>
    <t>0.05%</t>
  </si>
  <si>
    <t>LOCION/EMULSION</t>
  </si>
  <si>
    <t>D07AB08</t>
  </si>
  <si>
    <t>19924904-1</t>
  </si>
  <si>
    <t>TACROLIMUS  LIBERACION MODIFICADA</t>
  </si>
  <si>
    <t xml:space="preserve">5mg </t>
  </si>
  <si>
    <t>19983585-1</t>
  </si>
  <si>
    <t>DORZOLAMIDA + TIMOLOL + BRIMONIDINA</t>
  </si>
  <si>
    <t>(20+5+2)mg/ml</t>
  </si>
  <si>
    <t>S01ED51</t>
  </si>
  <si>
    <t>20066784-1</t>
  </si>
  <si>
    <t>LANREOTIDO</t>
  </si>
  <si>
    <t>H01CB03</t>
  </si>
  <si>
    <t>19995723-1</t>
  </si>
  <si>
    <t>PINAVERIO BROMURO + SIMETICONA (DIMETILPOLISILOXANO)</t>
  </si>
  <si>
    <t>(100+300)mg</t>
  </si>
  <si>
    <t> A03AX04 / A03AX13</t>
  </si>
  <si>
    <t>20188837-3</t>
  </si>
  <si>
    <t>SUSPENSION/SOLUCION SOBRE</t>
  </si>
  <si>
    <t>20079787-3</t>
  </si>
  <si>
    <t>CARBOXIMALTOSA DE HIERRO</t>
  </si>
  <si>
    <t>50mg/ml (5%)</t>
  </si>
  <si>
    <t>B03AC02</t>
  </si>
  <si>
    <t>20042955-7</t>
  </si>
  <si>
    <t>ACETAMINOFEN + CAFEINA</t>
  </si>
  <si>
    <t>[500+(50-65)]mg</t>
  </si>
  <si>
    <t>19935345-11</t>
  </si>
  <si>
    <t>CARBOXIMETILCELULOSA SODICA</t>
  </si>
  <si>
    <t>19956673-6</t>
  </si>
  <si>
    <t>MEPOLIZUMAB</t>
  </si>
  <si>
    <t>R03DX09</t>
  </si>
  <si>
    <t>20188045-1</t>
  </si>
  <si>
    <t>BACILLUS CLAUSII</t>
  </si>
  <si>
    <t>2.000 millones/ 5ml</t>
  </si>
  <si>
    <t>SOLUCION</t>
  </si>
  <si>
    <t>VIAL/FRASCO/AMPOLLA</t>
  </si>
  <si>
    <t>A07FA01</t>
  </si>
  <si>
    <t>19952942-2</t>
  </si>
  <si>
    <t>FINASTERIDE</t>
  </si>
  <si>
    <t>G04CB01</t>
  </si>
  <si>
    <t>20062982-1</t>
  </si>
  <si>
    <t>ANALOGO LH-RH (TRIPTORELINA)</t>
  </si>
  <si>
    <t>11.25mg</t>
  </si>
  <si>
    <t>L02AE04</t>
  </si>
  <si>
    <t>19953802-1</t>
  </si>
  <si>
    <t>NIFEDIPINA LIBERACION OSMOTICA</t>
  </si>
  <si>
    <t>C08CA05</t>
  </si>
  <si>
    <t>19938609-8</t>
  </si>
  <si>
    <t>CLINDAMICINA + ISOCONAZOL</t>
  </si>
  <si>
    <t>(2+1) %</t>
  </si>
  <si>
    <t>CREMA</t>
  </si>
  <si>
    <t>VAG</t>
  </si>
  <si>
    <t>G01AA10/G01AA99</t>
  </si>
  <si>
    <t>19966163-1</t>
  </si>
  <si>
    <t xml:space="preserve">ROSUVASTATINA </t>
  </si>
  <si>
    <t xml:space="preserve">20mg </t>
  </si>
  <si>
    <t>C10AA07</t>
  </si>
  <si>
    <t>20075055-6</t>
  </si>
  <si>
    <t>420 mg</t>
  </si>
  <si>
    <t>L01XE27</t>
  </si>
  <si>
    <t>20175249-1</t>
  </si>
  <si>
    <t>ALVERINA CITRATO + SIMETICONA</t>
  </si>
  <si>
    <t>(60+300)mg</t>
  </si>
  <si>
    <t>A03AX58</t>
  </si>
  <si>
    <t>20070928-2</t>
  </si>
  <si>
    <t>DICLOFENACO + CODEINA</t>
  </si>
  <si>
    <t>(50+50)mg</t>
  </si>
  <si>
    <t>M01AB55</t>
  </si>
  <si>
    <t>19955886-1</t>
  </si>
  <si>
    <t>POLIETILENGLICOL + PROPILENGLICOL + HIALURONATO</t>
  </si>
  <si>
    <t>(4+3+1.5)mg/ml</t>
  </si>
  <si>
    <t>FRASCO GOTERO</t>
  </si>
  <si>
    <t>20104024-1</t>
  </si>
  <si>
    <t>CASPOFUNGINA</t>
  </si>
  <si>
    <t>J02AX04</t>
  </si>
  <si>
    <t>20137885-1</t>
  </si>
  <si>
    <t>0.9% (250)ml</t>
  </si>
  <si>
    <t>BOLSA PLASTICA EN PVC 250 ML</t>
  </si>
  <si>
    <t>29523-4</t>
  </si>
  <si>
    <t>SUCRALFATE</t>
  </si>
  <si>
    <t>1g/5ml (20%)</t>
  </si>
  <si>
    <t>SUSPENSION</t>
  </si>
  <si>
    <t>A02BX02</t>
  </si>
  <si>
    <t>20087855-1</t>
  </si>
  <si>
    <t>20019167-2</t>
  </si>
  <si>
    <t>LACTATO DE RINGER (SOLUCION HARTMAN)</t>
  </si>
  <si>
    <t>NO APLICA</t>
  </si>
  <si>
    <t>B05XA30</t>
  </si>
  <si>
    <t>19979159-2</t>
  </si>
  <si>
    <t>ALUMINIO HIDROXIDO + MAGNESIO HIDROXIDO + SIMETICONA (DIMETILPOLISILOXANO)</t>
  </si>
  <si>
    <t xml:space="preserve">(200-700)+(200-450)+(20-40)mg/5ml </t>
  </si>
  <si>
    <t>A02AB10</t>
  </si>
  <si>
    <t>38384-1</t>
  </si>
  <si>
    <t>VALPROICO ACIDO</t>
  </si>
  <si>
    <t>47792-1</t>
  </si>
  <si>
    <t xml:space="preserve">AMINOACIDOS MEZCLA CONCENTRADA, LIBRE DE LISINA BAJA EN TRIPTOFANO </t>
  </si>
  <si>
    <t>N/D</t>
  </si>
  <si>
    <t>LATA/TARRO</t>
  </si>
  <si>
    <t>TARRO/LATA/CAJA</t>
  </si>
  <si>
    <t>20199021</t>
  </si>
  <si>
    <t>TRIMEBUTINA MALEATO</t>
  </si>
  <si>
    <t>19999947-18</t>
  </si>
  <si>
    <t>20066117-12</t>
  </si>
  <si>
    <t>10 mg/ml</t>
  </si>
  <si>
    <t>20150419-1</t>
  </si>
  <si>
    <t xml:space="preserve">90mg  </t>
  </si>
  <si>
    <t>20136875-1</t>
  </si>
  <si>
    <t>PRAVASTATINA + FENOFIBRATO</t>
  </si>
  <si>
    <t>(40+160)mg</t>
  </si>
  <si>
    <t>C10BA03</t>
  </si>
  <si>
    <t>20114242-2</t>
  </si>
  <si>
    <t>PALIPERIDONA</t>
  </si>
  <si>
    <t>SUSPENSION INYECTABLE DE LIBERACION MODIFICADA</t>
  </si>
  <si>
    <t>IM</t>
  </si>
  <si>
    <t>N05AX13</t>
  </si>
  <si>
    <t>20020735-1</t>
  </si>
  <si>
    <t>NILOTINIB</t>
  </si>
  <si>
    <t>L01EA03</t>
  </si>
  <si>
    <t>19988218-8</t>
  </si>
  <si>
    <t xml:space="preserve">5mg/ml (0.5%) </t>
  </si>
  <si>
    <t>KIT DE MANTENIMIENTO</t>
  </si>
  <si>
    <t>20054990-6</t>
  </si>
  <si>
    <t>300 UI/ml</t>
  </si>
  <si>
    <t>AMP/VIAL/JP/CARTUCHO-ESFERO</t>
  </si>
  <si>
    <t>20082633-1</t>
  </si>
  <si>
    <t>MULTIENZIMAS-PANCREATINA (AMILASA, LIPASA, PROTEASA) + SIMETICONA (DIMETILPOLISILOXANO) + LEVOSULPIRIDA</t>
  </si>
  <si>
    <t>(150+80+25)mg</t>
  </si>
  <si>
    <t>A09AA02</t>
  </si>
  <si>
    <t>20103120-11</t>
  </si>
  <si>
    <t>CABOZANTINB (S) -MALATO</t>
  </si>
  <si>
    <t>20 mg</t>
  </si>
  <si>
    <t>20172869-1</t>
  </si>
  <si>
    <t>MICOFENOLATO SODICO</t>
  </si>
  <si>
    <t>360mg</t>
  </si>
  <si>
    <t>20121606-2</t>
  </si>
  <si>
    <t>BUDESONIDA + FORMOTEROL</t>
  </si>
  <si>
    <t>(160+4.5)mcg/dosis</t>
  </si>
  <si>
    <t>POLVO PARA INHALACIÓN</t>
  </si>
  <si>
    <t>FRASCO/INHALDOR/DISPOSITIVO</t>
  </si>
  <si>
    <t>R03AK07</t>
  </si>
  <si>
    <t>19918906-2</t>
  </si>
  <si>
    <t>TACROLIMUS LIBERACION MODIFICADA</t>
  </si>
  <si>
    <t xml:space="preserve">1mg </t>
  </si>
  <si>
    <t>19983583-1</t>
  </si>
  <si>
    <t>INMUNOGLOBULINA HUMANA (GAMMA GLOBULINA G)</t>
  </si>
  <si>
    <t>(5-6)% x 100ml</t>
  </si>
  <si>
    <t>J06BA02</t>
  </si>
  <si>
    <t>SALES DE REHIDRATACION ORAL (ELECTROLITOS CON CARBOHIDRATOS</t>
  </si>
  <si>
    <t>Aporte al menos 60 meq de sodio</t>
  </si>
  <si>
    <t>A07CA99</t>
  </si>
  <si>
    <t>20039588-1</t>
  </si>
  <si>
    <t>ERITROPOYETINA BETA</t>
  </si>
  <si>
    <t>30.000 UI</t>
  </si>
  <si>
    <t>B03XA03</t>
  </si>
  <si>
    <t>19948946-1</t>
  </si>
  <si>
    <t>(100 UI+50mcg)/ml</t>
  </si>
  <si>
    <t>A10AE54</t>
  </si>
  <si>
    <t>20111469-1</t>
  </si>
  <si>
    <t>9mg (Libera 4,6 mg/24h)</t>
  </si>
  <si>
    <t>19985874-4</t>
  </si>
  <si>
    <t>RISANKIZUMAB</t>
  </si>
  <si>
    <t xml:space="preserve">150mg </t>
  </si>
  <si>
    <t>L04AC18</t>
  </si>
  <si>
    <t>20193278-1</t>
  </si>
  <si>
    <t>PIPERACILINA + TAZOBACTAM</t>
  </si>
  <si>
    <t>(4+0.5)g</t>
  </si>
  <si>
    <t>J01CR05</t>
  </si>
  <si>
    <t>20110801-3</t>
  </si>
  <si>
    <t>RANIBIZUMAB</t>
  </si>
  <si>
    <t>JERINGA PRELLENA</t>
  </si>
  <si>
    <t>INTRAOCULAR</t>
  </si>
  <si>
    <t>JERINGA PRELLENA X 0,165 ML</t>
  </si>
  <si>
    <t>S01LA04</t>
  </si>
  <si>
    <t>19977793-2</t>
  </si>
  <si>
    <t>LEVOTIROXINA SODICA</t>
  </si>
  <si>
    <t>100mcg</t>
  </si>
  <si>
    <t>H03AA01</t>
  </si>
  <si>
    <t>32602-2</t>
  </si>
  <si>
    <t>LANSOPRAZOL</t>
  </si>
  <si>
    <t>A02BC03</t>
  </si>
  <si>
    <t>226859-10</t>
  </si>
  <si>
    <t>IXEKIZUMAB</t>
  </si>
  <si>
    <t>L04AC13</t>
  </si>
  <si>
    <t>20112702-1</t>
  </si>
  <si>
    <t xml:space="preserve">PREGABALINA </t>
  </si>
  <si>
    <t xml:space="preserve">50mg </t>
  </si>
  <si>
    <t>N03AX16</t>
  </si>
  <si>
    <t>20041735-5</t>
  </si>
  <si>
    <t>TIOTROPIO + OLODATEROL</t>
  </si>
  <si>
    <t>(2.5+2.5)mcg</t>
  </si>
  <si>
    <t>R03AL06</t>
  </si>
  <si>
    <t>20082364-1</t>
  </si>
  <si>
    <t>20020734-5</t>
  </si>
  <si>
    <t xml:space="preserve">SUMATRIPTAN </t>
  </si>
  <si>
    <t>N02CC01</t>
  </si>
  <si>
    <t>19948755-1</t>
  </si>
  <si>
    <t xml:space="preserve">ZINC + MULTIVITAMINAS + MINERALES </t>
  </si>
  <si>
    <t>S.M.N.F.</t>
  </si>
  <si>
    <t>FRASCO/LATA/TARRO/CAJA</t>
  </si>
  <si>
    <t>20249008</t>
  </si>
  <si>
    <t>OXAPROZINA</t>
  </si>
  <si>
    <t>600mg</t>
  </si>
  <si>
    <t>M01AE12</t>
  </si>
  <si>
    <t>20069202-3</t>
  </si>
  <si>
    <t>RIFAXIMINA</t>
  </si>
  <si>
    <t>550mg</t>
  </si>
  <si>
    <t>A07AA11</t>
  </si>
  <si>
    <t>20135411-8</t>
  </si>
  <si>
    <t>DURVALUMAB</t>
  </si>
  <si>
    <t>50mg/ml (5%) 10ml</t>
  </si>
  <si>
    <t>L01XC28</t>
  </si>
  <si>
    <t>20143749-1</t>
  </si>
  <si>
    <t>OLOPATADINA</t>
  </si>
  <si>
    <t>600mg
(0.6%)</t>
  </si>
  <si>
    <t>SPRAY NASAL</t>
  </si>
  <si>
    <t>INHALADOR/SPRAY NASAL</t>
  </si>
  <si>
    <t>R01AC08</t>
  </si>
  <si>
    <t>20122204-2</t>
  </si>
  <si>
    <t>VEDOLIZUMAB</t>
  </si>
  <si>
    <t>L04AA33</t>
  </si>
  <si>
    <t>20085224-1</t>
  </si>
  <si>
    <t>PONATINIB</t>
  </si>
  <si>
    <t>15mg</t>
  </si>
  <si>
    <t>L01XE24</t>
  </si>
  <si>
    <t>20129443-1</t>
  </si>
  <si>
    <t>COLECALCIFEROL (VITAMINA D3)</t>
  </si>
  <si>
    <t>5.000 UI</t>
  </si>
  <si>
    <t>A11CC05</t>
  </si>
  <si>
    <t>20118967-3</t>
  </si>
  <si>
    <t>20137718-1</t>
  </si>
  <si>
    <t>ERTAPENEM</t>
  </si>
  <si>
    <t>1g</t>
  </si>
  <si>
    <t>J01DH03</t>
  </si>
  <si>
    <t>20086217-2</t>
  </si>
  <si>
    <t>ABATACEPT</t>
  </si>
  <si>
    <t>L04AA24</t>
  </si>
  <si>
    <t>19976227-1</t>
  </si>
  <si>
    <t>20075793-5</t>
  </si>
  <si>
    <t>315mg+800 UI</t>
  </si>
  <si>
    <t>20039942-2</t>
  </si>
  <si>
    <t>25.000 UI</t>
  </si>
  <si>
    <t>20096938-3</t>
  </si>
  <si>
    <t>CEFALEXINA</t>
  </si>
  <si>
    <t>J01DB01</t>
  </si>
  <si>
    <t>44405-3</t>
  </si>
  <si>
    <t>PANTOPRAZOL</t>
  </si>
  <si>
    <t>A02BC02</t>
  </si>
  <si>
    <t>20056874-2</t>
  </si>
  <si>
    <t>FLUTICASONA FUROATO</t>
  </si>
  <si>
    <t>27.5mcg/dosis</t>
  </si>
  <si>
    <t>R01AD12</t>
  </si>
  <si>
    <t>20156025-3</t>
  </si>
  <si>
    <t>500 UI</t>
  </si>
  <si>
    <t>19913029-1</t>
  </si>
  <si>
    <t>CANNABIDIOL</t>
  </si>
  <si>
    <t>N03AX24</t>
  </si>
  <si>
    <t>20197216-1</t>
  </si>
  <si>
    <t>EMICIZUMAB</t>
  </si>
  <si>
    <t>B02BX06</t>
  </si>
  <si>
    <t>20135003-1</t>
  </si>
  <si>
    <t xml:space="preserve">METOPROLOL SUCCINATO </t>
  </si>
  <si>
    <t>C07AB02</t>
  </si>
  <si>
    <t>200541-11</t>
  </si>
  <si>
    <t>METFORMINA CLORHIDRATO</t>
  </si>
  <si>
    <t>20157290-2</t>
  </si>
  <si>
    <t>AGALSIDASA BETA</t>
  </si>
  <si>
    <t>35mg</t>
  </si>
  <si>
    <t>A16AB04</t>
  </si>
  <si>
    <t>19951126-1</t>
  </si>
  <si>
    <t>20015204-3</t>
  </si>
  <si>
    <t xml:space="preserve">LEVETIRACETAM </t>
  </si>
  <si>
    <t>N03AX14</t>
  </si>
  <si>
    <t>20007896-10</t>
  </si>
  <si>
    <t>MOSAPRIDA</t>
  </si>
  <si>
    <t>A03FA</t>
  </si>
  <si>
    <t>19990584-3</t>
  </si>
  <si>
    <t>20036706-1</t>
  </si>
  <si>
    <t>VILDAGLIPTINA</t>
  </si>
  <si>
    <t>A10BH02</t>
  </si>
  <si>
    <t>20206149-8</t>
  </si>
  <si>
    <t xml:space="preserve">IRBESARTAN + AMLODIPINO </t>
  </si>
  <si>
    <t>(300+10)mg</t>
  </si>
  <si>
    <t>C09DB05</t>
  </si>
  <si>
    <t>20043405-2</t>
  </si>
  <si>
    <t>2 mg</t>
  </si>
  <si>
    <t>20158766-1</t>
  </si>
  <si>
    <t xml:space="preserve">200mg </t>
  </si>
  <si>
    <t>20126554-1</t>
  </si>
  <si>
    <t>CRIZOTINIB</t>
  </si>
  <si>
    <t>L01ED01</t>
  </si>
  <si>
    <t>20091271-1</t>
  </si>
  <si>
    <t>VENETOCLAX</t>
  </si>
  <si>
    <t>L01XX52</t>
  </si>
  <si>
    <t>20139971-3</t>
  </si>
  <si>
    <t>MONTELUKAST + LEVOCETIRIZINA</t>
  </si>
  <si>
    <t>20157620-2</t>
  </si>
  <si>
    <t xml:space="preserve">IPRATROPIO BROMURO </t>
  </si>
  <si>
    <t>20mcg/dosis (base)</t>
  </si>
  <si>
    <t>R03BB01</t>
  </si>
  <si>
    <t>20066836-1</t>
  </si>
  <si>
    <t>20025951-7</t>
  </si>
  <si>
    <t>TOCILIZUMAB</t>
  </si>
  <si>
    <t>L04AC07</t>
  </si>
  <si>
    <t>20002627-1</t>
  </si>
  <si>
    <t>DIENOGEST</t>
  </si>
  <si>
    <t>G03DB08</t>
  </si>
  <si>
    <t>20038827-6</t>
  </si>
  <si>
    <t>SUNITINIB</t>
  </si>
  <si>
    <t>L01EX01</t>
  </si>
  <si>
    <t>20198299-2</t>
  </si>
  <si>
    <t>VILANTEROL + UMECLIDINIO</t>
  </si>
  <si>
    <t>22mcg+55mcg(equivalente a 65 mcg de bromuro de umeclidinio)</t>
  </si>
  <si>
    <t>R03AL03</t>
  </si>
  <si>
    <t>20073341-1</t>
  </si>
  <si>
    <t>SOLIFENACINA</t>
  </si>
  <si>
    <t>G04BD08</t>
  </si>
  <si>
    <t>20096230-2</t>
  </si>
  <si>
    <t>CLORTALIDONA</t>
  </si>
  <si>
    <t>C03BA04</t>
  </si>
  <si>
    <t>20129783-1</t>
  </si>
  <si>
    <t>UPADACITINIB</t>
  </si>
  <si>
    <t>15 mg</t>
  </si>
  <si>
    <t>L04AA44</t>
  </si>
  <si>
    <t>20178268-1</t>
  </si>
  <si>
    <t>DICLOFENACO</t>
  </si>
  <si>
    <t>GEL</t>
  </si>
  <si>
    <t>M02AA15</t>
  </si>
  <si>
    <t>1982542-1</t>
  </si>
  <si>
    <t>100 UI</t>
  </si>
  <si>
    <t>20049559-1</t>
  </si>
  <si>
    <t>CARVEDILOL</t>
  </si>
  <si>
    <t>C07AG02</t>
  </si>
  <si>
    <t>20105963-44</t>
  </si>
  <si>
    <t>ACETAMINOFEN</t>
  </si>
  <si>
    <t>19935303-4</t>
  </si>
  <si>
    <t>LIMECICLINA</t>
  </si>
  <si>
    <t>J01AA04</t>
  </si>
  <si>
    <t>19924729-4</t>
  </si>
  <si>
    <t xml:space="preserve">MEMANTINA </t>
  </si>
  <si>
    <t>N06DX01</t>
  </si>
  <si>
    <t>20086827-5</t>
  </si>
  <si>
    <t>3mg</t>
  </si>
  <si>
    <t>20194155-2</t>
  </si>
  <si>
    <t>SAFINAMIDA</t>
  </si>
  <si>
    <t>N04BD03</t>
  </si>
  <si>
    <t>20136519-2</t>
  </si>
  <si>
    <t>TIOCTICO ACIDO (ACIDO ALFA LIPOICO)</t>
  </si>
  <si>
    <t>A16AX01</t>
  </si>
  <si>
    <t>20104380-8</t>
  </si>
  <si>
    <t>FENOFIBRATO - (ACIDO FENOFIBRICO)</t>
  </si>
  <si>
    <t>C10AB05</t>
  </si>
  <si>
    <t>20024180-17</t>
  </si>
  <si>
    <t>FINGOLIMOD</t>
  </si>
  <si>
    <t>0.5mg</t>
  </si>
  <si>
    <t>L04AA27</t>
  </si>
  <si>
    <t>20132491-3</t>
  </si>
  <si>
    <t xml:space="preserve">AMOROLFINA </t>
  </si>
  <si>
    <t>´5%</t>
  </si>
  <si>
    <t>SOLUCION/SUSPENSIÓN</t>
  </si>
  <si>
    <t>D01AE16</t>
  </si>
  <si>
    <t>46147-2</t>
  </si>
  <si>
    <t>ANFOTERICINA COMPLEJO LIPIDICO</t>
  </si>
  <si>
    <t>100 mg</t>
  </si>
  <si>
    <t>J02AA01</t>
  </si>
  <si>
    <t>20081871-1</t>
  </si>
  <si>
    <t>20157290-6</t>
  </si>
  <si>
    <t xml:space="preserve">AMLODIPINO + VALSARTAN </t>
  </si>
  <si>
    <t>(5+80)mg</t>
  </si>
  <si>
    <t>C09DB01</t>
  </si>
  <si>
    <t>19977790-3</t>
  </si>
  <si>
    <t>(100+5)mg</t>
  </si>
  <si>
    <t>19999986-2</t>
  </si>
  <si>
    <t>250mg (base)</t>
  </si>
  <si>
    <t>TABLETA/CAPSULA/GRAGEA/COMPRIMIDO/PERLA LIBERACION SOSTENIDA</t>
  </si>
  <si>
    <t>19944041-2</t>
  </si>
  <si>
    <t>ALPROSTADIL</t>
  </si>
  <si>
    <t>20mcg/ml (0.002%)</t>
  </si>
  <si>
    <t>C01EA01</t>
  </si>
  <si>
    <t>20093133-4</t>
  </si>
  <si>
    <t>BISOPROLOL</t>
  </si>
  <si>
    <t>C07AB07</t>
  </si>
  <si>
    <t>20132020-11</t>
  </si>
  <si>
    <t>METILPREDNISOLONA SUCCINATO SODICO</t>
  </si>
  <si>
    <t>500mg (base)</t>
  </si>
  <si>
    <t>H02AB04</t>
  </si>
  <si>
    <t>19990590-6</t>
  </si>
  <si>
    <t>TRAMADOL (CLORHIDRATO) LIBERACION PROLONGADA</t>
  </si>
  <si>
    <t>N02AX02</t>
  </si>
  <si>
    <t>19961424-1</t>
  </si>
  <si>
    <t>RISPERIDONA</t>
  </si>
  <si>
    <t>37.5mg</t>
  </si>
  <si>
    <t>N05AX08</t>
  </si>
  <si>
    <t>19998043-3</t>
  </si>
  <si>
    <t>ALIROCUMAB</t>
  </si>
  <si>
    <t>C10AX14</t>
  </si>
  <si>
    <t>20117604-2</t>
  </si>
  <si>
    <t>ESTROGENOS NATURALES CONJUGADOS</t>
  </si>
  <si>
    <t>62.5mg en 100g de contenido</t>
  </si>
  <si>
    <t>G03CA57</t>
  </si>
  <si>
    <t>19993161-4</t>
  </si>
  <si>
    <t>26656-1</t>
  </si>
  <si>
    <t>POLIACRILICO ACIDO</t>
  </si>
  <si>
    <t>0.2%</t>
  </si>
  <si>
    <t>20212210-2</t>
  </si>
  <si>
    <t>LIDOCAINA CLORHIDRATO SIN EPINEFRINA SIN PRESERVANTE</t>
  </si>
  <si>
    <t>43735-3</t>
  </si>
  <si>
    <t>206776-12</t>
  </si>
  <si>
    <t>IPRATROPIO BROMURO + FENOTEROL BROMHIDRATO</t>
  </si>
  <si>
    <t>(20+50)mcg/dosis</t>
  </si>
  <si>
    <t>R03AL01</t>
  </si>
  <si>
    <t>19931241-1</t>
  </si>
  <si>
    <t>FLUTICASONA + VILANTEROL</t>
  </si>
  <si>
    <t>(200+25)mcg/dosis</t>
  </si>
  <si>
    <t>R03AK10</t>
  </si>
  <si>
    <t>20100456-1</t>
  </si>
  <si>
    <t>INSULINA ACCION PROLONGADA (DEGLUDEC + LIRAGLUTIDA)</t>
  </si>
  <si>
    <t xml:space="preserve">100 UI+3.6mg </t>
  </si>
  <si>
    <t>SOLUCION INYECTABLE</t>
  </si>
  <si>
    <t>CARTUCHO-ESFERO/JERINGA (PLUMA) PRELLENADA</t>
  </si>
  <si>
    <t>A10AE56</t>
  </si>
  <si>
    <t>20090556-1</t>
  </si>
  <si>
    <t>MACROGOL (POLIETILENGLICOL) 3350  CON ELECTROLITOS (BICARBONATO DE SODIO + CLORURO DE SODIO + CLORURO DE POTASIO)</t>
  </si>
  <si>
    <t>(100-110)g+(1.43+2.8+0.37)g</t>
  </si>
  <si>
    <t>A06AD65</t>
  </si>
  <si>
    <t>50476-13</t>
  </si>
  <si>
    <t>AMPICILINA (SODICA) + SULBACTAM (SODICO)</t>
  </si>
  <si>
    <t>(1+0.5)g (1.5g) (base)</t>
  </si>
  <si>
    <t>J01CR04</t>
  </si>
  <si>
    <t>20036512-2</t>
  </si>
  <si>
    <t>TESTOSTERONA UNDECANOATO</t>
  </si>
  <si>
    <t>1.000mg/4ml (25%)</t>
  </si>
  <si>
    <t>G03BA03</t>
  </si>
  <si>
    <t>19947559-1</t>
  </si>
  <si>
    <t>HIERRO BISGLICINA QUELATO</t>
  </si>
  <si>
    <t>6mg/ml</t>
  </si>
  <si>
    <t>B03AA01</t>
  </si>
  <si>
    <t>19941982-4</t>
  </si>
  <si>
    <t>19955834-5</t>
  </si>
  <si>
    <t>CETUXIMAB</t>
  </si>
  <si>
    <t>100mg/20ml (5mg/ml)</t>
  </si>
  <si>
    <t>L01XC06</t>
  </si>
  <si>
    <t>19953428-3</t>
  </si>
  <si>
    <t>20019908-4</t>
  </si>
  <si>
    <t xml:space="preserve">QUETIAPINA </t>
  </si>
  <si>
    <t>N05AH04</t>
  </si>
  <si>
    <t>20243782-1</t>
  </si>
  <si>
    <t>IBUPROFENO + HIOSCINA N-BUTIL BROMURO</t>
  </si>
  <si>
    <t>(400+20)mg</t>
  </si>
  <si>
    <t>M01AE51</t>
  </si>
  <si>
    <t>20049618-14</t>
  </si>
  <si>
    <t>TRIMETAZIDINA DICLORHIDRATO</t>
  </si>
  <si>
    <t>C01EB15</t>
  </si>
  <si>
    <t>19942431-5</t>
  </si>
  <si>
    <t>NAPROXENO (SODICO)</t>
  </si>
  <si>
    <t>M01AE02</t>
  </si>
  <si>
    <t>20006034-2</t>
  </si>
  <si>
    <t>TEMOZOLOMIDA</t>
  </si>
  <si>
    <t>L01AX03</t>
  </si>
  <si>
    <t>19907388-3</t>
  </si>
  <si>
    <t>CEFTAZIDIMA+AVIBACTAM</t>
  </si>
  <si>
    <t>(2.000 + 500)mg</t>
  </si>
  <si>
    <t>J01DD52</t>
  </si>
  <si>
    <t>20157002-1</t>
  </si>
  <si>
    <t>CALCIPOTRIOL MONOHIDRATO + DIPROPIONATO DE BETAMETASONA</t>
  </si>
  <si>
    <t xml:space="preserve">(50mcg+0.5mg)/g </t>
  </si>
  <si>
    <t>CREMA/EMULSION/UNGUENTO</t>
  </si>
  <si>
    <t>D05AX52</t>
  </si>
  <si>
    <t>19937177-3</t>
  </si>
  <si>
    <t>LATANOPROST</t>
  </si>
  <si>
    <t>0.005%</t>
  </si>
  <si>
    <t>S01EE01</t>
  </si>
  <si>
    <t>19947216-18</t>
  </si>
  <si>
    <t>FEXOFENADINA (CLORHIDRATO)</t>
  </si>
  <si>
    <t>R06AX26</t>
  </si>
  <si>
    <t>20094550-1</t>
  </si>
  <si>
    <t>ASCORBICO ACIDO (VITAMINA C)</t>
  </si>
  <si>
    <t>TABLETA EFERVESCENTE</t>
  </si>
  <si>
    <t>A11GA01</t>
  </si>
  <si>
    <t>38635-1</t>
  </si>
  <si>
    <t xml:space="preserve">AMBRISENTAN </t>
  </si>
  <si>
    <t>C02KX02</t>
  </si>
  <si>
    <t>20151852-4</t>
  </si>
  <si>
    <t>OLMESARTAN MEDOXIMILO + AMLODIPINA</t>
  </si>
  <si>
    <t>(40+5)mg</t>
  </si>
  <si>
    <t>C09DB02</t>
  </si>
  <si>
    <t>20052048-3</t>
  </si>
  <si>
    <t>20052050-3</t>
  </si>
  <si>
    <t>CICLOBENZAPRINA</t>
  </si>
  <si>
    <t>M03BX08</t>
  </si>
  <si>
    <t>20044427-3</t>
  </si>
  <si>
    <t>137mcg</t>
  </si>
  <si>
    <t>19987943-1</t>
  </si>
  <si>
    <t>RAMUCIRUMAB</t>
  </si>
  <si>
    <t>L01XC21</t>
  </si>
  <si>
    <t>20111011-1</t>
  </si>
  <si>
    <t>DIPIRONA + ISOMETEPTENO (CLORHIDRATO) + CAFEINA ANHIDRA</t>
  </si>
  <si>
    <t>[300+(30-50)+30]mg/ml</t>
  </si>
  <si>
    <t>N02BB52</t>
  </si>
  <si>
    <t>20017069-1</t>
  </si>
  <si>
    <t>ACALABRUTINIB</t>
  </si>
  <si>
    <t>L01EL02</t>
  </si>
  <si>
    <t>20240895-1</t>
  </si>
  <si>
    <t>LEVODOPA + CARBIDOPA</t>
  </si>
  <si>
    <t>(100+25)mg</t>
  </si>
  <si>
    <t>N04BA02</t>
  </si>
  <si>
    <t>48898-9</t>
  </si>
  <si>
    <t>CINACALCET</t>
  </si>
  <si>
    <t>H05BX01</t>
  </si>
  <si>
    <t>20144811-2</t>
  </si>
  <si>
    <t>CIPROFIBRATO</t>
  </si>
  <si>
    <t>C10AB08</t>
  </si>
  <si>
    <t>20034210-30</t>
  </si>
  <si>
    <t>KETOPROFENO</t>
  </si>
  <si>
    <t>2.5%</t>
  </si>
  <si>
    <t>M02AA10</t>
  </si>
  <si>
    <t>11699-2</t>
  </si>
  <si>
    <t xml:space="preserve">75mg </t>
  </si>
  <si>
    <t>20093155-3</t>
  </si>
  <si>
    <t>(100 UI+33mcg)/ml</t>
  </si>
  <si>
    <t>20128168-1</t>
  </si>
  <si>
    <t>20055348-2</t>
  </si>
  <si>
    <t>SEMAGLUTIDA</t>
  </si>
  <si>
    <t>1.34mg/ml (4mg/3ml)</t>
  </si>
  <si>
    <t>A10BJ06</t>
  </si>
  <si>
    <t>20125116-1</t>
  </si>
  <si>
    <t>BENDAMUSTINA</t>
  </si>
  <si>
    <t>L01AA09</t>
  </si>
  <si>
    <t>20135863-1</t>
  </si>
  <si>
    <t>PRASUGREL CLORHIDRATO</t>
  </si>
  <si>
    <t>B01AC22</t>
  </si>
  <si>
    <t>20006437-1</t>
  </si>
  <si>
    <t>ENTACAPONA + CARBIDOPA + LEVODOPA</t>
  </si>
  <si>
    <t>(200+50+200)mg</t>
  </si>
  <si>
    <t>N04BA03</t>
  </si>
  <si>
    <t>19995528-1</t>
  </si>
  <si>
    <t>ICATIBANT</t>
  </si>
  <si>
    <t>30mg/3ml</t>
  </si>
  <si>
    <t>B06AC02</t>
  </si>
  <si>
    <t>20207652-1</t>
  </si>
  <si>
    <t>DEXLANSOPRAZOL</t>
  </si>
  <si>
    <t>A02BC06</t>
  </si>
  <si>
    <t>20079140-10</t>
  </si>
  <si>
    <t>CARBOXIMETILCELULOSA SODICA + GLICERINA</t>
  </si>
  <si>
    <t>(5+9)mg/ml (0.05+0.09)%</t>
  </si>
  <si>
    <t>19978511-4</t>
  </si>
  <si>
    <t xml:space="preserve">AMINOACIDOS CON ELECTROLITOS ADULTOS </t>
  </si>
  <si>
    <t>B05BA01</t>
  </si>
  <si>
    <t>20086182-1</t>
  </si>
  <si>
    <t>20007895-10</t>
  </si>
  <si>
    <t>IRBESARTAN + LEVOAMLODIPINA</t>
  </si>
  <si>
    <t>(150+2.5)mg</t>
  </si>
  <si>
    <t>20065404-3</t>
  </si>
  <si>
    <t>REMIFENTANILO CLORHIDRATO</t>
  </si>
  <si>
    <t>N01AH06</t>
  </si>
  <si>
    <t>20253887-2</t>
  </si>
  <si>
    <t>SELEXIPAG</t>
  </si>
  <si>
    <t>800 mcg</t>
  </si>
  <si>
    <t>B01AC27</t>
  </si>
  <si>
    <t>20173530-5</t>
  </si>
  <si>
    <t>BISMUTO</t>
  </si>
  <si>
    <t>262mg</t>
  </si>
  <si>
    <t>TABLETA/CAPSULA/GRAGEA/COMPRIMIDO/PERLA/MASTICABLE</t>
  </si>
  <si>
    <t>A07BB</t>
  </si>
  <si>
    <t>42932-7</t>
  </si>
  <si>
    <t>SALBUTAMOL (SULFATO)</t>
  </si>
  <si>
    <t>100mcg/dosis</t>
  </si>
  <si>
    <t>R03CC02</t>
  </si>
  <si>
    <t>20148245-1</t>
  </si>
  <si>
    <t>ALUMINIO ACETATO</t>
  </si>
  <si>
    <t>pH 4.2 (0.05%)</t>
  </si>
  <si>
    <t>D02AX99</t>
  </si>
  <si>
    <t>20100000-3</t>
  </si>
  <si>
    <t>LARONIDASA</t>
  </si>
  <si>
    <t>2.9mg/ 5 ML</t>
  </si>
  <si>
    <t>A16AB05</t>
  </si>
  <si>
    <t>19961931-1</t>
  </si>
  <si>
    <t>IXAZOMIB</t>
  </si>
  <si>
    <t>L01XG03</t>
  </si>
  <si>
    <t>20147921-2</t>
  </si>
  <si>
    <t>MEBEVERINA + SIMETICONA (DIMETILPOLISILOXANO)</t>
  </si>
  <si>
    <t>(200+300)mg</t>
  </si>
  <si>
    <t>A03AX</t>
  </si>
  <si>
    <t>20118370-1</t>
  </si>
  <si>
    <t>USTEKINUMAB</t>
  </si>
  <si>
    <t>L04AC05</t>
  </si>
  <si>
    <t>20009810-9</t>
  </si>
  <si>
    <t>CLOTRIMAZOL + MUPIROCINA + MOMETASONA</t>
  </si>
  <si>
    <t>(1.000+2.000+100)mg (1+2+0.1)%</t>
  </si>
  <si>
    <t>D07XC03</t>
  </si>
  <si>
    <t>20018316-2</t>
  </si>
  <si>
    <t>CISTEAMINA</t>
  </si>
  <si>
    <t>3.8mg/ml  (0.55%)</t>
  </si>
  <si>
    <t>S01XA21</t>
  </si>
  <si>
    <t>20124069-1</t>
  </si>
  <si>
    <t>TRAMETINIB</t>
  </si>
  <si>
    <t>L01EE01</t>
  </si>
  <si>
    <t>20097086-1</t>
  </si>
  <si>
    <t>80mg (base)</t>
  </si>
  <si>
    <t>20194043-14</t>
  </si>
  <si>
    <t>METOTREXATE</t>
  </si>
  <si>
    <t>50mg (20mg/0.4ml)</t>
  </si>
  <si>
    <t>L01BA01</t>
  </si>
  <si>
    <t>20029777-1</t>
  </si>
  <si>
    <t>BUDESONIDA MICRONIZADA</t>
  </si>
  <si>
    <t>R01AD05</t>
  </si>
  <si>
    <t>9716-3</t>
  </si>
  <si>
    <t xml:space="preserve">PINAVERIO BROMURO </t>
  </si>
  <si>
    <t>A03AX04</t>
  </si>
  <si>
    <t>20142425-1</t>
  </si>
  <si>
    <t>POSACONAZOL</t>
  </si>
  <si>
    <t>J02AC04</t>
  </si>
  <si>
    <t>20064520-1</t>
  </si>
  <si>
    <t>ZINC OXIDO</t>
  </si>
  <si>
    <t>25g/100gr
(25%)</t>
  </si>
  <si>
    <t>UNGUENTO</t>
  </si>
  <si>
    <t>D02AB</t>
  </si>
  <si>
    <t>20141267-5</t>
  </si>
  <si>
    <t>GLICOPIRRONIO BROMURO + INDACATEROL</t>
  </si>
  <si>
    <t>(50+110)mcg</t>
  </si>
  <si>
    <t>CAPSULA DURA CON POLVO PARA INHALACIÓN</t>
  </si>
  <si>
    <t>R03AL04</t>
  </si>
  <si>
    <t>20064394-2</t>
  </si>
  <si>
    <t xml:space="preserve">MULTIENZIMAS-PANCREATINA (LIPASA, AMILASA, PROTEASA) </t>
  </si>
  <si>
    <t xml:space="preserve">(18.000-25.000 UI)+(15.000-24.000 UI)+(800-1.400 UI) </t>
  </si>
  <si>
    <t xml:space="preserve">A09AA02 </t>
  </si>
  <si>
    <t>20019972-5</t>
  </si>
  <si>
    <t>20062371-1</t>
  </si>
  <si>
    <t>SILODOSINA</t>
  </si>
  <si>
    <t>8mg</t>
  </si>
  <si>
    <t>G04CA04</t>
  </si>
  <si>
    <t>20070806-4</t>
  </si>
  <si>
    <t>60 mg</t>
  </si>
  <si>
    <t>20172869-3</t>
  </si>
  <si>
    <t>20126426-1</t>
  </si>
  <si>
    <t>200mg/1,14ml 
(175 mg/ml)</t>
  </si>
  <si>
    <t>20156864-2</t>
  </si>
  <si>
    <t>850mg</t>
  </si>
  <si>
    <t>19905554-17</t>
  </si>
  <si>
    <t>(100+1.000)mg</t>
  </si>
  <si>
    <t>20068050-1</t>
  </si>
  <si>
    <t>OFATUMUMAB</t>
  </si>
  <si>
    <t xml:space="preserve">20 mg/ 0.4 ml (50 mg/ml) </t>
  </si>
  <si>
    <t>L01XC10</t>
  </si>
  <si>
    <t>20190663-1</t>
  </si>
  <si>
    <t>VERAPAMILO (CLORHIDRATO) + TRANDOLAPRIL</t>
  </si>
  <si>
    <t>(180+2)mg</t>
  </si>
  <si>
    <t>C09BB10</t>
  </si>
  <si>
    <t>230359-1</t>
  </si>
  <si>
    <t>TOLVAPTAN</t>
  </si>
  <si>
    <t>C03XA01</t>
  </si>
  <si>
    <t>20085777-1</t>
  </si>
  <si>
    <t>ISOFLAVONAS (FITOESTROGENOS)</t>
  </si>
  <si>
    <t>(60-80)mg</t>
  </si>
  <si>
    <t>G02CX05</t>
  </si>
  <si>
    <t>20012535-2</t>
  </si>
  <si>
    <t>TRAZODONA CLORHIDRATO</t>
  </si>
  <si>
    <t>N06AX05</t>
  </si>
  <si>
    <t>19903033-3</t>
  </si>
  <si>
    <t>19968208-2</t>
  </si>
  <si>
    <t>HEMINA HUMANA</t>
  </si>
  <si>
    <t>350mg</t>
  </si>
  <si>
    <t>B06AB</t>
  </si>
  <si>
    <t>20138464-7</t>
  </si>
  <si>
    <t>VALSARTAN + INDAPAMIDA</t>
  </si>
  <si>
    <t>(160+1.25)mg</t>
  </si>
  <si>
    <t>C09DA03</t>
  </si>
  <si>
    <t>20100603-3</t>
  </si>
  <si>
    <t>(300+5)mg</t>
  </si>
  <si>
    <t>20043398-2</t>
  </si>
  <si>
    <t>IBUPROFENO + TIZANIDINA</t>
  </si>
  <si>
    <t>(400+2)mg</t>
  </si>
  <si>
    <t>19952452-9</t>
  </si>
  <si>
    <t>CLOBETASOL PROPIONATO</t>
  </si>
  <si>
    <t>D07AD01</t>
  </si>
  <si>
    <t>20022960-1</t>
  </si>
  <si>
    <t>ESTRIOL</t>
  </si>
  <si>
    <t>OVULO/TABLETA LIBERACION MODIFICADA</t>
  </si>
  <si>
    <t>ÓVULO/CAPSULA VAGINAL/TABLETA VAGINAL</t>
  </si>
  <si>
    <t>G03CA04</t>
  </si>
  <si>
    <t>20007729-6</t>
  </si>
  <si>
    <t>ACETAMINOFEN + ACIDO  ACETIL SALICILICO + CAFEINA</t>
  </si>
  <si>
    <t>(200-500)+(200-500)+(20-80)mg</t>
  </si>
  <si>
    <t>19914092-16</t>
  </si>
  <si>
    <t>BILASTINA</t>
  </si>
  <si>
    <t>R06AX29</t>
  </si>
  <si>
    <t>20030167-2</t>
  </si>
  <si>
    <t>AMOXICILINA</t>
  </si>
  <si>
    <t>J01CA04</t>
  </si>
  <si>
    <t>20066350-1</t>
  </si>
  <si>
    <t>DABRAFENIB</t>
  </si>
  <si>
    <t>L01EC02</t>
  </si>
  <si>
    <t>20066919-2</t>
  </si>
  <si>
    <t>50mg (25mg/0.5ml)</t>
  </si>
  <si>
    <t>20029760-1</t>
  </si>
  <si>
    <t>MAGALDRATO + SODIO ALGINATO + SODIO BICARBONATO + SIMETICONA (DIMETILPOLISILOXANO)</t>
  </si>
  <si>
    <t>(8+5+2.67+1.2)g/100ml</t>
  </si>
  <si>
    <t>SUSPENSION ORAL</t>
  </si>
  <si>
    <t>A02AF01</t>
  </si>
  <si>
    <t>20168919-2</t>
  </si>
  <si>
    <t>FOLICO ACIDO + COMPUESTO DE HIERRO</t>
  </si>
  <si>
    <t>(0.2-1)mg+(30-550)mg</t>
  </si>
  <si>
    <t>B03AD00</t>
  </si>
  <si>
    <t>19982964-5</t>
  </si>
  <si>
    <t>500mg (450+50 mg)</t>
  </si>
  <si>
    <t>20014719-1</t>
  </si>
  <si>
    <t>CEFAZOLINA (SODICA)</t>
  </si>
  <si>
    <t>J01DB04</t>
  </si>
  <si>
    <t>20152146-1</t>
  </si>
  <si>
    <t>20208394-3</t>
  </si>
  <si>
    <t xml:space="preserve">ESCITALOPRAM OXALATO </t>
  </si>
  <si>
    <t>N06AB10</t>
  </si>
  <si>
    <t>20014721-1</t>
  </si>
  <si>
    <t>CICLOSPORINA</t>
  </si>
  <si>
    <t>(0.1-1)mg/ml</t>
  </si>
  <si>
    <t>L04AD01</t>
  </si>
  <si>
    <t>19937980-3</t>
  </si>
  <si>
    <t>BUPROPION</t>
  </si>
  <si>
    <t>N06AX12</t>
  </si>
  <si>
    <t>20058938-2</t>
  </si>
  <si>
    <t>LEVOCETIRIZINA</t>
  </si>
  <si>
    <t>R06AE09</t>
  </si>
  <si>
    <t>20003985-1</t>
  </si>
  <si>
    <t>PIRFENIDONA</t>
  </si>
  <si>
    <t>267mg</t>
  </si>
  <si>
    <t>L04AX05</t>
  </si>
  <si>
    <t>20210999-1</t>
  </si>
  <si>
    <t>LEVOAMLODIPINO</t>
  </si>
  <si>
    <t>C08CA01</t>
  </si>
  <si>
    <t>20096059-2</t>
  </si>
  <si>
    <t>IVERMECTINA</t>
  </si>
  <si>
    <t>1%</t>
  </si>
  <si>
    <t>D11AX22</t>
  </si>
  <si>
    <t>20082013-3</t>
  </si>
  <si>
    <t>20071183-4</t>
  </si>
  <si>
    <t>CALAMINA + ZINC OXIDO</t>
  </si>
  <si>
    <t>(5+5)%</t>
  </si>
  <si>
    <t>D04AX</t>
  </si>
  <si>
    <t>20526-3</t>
  </si>
  <si>
    <t>PIDOTIMOD</t>
  </si>
  <si>
    <t>400mg/7ml</t>
  </si>
  <si>
    <t>SUSPENSION/SUSPENSION</t>
  </si>
  <si>
    <t>L03AX05</t>
  </si>
  <si>
    <t>20093444-1</t>
  </si>
  <si>
    <t>DOXAZOSINA MESILATO</t>
  </si>
  <si>
    <t>C02CA04</t>
  </si>
  <si>
    <t>19975165-4</t>
  </si>
  <si>
    <t>ALUMINIO HIDROXIDO</t>
  </si>
  <si>
    <t>60mg/ml (6%)</t>
  </si>
  <si>
    <t>A02AB01</t>
  </si>
  <si>
    <t>215882-1</t>
  </si>
  <si>
    <t>ISAVUCONAZOL</t>
  </si>
  <si>
    <t>186.3mg</t>
  </si>
  <si>
    <t>J02AC05</t>
  </si>
  <si>
    <t>20131147-1</t>
  </si>
  <si>
    <t xml:space="preserve">ARIPIPRAZOL </t>
  </si>
  <si>
    <t>1mg/ml (0.1%)</t>
  </si>
  <si>
    <t>N05AX12</t>
  </si>
  <si>
    <t>20115305-4</t>
  </si>
  <si>
    <t>HIDROCORTISONA + AC. FUSIDICO</t>
  </si>
  <si>
    <t>(1+2)%</t>
  </si>
  <si>
    <t>D07CA01</t>
  </si>
  <si>
    <t>38622-2</t>
  </si>
  <si>
    <t>BORTEZOMIB</t>
  </si>
  <si>
    <t>L01XG01</t>
  </si>
  <si>
    <t>20091371-1</t>
  </si>
  <si>
    <t>(20+5)mg</t>
  </si>
  <si>
    <t>20052046-3</t>
  </si>
  <si>
    <t>PRAMIPEXOL  DE LIBERACION PROLONGADA</t>
  </si>
  <si>
    <t>N04BC05</t>
  </si>
  <si>
    <t>20015273-1</t>
  </si>
  <si>
    <t>HIOSCINA BUTIL BROMURO + ACETAMINOFEN (PARACETAMOL)</t>
  </si>
  <si>
    <t>(10+325)mg</t>
  </si>
  <si>
    <t>A03DB04</t>
  </si>
  <si>
    <t>19962121-4</t>
  </si>
  <si>
    <t>12.5mg</t>
  </si>
  <si>
    <t>20126544-3</t>
  </si>
  <si>
    <t>CARFILZOMIB</t>
  </si>
  <si>
    <t>L01XG02</t>
  </si>
  <si>
    <t>20087826-1</t>
  </si>
  <si>
    <t>LINEZOLID</t>
  </si>
  <si>
    <t xml:space="preserve">2mg/ml </t>
  </si>
  <si>
    <t>AMP/VIAL/JP/BOLSA</t>
  </si>
  <si>
    <t>J01XX08</t>
  </si>
  <si>
    <t>20057153-2</t>
  </si>
  <si>
    <t>(150+5)mg</t>
  </si>
  <si>
    <t>20043390-2</t>
  </si>
  <si>
    <t>CIPROFLOXACINA + HIDROCORTISONA</t>
  </si>
  <si>
    <t>(0.3+1)%</t>
  </si>
  <si>
    <t>OT</t>
  </si>
  <si>
    <t>S02CA03</t>
  </si>
  <si>
    <t>19919130-1</t>
  </si>
  <si>
    <t>20073629-2</t>
  </si>
  <si>
    <t>22.5mg</t>
  </si>
  <si>
    <t>20060305-1</t>
  </si>
  <si>
    <t>ALBUMINA HUMANA</t>
  </si>
  <si>
    <t>(20-25)%</t>
  </si>
  <si>
    <t>B05AA01</t>
  </si>
  <si>
    <t>19992217-1</t>
  </si>
  <si>
    <t>TRANEXAMICO ACIDO</t>
  </si>
  <si>
    <t>B02AA02</t>
  </si>
  <si>
    <t>20162036-2</t>
  </si>
  <si>
    <t>CORTICOIDE + ANESTESICO</t>
  </si>
  <si>
    <t>(0.2-6)+(2-8) g/100g</t>
  </si>
  <si>
    <t>20139622-2</t>
  </si>
  <si>
    <t>VANCOMICINA (CLORHIDRATO)</t>
  </si>
  <si>
    <t>J01XA01</t>
  </si>
  <si>
    <t>20155911-1</t>
  </si>
  <si>
    <t>ANAGRELIDA (ANAGRALIDA)</t>
  </si>
  <si>
    <t>L01XX35</t>
  </si>
  <si>
    <t>20157006-1</t>
  </si>
  <si>
    <t>BOLSA/FRASCO</t>
  </si>
  <si>
    <t>BOLSA 3000 ML</t>
  </si>
  <si>
    <t>20055559-18</t>
  </si>
  <si>
    <t>ACETIL SALICILICO ACIDO</t>
  </si>
  <si>
    <t>N02BA01</t>
  </si>
  <si>
    <t>19936296-11</t>
  </si>
  <si>
    <t xml:space="preserve">25mg </t>
  </si>
  <si>
    <t>20028918-5</t>
  </si>
  <si>
    <t>TRASTUZUMAB EMTANSINA</t>
  </si>
  <si>
    <t>L01XC14</t>
  </si>
  <si>
    <t>20058197-1</t>
  </si>
  <si>
    <t xml:space="preserve">ANALOGO LH-RH (GOSERELINA ACETATO) </t>
  </si>
  <si>
    <t>10.8mg</t>
  </si>
  <si>
    <t>L02AE03</t>
  </si>
  <si>
    <t>201182-3</t>
  </si>
  <si>
    <t>(5+135)mg</t>
  </si>
  <si>
    <t>20059808-5</t>
  </si>
  <si>
    <t>CAPECITABINA</t>
  </si>
  <si>
    <t>L01BC06</t>
  </si>
  <si>
    <t>20152744-1</t>
  </si>
  <si>
    <t>OBINUTUZUMAB</t>
  </si>
  <si>
    <t>25mg/ml</t>
  </si>
  <si>
    <t>L01XC15</t>
  </si>
  <si>
    <t>20065694-1</t>
  </si>
  <si>
    <t xml:space="preserve">IRBESARTAN </t>
  </si>
  <si>
    <t>C09CA04</t>
  </si>
  <si>
    <t>20142721-1</t>
  </si>
  <si>
    <t>13,5mg (Libera 6 mg/24/h)</t>
  </si>
  <si>
    <t>20019919-2</t>
  </si>
  <si>
    <t>ALFUZOSINA LIBERACION PROGRAMADA</t>
  </si>
  <si>
    <t>G04CA01</t>
  </si>
  <si>
    <t>19908750-3</t>
  </si>
  <si>
    <t>ADAPALENE</t>
  </si>
  <si>
    <t>0.3%</t>
  </si>
  <si>
    <t>D10AD03</t>
  </si>
  <si>
    <t>19995797-3</t>
  </si>
  <si>
    <t>ADAPALENE + CLINDAMICINA</t>
  </si>
  <si>
    <t>(0.1+1)%</t>
  </si>
  <si>
    <t>19996391-11</t>
  </si>
  <si>
    <t>(160+2.5)mg</t>
  </si>
  <si>
    <t>20120957-5</t>
  </si>
  <si>
    <t>LEFLUNOMIDE</t>
  </si>
  <si>
    <t>L04AA13</t>
  </si>
  <si>
    <t>19963298-2</t>
  </si>
  <si>
    <t>20232966-1</t>
  </si>
  <si>
    <t>20055293-1</t>
  </si>
  <si>
    <t>ACETILCISTEINA</t>
  </si>
  <si>
    <t>POLVO/GRANULADO PARA RECONSTITUCION</t>
  </si>
  <si>
    <t>R05CB01</t>
  </si>
  <si>
    <t>19954814-4</t>
  </si>
  <si>
    <t>DEXMEDETOMIDINA CLORHIDRATO</t>
  </si>
  <si>
    <t xml:space="preserve">200mcg (base) </t>
  </si>
  <si>
    <t>N05CM18</t>
  </si>
  <si>
    <t>20083859-1</t>
  </si>
  <si>
    <t>VEMURAFENIB</t>
  </si>
  <si>
    <t>240mg</t>
  </si>
  <si>
    <t>L01EC01</t>
  </si>
  <si>
    <t>20039769-1</t>
  </si>
  <si>
    <t>20158710-2</t>
  </si>
  <si>
    <t>(10+160+12.5)mg</t>
  </si>
  <si>
    <t>20015775-8</t>
  </si>
  <si>
    <t>OVULO/TABLETA</t>
  </si>
  <si>
    <t>55341-1</t>
  </si>
  <si>
    <t>HIDROSMINA</t>
  </si>
  <si>
    <t>C05CA05</t>
  </si>
  <si>
    <t>20052598-2</t>
  </si>
  <si>
    <t>(325+2)mg</t>
  </si>
  <si>
    <t>20019360-2</t>
  </si>
  <si>
    <t>ACETAMINOFEN + IBUPROFENO + CAFEINA</t>
  </si>
  <si>
    <t>(250+400+65)mg</t>
  </si>
  <si>
    <t>20068196-12</t>
  </si>
  <si>
    <t>20196171-1</t>
  </si>
  <si>
    <t>SEVELAMER CARBONATO</t>
  </si>
  <si>
    <t>800mg</t>
  </si>
  <si>
    <t>V03AE02</t>
  </si>
  <si>
    <t>20076357-4</t>
  </si>
  <si>
    <t>TIGECICLINA</t>
  </si>
  <si>
    <t>J01AA12</t>
  </si>
  <si>
    <t>20099144-1</t>
  </si>
  <si>
    <t>20059967-14</t>
  </si>
  <si>
    <t>LEVOSIMENDAN</t>
  </si>
  <si>
    <t>2.5mg/ml (0.25%)</t>
  </si>
  <si>
    <t>C01CX08</t>
  </si>
  <si>
    <t>20195951-1</t>
  </si>
  <si>
    <t>TOBRAMICINA + DEXAMETASONA</t>
  </si>
  <si>
    <t>(0.3+0.1)%</t>
  </si>
  <si>
    <t>S01CA01</t>
  </si>
  <si>
    <t>230337-1</t>
  </si>
  <si>
    <t>2.000 UI</t>
  </si>
  <si>
    <t>20107672-10</t>
  </si>
  <si>
    <t>FOSAPREPITANT</t>
  </si>
  <si>
    <t>A04AD12</t>
  </si>
  <si>
    <t>20106273-1</t>
  </si>
  <si>
    <t>FEXOFENADINA + FENILEFRINA</t>
  </si>
  <si>
    <t>(0.6+0.30)g/100ml</t>
  </si>
  <si>
    <t>R01BA53</t>
  </si>
  <si>
    <t>20102220-3</t>
  </si>
  <si>
    <t>ROMOSOZUMAB</t>
  </si>
  <si>
    <t>90 mg/ml (105mg/1.17ml)</t>
  </si>
  <si>
    <t>M05BX06</t>
  </si>
  <si>
    <t>20166381-1</t>
  </si>
  <si>
    <t>20188001-1</t>
  </si>
  <si>
    <t>20137942-1</t>
  </si>
  <si>
    <t xml:space="preserve">TELMISARTAN </t>
  </si>
  <si>
    <t>C09CA07</t>
  </si>
  <si>
    <t>20132549-19</t>
  </si>
  <si>
    <t>20138823-2</t>
  </si>
  <si>
    <t>4.000 millones/5ml</t>
  </si>
  <si>
    <t>20078798-1</t>
  </si>
  <si>
    <t>METOPROLOL TARTRATO</t>
  </si>
  <si>
    <t>19976470-3</t>
  </si>
  <si>
    <t>BELIMUMAB</t>
  </si>
  <si>
    <t>400mg</t>
  </si>
  <si>
    <t>L04AA26</t>
  </si>
  <si>
    <t>20066631-1</t>
  </si>
  <si>
    <t>OXCARBAZEPINA</t>
  </si>
  <si>
    <t>N03AF02</t>
  </si>
  <si>
    <t>1980885-5</t>
  </si>
  <si>
    <t>VENLAFAXINA (CLORHIDRATO)</t>
  </si>
  <si>
    <t>75mg (base)</t>
  </si>
  <si>
    <t>N06AX16</t>
  </si>
  <si>
    <t>20003209-1</t>
  </si>
  <si>
    <t>LAMOTRIGINA</t>
  </si>
  <si>
    <t>TABLETA/CAPSULA/GRAGEA/COMPRIMIDO/PERLA/DISPERSABLE</t>
  </si>
  <si>
    <t>N03AX09</t>
  </si>
  <si>
    <t>20001515-3</t>
  </si>
  <si>
    <t>N ACETIL ASPARTIL GLUTAMICO (SAL SODICA)</t>
  </si>
  <si>
    <t>4.9%</t>
  </si>
  <si>
    <t>S01GX03</t>
  </si>
  <si>
    <t>19933067-3</t>
  </si>
  <si>
    <t>ANASTROZOL</t>
  </si>
  <si>
    <t>1mg</t>
  </si>
  <si>
    <t>L02BG03</t>
  </si>
  <si>
    <t>20038017-1</t>
  </si>
  <si>
    <t>19908192-7</t>
  </si>
  <si>
    <t>NATALIZUMAB</t>
  </si>
  <si>
    <t>L04AA23</t>
  </si>
  <si>
    <t>20006016-1</t>
  </si>
  <si>
    <t>COLESTIRAMINA ANHIDRA</t>
  </si>
  <si>
    <t>C10AC01</t>
  </si>
  <si>
    <t>227601-2</t>
  </si>
  <si>
    <t>TIBOLONA</t>
  </si>
  <si>
    <t>G03CX01</t>
  </si>
  <si>
    <t>209407-1</t>
  </si>
  <si>
    <t>FUSIDICO ACIDO</t>
  </si>
  <si>
    <t>D06AX01</t>
  </si>
  <si>
    <t>11697-2</t>
  </si>
  <si>
    <t>MONTELUKAST (SODICO)</t>
  </si>
  <si>
    <t>10mg (base)</t>
  </si>
  <si>
    <t>R03DC03</t>
  </si>
  <si>
    <t>19939789-6</t>
  </si>
  <si>
    <t>20097020-2</t>
  </si>
  <si>
    <t>TICAGRELOR</t>
  </si>
  <si>
    <t>90mg</t>
  </si>
  <si>
    <t>B01AC24</t>
  </si>
  <si>
    <t>20201958-2</t>
  </si>
  <si>
    <t xml:space="preserve">DULOXETINA </t>
  </si>
  <si>
    <t xml:space="preserve">30mg </t>
  </si>
  <si>
    <t>N06AX21</t>
  </si>
  <si>
    <t>20094982-5</t>
  </si>
  <si>
    <t>IMPLANTE DE PROGESTINA (LEVONORGESTREL) (TRATAMIENTO PARA 4 - 5 AÑOS)</t>
  </si>
  <si>
    <t>SD</t>
  </si>
  <si>
    <t>G03AC03/G03AD01</t>
  </si>
  <si>
    <t>20069479-22</t>
  </si>
  <si>
    <t>DARIFENACINA</t>
  </si>
  <si>
    <t>G04BD10</t>
  </si>
  <si>
    <t>19955272-3</t>
  </si>
  <si>
    <t>BACLOFENO</t>
  </si>
  <si>
    <t>10mg/5ml</t>
  </si>
  <si>
    <t>INTRATECAL</t>
  </si>
  <si>
    <t>M03BX01</t>
  </si>
  <si>
    <t>20085857-3</t>
  </si>
  <si>
    <t>CLINDAMICINA + CLOTRIMAZOL</t>
  </si>
  <si>
    <t>(2+4)%</t>
  </si>
  <si>
    <t>G01AF20</t>
  </si>
  <si>
    <t>20001737-2</t>
  </si>
  <si>
    <t>6.25mg</t>
  </si>
  <si>
    <t>20086955-4</t>
  </si>
  <si>
    <t>100mg/ml (10%)</t>
  </si>
  <si>
    <t>20107900-2</t>
  </si>
  <si>
    <t>CLINDAMICINA</t>
  </si>
  <si>
    <t>J01FF01</t>
  </si>
  <si>
    <t>20004919-4</t>
  </si>
  <si>
    <t>CLARITROMICINA</t>
  </si>
  <si>
    <t>J01FA09</t>
  </si>
  <si>
    <t>19980816-1</t>
  </si>
  <si>
    <t>BOSUTINIB</t>
  </si>
  <si>
    <t>L01EA04</t>
  </si>
  <si>
    <t>20112120-1</t>
  </si>
  <si>
    <t>50mg (15mg/0.3ml)</t>
  </si>
  <si>
    <t>20029762-1</t>
  </si>
  <si>
    <t xml:space="preserve">DUTASTERIDE </t>
  </si>
  <si>
    <t>G04CB02</t>
  </si>
  <si>
    <t>20128081-2</t>
  </si>
  <si>
    <t>20001661-16</t>
  </si>
  <si>
    <t>SEVOFLURANO</t>
  </si>
  <si>
    <t>&gt; 99%</t>
  </si>
  <si>
    <t>SOLUCION INHALATORIA</t>
  </si>
  <si>
    <t>N01AB08</t>
  </si>
  <si>
    <t>58816-1</t>
  </si>
  <si>
    <t>AMOXICILINA + CLAVULANATO</t>
  </si>
  <si>
    <t>(500+125)mg</t>
  </si>
  <si>
    <t>J01CR02</t>
  </si>
  <si>
    <t>20044975-5</t>
  </si>
  <si>
    <t>OLOPATADINA CLORHIDRATO</t>
  </si>
  <si>
    <t>S01GX09</t>
  </si>
  <si>
    <t>20059849-3</t>
  </si>
  <si>
    <t>600mg (base)+200 UI</t>
  </si>
  <si>
    <t>20044615-4</t>
  </si>
  <si>
    <t>20254692-5</t>
  </si>
  <si>
    <t>DIACEREINA</t>
  </si>
  <si>
    <t>M01AX21</t>
  </si>
  <si>
    <t>20113125-1</t>
  </si>
  <si>
    <t>80mg/0.8ml 
(100mg/ml)</t>
  </si>
  <si>
    <t>20108951-5</t>
  </si>
  <si>
    <t>AMPICILINA + SULBACTAM (SULTAMICILINA)</t>
  </si>
  <si>
    <t>375mg</t>
  </si>
  <si>
    <t>224929-3</t>
  </si>
  <si>
    <t>DICLOFENACO + COLESTIRAMINA</t>
  </si>
  <si>
    <t>75mg (Base)</t>
  </si>
  <si>
    <t>M01AB05</t>
  </si>
  <si>
    <t>19931425-12</t>
  </si>
  <si>
    <t>20020732-1</t>
  </si>
  <si>
    <t>MUPIROCINA</t>
  </si>
  <si>
    <t>D06AX09</t>
  </si>
  <si>
    <t>19964644-6</t>
  </si>
  <si>
    <t>(250+25)mg</t>
  </si>
  <si>
    <t>1980397-1</t>
  </si>
  <si>
    <t>FLUVOXAMINA</t>
  </si>
  <si>
    <t>N06AB08</t>
  </si>
  <si>
    <t>20204101-1</t>
  </si>
  <si>
    <t>19975068-2</t>
  </si>
  <si>
    <t>0.75mg</t>
  </si>
  <si>
    <t>L04AA18</t>
  </si>
  <si>
    <t>19946766-2</t>
  </si>
  <si>
    <t>19934447-2</t>
  </si>
  <si>
    <t xml:space="preserve">60mg </t>
  </si>
  <si>
    <t>20112029-1</t>
  </si>
  <si>
    <t xml:space="preserve">OMEPRAZOL (SODICO) </t>
  </si>
  <si>
    <t>A02BC01</t>
  </si>
  <si>
    <t>20044344-2</t>
  </si>
  <si>
    <t>NISTATINA + ZINC OXIDO</t>
  </si>
  <si>
    <t>10.000.000 UI+20g</t>
  </si>
  <si>
    <t>D01AA01</t>
  </si>
  <si>
    <t>20072420-1</t>
  </si>
  <si>
    <t>230133-2</t>
  </si>
  <si>
    <t>TIMOLOL MALEATO + DORZOLAMIDA CLORHIDRATO</t>
  </si>
  <si>
    <t>(0.5+2)%</t>
  </si>
  <si>
    <t>19992655-1</t>
  </si>
  <si>
    <t>LITIO CARBONATO</t>
  </si>
  <si>
    <t>N05AN01</t>
  </si>
  <si>
    <t>20005911-2</t>
  </si>
  <si>
    <t>HIDROXICLOROQUINA (SULFATO)</t>
  </si>
  <si>
    <t>P01BA02</t>
  </si>
  <si>
    <t>19989858-6</t>
  </si>
  <si>
    <t>INDAPAMIDA</t>
  </si>
  <si>
    <t>1.5mg</t>
  </si>
  <si>
    <t>C03BA11</t>
  </si>
  <si>
    <t>20003530-3</t>
  </si>
  <si>
    <t>BETAMETASONA DIPROPIONATO + ACIDO SALICILICO</t>
  </si>
  <si>
    <t>(0.05+3)%</t>
  </si>
  <si>
    <t>D07XC01</t>
  </si>
  <si>
    <t>20070719-3</t>
  </si>
  <si>
    <t>LEVONORGESTREL</t>
  </si>
  <si>
    <t>52mg</t>
  </si>
  <si>
    <t>DISPOSITIVO</t>
  </si>
  <si>
    <t>DISPOSITIVO INTRAUTERINO</t>
  </si>
  <si>
    <t>INTRAUTERINO</t>
  </si>
  <si>
    <t>G03AC03</t>
  </si>
  <si>
    <t>19900498-1</t>
  </si>
  <si>
    <t>FULVESTRAN</t>
  </si>
  <si>
    <t>250mg/5ml (5%)</t>
  </si>
  <si>
    <t>L02BA03</t>
  </si>
  <si>
    <t>20136464-2</t>
  </si>
  <si>
    <t>9mg (Libera 4 mg/24/h)</t>
  </si>
  <si>
    <t>20019920-2</t>
  </si>
  <si>
    <t>TRIAMCINOLONA ACETONIDA</t>
  </si>
  <si>
    <t>H02AB08</t>
  </si>
  <si>
    <t>38991-2</t>
  </si>
  <si>
    <t>19943741-1</t>
  </si>
  <si>
    <t>VITAMINA E (TOCOFEROL)</t>
  </si>
  <si>
    <t>400 UI</t>
  </si>
  <si>
    <t>A11HA03</t>
  </si>
  <si>
    <t>20014910-5</t>
  </si>
  <si>
    <t>GABAPENTIN</t>
  </si>
  <si>
    <t>N03AX12</t>
  </si>
  <si>
    <t>19929866-3</t>
  </si>
  <si>
    <t>50mg (base)</t>
  </si>
  <si>
    <t>19932573-3</t>
  </si>
  <si>
    <t>DORNASA ALFA</t>
  </si>
  <si>
    <t>2.5mg/2.5ml</t>
  </si>
  <si>
    <t>SOLUCION PARA NEBULIZAR</t>
  </si>
  <si>
    <t>R05CB13</t>
  </si>
  <si>
    <t>200666-1</t>
  </si>
  <si>
    <t>20200226-9</t>
  </si>
  <si>
    <t xml:space="preserve">TELMISARTAN + AMLODIPINO </t>
  </si>
  <si>
    <t xml:space="preserve">(80+10)mg </t>
  </si>
  <si>
    <t>C09DB04</t>
  </si>
  <si>
    <t>20068387-6</t>
  </si>
  <si>
    <t>CLOBAZAM</t>
  </si>
  <si>
    <t>N05BA09</t>
  </si>
  <si>
    <t>20044093-1</t>
  </si>
  <si>
    <t>LUBIPROSTONA</t>
  </si>
  <si>
    <t>24mcg</t>
  </si>
  <si>
    <t>A06AX03</t>
  </si>
  <si>
    <t>20057097-2</t>
  </si>
  <si>
    <t xml:space="preserve">(80+5)mg </t>
  </si>
  <si>
    <t>20017107-3</t>
  </si>
  <si>
    <t>3g</t>
  </si>
  <si>
    <t xml:space="preserve">POLVO GRANULADO </t>
  </si>
  <si>
    <t>20150573-1</t>
  </si>
  <si>
    <t>CABAZITAXEL</t>
  </si>
  <si>
    <t>L01CD04</t>
  </si>
  <si>
    <t>20195314-1</t>
  </si>
  <si>
    <t>PREDNISOLONA</t>
  </si>
  <si>
    <t>(1-10)mg/ml</t>
  </si>
  <si>
    <t>H02AB06</t>
  </si>
  <si>
    <t>20084373-7</t>
  </si>
  <si>
    <t>125mg</t>
  </si>
  <si>
    <t>20041743-2</t>
  </si>
  <si>
    <t>POLIMIXINA B</t>
  </si>
  <si>
    <t>500.000 UI</t>
  </si>
  <si>
    <t>IV/IM/IT</t>
  </si>
  <si>
    <t>J01XB02</t>
  </si>
  <si>
    <t>20152863-1</t>
  </si>
  <si>
    <t>NAPROXENO + TIOCOLCHICOSIDO</t>
  </si>
  <si>
    <t>(250+4)mg</t>
  </si>
  <si>
    <t>M03BX55</t>
  </si>
  <si>
    <t>20227149-3</t>
  </si>
  <si>
    <t>BECLOMETASONA DIPROPIONATO</t>
  </si>
  <si>
    <t>250mcg/dosis</t>
  </si>
  <si>
    <t>R01AD01</t>
  </si>
  <si>
    <t>20011750-1</t>
  </si>
  <si>
    <t>ACTIVADOR TISULAR DE PLASMINOGENO HUMANO (ALTEPLASA)</t>
  </si>
  <si>
    <t>B01AD02</t>
  </si>
  <si>
    <t>33103-2</t>
  </si>
  <si>
    <t>DEFERASIROX</t>
  </si>
  <si>
    <t>V03AC03</t>
  </si>
  <si>
    <t>20096377-1</t>
  </si>
  <si>
    <t xml:space="preserve">AMINOACIDO ESPECIFICO L ALANIL GLUTAMINA </t>
  </si>
  <si>
    <t>19904682-5</t>
  </si>
  <si>
    <t>LEVOTIROXINA</t>
  </si>
  <si>
    <t>112mcg</t>
  </si>
  <si>
    <t>20001059-1</t>
  </si>
  <si>
    <t>ALOPURINOL</t>
  </si>
  <si>
    <t>M04AA01</t>
  </si>
  <si>
    <t>20049088-1</t>
  </si>
  <si>
    <t>IBUPROFENO + HIDROCODONA</t>
  </si>
  <si>
    <t>(200+5)mg</t>
  </si>
  <si>
    <t>20206619-2</t>
  </si>
  <si>
    <t>DABIGATRAN ETEXILATO</t>
  </si>
  <si>
    <t>B01AE07</t>
  </si>
  <si>
    <t>20188200-1</t>
  </si>
  <si>
    <t>DROSPIRENONA</t>
  </si>
  <si>
    <t>G03AC10</t>
  </si>
  <si>
    <t>20167766-1</t>
  </si>
  <si>
    <t>LEVOMEPROMAZINA MALEATO</t>
  </si>
  <si>
    <t>4% (base)</t>
  </si>
  <si>
    <t>N05AA02</t>
  </si>
  <si>
    <t>19977387-2</t>
  </si>
  <si>
    <t xml:space="preserve">ZINC SULFATO </t>
  </si>
  <si>
    <t>2mg/ml(0.2%)</t>
  </si>
  <si>
    <t>A12CB01</t>
  </si>
  <si>
    <t>20066123-3</t>
  </si>
  <si>
    <t>FOLINICO ACIDO O FOLINATO DE CALCIO</t>
  </si>
  <si>
    <t>V03AF03</t>
  </si>
  <si>
    <t>20139379-3</t>
  </si>
  <si>
    <t>19946771-2</t>
  </si>
  <si>
    <t>AMIODARONA (CLORHIDRATO)</t>
  </si>
  <si>
    <t>C01BD01</t>
  </si>
  <si>
    <t>20043928-1</t>
  </si>
  <si>
    <t>20165217-1</t>
  </si>
  <si>
    <t>INMUNOGLOBULINA G HUMANA</t>
  </si>
  <si>
    <t>(10)% x 100ml</t>
  </si>
  <si>
    <t>J06BB09</t>
  </si>
  <si>
    <t>20024687-5</t>
  </si>
  <si>
    <t>AMANTADINA CLORHIDRATO</t>
  </si>
  <si>
    <t>N04BB01</t>
  </si>
  <si>
    <t>19931778-14</t>
  </si>
  <si>
    <t>URSODESOXICOLICO ACIDO</t>
  </si>
  <si>
    <t>A05AA02</t>
  </si>
  <si>
    <t>20212401-2</t>
  </si>
  <si>
    <t>75mg/3ml (2.5%)</t>
  </si>
  <si>
    <t>32375-3</t>
  </si>
  <si>
    <t>RETINOICO ACIDO (TRETINOINA)</t>
  </si>
  <si>
    <t>D10AD02</t>
  </si>
  <si>
    <t>19923975-1</t>
  </si>
  <si>
    <t>CEFEPIME (CLORHIDRATO)</t>
  </si>
  <si>
    <t>J01DE01</t>
  </si>
  <si>
    <t>20179998-1</t>
  </si>
  <si>
    <t>20132472-19</t>
  </si>
  <si>
    <t>20067147-2</t>
  </si>
  <si>
    <t>VENLAFAXINA</t>
  </si>
  <si>
    <t>20003211-1</t>
  </si>
  <si>
    <t>200mcg</t>
  </si>
  <si>
    <t>20030795-2</t>
  </si>
  <si>
    <t>100mg (base)</t>
  </si>
  <si>
    <t>19932578-1</t>
  </si>
  <si>
    <t>QUIMIOTERAPIA UNIDOSIS SIN INSUMOS de 0 MILIGRAMOS/MILILITRO BOLSA INTRAVENOSA</t>
  </si>
  <si>
    <t>BOLSA</t>
  </si>
  <si>
    <t>N/A</t>
  </si>
  <si>
    <t>19955370-7</t>
  </si>
  <si>
    <t>ESPIRONOLACTONA</t>
  </si>
  <si>
    <t>C03DA01</t>
  </si>
  <si>
    <t>19944004-5</t>
  </si>
  <si>
    <t>20105885-1</t>
  </si>
  <si>
    <t>IBANDRONICO ACIDO</t>
  </si>
  <si>
    <t>M05BA</t>
  </si>
  <si>
    <t>20051749-1</t>
  </si>
  <si>
    <t>ACETAMINOFEN + OXICODONA</t>
  </si>
  <si>
    <t>(325+5)mg</t>
  </si>
  <si>
    <t>N02AA55
N02AJ17</t>
  </si>
  <si>
    <t>19962531-12</t>
  </si>
  <si>
    <t>TIMOLOL + BRINZOLAMIDA</t>
  </si>
  <si>
    <t>(5+10)mg/ml
(0.5+1%)</t>
  </si>
  <si>
    <t>S01EC54</t>
  </si>
  <si>
    <t>20005679-1</t>
  </si>
  <si>
    <t>PAZOPANIB</t>
  </si>
  <si>
    <t>L01EX03</t>
  </si>
  <si>
    <t>20024563-2</t>
  </si>
  <si>
    <t>OXIBUTININO (CLORHIDRATO) RETARD</t>
  </si>
  <si>
    <t>G04BD04</t>
  </si>
  <si>
    <t>19908056-2</t>
  </si>
  <si>
    <t>FORMOTEROL + BUDESONIDA CAPSULAS INHALADAS</t>
  </si>
  <si>
    <t>(6 +200 mcg)</t>
  </si>
  <si>
    <t>CAPSULAS INHALADAS</t>
  </si>
  <si>
    <t xml:space="preserve">KIT DE INHALACION X 30 CAPSULAS </t>
  </si>
  <si>
    <t>19932996-3</t>
  </si>
  <si>
    <t>HIALURONICO ACIDO (HIALURONATO SODICO)</t>
  </si>
  <si>
    <t>0.4%</t>
  </si>
  <si>
    <t>S01KA01</t>
  </si>
  <si>
    <t>20047756-3</t>
  </si>
  <si>
    <t>20024562-1</t>
  </si>
  <si>
    <t>PASIREOTIDA</t>
  </si>
  <si>
    <t>H01CB05</t>
  </si>
  <si>
    <t>20090641-1</t>
  </si>
  <si>
    <t>NPT ADULTO 1501-2200 ML - MAQUILA CON BOLSA BOLSA INTRAVENOSA</t>
  </si>
  <si>
    <t>0.75mg/0.5ml</t>
  </si>
  <si>
    <t>20091274-3</t>
  </si>
  <si>
    <t>20145875-1</t>
  </si>
  <si>
    <t xml:space="preserve">3mg </t>
  </si>
  <si>
    <t>20035350-2</t>
  </si>
  <si>
    <t>CEFTOLOZANO + TAZOBACTAM</t>
  </si>
  <si>
    <t>(1+0.5)g</t>
  </si>
  <si>
    <t>J01DI54</t>
  </si>
  <si>
    <t>20104180-1</t>
  </si>
  <si>
    <t>150mg/5ml (3%)</t>
  </si>
  <si>
    <t>207411-6</t>
  </si>
  <si>
    <t>METRONIDAZOL</t>
  </si>
  <si>
    <t>0.75%</t>
  </si>
  <si>
    <t>D06BX01</t>
  </si>
  <si>
    <t>60031-2</t>
  </si>
  <si>
    <t>20085859-3</t>
  </si>
  <si>
    <t>1.34mg/ml (2mg/1.5ml)</t>
  </si>
  <si>
    <t>20125116-3</t>
  </si>
  <si>
    <t>ISOTRETINOINA</t>
  </si>
  <si>
    <t>D10AD04</t>
  </si>
  <si>
    <t>20020357-3</t>
  </si>
  <si>
    <t>(200+25+100)mg</t>
  </si>
  <si>
    <t>19951170-2</t>
  </si>
  <si>
    <t xml:space="preserve">PAROXETINA </t>
  </si>
  <si>
    <t>N06AB05</t>
  </si>
  <si>
    <t>19938739-6</t>
  </si>
  <si>
    <t>TOLTERODINA (TARTRATO)</t>
  </si>
  <si>
    <t>G04BD07</t>
  </si>
  <si>
    <t>20087007-6</t>
  </si>
  <si>
    <t>20016868-4</t>
  </si>
  <si>
    <t>19956218-3</t>
  </si>
  <si>
    <t>4.5mg</t>
  </si>
  <si>
    <t>20015274-2</t>
  </si>
  <si>
    <t>70mg</t>
  </si>
  <si>
    <t>20169663-1</t>
  </si>
  <si>
    <t>TADALAFILO</t>
  </si>
  <si>
    <t>G04BE08</t>
  </si>
  <si>
    <t>20085090-10</t>
  </si>
  <si>
    <t>20066787-6</t>
  </si>
  <si>
    <t>20134186-3</t>
  </si>
  <si>
    <t>19984047-1</t>
  </si>
  <si>
    <t>(10+10)mg</t>
  </si>
  <si>
    <t>20043342-93</t>
  </si>
  <si>
    <t>33788-4</t>
  </si>
  <si>
    <t>51612-1</t>
  </si>
  <si>
    <t>20083780-1</t>
  </si>
  <si>
    <t>(200+37.5+150)mg</t>
  </si>
  <si>
    <t>19951171-2</t>
  </si>
  <si>
    <t>CITRICO ACIDO + MAGNESIO + SODIO PICOSULFATO</t>
  </si>
  <si>
    <t>12g+3.5g+10mg</t>
  </si>
  <si>
    <t>A06AB58</t>
  </si>
  <si>
    <t>20119541-1</t>
  </si>
  <si>
    <t>20151854-4</t>
  </si>
  <si>
    <t>20056375-5</t>
  </si>
  <si>
    <t>FEBUXOSTAT</t>
  </si>
  <si>
    <t>M04AA03</t>
  </si>
  <si>
    <t>20053123-1</t>
  </si>
  <si>
    <t>300 UI</t>
  </si>
  <si>
    <t>20032324-1</t>
  </si>
  <si>
    <t>POLIMIXINA B + BACITRACINA DE ZINC + DEXAMETASONA</t>
  </si>
  <si>
    <t>(1 millón UI + 50.000 UI + 0,1G)100 G</t>
  </si>
  <si>
    <t>19987850-1</t>
  </si>
  <si>
    <t>20039346-11</t>
  </si>
  <si>
    <t>62mcg</t>
  </si>
  <si>
    <t>20008603-16</t>
  </si>
  <si>
    <t>GLUCOSAMINA + CONDROITINA SULFATO + METILSULFONILMETANO</t>
  </si>
  <si>
    <t>(1.500+1.200+2.400)mg</t>
  </si>
  <si>
    <t>M01AX05</t>
  </si>
  <si>
    <t>19998174-28</t>
  </si>
  <si>
    <t>ZOLEDRONICO ACIDO</t>
  </si>
  <si>
    <t>M05BA08</t>
  </si>
  <si>
    <t>20144754-1</t>
  </si>
  <si>
    <t xml:space="preserve">TIOTROPIO BROMURO </t>
  </si>
  <si>
    <t>2.5mcg/puff</t>
  </si>
  <si>
    <t>R03BB04</t>
  </si>
  <si>
    <t>19991309-1</t>
  </si>
  <si>
    <t>0.1%</t>
  </si>
  <si>
    <t>20153117-3</t>
  </si>
  <si>
    <t>25mcg</t>
  </si>
  <si>
    <t>20027645-39</t>
  </si>
  <si>
    <t>(100+25)mcg/dosis</t>
  </si>
  <si>
    <t>20096310-1</t>
  </si>
  <si>
    <t>AMPOLLA/VIAL/FRASCO GOTERO</t>
  </si>
  <si>
    <t>GLICERILO GUAYACOLATO</t>
  </si>
  <si>
    <t>R05CA03</t>
  </si>
  <si>
    <t>54653-1</t>
  </si>
  <si>
    <t>INSULINA ACCION CORTA (ASPARTATO)</t>
  </si>
  <si>
    <t>100 UI/ml</t>
  </si>
  <si>
    <t>A10AB05</t>
  </si>
  <si>
    <t>19910693-6</t>
  </si>
  <si>
    <t>17135-1</t>
  </si>
  <si>
    <t>20007378-2</t>
  </si>
  <si>
    <t>SILDENAFIL</t>
  </si>
  <si>
    <t>G04BE03</t>
  </si>
  <si>
    <t>20190010-1</t>
  </si>
  <si>
    <t>(5+160)mg</t>
  </si>
  <si>
    <t>19987949-21</t>
  </si>
  <si>
    <t>DEXAMETASONA</t>
  </si>
  <si>
    <t>700mcg</t>
  </si>
  <si>
    <t>INTRAVÍTREA</t>
  </si>
  <si>
    <t>S01BA01</t>
  </si>
  <si>
    <t>20017684-1</t>
  </si>
  <si>
    <t>PROGESTERONA MICRONIZADA</t>
  </si>
  <si>
    <t>TAB/CAPS/GRAG/COMP/OVULO</t>
  </si>
  <si>
    <t>VAGINAL</t>
  </si>
  <si>
    <t>G03DA04</t>
  </si>
  <si>
    <t>20077103-1</t>
  </si>
  <si>
    <t>TETRABENAZINA</t>
  </si>
  <si>
    <t>N07XX06</t>
  </si>
  <si>
    <t>20034891-2</t>
  </si>
  <si>
    <t>20201627-2</t>
  </si>
  <si>
    <t>20179098-1</t>
  </si>
  <si>
    <t>20059258-3</t>
  </si>
  <si>
    <t>CITICOLINA</t>
  </si>
  <si>
    <t>N06BX06</t>
  </si>
  <si>
    <t>19975792-1</t>
  </si>
  <si>
    <t>PILOCARPINA CLORHIDRATO</t>
  </si>
  <si>
    <t>S01EB01</t>
  </si>
  <si>
    <t>20097979-1</t>
  </si>
  <si>
    <t>55mcg</t>
  </si>
  <si>
    <t>R03BA06</t>
  </si>
  <si>
    <t>53475-1</t>
  </si>
  <si>
    <t>(80+4.5)mcg/dosis</t>
  </si>
  <si>
    <t>20017162-1</t>
  </si>
  <si>
    <t>PEGASPARGASA (ASPARAGINASA PEGILADA o PEG-ASPARAGINASA)</t>
  </si>
  <si>
    <t>750 UI/ml</t>
  </si>
  <si>
    <t>L01XX24</t>
  </si>
  <si>
    <t>20105447-1</t>
  </si>
  <si>
    <t>SUSPENSION/LOCION</t>
  </si>
  <si>
    <t>19963351-1</t>
  </si>
  <si>
    <t>5mg/ml (0.5%)</t>
  </si>
  <si>
    <t>20097544-1</t>
  </si>
  <si>
    <t>100g</t>
  </si>
  <si>
    <t>20126621-1</t>
  </si>
  <si>
    <t>20084636-2</t>
  </si>
  <si>
    <t>OLANZAPINA</t>
  </si>
  <si>
    <t>N05AH03</t>
  </si>
  <si>
    <t>19974414-3</t>
  </si>
  <si>
    <t>175mcg</t>
  </si>
  <si>
    <t>20030796-2</t>
  </si>
  <si>
    <t>SODIO HIALURONATO + CONDROITINA SULFATO</t>
  </si>
  <si>
    <t>(1+1.8)mg/ml</t>
  </si>
  <si>
    <t>20090693-1</t>
  </si>
  <si>
    <t>DOCETAXEL</t>
  </si>
  <si>
    <t>L01CD02</t>
  </si>
  <si>
    <t>20007286-1</t>
  </si>
  <si>
    <t>20142204-2</t>
  </si>
  <si>
    <t>AMLODIPINO + VALSARTAN</t>
  </si>
  <si>
    <t>(10+320)mg</t>
  </si>
  <si>
    <t>20003836-3</t>
  </si>
  <si>
    <t>LAPATINIB</t>
  </si>
  <si>
    <t>L01EH</t>
  </si>
  <si>
    <t>19981554-2</t>
  </si>
  <si>
    <t>SIMETICONA (DIMETILPOLISILOXANO)</t>
  </si>
  <si>
    <t>A03AX13</t>
  </si>
  <si>
    <t>20227810-2</t>
  </si>
  <si>
    <t>0.9%</t>
  </si>
  <si>
    <t>FCO</t>
  </si>
  <si>
    <t>NASAL</t>
  </si>
  <si>
    <t>20032682-1</t>
  </si>
  <si>
    <t>TOBRAMICINA</t>
  </si>
  <si>
    <t>J01GB01</t>
  </si>
  <si>
    <t>ALUMINIO HIDROXIDO + MAGNESIO + SIMETICONA (DIMETILPOLISILOXANO)</t>
  </si>
  <si>
    <t>(200-282/80-200/25)mg</t>
  </si>
  <si>
    <t>A02AB10/A02AF02/A02AD01</t>
  </si>
  <si>
    <t>32392-2</t>
  </si>
  <si>
    <t>FILGRASTIN</t>
  </si>
  <si>
    <t>300mcg</t>
  </si>
  <si>
    <t>L03AA02</t>
  </si>
  <si>
    <t>20002046-11</t>
  </si>
  <si>
    <t>BETAMETASONA VALERATO</t>
  </si>
  <si>
    <t>D07AC01</t>
  </si>
  <si>
    <t>19915569-1</t>
  </si>
  <si>
    <t>PIRIDOSTIGMINA BROMURO</t>
  </si>
  <si>
    <t>N07AA02</t>
  </si>
  <si>
    <t>19999057-1</t>
  </si>
  <si>
    <t>AZATIOPRINA</t>
  </si>
  <si>
    <t>L04AX01</t>
  </si>
  <si>
    <t>20023909-1</t>
  </si>
  <si>
    <t>ONDANSETRON (CLORHIDRATO)</t>
  </si>
  <si>
    <t>2mg/ml (0.2%)</t>
  </si>
  <si>
    <t>A04AA01</t>
  </si>
  <si>
    <t>20095751-3</t>
  </si>
  <si>
    <t>NEBIVOLOL</t>
  </si>
  <si>
    <t>C07AB12</t>
  </si>
  <si>
    <t>19915315-2</t>
  </si>
  <si>
    <t>ERGOTAMINA (TARTRATO) + CAFEINA</t>
  </si>
  <si>
    <t>(1+100)mg</t>
  </si>
  <si>
    <t>N02CA52</t>
  </si>
  <si>
    <t>19912966-16</t>
  </si>
  <si>
    <t>DESLORATADINA</t>
  </si>
  <si>
    <t>0.5mg/ml (0.05%)</t>
  </si>
  <si>
    <t>R06AX27</t>
  </si>
  <si>
    <t>20015706-1</t>
  </si>
  <si>
    <t>LORATADINA + SALBUTAMOL + NOSCAPINA</t>
  </si>
  <si>
    <t>(100+40+50)mg/100ml</t>
  </si>
  <si>
    <t>R06AX13</t>
  </si>
  <si>
    <t>19988817-5</t>
  </si>
  <si>
    <t>TIAMINA (VITAMINA B1)</t>
  </si>
  <si>
    <t>A11DA01</t>
  </si>
  <si>
    <t>23440-10</t>
  </si>
  <si>
    <t>(800+114)mg/10ml</t>
  </si>
  <si>
    <t>20079039-1</t>
  </si>
  <si>
    <t>SALMETEROL + FLUTICASONA</t>
  </si>
  <si>
    <t>(50+500)mcg/dosis</t>
  </si>
  <si>
    <t>R03AK06</t>
  </si>
  <si>
    <t>20103741-3</t>
  </si>
  <si>
    <t>AMLODIPINO (BESILATO)</t>
  </si>
  <si>
    <t>5mg (base)</t>
  </si>
  <si>
    <t>55895-6</t>
  </si>
  <si>
    <t>FENAZOPIRIDINA (CLORHIDRATO)</t>
  </si>
  <si>
    <t>G04BX06</t>
  </si>
  <si>
    <t>19949079-5</t>
  </si>
  <si>
    <t>APOMORFINA</t>
  </si>
  <si>
    <t xml:space="preserve">100mg/20ml (5mg/ml)  </t>
  </si>
  <si>
    <t>N04BC07</t>
  </si>
  <si>
    <t>20104307-3</t>
  </si>
  <si>
    <t>ESZOPICLONA</t>
  </si>
  <si>
    <t>N05CF04</t>
  </si>
  <si>
    <t>20151874-2</t>
  </si>
  <si>
    <t>66mg/ml (6.6%)</t>
  </si>
  <si>
    <t>Solución/suspensión en gotas</t>
  </si>
  <si>
    <t>19926051-1</t>
  </si>
  <si>
    <t>19946772-2</t>
  </si>
  <si>
    <t>50 mg</t>
  </si>
  <si>
    <t>20187782-1</t>
  </si>
  <si>
    <t>ALFACETOANALOGOS DE AMINOACIDOS</t>
  </si>
  <si>
    <t>630mg</t>
  </si>
  <si>
    <t>19933951-1</t>
  </si>
  <si>
    <t>200 mcg</t>
  </si>
  <si>
    <t>20173530-2</t>
  </si>
  <si>
    <t>NIFEDIPINA LIBERACION PROGRAMADA/RETARD</t>
  </si>
  <si>
    <t>PROPAFENONA (CLORHIDRATO)</t>
  </si>
  <si>
    <t>C01BC03</t>
  </si>
  <si>
    <t>19969143-1</t>
  </si>
  <si>
    <t>ACETAMINOFEN + HIDROCODONA</t>
  </si>
  <si>
    <t>N02BE71</t>
  </si>
  <si>
    <t>20103181-11</t>
  </si>
  <si>
    <t>YODOPOVIDONA BUCOFARINGEO</t>
  </si>
  <si>
    <t>R02AA15</t>
  </si>
  <si>
    <t>32424-7</t>
  </si>
  <si>
    <t>230345-1</t>
  </si>
  <si>
    <t>20122097-12</t>
  </si>
  <si>
    <t>819 mg/2.625mlL 
(200 mg PALIPERIDONA BASE)</t>
  </si>
  <si>
    <t>20112358-7</t>
  </si>
  <si>
    <t>GEMFIBROZILO</t>
  </si>
  <si>
    <t>900mg</t>
  </si>
  <si>
    <t>C10AB04</t>
  </si>
  <si>
    <t>225194-5</t>
  </si>
  <si>
    <t>OMEPRAZOL</t>
  </si>
  <si>
    <t>20035947-28</t>
  </si>
  <si>
    <t>BUPIVACAINA CLORHIDRATO CON EPINEFRINA SIN PRESERVANTE</t>
  </si>
  <si>
    <t>(5mg+5mcg)/ml</t>
  </si>
  <si>
    <t>N01BB01</t>
  </si>
  <si>
    <t>39007-2</t>
  </si>
  <si>
    <t>20120627-2</t>
  </si>
  <si>
    <t>ACIDOS GRASOS DE CADENA MEDIA Y LARGA</t>
  </si>
  <si>
    <t>´20%</t>
  </si>
  <si>
    <t>EMULSION</t>
  </si>
  <si>
    <t>B05BA02</t>
  </si>
  <si>
    <t>19977782-2</t>
  </si>
  <si>
    <t>LACTOBACILLUS RHAMNOSUS + OTROS</t>
  </si>
  <si>
    <t>20050093</t>
  </si>
  <si>
    <t>POLVO</t>
  </si>
  <si>
    <t>20093774</t>
  </si>
  <si>
    <t>TIROTROPINA ALFA</t>
  </si>
  <si>
    <t>1.1mg/vial 0.9mg/ml luego de reconstituido</t>
  </si>
  <si>
    <t>Polvo estéril para reconstituir a suspensión inyectable</t>
  </si>
  <si>
    <t>H01AB01</t>
  </si>
  <si>
    <t>19971860-1</t>
  </si>
  <si>
    <t>FERRIMANITOL OVOALBUMINA</t>
  </si>
  <si>
    <t>B03AB</t>
  </si>
  <si>
    <t>20014887-1</t>
  </si>
  <si>
    <t>OCTREOTIDE LIB. RETARD</t>
  </si>
  <si>
    <t>H01CB01</t>
  </si>
  <si>
    <t>228254-1</t>
  </si>
  <si>
    <t>19905371-2</t>
  </si>
  <si>
    <t>2mg (base)</t>
  </si>
  <si>
    <t>19994060-2</t>
  </si>
  <si>
    <t>19938740-2</t>
  </si>
  <si>
    <t>20005109-7</t>
  </si>
  <si>
    <t xml:space="preserve">100mg </t>
  </si>
  <si>
    <t>57699-2</t>
  </si>
  <si>
    <t>LOSARTAN (POTASICO) + HIDROCLOROTIAZIDA</t>
  </si>
  <si>
    <t>(50+12.5)mg</t>
  </si>
  <si>
    <t>C09DA01</t>
  </si>
  <si>
    <t>19900484-6</t>
  </si>
  <si>
    <t>MIRTAZAPINA</t>
  </si>
  <si>
    <t>N06AX11</t>
  </si>
  <si>
    <t>20052424-6</t>
  </si>
  <si>
    <t>NAPROXENO + HIDROCODONA</t>
  </si>
  <si>
    <t>(250+5)mg</t>
  </si>
  <si>
    <t>N02AJ09</t>
  </si>
  <si>
    <t>20086917-3</t>
  </si>
  <si>
    <t>CLOPIDOGREL (SULFATO)</t>
  </si>
  <si>
    <t>B01AC04</t>
  </si>
  <si>
    <t>19976641-5</t>
  </si>
  <si>
    <t>CABERGOLINA</t>
  </si>
  <si>
    <t>G02CB03</t>
  </si>
  <si>
    <t>20021802-5</t>
  </si>
  <si>
    <t>20165950-2</t>
  </si>
  <si>
    <t>(50+500)mg</t>
  </si>
  <si>
    <t>20003706-2</t>
  </si>
  <si>
    <t>METOCARBAMOL</t>
  </si>
  <si>
    <t>M03BA03</t>
  </si>
  <si>
    <t>19948280-4</t>
  </si>
  <si>
    <t>(97-97,2) mg + (102,8-103)mg</t>
  </si>
  <si>
    <t>20104455-1</t>
  </si>
  <si>
    <t>7mg</t>
  </si>
  <si>
    <t>20204361-1</t>
  </si>
  <si>
    <t>20045848-2</t>
  </si>
  <si>
    <t>CONCENTRADO COMPLEJO PROTROMBINICO  FACTORES II.VII, IX, X</t>
  </si>
  <si>
    <t>UI</t>
  </si>
  <si>
    <t>B02BD01</t>
  </si>
  <si>
    <t>19989642-1</t>
  </si>
  <si>
    <t>88mcg</t>
  </si>
  <si>
    <t>20001113-13</t>
  </si>
  <si>
    <t>MOMETASONA (FUROATO) + SALICILICO ACIDO</t>
  </si>
  <si>
    <t>(0.1+1.5)%</t>
  </si>
  <si>
    <t>20110972-1</t>
  </si>
  <si>
    <t>HIDROCLOROTIAZIDA</t>
  </si>
  <si>
    <t>C03AA03</t>
  </si>
  <si>
    <t>212764-6</t>
  </si>
  <si>
    <t>20070206-1</t>
  </si>
  <si>
    <t>20144157-6</t>
  </si>
  <si>
    <t>8mg (base)</t>
  </si>
  <si>
    <t>19984840-1</t>
  </si>
  <si>
    <t>FLAVOXATO</t>
  </si>
  <si>
    <t>G04BD02</t>
  </si>
  <si>
    <t>20026026-1</t>
  </si>
  <si>
    <t xml:space="preserve">TAPENTADOL </t>
  </si>
  <si>
    <t>N02AX06</t>
  </si>
  <si>
    <t>20049944-7</t>
  </si>
  <si>
    <t>20071181-2</t>
  </si>
  <si>
    <t>CEFUROXIMA (AXETIL)</t>
  </si>
  <si>
    <t>J01DC02</t>
  </si>
  <si>
    <t>20099285-1</t>
  </si>
  <si>
    <t>INTRACAVERNOSO</t>
  </si>
  <si>
    <t>G04BE01</t>
  </si>
  <si>
    <t>19954356-3</t>
  </si>
  <si>
    <t>ERITROPOYETINA</t>
  </si>
  <si>
    <t>B03XA01</t>
  </si>
  <si>
    <t>20047839-2</t>
  </si>
  <si>
    <t>CALCIO CARBONATO + VITAMINA D3 + ZINC ÓXIDO</t>
  </si>
  <si>
    <t>(750mg+100 UI+9.33mg)/5ml Equivalente a (300mg Ca+100 UI Vit D +7.5mg Zn)/5ml</t>
  </si>
  <si>
    <t>19925167-17</t>
  </si>
  <si>
    <t>VACUNA CONTRA HERPES ZOSTER</t>
  </si>
  <si>
    <t>J07BK03</t>
  </si>
  <si>
    <t>20018952-1</t>
  </si>
  <si>
    <t>DAPSONA</t>
  </si>
  <si>
    <t>J04BA02</t>
  </si>
  <si>
    <t>20148515-1</t>
  </si>
  <si>
    <t>20122155-1</t>
  </si>
  <si>
    <t>DIPIRONA MAGNESICA</t>
  </si>
  <si>
    <t>2g</t>
  </si>
  <si>
    <t>N02BB02</t>
  </si>
  <si>
    <t>20006845-9</t>
  </si>
  <si>
    <t xml:space="preserve">BETAHISTINA </t>
  </si>
  <si>
    <t>24mg</t>
  </si>
  <si>
    <t>N07CA01</t>
  </si>
  <si>
    <t>20068914-3</t>
  </si>
  <si>
    <t>20092495-1</t>
  </si>
  <si>
    <t>20135446-3</t>
  </si>
  <si>
    <t>110mg</t>
  </si>
  <si>
    <t>19993897-2</t>
  </si>
  <si>
    <t>20020351-3</t>
  </si>
  <si>
    <t>20133286-2</t>
  </si>
  <si>
    <t>NPT ADULTO 1501-2200 ML CON LIPIDOS BOLSA INTRAVENOSA</t>
  </si>
  <si>
    <t>RILUZOL</t>
  </si>
  <si>
    <t>N07XX02</t>
  </si>
  <si>
    <t>20080854-2</t>
  </si>
  <si>
    <t xml:space="preserve">PROPILENGLICOL </t>
  </si>
  <si>
    <t>0.6%</t>
  </si>
  <si>
    <t>20029977-4</t>
  </si>
  <si>
    <t>VIGABATRIN</t>
  </si>
  <si>
    <t>N03AG04</t>
  </si>
  <si>
    <t>51881-1</t>
  </si>
  <si>
    <t>CLOZAPINA</t>
  </si>
  <si>
    <t>N05AH02</t>
  </si>
  <si>
    <t>19974655-3</t>
  </si>
  <si>
    <t>RASAGILINA</t>
  </si>
  <si>
    <t>N04BD02</t>
  </si>
  <si>
    <t>20208803-1</t>
  </si>
  <si>
    <t>BUPRENORFINA</t>
  </si>
  <si>
    <t>PARCHE (SEMANAL)</t>
  </si>
  <si>
    <t>N02AE01</t>
  </si>
  <si>
    <t>20076277-3</t>
  </si>
  <si>
    <t>ACTIVADOR TISULAR DE PLASMINOGENO HUMANO (TENECTEPLASE)</t>
  </si>
  <si>
    <t xml:space="preserve">10.000UI/ (50mg)       </t>
  </si>
  <si>
    <t>B01AD11</t>
  </si>
  <si>
    <t>19932170-1</t>
  </si>
  <si>
    <t>DEFLAZACORT</t>
  </si>
  <si>
    <t>6mg</t>
  </si>
  <si>
    <t>H02AB13</t>
  </si>
  <si>
    <t>19951405-4</t>
  </si>
  <si>
    <t>OLMESARTAN MEDOXOMIL</t>
  </si>
  <si>
    <t>C09CA08</t>
  </si>
  <si>
    <t>20140090-2</t>
  </si>
  <si>
    <t>19979689-1</t>
  </si>
  <si>
    <t>AFATINIB</t>
  </si>
  <si>
    <t>L01EB03</t>
  </si>
  <si>
    <t>20093591-2</t>
  </si>
  <si>
    <t>ESOMEPRAZOL + NAPROXENO</t>
  </si>
  <si>
    <t>(20+500)mg</t>
  </si>
  <si>
    <t>M01AE52</t>
  </si>
  <si>
    <t>20073098-36</t>
  </si>
  <si>
    <t>50mcg</t>
  </si>
  <si>
    <t>19960116-15</t>
  </si>
  <si>
    <t>TERBINAFINA CLORHIDRATO</t>
  </si>
  <si>
    <t>D01AE15</t>
  </si>
  <si>
    <t>19965019-2</t>
  </si>
  <si>
    <t>320mg</t>
  </si>
  <si>
    <t>19942323-2</t>
  </si>
  <si>
    <t>HEPARINA DE BAJO P.M. (DALTEPARINA)</t>
  </si>
  <si>
    <t>(4.001-6.000) UI</t>
  </si>
  <si>
    <t>B01AB04</t>
  </si>
  <si>
    <t>19904162-2</t>
  </si>
  <si>
    <t>(0.25+0.5)mg/ml</t>
  </si>
  <si>
    <t>SOLUCION PARA NEBULIZACION</t>
  </si>
  <si>
    <t>54889-1</t>
  </si>
  <si>
    <t>PROPOFOL</t>
  </si>
  <si>
    <t>N01AX10</t>
  </si>
  <si>
    <t>20072004-1</t>
  </si>
  <si>
    <t xml:space="preserve">TERLIPRESINA </t>
  </si>
  <si>
    <t>H01BA04</t>
  </si>
  <si>
    <t>19979420-2</t>
  </si>
  <si>
    <t>20151883-2</t>
  </si>
  <si>
    <t>BACILLUS CALMETTE GUERIN (BCG)</t>
  </si>
  <si>
    <t>INTRAVESICAL</t>
  </si>
  <si>
    <t>L03AX03</t>
  </si>
  <si>
    <t>20030707-2</t>
  </si>
  <si>
    <t>SURFACTANTE PULMONAR NATURAL O SINTETICO (FOSFOLIPIDOS NATURALES)</t>
  </si>
  <si>
    <t>80mg/ml</t>
  </si>
  <si>
    <t>R07AA02</t>
  </si>
  <si>
    <t>19906076-1</t>
  </si>
  <si>
    <t>CICLOPIROXOLAMINA</t>
  </si>
  <si>
    <t>D01AE14</t>
  </si>
  <si>
    <t>58831-4</t>
  </si>
  <si>
    <t>162mg</t>
  </si>
  <si>
    <t>20062328-1</t>
  </si>
  <si>
    <t>14mg</t>
  </si>
  <si>
    <t>20204362-1</t>
  </si>
  <si>
    <t>INMUNOGLOBULINA HUMANA IGG + HIALURONIDASA</t>
  </si>
  <si>
    <t>5 g/ 50 ml (10 %)</t>
  </si>
  <si>
    <t>J06BA01</t>
  </si>
  <si>
    <t>20091369-2</t>
  </si>
  <si>
    <t>HIDROXIUREA (HIDROXICARBAMIDA)</t>
  </si>
  <si>
    <t>L01XX05</t>
  </si>
  <si>
    <t>19901625-1</t>
  </si>
  <si>
    <t>ISOSORBIDE DINITRATO</t>
  </si>
  <si>
    <t>SUBLINGUAL</t>
  </si>
  <si>
    <t>C01DA08</t>
  </si>
  <si>
    <t>37246-1</t>
  </si>
  <si>
    <t>20202929-5</t>
  </si>
  <si>
    <t>19908545-13</t>
  </si>
  <si>
    <t>VERAPAMILO (CLORHIDRATO)</t>
  </si>
  <si>
    <t>TABLETA/CAPSULA/GRAGEA/COMPRIMIDO/PERLA RECUBIERTA</t>
  </si>
  <si>
    <t>C08DA01</t>
  </si>
  <si>
    <t>37897-4</t>
  </si>
  <si>
    <t>ENTECAVIR</t>
  </si>
  <si>
    <t>J05AF10</t>
  </si>
  <si>
    <t>20118266-2</t>
  </si>
  <si>
    <t xml:space="preserve">CILOSTAZOL </t>
  </si>
  <si>
    <t>B01AC23</t>
  </si>
  <si>
    <t>19956202-4</t>
  </si>
  <si>
    <t>AZACITIDINA</t>
  </si>
  <si>
    <t>IV/SC</t>
  </si>
  <si>
    <t>L01BC07</t>
  </si>
  <si>
    <t>20147498-1</t>
  </si>
  <si>
    <t>19942333-3</t>
  </si>
  <si>
    <t>22899-2</t>
  </si>
  <si>
    <t>INTERFERON ALFA 2 B MAGISTRAL</t>
  </si>
  <si>
    <t>1  MUI/ml</t>
  </si>
  <si>
    <t>FORMULA MAGISTRAL</t>
  </si>
  <si>
    <t>TERIFLUNOMIDA</t>
  </si>
  <si>
    <t>L04AA31</t>
  </si>
  <si>
    <t>20056290-2</t>
  </si>
  <si>
    <t>ACICLOVIR</t>
  </si>
  <si>
    <t>J05AB01</t>
  </si>
  <si>
    <t>19945134-5</t>
  </si>
  <si>
    <t>CALCITRIOL</t>
  </si>
  <si>
    <t>0.25mcg</t>
  </si>
  <si>
    <t>A11CC04</t>
  </si>
  <si>
    <t>19934690-1</t>
  </si>
  <si>
    <t>20153948-1</t>
  </si>
  <si>
    <t>SOLUCION EN GOTAS</t>
  </si>
  <si>
    <t>20037773-1</t>
  </si>
  <si>
    <t>NAPROXEN (SODICO)</t>
  </si>
  <si>
    <t>20042824-6</t>
  </si>
  <si>
    <t>MULTIVITAMINAS HIDROSOLUBLES PARA INFUSION INTRAVENOSA ADULTO</t>
  </si>
  <si>
    <t>43462-2</t>
  </si>
  <si>
    <t>MULTIVITAMINAS LIPOSOLUBLES PARA INFUSION INTRAVENOSA ADULTO</t>
  </si>
  <si>
    <t>B05BA10</t>
  </si>
  <si>
    <t>19900781-1</t>
  </si>
  <si>
    <t>ACECLOFENACO</t>
  </si>
  <si>
    <t>M01AB16</t>
  </si>
  <si>
    <t>20042307-14</t>
  </si>
  <si>
    <t>FUROSEMIDA</t>
  </si>
  <si>
    <t>C03CA01</t>
  </si>
  <si>
    <t>42216-13</t>
  </si>
  <si>
    <t>AMINOACIDOS PEDIATRICOS</t>
  </si>
  <si>
    <t>19933606-4</t>
  </si>
  <si>
    <t xml:space="preserve">HIDROCORTISONA </t>
  </si>
  <si>
    <t>H02AB09</t>
  </si>
  <si>
    <t>20051900-1</t>
  </si>
  <si>
    <t>ROCURONIO BROMURO</t>
  </si>
  <si>
    <t>M03AC09</t>
  </si>
  <si>
    <t>20215879-1</t>
  </si>
  <si>
    <t>19935650-1</t>
  </si>
  <si>
    <t>FLUOROURACILO</t>
  </si>
  <si>
    <t>L01BC02</t>
  </si>
  <si>
    <t>19930999-1</t>
  </si>
  <si>
    <t>20001516-3</t>
  </si>
  <si>
    <t>CLORFENIRAMINA</t>
  </si>
  <si>
    <t>2mg/5ml (0.04%)</t>
  </si>
  <si>
    <t>R06AB04</t>
  </si>
  <si>
    <t>20082768-2</t>
  </si>
  <si>
    <t>50709-2</t>
  </si>
  <si>
    <t>2(%)</t>
  </si>
  <si>
    <t>TÓPICA (EXTERNA)</t>
  </si>
  <si>
    <t>20066094-1</t>
  </si>
  <si>
    <t>20008573-3</t>
  </si>
  <si>
    <t>TRAVOPROST</t>
  </si>
  <si>
    <t>0.004%</t>
  </si>
  <si>
    <t>S01EE04</t>
  </si>
  <si>
    <t>19950508-1</t>
  </si>
  <si>
    <t>CLONAZEPAM</t>
  </si>
  <si>
    <t>N03AE01</t>
  </si>
  <si>
    <t>19920065-5</t>
  </si>
  <si>
    <t>DEXAMETASONA FOSFATO</t>
  </si>
  <si>
    <t>H02AB02</t>
  </si>
  <si>
    <t>19930964-6</t>
  </si>
  <si>
    <t>CLOTRIMAZOL</t>
  </si>
  <si>
    <t>D01AC01</t>
  </si>
  <si>
    <t>19921244-1</t>
  </si>
  <si>
    <t>METOXIPOLIETILENGLICOL-EPOETINA BETA</t>
  </si>
  <si>
    <t>150mcg/0.3ml 
(0.5mg/ml)</t>
  </si>
  <si>
    <t>19988123-1</t>
  </si>
  <si>
    <t>TELMISARTAN + HIDROCLOROTIAZIDA</t>
  </si>
  <si>
    <t xml:space="preserve">(80+12.5)mg </t>
  </si>
  <si>
    <t>C09DA07</t>
  </si>
  <si>
    <t>19928606-3</t>
  </si>
  <si>
    <t>(320+9)mcg/dosis</t>
  </si>
  <si>
    <t>19945455-2</t>
  </si>
  <si>
    <t>IBUPROFENO</t>
  </si>
  <si>
    <t>M01AE01</t>
  </si>
  <si>
    <t>51330-6</t>
  </si>
  <si>
    <t>RAMIPRIL</t>
  </si>
  <si>
    <t>C09AA05</t>
  </si>
  <si>
    <t>20160917-1</t>
  </si>
  <si>
    <t>20009035-5</t>
  </si>
  <si>
    <t>(300+2.5)mg</t>
  </si>
  <si>
    <t>20064424-3</t>
  </si>
  <si>
    <t>VORICONAZOL</t>
  </si>
  <si>
    <t>J02AC03</t>
  </si>
  <si>
    <t>20135430-1</t>
  </si>
  <si>
    <t>CAPSAICINA</t>
  </si>
  <si>
    <t>0.075%</t>
  </si>
  <si>
    <t>N01BX04</t>
  </si>
  <si>
    <t>19967088-2</t>
  </si>
  <si>
    <t>BICALUTAMIDA</t>
  </si>
  <si>
    <t>L02BB03</t>
  </si>
  <si>
    <t>20065188-1</t>
  </si>
  <si>
    <t>EPINASTINA</t>
  </si>
  <si>
    <t xml:space="preserve">0.5mg/ml </t>
  </si>
  <si>
    <t>R06AX24/S01GX10</t>
  </si>
  <si>
    <t>20218995-1</t>
  </si>
  <si>
    <t>BRIMONIDINA TARTRATO</t>
  </si>
  <si>
    <t>S01EA05</t>
  </si>
  <si>
    <t>19924045-2</t>
  </si>
  <si>
    <t>20071182-3</t>
  </si>
  <si>
    <t>CARBOPLATINO</t>
  </si>
  <si>
    <t>450mg/45ml (1%)</t>
  </si>
  <si>
    <t>L01XA02</t>
  </si>
  <si>
    <t>19982073-2</t>
  </si>
  <si>
    <t>NITAZOXANIDA</t>
  </si>
  <si>
    <t>P01AX11</t>
  </si>
  <si>
    <t>20236490-3</t>
  </si>
  <si>
    <t>HIOSCINA BUTIL BROMURO + DIPIRONA</t>
  </si>
  <si>
    <t>(20mg+2.5g)/5ml</t>
  </si>
  <si>
    <t>19903694-4</t>
  </si>
  <si>
    <t>20014812-8</t>
  </si>
  <si>
    <t>EXEMESTANO</t>
  </si>
  <si>
    <t>L02BG06</t>
  </si>
  <si>
    <t>20141722-2</t>
  </si>
  <si>
    <t>18mcg/dosis</t>
  </si>
  <si>
    <t>INHALADOR/CAPSULA DURA</t>
  </si>
  <si>
    <t>20032555-3</t>
  </si>
  <si>
    <t>228256-2</t>
  </si>
  <si>
    <t>ALIZAPRIDA (CLORHIDRATO)</t>
  </si>
  <si>
    <t>A03FA05</t>
  </si>
  <si>
    <t>20100139-6</t>
  </si>
  <si>
    <t>ALCAFTADINA</t>
  </si>
  <si>
    <t>S01GX11</t>
  </si>
  <si>
    <t>20035873-4</t>
  </si>
  <si>
    <t>BETAMETASONA DIPROPIONATO + BETAMETASONA FOSFATO SODICO</t>
  </si>
  <si>
    <t>(5+2)mg/ml</t>
  </si>
  <si>
    <t xml:space="preserve">H02AB01 </t>
  </si>
  <si>
    <t>20179289-1</t>
  </si>
  <si>
    <t>20123301-5</t>
  </si>
  <si>
    <t>20051899-2</t>
  </si>
  <si>
    <t>AZITROMICINA</t>
  </si>
  <si>
    <t>J01FA10</t>
  </si>
  <si>
    <t>19992757-1</t>
  </si>
  <si>
    <t>CEFTRIAXONA</t>
  </si>
  <si>
    <t>J01DD54</t>
  </si>
  <si>
    <t>20160174-3</t>
  </si>
  <si>
    <t>33492-13</t>
  </si>
  <si>
    <t>FOSFATO MONOBASICO DE SODIO + FOSFATO DIBASICO DE SODIO</t>
  </si>
  <si>
    <t>(16+6)% (133ml)</t>
  </si>
  <si>
    <t>ENEMA</t>
  </si>
  <si>
    <t>A06AG01</t>
  </si>
  <si>
    <t>32609-1</t>
  </si>
  <si>
    <t>(25+250)mcg/dosis</t>
  </si>
  <si>
    <t>20104370-3</t>
  </si>
  <si>
    <t>INSULINA ACCION PROLONGADA (DETEMIR)</t>
  </si>
  <si>
    <t>A10AE05</t>
  </si>
  <si>
    <t>19972118-12</t>
  </si>
  <si>
    <t>TAPENTADOL LIBERACION SOSTENIDA</t>
  </si>
  <si>
    <t>20018741-7</t>
  </si>
  <si>
    <t>4.000 UI</t>
  </si>
  <si>
    <t>19968466-2</t>
  </si>
  <si>
    <t>20219054-1</t>
  </si>
  <si>
    <t>ENALAPRIL (MALEATO)</t>
  </si>
  <si>
    <t>C09AA02</t>
  </si>
  <si>
    <t>19955429-5</t>
  </si>
  <si>
    <t>19935759-6</t>
  </si>
  <si>
    <t>BROMFENACO</t>
  </si>
  <si>
    <t>0.9mg/ml (0.09%)</t>
  </si>
  <si>
    <t>S01BC11</t>
  </si>
  <si>
    <t>20108768-1</t>
  </si>
  <si>
    <t>CIPROFLOXACINA</t>
  </si>
  <si>
    <t>J01MA02</t>
  </si>
  <si>
    <t>40290-12</t>
  </si>
  <si>
    <t>DOXICICLINA (CLORHIDRATO)</t>
  </si>
  <si>
    <t>J01AA02</t>
  </si>
  <si>
    <t>20161860-2</t>
  </si>
  <si>
    <t>BROMAZEPAM</t>
  </si>
  <si>
    <t>N05BA08</t>
  </si>
  <si>
    <t>19920700-3</t>
  </si>
  <si>
    <t>CALCIO CARBONATO</t>
  </si>
  <si>
    <t>600mg (base)</t>
  </si>
  <si>
    <t>A12AA04</t>
  </si>
  <si>
    <t>20006387-4</t>
  </si>
  <si>
    <t>CANDESARTAN</t>
  </si>
  <si>
    <t>16mg</t>
  </si>
  <si>
    <t>C09CA06</t>
  </si>
  <si>
    <t>20080460-49</t>
  </si>
  <si>
    <t>MULTIVITAMINAS Y MINERALES</t>
  </si>
  <si>
    <t>20036436</t>
  </si>
  <si>
    <t>PREDNISONA</t>
  </si>
  <si>
    <t>H02AB07</t>
  </si>
  <si>
    <t>19906237-5</t>
  </si>
  <si>
    <t>ALBENDAZOL</t>
  </si>
  <si>
    <t>100mg/5ml (2%)</t>
  </si>
  <si>
    <t>SOBRE/FRASCO</t>
  </si>
  <si>
    <t>P02CA03</t>
  </si>
  <si>
    <t>230417-4</t>
  </si>
  <si>
    <t>CARBOXIMETILCELULOSA (VISCOSIDAD MEDIA Y ALTA) + GLICERINA</t>
  </si>
  <si>
    <t>(10+9)mg/ml (1+0.9)%</t>
  </si>
  <si>
    <t>20124491-3</t>
  </si>
  <si>
    <t>19975067-2</t>
  </si>
  <si>
    <t>20023734-6</t>
  </si>
  <si>
    <t>20048287-7</t>
  </si>
  <si>
    <t>ISONIAZIDA</t>
  </si>
  <si>
    <t>J04AC01</t>
  </si>
  <si>
    <t>20051587-4</t>
  </si>
  <si>
    <t>CICLOBENZAPRINA + LISINA CLONIXINATO</t>
  </si>
  <si>
    <t>(5+125)mg</t>
  </si>
  <si>
    <t>19908244-19</t>
  </si>
  <si>
    <t>FONDAPARINUX</t>
  </si>
  <si>
    <t>7.5mg</t>
  </si>
  <si>
    <t>B01AX05</t>
  </si>
  <si>
    <t>19968360-4</t>
  </si>
  <si>
    <t>SIMVASTATINA + EZETIMIBA</t>
  </si>
  <si>
    <t xml:space="preserve">(40+10)mg </t>
  </si>
  <si>
    <t>C10BA02</t>
  </si>
  <si>
    <t>19996412-7</t>
  </si>
  <si>
    <t>7.000 UI</t>
  </si>
  <si>
    <t>20104115-1</t>
  </si>
  <si>
    <t>81mg</t>
  </si>
  <si>
    <t>19959398-7</t>
  </si>
  <si>
    <t>ACEPONATO DE METILPREDNISOLONA</t>
  </si>
  <si>
    <t>EMULSION/LOCION</t>
  </si>
  <si>
    <t>D07AC14</t>
  </si>
  <si>
    <t>20113595-3</t>
  </si>
  <si>
    <t>55894-14</t>
  </si>
  <si>
    <t>MESALAZINA</t>
  </si>
  <si>
    <t>4g/60ml (6.67%)</t>
  </si>
  <si>
    <t>A07EC02</t>
  </si>
  <si>
    <t>19998498-6</t>
  </si>
  <si>
    <t>INTRAVITREA</t>
  </si>
  <si>
    <t>20039088-11</t>
  </si>
  <si>
    <t>20061215-2</t>
  </si>
  <si>
    <t>IMATINIB</t>
  </si>
  <si>
    <t>L01XE01</t>
  </si>
  <si>
    <t>20064440-1</t>
  </si>
  <si>
    <t>29114-7</t>
  </si>
  <si>
    <t>20132473-19</t>
  </si>
  <si>
    <t>SULFASALAZINA</t>
  </si>
  <si>
    <t>A07EC01</t>
  </si>
  <si>
    <t>20168960-1</t>
  </si>
  <si>
    <t>51715-1</t>
  </si>
  <si>
    <t>ETINILESTRADIOL + CLORMADINONA</t>
  </si>
  <si>
    <t>(0.03+2)mg</t>
  </si>
  <si>
    <t>G03AB07</t>
  </si>
  <si>
    <t>20056938-1</t>
  </si>
  <si>
    <t>50mg (10mg/0.2ml)</t>
  </si>
  <si>
    <t>20029778-1</t>
  </si>
  <si>
    <t>19967276-1</t>
  </si>
  <si>
    <t>15mg/1.5ml o 10mg/ml (1%)</t>
  </si>
  <si>
    <t>MILIGRAMOS</t>
  </si>
  <si>
    <t>20062121-1</t>
  </si>
  <si>
    <t>TEMOZOLAMIDA</t>
  </si>
  <si>
    <t>20001038-3</t>
  </si>
  <si>
    <t>RESINAS INTERCAMBIADORAS DE POTASIO (SODIO POLIESTIRENO SULFONATO)</t>
  </si>
  <si>
    <t>FRASCO/SOBRE</t>
  </si>
  <si>
    <t>V03AE01</t>
  </si>
  <si>
    <t>20052492-2</t>
  </si>
  <si>
    <t>200mg/5ml (4%)</t>
  </si>
  <si>
    <t>11701-1</t>
  </si>
  <si>
    <t>CINARIZINA</t>
  </si>
  <si>
    <t>N07CA02</t>
  </si>
  <si>
    <t>19938427-3</t>
  </si>
  <si>
    <t>DESMOPRESINA</t>
  </si>
  <si>
    <t>120mcg</t>
  </si>
  <si>
    <t>POLVO LIOFILIZADO</t>
  </si>
  <si>
    <t>H01BA02</t>
  </si>
  <si>
    <t>19979333-2</t>
  </si>
  <si>
    <t>(10+160)mg</t>
  </si>
  <si>
    <t>19988267-21</t>
  </si>
  <si>
    <t>QUETIAPINA RETARD</t>
  </si>
  <si>
    <t>20175528-1</t>
  </si>
  <si>
    <t>19940343-2</t>
  </si>
  <si>
    <t>L-ORNITINA L-ASPARTATO</t>
  </si>
  <si>
    <t>A05BA06</t>
  </si>
  <si>
    <t>19900270-7</t>
  </si>
  <si>
    <t>D07AC13</t>
  </si>
  <si>
    <t>20023989-1</t>
  </si>
  <si>
    <t>METILPREDNISOLONA</t>
  </si>
  <si>
    <t>46144-18</t>
  </si>
  <si>
    <t>20093299-2</t>
  </si>
  <si>
    <t>DESFLUORANO</t>
  </si>
  <si>
    <t>100ml % p/v</t>
  </si>
  <si>
    <t>N01AB07</t>
  </si>
  <si>
    <t>201181-1</t>
  </si>
  <si>
    <t>PICOSULFATO DE SODIO</t>
  </si>
  <si>
    <t>1.5mcg/Gota (7.5mg/ml) (0.75%)</t>
  </si>
  <si>
    <t>A06AB08</t>
  </si>
  <si>
    <t>20055308-1</t>
  </si>
  <si>
    <t>DEXAMETASONA  + TERCONAZOL</t>
  </si>
  <si>
    <t>(3.58+800)mg/100g</t>
  </si>
  <si>
    <t>G01AG02</t>
  </si>
  <si>
    <t>20013336-2</t>
  </si>
  <si>
    <t>BIMATOPROST</t>
  </si>
  <si>
    <t>0.3mg/ml (0.03%)</t>
  </si>
  <si>
    <t>S01EE03</t>
  </si>
  <si>
    <t>19923968-4</t>
  </si>
  <si>
    <t>P01AB01</t>
  </si>
  <si>
    <t>19959772-6</t>
  </si>
  <si>
    <t>3gr</t>
  </si>
  <si>
    <t>20041831-5</t>
  </si>
  <si>
    <t>20092574-2</t>
  </si>
  <si>
    <t>LORATADINA + FENILEFRINA</t>
  </si>
  <si>
    <t>5+(15-30)mg</t>
  </si>
  <si>
    <t>20031913-1</t>
  </si>
  <si>
    <t>36124-3</t>
  </si>
  <si>
    <t>20096706-3</t>
  </si>
  <si>
    <t>MEDROXIPROGESTERONA + ESTRADIOL</t>
  </si>
  <si>
    <t>G03AA08</t>
  </si>
  <si>
    <t>13854-2</t>
  </si>
  <si>
    <t>GEMCITABINA CLORHIDRATO</t>
  </si>
  <si>
    <t>L01BC05</t>
  </si>
  <si>
    <t>20043051-1</t>
  </si>
  <si>
    <t>750mg/5ml (15%)</t>
  </si>
  <si>
    <t>20219277-1</t>
  </si>
  <si>
    <t>SODIO PENTOSANO POLISULFATO</t>
  </si>
  <si>
    <t>C05BA04/G04BX15</t>
  </si>
  <si>
    <t>20138383-2</t>
  </si>
  <si>
    <t>DAPTOMICINA</t>
  </si>
  <si>
    <t>J01XX09</t>
  </si>
  <si>
    <t>19981181-1</t>
  </si>
  <si>
    <t>54337-1</t>
  </si>
  <si>
    <t>0.50mcg</t>
  </si>
  <si>
    <t>19942545-1</t>
  </si>
  <si>
    <t>ALFAMETILDOPA</t>
  </si>
  <si>
    <t>C02AB01</t>
  </si>
  <si>
    <t>49449-1</t>
  </si>
  <si>
    <t>RETINOICO ACIDO (TRETINOINA) + HIDROQUINONA</t>
  </si>
  <si>
    <t>[0.05+(2-5)]%</t>
  </si>
  <si>
    <t>D11AX11</t>
  </si>
  <si>
    <t>19953067-7</t>
  </si>
  <si>
    <t>VORTIOXETINA</t>
  </si>
  <si>
    <t>N06AX26</t>
  </si>
  <si>
    <t>20215227-1</t>
  </si>
  <si>
    <t>M01AE03</t>
  </si>
  <si>
    <t>20187695-1</t>
  </si>
  <si>
    <t>TRAMADOL + DICLOFENACO</t>
  </si>
  <si>
    <t>(25+25)mg</t>
  </si>
  <si>
    <t>N02AJ15</t>
  </si>
  <si>
    <t>20085619-4</t>
  </si>
  <si>
    <t>NEFOPAM</t>
  </si>
  <si>
    <t>N02BG06</t>
  </si>
  <si>
    <t>20108472-2</t>
  </si>
  <si>
    <t>20166393-1</t>
  </si>
  <si>
    <t>20068917-4</t>
  </si>
  <si>
    <t>INSULINA ACCION CORTA (LISPRO)</t>
  </si>
  <si>
    <t>CARTUCHO</t>
  </si>
  <si>
    <t>A10AB04</t>
  </si>
  <si>
    <t>224030-6</t>
  </si>
  <si>
    <t>2%/10ml</t>
  </si>
  <si>
    <t>52038-3</t>
  </si>
  <si>
    <t>201754-1</t>
  </si>
  <si>
    <t>CLINDAMICINA (FOSFATO)</t>
  </si>
  <si>
    <t>230143-3</t>
  </si>
  <si>
    <t>MIDODRINA</t>
  </si>
  <si>
    <t>C01CA17</t>
  </si>
  <si>
    <t>20022446-2</t>
  </si>
  <si>
    <t>IBUPROFENO + TIOCOLCHICOSIDO</t>
  </si>
  <si>
    <t>(400+4)mg</t>
  </si>
  <si>
    <t>20064684-6</t>
  </si>
  <si>
    <t>TOPIRAMATO</t>
  </si>
  <si>
    <t>N03AX11</t>
  </si>
  <si>
    <t>225390-5</t>
  </si>
  <si>
    <t>20138299-1</t>
  </si>
  <si>
    <t>VALACICLOVIR</t>
  </si>
  <si>
    <t>J05AB11</t>
  </si>
  <si>
    <t>20092188-1</t>
  </si>
  <si>
    <t>LORATADINA</t>
  </si>
  <si>
    <t>5mg/5ml (0.1%)</t>
  </si>
  <si>
    <t>20152417-2</t>
  </si>
  <si>
    <t>VALGANCICLOVIR</t>
  </si>
  <si>
    <t>450mg</t>
  </si>
  <si>
    <t>J05AB14</t>
  </si>
  <si>
    <t>20116890-1</t>
  </si>
  <si>
    <t>HIDROCORTISONA (SUCCINATO SODICO)</t>
  </si>
  <si>
    <t>19940721-13</t>
  </si>
  <si>
    <t>SEVELAMER CLORHIDRATO</t>
  </si>
  <si>
    <t>20024886-5</t>
  </si>
  <si>
    <t>37892-4</t>
  </si>
  <si>
    <t>NPT ADULTO 2201-2500 ML - MAQUILA CON BOLSA BOLSA INTRAVENOSA</t>
  </si>
  <si>
    <t>DIENOGEST + ETINILESTRADIOL</t>
  </si>
  <si>
    <t>(2+0.03)mg</t>
  </si>
  <si>
    <t>G03FA15</t>
  </si>
  <si>
    <t>20001058-1</t>
  </si>
  <si>
    <t xml:space="preserve">ATOMOXETINA </t>
  </si>
  <si>
    <t>N06BA09</t>
  </si>
  <si>
    <t>20015394-6</t>
  </si>
  <si>
    <t>2gr</t>
  </si>
  <si>
    <t>20028520-2</t>
  </si>
  <si>
    <t>IVABRADINA</t>
  </si>
  <si>
    <t>C01EB17</t>
  </si>
  <si>
    <t>19983736-3</t>
  </si>
  <si>
    <t>AMLODIPINO+VALSARTAN</t>
  </si>
  <si>
    <t>(5+320)mg</t>
  </si>
  <si>
    <t>20003839-6</t>
  </si>
  <si>
    <t>20015270-2</t>
  </si>
  <si>
    <t>206167-1</t>
  </si>
  <si>
    <t>VALSARTAN + CLORTALIDONA</t>
  </si>
  <si>
    <t>(80+12.5)mg</t>
  </si>
  <si>
    <t>20077311-3</t>
  </si>
  <si>
    <t>ORLISTAT</t>
  </si>
  <si>
    <t xml:space="preserve">120mg </t>
  </si>
  <si>
    <t>A08AB01</t>
  </si>
  <si>
    <t>19931314-7</t>
  </si>
  <si>
    <t>MULTIENZIMAS-PANCREATINA (AMILASA, LIPASA, PROTEASA)</t>
  </si>
  <si>
    <t>10.000 UI</t>
  </si>
  <si>
    <t>19905313-8</t>
  </si>
  <si>
    <t>19993409-9</t>
  </si>
  <si>
    <t>CELECOXIB</t>
  </si>
  <si>
    <t>M01AH01</t>
  </si>
  <si>
    <t>20127514-1</t>
  </si>
  <si>
    <t>HIDROCORTISONA (ACETATO)</t>
  </si>
  <si>
    <t>D07AA02</t>
  </si>
  <si>
    <t>40194-2</t>
  </si>
  <si>
    <t>0.025%</t>
  </si>
  <si>
    <t>38864-1</t>
  </si>
  <si>
    <t xml:space="preserve">DIOSMECTITA </t>
  </si>
  <si>
    <t>A07BC05</t>
  </si>
  <si>
    <t>20092419-7</t>
  </si>
  <si>
    <t>NISTATINA</t>
  </si>
  <si>
    <t>100.000 UI/ml</t>
  </si>
  <si>
    <t>19997076-1</t>
  </si>
  <si>
    <t>CETIRIZINA (CLORHIDRATO)</t>
  </si>
  <si>
    <t>100mg/100ml (0.1%)</t>
  </si>
  <si>
    <t>R06AE07</t>
  </si>
  <si>
    <t>20043354-3</t>
  </si>
  <si>
    <t xml:space="preserve">NARATRIPTAN </t>
  </si>
  <si>
    <t>N02CC02</t>
  </si>
  <si>
    <t>219084-1</t>
  </si>
  <si>
    <t>6mg (base)</t>
  </si>
  <si>
    <t>19996040-6</t>
  </si>
  <si>
    <t>AZTREONAM</t>
  </si>
  <si>
    <t>J01DF01</t>
  </si>
  <si>
    <t>19937565-3</t>
  </si>
  <si>
    <t>(5+2.5)mg</t>
  </si>
  <si>
    <t>20151816-17</t>
  </si>
  <si>
    <t>20078198-4</t>
  </si>
  <si>
    <t>POTASIO CITRATO</t>
  </si>
  <si>
    <t>1.080mg</t>
  </si>
  <si>
    <t>A12BA02</t>
  </si>
  <si>
    <t>20034747-10</t>
  </si>
  <si>
    <t>NPT ADULTO 1001-1500 ML - MAQUILA CON BOLSA BOLSA INTRAVENOSA</t>
  </si>
  <si>
    <t>20068912-2</t>
  </si>
  <si>
    <t>20049946-6</t>
  </si>
  <si>
    <t>19982755-2</t>
  </si>
  <si>
    <t>VITAMINA B12 (CIANOCOBALAMINA)</t>
  </si>
  <si>
    <t>1.000mcg/ml (0.1%)</t>
  </si>
  <si>
    <t>B03BA01</t>
  </si>
  <si>
    <t>40260-9</t>
  </si>
  <si>
    <t>19934941-15</t>
  </si>
  <si>
    <t>1 gr</t>
  </si>
  <si>
    <t>19978379-1</t>
  </si>
  <si>
    <t>CANDESARTAN +HIDROCLOROTIAZIDA</t>
  </si>
  <si>
    <t>(32 + 12.5)mg</t>
  </si>
  <si>
    <t>C09DA06</t>
  </si>
  <si>
    <t>20010690-1</t>
  </si>
  <si>
    <t>19915281-2</t>
  </si>
  <si>
    <t>HEPARINA SODICA</t>
  </si>
  <si>
    <t>5.000 UI/ml</t>
  </si>
  <si>
    <t>B01AB01</t>
  </si>
  <si>
    <t>19942878-1</t>
  </si>
  <si>
    <t>MECLOZINA</t>
  </si>
  <si>
    <t>R06AE05</t>
  </si>
  <si>
    <t>20208878-3</t>
  </si>
  <si>
    <t>VITAMINA K1 (FITOMENADIONA)</t>
  </si>
  <si>
    <t>2mg/0.2ml (1%)</t>
  </si>
  <si>
    <t>B02BA01</t>
  </si>
  <si>
    <t>27206-1</t>
  </si>
  <si>
    <t>OTILONIO BROMURO</t>
  </si>
  <si>
    <t>A03AB06</t>
  </si>
  <si>
    <t>20024577-3</t>
  </si>
  <si>
    <t>MULTIENZIMAS-PANCREATINA (AMILASA, LIPASA, PROTEASA) + SIMETICONA (DIMETILPOLISILOXANO)</t>
  </si>
  <si>
    <t>(170-300)mg+(25-100)mg</t>
  </si>
  <si>
    <t>20055055-2</t>
  </si>
  <si>
    <t>19980677-1</t>
  </si>
  <si>
    <t xml:space="preserve">SILDENAFIL </t>
  </si>
  <si>
    <t>20131981-1</t>
  </si>
  <si>
    <t>19947270-1</t>
  </si>
  <si>
    <t>DOXORRUBICINA LIPOSOMAL PEGILADA</t>
  </si>
  <si>
    <t>19969115-1</t>
  </si>
  <si>
    <t>0.03%</t>
  </si>
  <si>
    <t>19961660-5</t>
  </si>
  <si>
    <t>50mg/2ml (base) (2.5%)</t>
  </si>
  <si>
    <t>19980633-1</t>
  </si>
  <si>
    <t>213766-2</t>
  </si>
  <si>
    <t>20059782-5</t>
  </si>
  <si>
    <t>PALONOSENTRON (CLORHIDRATO)</t>
  </si>
  <si>
    <t>250mcg/5ml (0.005%)</t>
  </si>
  <si>
    <t>A04AA05</t>
  </si>
  <si>
    <t>20134090-2</t>
  </si>
  <si>
    <t>(325+10)mg</t>
  </si>
  <si>
    <t>20259437-5</t>
  </si>
  <si>
    <t>20198990-2</t>
  </si>
  <si>
    <t>1.000 UI</t>
  </si>
  <si>
    <t>20107054-7</t>
  </si>
  <si>
    <t>(325+7.5)mg</t>
  </si>
  <si>
    <t>20258911-5</t>
  </si>
  <si>
    <t>VACUNA CONTRA EL NEUMOCOCO CONJUGADA, DE 13 VALENCIAS (DIFTERIA CRM 197 PROTEINA)</t>
  </si>
  <si>
    <t>13 V</t>
  </si>
  <si>
    <t>J07AL01</t>
  </si>
  <si>
    <t>20011362-1</t>
  </si>
  <si>
    <t>PERINDOPRIL + AMLODIPINA + INDAPAMIDA</t>
  </si>
  <si>
    <t>(10+10+2.5)mg</t>
  </si>
  <si>
    <t>C09BX01/C09BB04</t>
  </si>
  <si>
    <t>20082416-2</t>
  </si>
  <si>
    <t>19951125-1</t>
  </si>
  <si>
    <t>(80+25)mg</t>
  </si>
  <si>
    <t>20142074-1</t>
  </si>
  <si>
    <t>20052945-1</t>
  </si>
  <si>
    <t>20077105-1</t>
  </si>
  <si>
    <t>20048122-1</t>
  </si>
  <si>
    <t>125mcg</t>
  </si>
  <si>
    <t>20030709-29</t>
  </si>
  <si>
    <t>GLIMEPIRIDA</t>
  </si>
  <si>
    <t>A10BB12</t>
  </si>
  <si>
    <t>19927153-4</t>
  </si>
  <si>
    <t>25mg(base)</t>
  </si>
  <si>
    <t>19973772-5</t>
  </si>
  <si>
    <t>INTERFERON BETA 1B</t>
  </si>
  <si>
    <t>8M UI</t>
  </si>
  <si>
    <t>L03AB08</t>
  </si>
  <si>
    <t>202595-2</t>
  </si>
  <si>
    <t>CIPROFLOXACINA CLORHIDRATO + DEXAMETASONA</t>
  </si>
  <si>
    <t>(0.3(base)+0.1)%</t>
  </si>
  <si>
    <t>S02CA06</t>
  </si>
  <si>
    <t>20004823-1</t>
  </si>
  <si>
    <t>(25+125)mcg/dosis</t>
  </si>
  <si>
    <t>20104379-3</t>
  </si>
  <si>
    <t>WARFARINA SODICA</t>
  </si>
  <si>
    <t>B01AA03</t>
  </si>
  <si>
    <t>20032093-13</t>
  </si>
  <si>
    <t>20045677-2</t>
  </si>
  <si>
    <t>METIMAZOL</t>
  </si>
  <si>
    <t>H03BB02</t>
  </si>
  <si>
    <t>41255-1</t>
  </si>
  <si>
    <t>NPT PEDIATRICA 501-1000 ML MAQUILA CON BOLSA BOLSA INTRAVENOSA</t>
  </si>
  <si>
    <t>ADECUACION DE MEDICAMENTO</t>
  </si>
  <si>
    <t>20212605-3</t>
  </si>
  <si>
    <t>20173114-2</t>
  </si>
  <si>
    <t>MELOXICAM</t>
  </si>
  <si>
    <t>M01AC06</t>
  </si>
  <si>
    <t>20008325-2</t>
  </si>
  <si>
    <t>VACUNA CONTRA EL TETANOS (TOXOIDE TETANICO)</t>
  </si>
  <si>
    <t>40 UI/0.5ml</t>
  </si>
  <si>
    <t>J07AM01</t>
  </si>
  <si>
    <t>20046007-2</t>
  </si>
  <si>
    <t>(50+250)mcg/dosis</t>
  </si>
  <si>
    <t>20103748-3</t>
  </si>
  <si>
    <t>20088786-3</t>
  </si>
  <si>
    <t>CLINDAMICINA + KETOCONAZOL</t>
  </si>
  <si>
    <t>(100+400)mg</t>
  </si>
  <si>
    <t>G01AF11</t>
  </si>
  <si>
    <t>19999481-1</t>
  </si>
  <si>
    <t>FLUOXETINA</t>
  </si>
  <si>
    <t>20mg/5ml (base) (0.4%)</t>
  </si>
  <si>
    <t>N06AB03</t>
  </si>
  <si>
    <t>219782-1</t>
  </si>
  <si>
    <t>19974415-3</t>
  </si>
  <si>
    <t>TIROFIBAN CLORHIDRATO</t>
  </si>
  <si>
    <t>0.25mg/ml (base) (0.025%)</t>
  </si>
  <si>
    <t>B01AC17</t>
  </si>
  <si>
    <t>20145295-1</t>
  </si>
  <si>
    <t>19964172-1</t>
  </si>
  <si>
    <t>CLOTRIMAZOL + DEXAMETASONA + NEOMICINA</t>
  </si>
  <si>
    <t>(1+0.04+0.5)%</t>
  </si>
  <si>
    <t>D07CB04</t>
  </si>
  <si>
    <t>20061996-2</t>
  </si>
  <si>
    <t>FOLICO ACIDO + SAL FERROSA</t>
  </si>
  <si>
    <t>[(0.150-0.75)+(80-150)]mg/15ml</t>
  </si>
  <si>
    <t>27440-3</t>
  </si>
  <si>
    <t>BISOPROLOL + AMLODIPINA</t>
  </si>
  <si>
    <t>(5+5)mg</t>
  </si>
  <si>
    <t>C07FB07</t>
  </si>
  <si>
    <t>20051245-6</t>
  </si>
  <si>
    <t xml:space="preserve">LETROZOL </t>
  </si>
  <si>
    <t>L02BG04</t>
  </si>
  <si>
    <t>20065665-1</t>
  </si>
  <si>
    <t>MICRONUTRIENTES INORGANICOS -ELEMENTOS TRAZA ADULTO</t>
  </si>
  <si>
    <t>B05XA31</t>
  </si>
  <si>
    <t>20094398-1</t>
  </si>
  <si>
    <t>DIAZOXIDO (FORMULA MAGISTRAL)</t>
  </si>
  <si>
    <t>C02DA01</t>
  </si>
  <si>
    <t>NITROFURANTOINA MACRONIZADA</t>
  </si>
  <si>
    <t>J01XE01</t>
  </si>
  <si>
    <t>20242335-2</t>
  </si>
  <si>
    <t>PRAVASTATINA (SODICA)</t>
  </si>
  <si>
    <t>C10AA03</t>
  </si>
  <si>
    <t>19948683-1</t>
  </si>
  <si>
    <t>DIHIDROCODEINA BITARTRATO</t>
  </si>
  <si>
    <t>2.42mg/ml (0.242%)</t>
  </si>
  <si>
    <t>N02AA08</t>
  </si>
  <si>
    <t>19984412-1</t>
  </si>
  <si>
    <t>20146047-3</t>
  </si>
  <si>
    <t xml:space="preserve">TAB/Cápsula blanda/GRAG/COMP-MASTICABLES </t>
  </si>
  <si>
    <t>1980366-2</t>
  </si>
  <si>
    <t>ELETRIPTAN</t>
  </si>
  <si>
    <t>N02CC06</t>
  </si>
  <si>
    <t>20103206-3</t>
  </si>
  <si>
    <t>BUPIVACAINA CLORHIDRATO SIN EPINEFRINA SIN PRESERVANTE</t>
  </si>
  <si>
    <t>0.5%</t>
  </si>
  <si>
    <t>52033-4</t>
  </si>
  <si>
    <t>PERMETRINA</t>
  </si>
  <si>
    <t>P03AC04</t>
  </si>
  <si>
    <t>37514-1</t>
  </si>
  <si>
    <t>ACETAMINOFEN + NAPROXENO + CAFEINA</t>
  </si>
  <si>
    <t>(250+220+65)mg</t>
  </si>
  <si>
    <t>20028711-8</t>
  </si>
  <si>
    <t>CLORURO DE SODIO + CLORURO DE POTASIO (SOLUCION SALINA HIPERTONICA)</t>
  </si>
  <si>
    <t>(37,5 + 12,5) mg/ml</t>
  </si>
  <si>
    <t>S01XA03</t>
  </si>
  <si>
    <t>33661-3</t>
  </si>
  <si>
    <t>20149183-1</t>
  </si>
  <si>
    <t>20175535-1</t>
  </si>
  <si>
    <t>SUMATRIPTAN</t>
  </si>
  <si>
    <t>54856-5</t>
  </si>
  <si>
    <t>ZOLPIDEM (TARTRATO)</t>
  </si>
  <si>
    <t>N05CF02</t>
  </si>
  <si>
    <t>19963349-4</t>
  </si>
  <si>
    <t>FLUCONAZOL</t>
  </si>
  <si>
    <t>J02AC01</t>
  </si>
  <si>
    <t>20006411-4</t>
  </si>
  <si>
    <t>200783-2</t>
  </si>
  <si>
    <t>19970870-2</t>
  </si>
  <si>
    <t>19966774-5</t>
  </si>
  <si>
    <t>20149186-1</t>
  </si>
  <si>
    <t>200mcg/dosis</t>
  </si>
  <si>
    <t>20019744-2</t>
  </si>
  <si>
    <t>19914784-1</t>
  </si>
  <si>
    <t>19939440-4</t>
  </si>
  <si>
    <t>20089824-1</t>
  </si>
  <si>
    <t>ALCOHOL POLIVINILICO</t>
  </si>
  <si>
    <t>14mg/ml (1.4%)</t>
  </si>
  <si>
    <t>19938746-1</t>
  </si>
  <si>
    <t>20107499-2</t>
  </si>
  <si>
    <t>LEVODROPROPIZINA</t>
  </si>
  <si>
    <t>0.6g/100ml</t>
  </si>
  <si>
    <t>R05DB27</t>
  </si>
  <si>
    <t>20219597-1</t>
  </si>
  <si>
    <t>LOTEPREDNOL</t>
  </si>
  <si>
    <t>S01BA14</t>
  </si>
  <si>
    <t>20051434-1</t>
  </si>
  <si>
    <t>NOREPINEFRINA (TARTRATO)  (NORADRENALINA)</t>
  </si>
  <si>
    <t>4mg/4ml (base) (0.1%)</t>
  </si>
  <si>
    <t>C01CA03</t>
  </si>
  <si>
    <t>20056358-1</t>
  </si>
  <si>
    <t>20171148-1</t>
  </si>
  <si>
    <t>ULIPRISTAL</t>
  </si>
  <si>
    <t>G03AD02/G03XB02</t>
  </si>
  <si>
    <t>20074631-8</t>
  </si>
  <si>
    <t>CLOMIPRAMINA (CLORHIDRATO) LIBERACION RETARD</t>
  </si>
  <si>
    <t>N06AA04</t>
  </si>
  <si>
    <t>227031-4</t>
  </si>
  <si>
    <t>AMISULPRIDA</t>
  </si>
  <si>
    <t>N05AL05</t>
  </si>
  <si>
    <t>35134-1</t>
  </si>
  <si>
    <t>MAGNESIO SULFATO 20%</t>
  </si>
  <si>
    <t>B05XA05</t>
  </si>
  <si>
    <t>19935299-1</t>
  </si>
  <si>
    <t>PIRANTEL (EMBONATO O PAMOATO)</t>
  </si>
  <si>
    <t>250mg/5ml (base) ( 5%)</t>
  </si>
  <si>
    <t>P02CC01</t>
  </si>
  <si>
    <t>25796-2</t>
  </si>
  <si>
    <t>1980184-8</t>
  </si>
  <si>
    <t>BUPIVACAINA PESADA</t>
  </si>
  <si>
    <t>0.5% (base)</t>
  </si>
  <si>
    <t>19942429-2</t>
  </si>
  <si>
    <t>20206821-4</t>
  </si>
  <si>
    <t>OXALIPLATINO</t>
  </si>
  <si>
    <t>L01XA03</t>
  </si>
  <si>
    <t>20151658-2</t>
  </si>
  <si>
    <t>LOCION</t>
  </si>
  <si>
    <t>37515-1</t>
  </si>
  <si>
    <t xml:space="preserve">SUMATRIPTAN + NAPROXENO </t>
  </si>
  <si>
    <t>(85+500)mg</t>
  </si>
  <si>
    <t>N02CC51</t>
  </si>
  <si>
    <t>20061217-8</t>
  </si>
  <si>
    <t>OXACILINA (SODICA)</t>
  </si>
  <si>
    <t>J01CF04</t>
  </si>
  <si>
    <t>20140348-2</t>
  </si>
  <si>
    <t>NIMODIPINO</t>
  </si>
  <si>
    <t>C08CA06</t>
  </si>
  <si>
    <t>40927-14</t>
  </si>
  <si>
    <t>210465-2</t>
  </si>
  <si>
    <t>SIMVASTATINA</t>
  </si>
  <si>
    <t>C10AA01</t>
  </si>
  <si>
    <t>20057390-1</t>
  </si>
  <si>
    <t>SIROLIMUS</t>
  </si>
  <si>
    <t>L04AA10</t>
  </si>
  <si>
    <t>19914809-6</t>
  </si>
  <si>
    <t>19999458-2</t>
  </si>
  <si>
    <t>BENCIDAMINA</t>
  </si>
  <si>
    <t>G02CC03</t>
  </si>
  <si>
    <t>58248-1</t>
  </si>
  <si>
    <t>TIMOLOL MALEATO</t>
  </si>
  <si>
    <t>0.50%</t>
  </si>
  <si>
    <t>S01ED01</t>
  </si>
  <si>
    <t>20117362-1</t>
  </si>
  <si>
    <t>P02CF01</t>
  </si>
  <si>
    <t>19980678-1</t>
  </si>
  <si>
    <t>PRUCALOPRIDA</t>
  </si>
  <si>
    <t>A06AX05</t>
  </si>
  <si>
    <t>20038945-4</t>
  </si>
  <si>
    <t>(10+5+2.5)mg</t>
  </si>
  <si>
    <t>20082413-3</t>
  </si>
  <si>
    <t>METRONIDAZOL + NISTATINA</t>
  </si>
  <si>
    <t>500mg+100.000 UI</t>
  </si>
  <si>
    <t>G01AA51</t>
  </si>
  <si>
    <t>20103833-3</t>
  </si>
  <si>
    <t>37619-2</t>
  </si>
  <si>
    <t>RALTEGRAVIR</t>
  </si>
  <si>
    <t>J05AX08</t>
  </si>
  <si>
    <t>19988423-1</t>
  </si>
  <si>
    <t>SOLUCION DE GLICINA PARA IRRIGACION</t>
  </si>
  <si>
    <t>1.5%/3.000ml</t>
  </si>
  <si>
    <t>B05CX03</t>
  </si>
  <si>
    <t>28437-2</t>
  </si>
  <si>
    <t>20086574-1</t>
  </si>
  <si>
    <t>20093308-5</t>
  </si>
  <si>
    <t>FENTANILO CITRATO</t>
  </si>
  <si>
    <t>0.5mg/10ml (0.005%)</t>
  </si>
  <si>
    <t>N01AH01</t>
  </si>
  <si>
    <t>20030910-10</t>
  </si>
  <si>
    <t>OXIMETAZOLINA SOLUCION</t>
  </si>
  <si>
    <t>0.050%</t>
  </si>
  <si>
    <t>R01AA05</t>
  </si>
  <si>
    <t>19947581-1</t>
  </si>
  <si>
    <t>BETAMETASONA DIPROPIONATO</t>
  </si>
  <si>
    <t>19999832-2</t>
  </si>
  <si>
    <t>CREMA/UNGUENTO</t>
  </si>
  <si>
    <t>20099440-1</t>
  </si>
  <si>
    <t>CEFALOTINA (SODICA)</t>
  </si>
  <si>
    <t>J01DB03</t>
  </si>
  <si>
    <t>20200906-1</t>
  </si>
  <si>
    <t>20033134-2</t>
  </si>
  <si>
    <t>G01AF02</t>
  </si>
  <si>
    <t>TIOCOLCHICOSIDO</t>
  </si>
  <si>
    <t>M03B0X5</t>
  </si>
  <si>
    <t>19990096-2</t>
  </si>
  <si>
    <t>1980165-2</t>
  </si>
  <si>
    <t>20071649-1</t>
  </si>
  <si>
    <t>DICLOXACILINA</t>
  </si>
  <si>
    <t>J01CF01</t>
  </si>
  <si>
    <t>20060942-6</t>
  </si>
  <si>
    <t>20093307-1</t>
  </si>
  <si>
    <t>19983733-3</t>
  </si>
  <si>
    <t>VASOPRESINA</t>
  </si>
  <si>
    <t>20 UI/ml</t>
  </si>
  <si>
    <t>H01BA01</t>
  </si>
  <si>
    <t>20096205-1</t>
  </si>
  <si>
    <t>0.625mg</t>
  </si>
  <si>
    <t>20010390-1</t>
  </si>
  <si>
    <t>20142726-1</t>
  </si>
  <si>
    <t xml:space="preserve">300mg </t>
  </si>
  <si>
    <t>20093157-3</t>
  </si>
  <si>
    <t>MICRONUTRIENTES INORGANICOS -ELEMENTOS TRAZA PEDIATRICO</t>
  </si>
  <si>
    <t>19901161-4</t>
  </si>
  <si>
    <t>COLCHICINA</t>
  </si>
  <si>
    <t>M04AC01</t>
  </si>
  <si>
    <t>20010760-4</t>
  </si>
  <si>
    <t>20080650-2</t>
  </si>
  <si>
    <t>DROSPIRENONA + ETINILESTRADIOL</t>
  </si>
  <si>
    <t>(3+0.02)mg</t>
  </si>
  <si>
    <t>G03AA12</t>
  </si>
  <si>
    <t>20077141-1</t>
  </si>
  <si>
    <t>AGUA ESTERIL PARA INYECCION O IRRIGACION</t>
  </si>
  <si>
    <t>V07AB00</t>
  </si>
  <si>
    <t>34421-4</t>
  </si>
  <si>
    <t>500mg/100ml (0.5%)</t>
  </si>
  <si>
    <t xml:space="preserve">BOLSA/AMPOLLA/FRASCO/BOTELLA </t>
  </si>
  <si>
    <t>19998302-1</t>
  </si>
  <si>
    <t>NPT ADULTO 2501-3000 ML - MAQUILA CON BOLSA BOLSA INTRAVENOSA</t>
  </si>
  <si>
    <t>19956183-10</t>
  </si>
  <si>
    <t>19955382-1</t>
  </si>
  <si>
    <t>500mg/5ml (10%)</t>
  </si>
  <si>
    <t>20203819-1</t>
  </si>
  <si>
    <t>TRIMETOPRIM + SULFAMETOXAZOL</t>
  </si>
  <si>
    <t>(160+800)mg</t>
  </si>
  <si>
    <t>J01EE01</t>
  </si>
  <si>
    <t>51063-3</t>
  </si>
  <si>
    <t>FENITOINA</t>
  </si>
  <si>
    <t>N03AB02</t>
  </si>
  <si>
    <t>30051-5</t>
  </si>
  <si>
    <t>19927923-6</t>
  </si>
  <si>
    <t>FLUOXETINA (CLORHIDRATO)</t>
  </si>
  <si>
    <t>20015903-14</t>
  </si>
  <si>
    <t>DIENOGEST + ESTRADIOL</t>
  </si>
  <si>
    <t>(2+1.5)mg</t>
  </si>
  <si>
    <t>G03AB08</t>
  </si>
  <si>
    <t>20156284-1</t>
  </si>
  <si>
    <t>ITRACONAZOL</t>
  </si>
  <si>
    <t>J02AC02</t>
  </si>
  <si>
    <t>20109859-3</t>
  </si>
  <si>
    <t xml:space="preserve">LEVOFLOXACINA </t>
  </si>
  <si>
    <t>J01MA12</t>
  </si>
  <si>
    <t>20094747-1</t>
  </si>
  <si>
    <t>COMPLEJO B (NICOTINAMIDA-B3 + PIRIDOXINA-B6 + RIBOFLAVINA-B2 + TIAMINA-B1)</t>
  </si>
  <si>
    <t>A11EA</t>
  </si>
  <si>
    <t>34047-11</t>
  </si>
  <si>
    <t>20167191-1</t>
  </si>
  <si>
    <t>IBUPROFENO + METOCARBAMOL</t>
  </si>
  <si>
    <t>(200+500)mg</t>
  </si>
  <si>
    <t>19908253-1</t>
  </si>
  <si>
    <t>VACUNA HEXAVALENTE (DTPa,VPI,Hib,HB)</t>
  </si>
  <si>
    <t>J07CA09</t>
  </si>
  <si>
    <t>20072153-1</t>
  </si>
  <si>
    <t>PENTOXIFILINA</t>
  </si>
  <si>
    <t>C04AD03</t>
  </si>
  <si>
    <t>19922528-2</t>
  </si>
  <si>
    <t>19987729-6</t>
  </si>
  <si>
    <t>BISACODILO</t>
  </si>
  <si>
    <t>A06AB02</t>
  </si>
  <si>
    <t>19953922-2</t>
  </si>
  <si>
    <t>PRAZOSINA</t>
  </si>
  <si>
    <t>C02CA01</t>
  </si>
  <si>
    <t>19961372-7</t>
  </si>
  <si>
    <t>20122550-1</t>
  </si>
  <si>
    <t>BIPERIDENO (CLORHIDRATO)</t>
  </si>
  <si>
    <t>N04AA02</t>
  </si>
  <si>
    <t>19900906-21</t>
  </si>
  <si>
    <t>0.375mg</t>
  </si>
  <si>
    <t>20015272-5</t>
  </si>
  <si>
    <t>NPT NEONATOS 101-300 ML - MAQUILA CON BOLSA BOLSA INTRAVENOSA</t>
  </si>
  <si>
    <t>19976587-3</t>
  </si>
  <si>
    <t>LORAZEPAM</t>
  </si>
  <si>
    <t>N05BA06</t>
  </si>
  <si>
    <t>19902391-3</t>
  </si>
  <si>
    <t>20052635-3</t>
  </si>
  <si>
    <t>HIERRO GLICINATO QUELATO</t>
  </si>
  <si>
    <t>6.66mg /ml</t>
  </si>
  <si>
    <t>20093039-2</t>
  </si>
  <si>
    <t>PACLITAXEL</t>
  </si>
  <si>
    <t>L01CD01</t>
  </si>
  <si>
    <t>20137724-3</t>
  </si>
  <si>
    <t>VACUNA L1 DEL VIRUS DEL PAPILOMA HUMANO (VPH)</t>
  </si>
  <si>
    <t>(30+40+60+40+ 20+20+20+20+20) mcg</t>
  </si>
  <si>
    <t>SUSPENSION INYECTABLE</t>
  </si>
  <si>
    <t>19972109-1</t>
  </si>
  <si>
    <t>J07BM03</t>
  </si>
  <si>
    <t>20093269-1</t>
  </si>
  <si>
    <t>20017998-3</t>
  </si>
  <si>
    <t>(160+25)mg</t>
  </si>
  <si>
    <t>20079037-3</t>
  </si>
  <si>
    <t>19931663-2</t>
  </si>
  <si>
    <t>NICOTINA</t>
  </si>
  <si>
    <t>N07BA01</t>
  </si>
  <si>
    <t>20043436-1</t>
  </si>
  <si>
    <t>20136180-3</t>
  </si>
  <si>
    <t>20052257-11</t>
  </si>
  <si>
    <t>IMIPRAMINA</t>
  </si>
  <si>
    <t>N06AA02</t>
  </si>
  <si>
    <t>20030724-4</t>
  </si>
  <si>
    <t>11415-4</t>
  </si>
  <si>
    <t>20079602-5</t>
  </si>
  <si>
    <t>CLEMASTINA (FUMARATO)</t>
  </si>
  <si>
    <t>R06AA04</t>
  </si>
  <si>
    <t>20150258-1</t>
  </si>
  <si>
    <t>20122985-4</t>
  </si>
  <si>
    <t>TIOGUANINA</t>
  </si>
  <si>
    <t>L01BB03</t>
  </si>
  <si>
    <t>47108-1</t>
  </si>
  <si>
    <t>32mg</t>
  </si>
  <si>
    <t>20036200-2</t>
  </si>
  <si>
    <t>(8.001-10.000) UI</t>
  </si>
  <si>
    <t>19981427-1</t>
  </si>
  <si>
    <t>(600+8)mg</t>
  </si>
  <si>
    <t>20064726-4</t>
  </si>
  <si>
    <t>CALCIO (GLUCONATO SACARATO O LEVULINATO)</t>
  </si>
  <si>
    <t>A12AA03</t>
  </si>
  <si>
    <t>20039073-1</t>
  </si>
  <si>
    <t>MIDAZOLAM CLORHIDRATO</t>
  </si>
  <si>
    <t>15mg/3ml (0.5%)</t>
  </si>
  <si>
    <t>N05CD08</t>
  </si>
  <si>
    <t>20057389-2</t>
  </si>
  <si>
    <t>DICLOFENACO + HIALURONICO ACIDO</t>
  </si>
  <si>
    <t>(3+2.5)g/100g</t>
  </si>
  <si>
    <t>D11AX</t>
  </si>
  <si>
    <t>20118182-4</t>
  </si>
  <si>
    <t>20145596-1</t>
  </si>
  <si>
    <t>20190430-2</t>
  </si>
  <si>
    <t>ESTRADIOL</t>
  </si>
  <si>
    <t>1,53 mg/dosis</t>
  </si>
  <si>
    <t>TÓPICA/TRANSDERMAL</t>
  </si>
  <si>
    <t>G03CA03</t>
  </si>
  <si>
    <t>20118862-1</t>
  </si>
  <si>
    <t>19954429-1</t>
  </si>
  <si>
    <t>19967654-3</t>
  </si>
  <si>
    <t>19932905-2</t>
  </si>
  <si>
    <t>DEGARELIX</t>
  </si>
  <si>
    <t>L02BX02</t>
  </si>
  <si>
    <t>20062725-5</t>
  </si>
  <si>
    <t>20004887-4</t>
  </si>
  <si>
    <t xml:space="preserve">INMUNOGLOBULINA HUMANA IGG + HIALURONIDASA (RUPH20) </t>
  </si>
  <si>
    <t>20091369-3</t>
  </si>
  <si>
    <t>20041473-17</t>
  </si>
  <si>
    <t>HIERRO SACARATO</t>
  </si>
  <si>
    <t>20235717-1</t>
  </si>
  <si>
    <t>ACETAMINOFEN + CODEINA</t>
  </si>
  <si>
    <t>(325+30)mg</t>
  </si>
  <si>
    <t>N02AA59</t>
  </si>
  <si>
    <t>19931776-12</t>
  </si>
  <si>
    <t>SIMETICONA (DIMETILPOLISILOXANO) + MAGALDRATO</t>
  </si>
  <si>
    <t>(10+80)mg/ml</t>
  </si>
  <si>
    <t>A02AD02</t>
  </si>
  <si>
    <t>20087447-3</t>
  </si>
  <si>
    <t>DELTA-9-TETRAHIDROCANNABINOL + CANNABIDIOL</t>
  </si>
  <si>
    <t>(27+25mg)/ml</t>
  </si>
  <si>
    <t>KIT TRATAMIENTO MES</t>
  </si>
  <si>
    <t>N02BG10</t>
  </si>
  <si>
    <t>20098801-3</t>
  </si>
  <si>
    <t>CLONIDINA (CLORHIDRATO)</t>
  </si>
  <si>
    <t>0.150mg</t>
  </si>
  <si>
    <t>C02AC01</t>
  </si>
  <si>
    <t>35591-3</t>
  </si>
  <si>
    <t>20007778-6</t>
  </si>
  <si>
    <t>G01AF01</t>
  </si>
  <si>
    <t>1983837-5</t>
  </si>
  <si>
    <t xml:space="preserve">GANCICLOVIR </t>
  </si>
  <si>
    <t>0.15%</t>
  </si>
  <si>
    <t>J05AB06</t>
  </si>
  <si>
    <t>20031073-1</t>
  </si>
  <si>
    <t>IMIQUIMOD</t>
  </si>
  <si>
    <t>5g/100g</t>
  </si>
  <si>
    <t>CREMA TOPICA</t>
  </si>
  <si>
    <t>D06BB10</t>
  </si>
  <si>
    <t>19967737-1</t>
  </si>
  <si>
    <t>FLUDARABINA</t>
  </si>
  <si>
    <t>L01BB05</t>
  </si>
  <si>
    <t>20083483-1</t>
  </si>
  <si>
    <t>19944773-3</t>
  </si>
  <si>
    <t>DILTIAZEM (CLORHIDRATO)</t>
  </si>
  <si>
    <t>60mg (base)</t>
  </si>
  <si>
    <t>C08DB01</t>
  </si>
  <si>
    <t>51602-4</t>
  </si>
  <si>
    <t>45047-6</t>
  </si>
  <si>
    <t>20163014-1</t>
  </si>
  <si>
    <t>100mg/10ml (1%)</t>
  </si>
  <si>
    <t>20138821-2</t>
  </si>
  <si>
    <t>MEDROXIPROGESTERONA ACETATO</t>
  </si>
  <si>
    <t>G03AC06</t>
  </si>
  <si>
    <t>42163-1</t>
  </si>
  <si>
    <t>FLUDROCORTISONA</t>
  </si>
  <si>
    <t>0.1mg</t>
  </si>
  <si>
    <t>H02AA02</t>
  </si>
  <si>
    <t>27649-3</t>
  </si>
  <si>
    <t>20009036-5</t>
  </si>
  <si>
    <t>CORTICOIDE + NEOMICINA SULFATO + POLIMIXINA B SULFATO</t>
  </si>
  <si>
    <t>(1mg+3.5mg+6.000 UI)/1ml</t>
  </si>
  <si>
    <t>S01AA20</t>
  </si>
  <si>
    <t>19953870-1</t>
  </si>
  <si>
    <t>1mg+3,5+6600UI)/ml fco x 5 ml ó (1mg+3,5+6000UI)/ml fco x 5 mll</t>
  </si>
  <si>
    <t>20059276-1</t>
  </si>
  <si>
    <t>AGOMELATINA</t>
  </si>
  <si>
    <t>N06AX22</t>
  </si>
  <si>
    <t>20014920-3</t>
  </si>
  <si>
    <t>ISOCONAZOL NITRATO</t>
  </si>
  <si>
    <t>D01AC05</t>
  </si>
  <si>
    <t>1983914-1</t>
  </si>
  <si>
    <t>19967089-2</t>
  </si>
  <si>
    <t>55156-4</t>
  </si>
  <si>
    <t>GLICERINA CARBONATADA</t>
  </si>
  <si>
    <t>USP</t>
  </si>
  <si>
    <t>S02DC99</t>
  </si>
  <si>
    <t>DROGA BLANCA</t>
  </si>
  <si>
    <t>PLATA SULFADIAZINA</t>
  </si>
  <si>
    <t>D06BA01</t>
  </si>
  <si>
    <t>19930887-3</t>
  </si>
  <si>
    <t>(5+10)mg</t>
  </si>
  <si>
    <t>20040649-3</t>
  </si>
  <si>
    <t>INMUNOGLOBULINA ANTI D (RH)</t>
  </si>
  <si>
    <t>300mcg/2ml (0.015%)</t>
  </si>
  <si>
    <t>J06BB01</t>
  </si>
  <si>
    <t>19975089-1</t>
  </si>
  <si>
    <t>5.3mg (16 UI)</t>
  </si>
  <si>
    <t>AMP/VIAL/JP/CARTUCHO/
CARPULA</t>
  </si>
  <si>
    <t>228038-1</t>
  </si>
  <si>
    <t>HIDROXICINA (CLORHIDRATO)</t>
  </si>
  <si>
    <t>N05BB01</t>
  </si>
  <si>
    <t>19907962-4</t>
  </si>
  <si>
    <t>DOLUTEGRAVIR</t>
  </si>
  <si>
    <t>J05AX12</t>
  </si>
  <si>
    <t>20071938-1</t>
  </si>
  <si>
    <t>MULTIENZIMAS-PANCREATINA (AMILASA, LIPASA, PROTEASA) + SIMETICONA (DIMETILPOLISILOXANO) + BILIS DE BUEY + HEMICELULASA</t>
  </si>
  <si>
    <t>(175+(25-40)+25+50)mg</t>
  </si>
  <si>
    <t>27184-5</t>
  </si>
  <si>
    <t>S01BA04</t>
  </si>
  <si>
    <t>230341-1</t>
  </si>
  <si>
    <t>20035401-3</t>
  </si>
  <si>
    <t>NEPAFENACO</t>
  </si>
  <si>
    <t>S01BC10</t>
  </si>
  <si>
    <t>19973105-2</t>
  </si>
  <si>
    <t>BRIMONIDINA + BRINZOLAMIDA</t>
  </si>
  <si>
    <t>(2+10)mg</t>
  </si>
  <si>
    <t>S01EC04</t>
  </si>
  <si>
    <t>20075435-2</t>
  </si>
  <si>
    <t>(16+6)%</t>
  </si>
  <si>
    <t>19906526-3</t>
  </si>
  <si>
    <t>19907390-3</t>
  </si>
  <si>
    <t>BENCIDAMINA (BENZIDAMINA)</t>
  </si>
  <si>
    <t>0.498 g</t>
  </si>
  <si>
    <t>GRANULADO</t>
  </si>
  <si>
    <t>TÓPICA VAGINAL</t>
  </si>
  <si>
    <t>19970379-3</t>
  </si>
  <si>
    <t>20056876-3</t>
  </si>
  <si>
    <t>TAMSULOSINA + SOLIFENACINA</t>
  </si>
  <si>
    <t>(0,4 +6) mg</t>
  </si>
  <si>
    <t>G04CA53</t>
  </si>
  <si>
    <t>20097586-1</t>
  </si>
  <si>
    <t>225392-2</t>
  </si>
  <si>
    <t>(60-120)+25mg</t>
  </si>
  <si>
    <t>229774-1</t>
  </si>
  <si>
    <t>20215225-1</t>
  </si>
  <si>
    <t xml:space="preserve">BOSENTAN </t>
  </si>
  <si>
    <t>62.5mg</t>
  </si>
  <si>
    <t>C02KX01</t>
  </si>
  <si>
    <t>20122979-1</t>
  </si>
  <si>
    <t>(100+12.5)mg</t>
  </si>
  <si>
    <t>19977867-2</t>
  </si>
  <si>
    <t>20061379-1</t>
  </si>
  <si>
    <t>PEMETREXED</t>
  </si>
  <si>
    <t>L01BA04</t>
  </si>
  <si>
    <t>20142739-1</t>
  </si>
  <si>
    <t>CROMOGLICATO SODICO</t>
  </si>
  <si>
    <t>S01GX01</t>
  </si>
  <si>
    <t>19998840-9</t>
  </si>
  <si>
    <t>20002629-1</t>
  </si>
  <si>
    <t>DIMENHIDRINATO</t>
  </si>
  <si>
    <t>N07CA00</t>
  </si>
  <si>
    <t>19913783-29</t>
  </si>
  <si>
    <t>CISPLATINO</t>
  </si>
  <si>
    <t>1mg/ml (0.1%) (50 mg)</t>
  </si>
  <si>
    <t>L01XA01</t>
  </si>
  <si>
    <t>20047565-1</t>
  </si>
  <si>
    <t>20234026-1</t>
  </si>
  <si>
    <t>19953713-2</t>
  </si>
  <si>
    <t>20160735-2</t>
  </si>
  <si>
    <t>150mg/3ml (5%)</t>
  </si>
  <si>
    <t>20220132-1</t>
  </si>
  <si>
    <t>CIPROHEPTADINA</t>
  </si>
  <si>
    <t xml:space="preserve">2mg/5ml   </t>
  </si>
  <si>
    <t>R06AX02</t>
  </si>
  <si>
    <t>19949543-5</t>
  </si>
  <si>
    <t>20061396-2</t>
  </si>
  <si>
    <t>36240-3</t>
  </si>
  <si>
    <t>0.1mg/ml (0.01%)</t>
  </si>
  <si>
    <t>20009282-1</t>
  </si>
  <si>
    <t>DIPIRONA</t>
  </si>
  <si>
    <t>19928652-7</t>
  </si>
  <si>
    <t>LISINOPRIL</t>
  </si>
  <si>
    <t>5mg base</t>
  </si>
  <si>
    <t>C09AA03</t>
  </si>
  <si>
    <t>19951978-2</t>
  </si>
  <si>
    <t>19958484-1</t>
  </si>
  <si>
    <t>19943590-2</t>
  </si>
  <si>
    <t>HIERRO (FERROSO) SULFATO ANHIDRO (SULFATO FERROSO)</t>
  </si>
  <si>
    <t>B03AA07</t>
  </si>
  <si>
    <t>20080792-20</t>
  </si>
  <si>
    <t>CLIOQUINOL + DESONIDA</t>
  </si>
  <si>
    <t>(3.000+100)mg (3+0.1)%</t>
  </si>
  <si>
    <t>D07BB02</t>
  </si>
  <si>
    <t>35005-1</t>
  </si>
  <si>
    <t>19983120-2</t>
  </si>
  <si>
    <t>(875+125)mg</t>
  </si>
  <si>
    <t>20004817-1</t>
  </si>
  <si>
    <t>FOLICO ACIDO</t>
  </si>
  <si>
    <t>B03BB01</t>
  </si>
  <si>
    <t>20021574-2</t>
  </si>
  <si>
    <t>AZELAICO ACIDO</t>
  </si>
  <si>
    <t>´15%</t>
  </si>
  <si>
    <t>D10AX03</t>
  </si>
  <si>
    <t>20033133-2</t>
  </si>
  <si>
    <t>19915564-5</t>
  </si>
  <si>
    <t>100mcg/0.3ml 
(0.33mg/ml)</t>
  </si>
  <si>
    <t>19988117-1</t>
  </si>
  <si>
    <t>CEFUROXIMA (SODICA)</t>
  </si>
  <si>
    <t>750mg (base)</t>
  </si>
  <si>
    <t>19900226-6</t>
  </si>
  <si>
    <t>20026118-4</t>
  </si>
  <si>
    <t>PROPRANOLOL (CLORHIDRATO)</t>
  </si>
  <si>
    <t>C07AA05</t>
  </si>
  <si>
    <t>19978181-24</t>
  </si>
  <si>
    <t>DL -ALFATOCOFERIL ACETATO / VIT E SINTETICA</t>
  </si>
  <si>
    <t>Equivalente a 800 UI de Vitamina E</t>
  </si>
  <si>
    <t>19912131-3</t>
  </si>
  <si>
    <t>VITAMINA A (ACETATO O PALMITATO)</t>
  </si>
  <si>
    <t>50.000 UI</t>
  </si>
  <si>
    <t>A11CA01</t>
  </si>
  <si>
    <t>19904368-9</t>
  </si>
  <si>
    <t>FLUNARIZINA (CLORHIDRATO)</t>
  </si>
  <si>
    <t>N07CA03</t>
  </si>
  <si>
    <t>41186-1</t>
  </si>
  <si>
    <t>PARCHE (DIARIO)</t>
  </si>
  <si>
    <t>19967651-2</t>
  </si>
  <si>
    <t>20015465-2</t>
  </si>
  <si>
    <t>CEFRADINA</t>
  </si>
  <si>
    <t>J01DB09</t>
  </si>
  <si>
    <t>19950067-3</t>
  </si>
  <si>
    <t>20204571-1</t>
  </si>
  <si>
    <t>OMEGA 3 ACIDOS GRASOS</t>
  </si>
  <si>
    <t>C10AX06</t>
  </si>
  <si>
    <t>20033045-1</t>
  </si>
  <si>
    <t>200mg (base)</t>
  </si>
  <si>
    <t>215185-2</t>
  </si>
  <si>
    <t>20082538-1</t>
  </si>
  <si>
    <t>(100+200)mg</t>
  </si>
  <si>
    <t>20075649-2</t>
  </si>
  <si>
    <t>MAGNESIO SULFATO USP</t>
  </si>
  <si>
    <t>TOP</t>
  </si>
  <si>
    <t>A11AA03</t>
  </si>
  <si>
    <t>FLUOROMETALONA</t>
  </si>
  <si>
    <t>S01BA07</t>
  </si>
  <si>
    <t>19931060-1</t>
  </si>
  <si>
    <t>20162849-3</t>
  </si>
  <si>
    <t>75mg/0.5ml</t>
  </si>
  <si>
    <t>20094435-1</t>
  </si>
  <si>
    <t>19967652-3</t>
  </si>
  <si>
    <t>(30-60)%</t>
  </si>
  <si>
    <t>19997632-15</t>
  </si>
  <si>
    <t>QUIMIOTERAPIA UNIDOSIS SSN CON INSUMOS de 0 % FRASCO INTRAVENOSA</t>
  </si>
  <si>
    <t>180mg</t>
  </si>
  <si>
    <t>19934077-1</t>
  </si>
  <si>
    <t>TIMOLOL + BRIMONIDINA</t>
  </si>
  <si>
    <t>(5+2)mg/ml
(0.5+0.2%)</t>
  </si>
  <si>
    <t>20034355-2</t>
  </si>
  <si>
    <t>19963299-1</t>
  </si>
  <si>
    <t>100 UI/ml  (1.000 UI/10ml)</t>
  </si>
  <si>
    <t>19950478-1</t>
  </si>
  <si>
    <t>CROTAMITON</t>
  </si>
  <si>
    <t>D04AX00</t>
  </si>
  <si>
    <t>19950378-4</t>
  </si>
  <si>
    <t>500mg/10ml (5%)</t>
  </si>
  <si>
    <t>20053621-1</t>
  </si>
  <si>
    <t>100 UI/ml (10ml)</t>
  </si>
  <si>
    <t>19914262-4</t>
  </si>
  <si>
    <t>GALANTAMINA LIBERACION RETARDADA</t>
  </si>
  <si>
    <t>N06DA04</t>
  </si>
  <si>
    <t>19954847-2</t>
  </si>
  <si>
    <t>BENZOILO PEROXIDO</t>
  </si>
  <si>
    <t>(2.5-10)%</t>
  </si>
  <si>
    <t>D10AE01</t>
  </si>
  <si>
    <t>40133-1</t>
  </si>
  <si>
    <t>20135948-1</t>
  </si>
  <si>
    <t>5.600 UI/ml</t>
  </si>
  <si>
    <t>20134807-1</t>
  </si>
  <si>
    <t>METOCLOPRAMIDA (CLORHIDRATO)</t>
  </si>
  <si>
    <t>4mg/ml (0.4%)</t>
  </si>
  <si>
    <t>A03FA01</t>
  </si>
  <si>
    <t>20158221-1</t>
  </si>
  <si>
    <t xml:space="preserve">TRIMEBUTINA </t>
  </si>
  <si>
    <t>200mg/15ml (1.33%)</t>
  </si>
  <si>
    <t>19952266-5</t>
  </si>
  <si>
    <t>POTASIO GLUCONATO</t>
  </si>
  <si>
    <t>20meq potasio/15ml</t>
  </si>
  <si>
    <t>A12BA05</t>
  </si>
  <si>
    <t>20151815-1</t>
  </si>
  <si>
    <t>YODOPOVIDONA</t>
  </si>
  <si>
    <t>10-11%</t>
  </si>
  <si>
    <t>D08AG02</t>
  </si>
  <si>
    <t>19999758-3</t>
  </si>
  <si>
    <t>160 mg/5 ml</t>
  </si>
  <si>
    <t>20114185-2</t>
  </si>
  <si>
    <t>BENCILO BENZOATO</t>
  </si>
  <si>
    <t>(25-30)%</t>
  </si>
  <si>
    <t>P03AX01</t>
  </si>
  <si>
    <t>44829-1</t>
  </si>
  <si>
    <t>20081185-3</t>
  </si>
  <si>
    <t>VANCOMICINA</t>
  </si>
  <si>
    <t>20130806-1</t>
  </si>
  <si>
    <t>POTASIO CLORURO</t>
  </si>
  <si>
    <t>2meq/ml</t>
  </si>
  <si>
    <t>B05XA01</t>
  </si>
  <si>
    <t>1980597-2</t>
  </si>
  <si>
    <t>CICLOFOSFAMIDA</t>
  </si>
  <si>
    <t>L01AA01</t>
  </si>
  <si>
    <t>21534-1</t>
  </si>
  <si>
    <t>COLISTINA + NEOMICINA + HIDROCORTISONA</t>
  </si>
  <si>
    <t>(1.5+5+0.5)mg/ml</t>
  </si>
  <si>
    <t>20033548-1</t>
  </si>
  <si>
    <t>TIMOLOL + BIMATOPROST</t>
  </si>
  <si>
    <t>(5+0.3)mg/ml</t>
  </si>
  <si>
    <t>19974885-1</t>
  </si>
  <si>
    <t>KETAMINA CLORHIDRATO</t>
  </si>
  <si>
    <t>N01AX03</t>
  </si>
  <si>
    <t>20041864-1</t>
  </si>
  <si>
    <t>DROSPIRENONA + ESTRADIOL</t>
  </si>
  <si>
    <t>(2+1)mg</t>
  </si>
  <si>
    <t>G03FA17</t>
  </si>
  <si>
    <t>19991314-1</t>
  </si>
  <si>
    <t>20237082-2</t>
  </si>
  <si>
    <t>IDARRUBICINA CLORHIDRATO</t>
  </si>
  <si>
    <t>L01DB06</t>
  </si>
  <si>
    <t>20104152-1</t>
  </si>
  <si>
    <t>DOMPERIDONA</t>
  </si>
  <si>
    <t>A03FA03</t>
  </si>
  <si>
    <t>19967544-2</t>
  </si>
  <si>
    <t>20197785-1</t>
  </si>
  <si>
    <t>19981180-1</t>
  </si>
  <si>
    <t>S03CA01</t>
  </si>
  <si>
    <t>19955026-1</t>
  </si>
  <si>
    <t>1.7%</t>
  </si>
  <si>
    <t>1991423-14</t>
  </si>
  <si>
    <t>TIMOLOL + LATANOPROST</t>
  </si>
  <si>
    <t>(5+0.05)mg/ml</t>
  </si>
  <si>
    <t>19918936-1</t>
  </si>
  <si>
    <t>38332-5</t>
  </si>
  <si>
    <t xml:space="preserve">ETILEFRINA </t>
  </si>
  <si>
    <t xml:space="preserve">10mg/ml   </t>
  </si>
  <si>
    <t>C01CA01</t>
  </si>
  <si>
    <t>20072168-1</t>
  </si>
  <si>
    <t>19938305-2</t>
  </si>
  <si>
    <t>20194043-2</t>
  </si>
  <si>
    <t>20212506-1</t>
  </si>
  <si>
    <t>CIPROTERONA ACETATO + ETINILESTRADIOL</t>
  </si>
  <si>
    <t>(2+0.035)mg</t>
  </si>
  <si>
    <t>G03HB01</t>
  </si>
  <si>
    <t>20001614-2</t>
  </si>
  <si>
    <t>3L</t>
  </si>
  <si>
    <t>19971034-2</t>
  </si>
  <si>
    <t>SODIO CLORURO</t>
  </si>
  <si>
    <t>20meq/10ml</t>
  </si>
  <si>
    <t>B05XA03</t>
  </si>
  <si>
    <t>211361-6</t>
  </si>
  <si>
    <t>PODOFILINA</t>
  </si>
  <si>
    <t>D06BB04</t>
  </si>
  <si>
    <t>28014-3</t>
  </si>
  <si>
    <t>(2+0.02)mg</t>
  </si>
  <si>
    <t>20055000-1</t>
  </si>
  <si>
    <t>ESPIRAMICINA</t>
  </si>
  <si>
    <t>3 M UI</t>
  </si>
  <si>
    <t>J01FA02</t>
  </si>
  <si>
    <t>19950985-1</t>
  </si>
  <si>
    <t>(750+600+250)mg</t>
  </si>
  <si>
    <t>20086892-1</t>
  </si>
  <si>
    <t>GENTAMICINA (SULFATO)</t>
  </si>
  <si>
    <t>160mg/2ml (base) (8%)</t>
  </si>
  <si>
    <t>J01GB03</t>
  </si>
  <si>
    <t>19988977-4</t>
  </si>
  <si>
    <t>19901250-15</t>
  </si>
  <si>
    <t xml:space="preserve">MESALAZINA </t>
  </si>
  <si>
    <t>1.5 gr</t>
  </si>
  <si>
    <t>20039643-3</t>
  </si>
  <si>
    <t>20026642-4</t>
  </si>
  <si>
    <t>DEXIBUPROFENO</t>
  </si>
  <si>
    <t>M01AE14</t>
  </si>
  <si>
    <t>20157415-4</t>
  </si>
  <si>
    <t>UMECLIDINIO BROMURO</t>
  </si>
  <si>
    <t>Dosis predispensaba 62.5 mcg. equivalente a una dosis administrada de 55mcg</t>
  </si>
  <si>
    <t>R03BB07</t>
  </si>
  <si>
    <t>20090770-1</t>
  </si>
  <si>
    <t>19943740-1</t>
  </si>
  <si>
    <t>TRAMADOL (CLORHIDRATO)</t>
  </si>
  <si>
    <t>20001615-2</t>
  </si>
  <si>
    <t>QUINAPRIL (CLORHIDRATO)</t>
  </si>
  <si>
    <t>C09AA06</t>
  </si>
  <si>
    <t>35649-1</t>
  </si>
  <si>
    <t>33038-1</t>
  </si>
  <si>
    <t>2%/20ml</t>
  </si>
  <si>
    <t>31540-1</t>
  </si>
  <si>
    <t>VINORELBINA BITARTRATO</t>
  </si>
  <si>
    <t>L01CA04</t>
  </si>
  <si>
    <t>19952093-1</t>
  </si>
  <si>
    <t>(5+5+1.25)mg</t>
  </si>
  <si>
    <t>20082415-2</t>
  </si>
  <si>
    <t>IRINOTECAN CLORHIDRATO</t>
  </si>
  <si>
    <t>L01CE02</t>
  </si>
  <si>
    <t>20010926-1</t>
  </si>
  <si>
    <t>ATROPINA + DIFENOXILATO</t>
  </si>
  <si>
    <t>(0.025+2.5)mg</t>
  </si>
  <si>
    <t>A07DA01</t>
  </si>
  <si>
    <t>20002218-3</t>
  </si>
  <si>
    <t>CIPROFLOXACINA CLORHIDRATO</t>
  </si>
  <si>
    <t>0.3% (base)</t>
  </si>
  <si>
    <t>S01AE03</t>
  </si>
  <si>
    <t>19900981-1</t>
  </si>
  <si>
    <t>TIMOLOL + BRIMONIDINA + BIMATOPROST</t>
  </si>
  <si>
    <t>(6.83+1.5+0.1)mg/ml (0.683+0.15+0.01%)</t>
  </si>
  <si>
    <t>20102005-1</t>
  </si>
  <si>
    <t>MISOPROSTOL</t>
  </si>
  <si>
    <t>G02AD06</t>
  </si>
  <si>
    <t>20010043-13</t>
  </si>
  <si>
    <t>IPRATROPIO BROMURO</t>
  </si>
  <si>
    <t>0.25mg/ml (0.025%)</t>
  </si>
  <si>
    <t>1980804-2</t>
  </si>
  <si>
    <t>217278-2</t>
  </si>
  <si>
    <t>EZETIMIB</t>
  </si>
  <si>
    <t>C10AX09</t>
  </si>
  <si>
    <t>20141006-2</t>
  </si>
  <si>
    <t>S01AA12</t>
  </si>
  <si>
    <t>19993894-1</t>
  </si>
  <si>
    <t>19944003-4</t>
  </si>
  <si>
    <t>20004631-1</t>
  </si>
  <si>
    <t>FLUTICASONA PROPIONATO</t>
  </si>
  <si>
    <t>DISPOSITIVO PARA INHALAR</t>
  </si>
  <si>
    <t>R03BA05</t>
  </si>
  <si>
    <t>19913482-1</t>
  </si>
  <si>
    <t>SALICILICO ACIDO + LACTICO ACIDO</t>
  </si>
  <si>
    <t>[(14-26)+(4-16)]%</t>
  </si>
  <si>
    <t>D01AE12</t>
  </si>
  <si>
    <t>19995450-1</t>
  </si>
  <si>
    <t xml:space="preserve">VACUNA CONTRA EL NEUMOCOCO POLISACARIDA DE 23 VALENCIAS  </t>
  </si>
  <si>
    <t>23 V</t>
  </si>
  <si>
    <t>J07AL52 -1</t>
  </si>
  <si>
    <t>19983100-1</t>
  </si>
  <si>
    <t>20011405-4</t>
  </si>
  <si>
    <t>KETOROLACO</t>
  </si>
  <si>
    <t>30mg/2ml</t>
  </si>
  <si>
    <t>M01AB15/S01BC05</t>
  </si>
  <si>
    <t>1990415-3</t>
  </si>
  <si>
    <t>SODIO ALGINATO + SODIO BICARBONATO + CALCIO CARBONATO (GAVISCON)</t>
  </si>
  <si>
    <t>(5-2,13-3,25)(%)</t>
  </si>
  <si>
    <t>BOTELLA</t>
  </si>
  <si>
    <t>20027038-3</t>
  </si>
  <si>
    <t>ETAMBUTOL (CLORHIDRATO)</t>
  </si>
  <si>
    <t>J04AK02</t>
  </si>
  <si>
    <t>MITOMICINA</t>
  </si>
  <si>
    <t>L01DC03</t>
  </si>
  <si>
    <t>19940720-1</t>
  </si>
  <si>
    <t>TAMOXIFENO CITRATO</t>
  </si>
  <si>
    <t>L02BA01</t>
  </si>
  <si>
    <t>35448-4</t>
  </si>
  <si>
    <t>DRONEDARONA</t>
  </si>
  <si>
    <t>C01BD07</t>
  </si>
  <si>
    <t>20014930-2</t>
  </si>
  <si>
    <t>19932060-1</t>
  </si>
  <si>
    <t>PERINDOPRIL ARGININA + INDAPAMIDA</t>
  </si>
  <si>
    <t>(5+1.25)mg</t>
  </si>
  <si>
    <t>C09BA04</t>
  </si>
  <si>
    <t>20004571-4</t>
  </si>
  <si>
    <t>ROFLUMILAST</t>
  </si>
  <si>
    <t>500mcg</t>
  </si>
  <si>
    <t>R03DX07</t>
  </si>
  <si>
    <t>20050756-1</t>
  </si>
  <si>
    <t>DEXTROSA EN AGUA DESTILADA</t>
  </si>
  <si>
    <t>5% (50-500)ml</t>
  </si>
  <si>
    <t>FCO/BOLSA/ENVASE COLAPSIBLE</t>
  </si>
  <si>
    <t>B05BA03</t>
  </si>
  <si>
    <t>19942691-12</t>
  </si>
  <si>
    <t>ADRENALINA (TARTRATO O CLORHIDRATO) (EPINEFRINA)</t>
  </si>
  <si>
    <t>1mg/ml (base) (0.1%)</t>
  </si>
  <si>
    <t>C01CA24</t>
  </si>
  <si>
    <t>20036851-2</t>
  </si>
  <si>
    <t>LEVONORGESTREL + ETINIL ESTRADIOL</t>
  </si>
  <si>
    <t>(150+30)mcg</t>
  </si>
  <si>
    <t>G03AA07</t>
  </si>
  <si>
    <t>19988571-7</t>
  </si>
  <si>
    <t>MEXAZOLAM</t>
  </si>
  <si>
    <t>N05BA</t>
  </si>
  <si>
    <t>20079767-1</t>
  </si>
  <si>
    <t>SULBUTIAMINA</t>
  </si>
  <si>
    <t>A11DA02</t>
  </si>
  <si>
    <t>20029033-4</t>
  </si>
  <si>
    <t>CISATRACURIO BESILATO</t>
  </si>
  <si>
    <t>M03AC11</t>
  </si>
  <si>
    <t>20026310-10</t>
  </si>
  <si>
    <t>(25+50)mcg/dosis</t>
  </si>
  <si>
    <t>20104346-3</t>
  </si>
  <si>
    <t>(200+50)mg/5ml (20+5%)</t>
  </si>
  <si>
    <t>20007644-4</t>
  </si>
  <si>
    <t>UNIDOSIS ANTIBIOTICA I.V/ JERINGA 5 ML CON INSUMOS de 5 MILILITRO AMPOLLA / VIAL INTRAVENOSA</t>
  </si>
  <si>
    <t>19926496-2</t>
  </si>
  <si>
    <t>IMIPRAMINA (CLORHIDRATO)</t>
  </si>
  <si>
    <t>19940399-2</t>
  </si>
  <si>
    <t>19.5mg</t>
  </si>
  <si>
    <t>DISPOSITIVO INTRA-UTERINO</t>
  </si>
  <si>
    <t>KIT DE TRATAMIENTO</t>
  </si>
  <si>
    <t>IU</t>
  </si>
  <si>
    <t>20104320-1</t>
  </si>
  <si>
    <t>19975169-4</t>
  </si>
  <si>
    <t>LOPERAMIDA (CLORHIDRATO)</t>
  </si>
  <si>
    <t>A07DA03</t>
  </si>
  <si>
    <t>34537-2</t>
  </si>
  <si>
    <t>ALPRAZOLAM</t>
  </si>
  <si>
    <t>N05BA12</t>
  </si>
  <si>
    <t>227600-1</t>
  </si>
  <si>
    <t>COLAGENO HIDROLIZADO</t>
  </si>
  <si>
    <t>POLVO/GRANULADO</t>
  </si>
  <si>
    <t>20103548</t>
  </si>
  <si>
    <t>200366-1</t>
  </si>
  <si>
    <t>AMITRIPTILINA (CLORHIDRATO)</t>
  </si>
  <si>
    <t>N06AA09</t>
  </si>
  <si>
    <t>19928485-7</t>
  </si>
  <si>
    <t>TERAZOSIN (CLORHIDRATO)</t>
  </si>
  <si>
    <t>G04CA03</t>
  </si>
  <si>
    <t>19979237-1</t>
  </si>
  <si>
    <t>TAB VAG/OVULO</t>
  </si>
  <si>
    <t>MOXIFLOXACINA CLORHIDRATO</t>
  </si>
  <si>
    <t>J01MA14</t>
  </si>
  <si>
    <t>20014297-1</t>
  </si>
  <si>
    <t>19987925-1</t>
  </si>
  <si>
    <t>DOXOFILINA</t>
  </si>
  <si>
    <t>R03DA11</t>
  </si>
  <si>
    <t>19903259-4</t>
  </si>
  <si>
    <t>29517-1</t>
  </si>
  <si>
    <t xml:space="preserve">TRAMADOL </t>
  </si>
  <si>
    <t>20058290-1</t>
  </si>
  <si>
    <t>20mg/2ml (1%)</t>
  </si>
  <si>
    <t>230147-9</t>
  </si>
  <si>
    <t>19983119-2</t>
  </si>
  <si>
    <t>0.25%</t>
  </si>
  <si>
    <t>48015-3</t>
  </si>
  <si>
    <t>34040-3</t>
  </si>
  <si>
    <t>20039450-1</t>
  </si>
  <si>
    <t>1% (base)</t>
  </si>
  <si>
    <t xml:space="preserve">D10AF01 </t>
  </si>
  <si>
    <t>19964131-1</t>
  </si>
  <si>
    <t>PENICILINA G BENZATINICA (BENCILPENICILINA BENZATINICA)</t>
  </si>
  <si>
    <t>2.400.000 UI</t>
  </si>
  <si>
    <t>J01CE08</t>
  </si>
  <si>
    <t>20054699-3</t>
  </si>
  <si>
    <t>PARICALCITOL</t>
  </si>
  <si>
    <t>2mcg</t>
  </si>
  <si>
    <t>H05BX02</t>
  </si>
  <si>
    <t>20069399-1</t>
  </si>
  <si>
    <t>ACETAZOLAMIDA</t>
  </si>
  <si>
    <t>S01EC01</t>
  </si>
  <si>
    <t>19973358-2</t>
  </si>
  <si>
    <t>BLEOMICINA SULFATO</t>
  </si>
  <si>
    <t>15 UI (base)</t>
  </si>
  <si>
    <t>L01DC01</t>
  </si>
  <si>
    <t>20010927-1</t>
  </si>
  <si>
    <t>PROPARACAINA CLORHIDRATO (PROXIMETACAINA)</t>
  </si>
  <si>
    <t>S01HA04</t>
  </si>
  <si>
    <t>111057-1</t>
  </si>
  <si>
    <t>ATROPINA SULFATO</t>
  </si>
  <si>
    <t>S01FA01</t>
  </si>
  <si>
    <t>94321-1</t>
  </si>
  <si>
    <t>ESPUMA</t>
  </si>
  <si>
    <t>32662-6</t>
  </si>
  <si>
    <t>DIENOGEST + ESTRADIOL VALERATO</t>
  </si>
  <si>
    <t>(2+3)mg</t>
  </si>
  <si>
    <t>20148417-1</t>
  </si>
  <si>
    <t>FORMOTEROL + BECLOMETASONA(6+100)mcgPOLVO PARA INHALACION</t>
  </si>
  <si>
    <t>(6+100)mcg</t>
  </si>
  <si>
    <t>KIT DE INHALACION</t>
  </si>
  <si>
    <t>R03AK08-1</t>
  </si>
  <si>
    <t>20161093-1</t>
  </si>
  <si>
    <t>ESTERES ETILICOS DE ACIDOS GRASOS YODADOS</t>
  </si>
  <si>
    <t>480mg/ml</t>
  </si>
  <si>
    <t>V08AD01</t>
  </si>
  <si>
    <t>19950974-2</t>
  </si>
  <si>
    <t>(80+400)mg/5ml</t>
  </si>
  <si>
    <t>20030944-2</t>
  </si>
  <si>
    <t>DESMOPRESINA GOTAS</t>
  </si>
  <si>
    <t>0,4 mg/ml</t>
  </si>
  <si>
    <t>20090545-3</t>
  </si>
  <si>
    <t>32623-9</t>
  </si>
  <si>
    <t>ESCHERICHIA COLI (EXTRACTO LIOFILIZADO)</t>
  </si>
  <si>
    <t>G04BX</t>
  </si>
  <si>
    <t>1980347-5</t>
  </si>
  <si>
    <t>19944764-1</t>
  </si>
  <si>
    <t>SODIO BICARBONATO</t>
  </si>
  <si>
    <t>10meq/10ml</t>
  </si>
  <si>
    <t>B05XA02</t>
  </si>
  <si>
    <t>J02AB02</t>
  </si>
  <si>
    <t>24579-1</t>
  </si>
  <si>
    <t>SUCCINILCOLINA</t>
  </si>
  <si>
    <t>1.000mg/10ml (10%)</t>
  </si>
  <si>
    <t>M03AB01</t>
  </si>
  <si>
    <t>20037305-1</t>
  </si>
  <si>
    <t>DIPIRONA (METAMIZOL SODICO)</t>
  </si>
  <si>
    <t>34363-4</t>
  </si>
  <si>
    <t>CEFADROXILO</t>
  </si>
  <si>
    <t>250mg/5ml</t>
  </si>
  <si>
    <t>J01DB05</t>
  </si>
  <si>
    <t>20051017-2</t>
  </si>
  <si>
    <t>43335-1</t>
  </si>
  <si>
    <t>20015467-4</t>
  </si>
  <si>
    <t xml:space="preserve">GLUCAGON </t>
  </si>
  <si>
    <t>H04AA01</t>
  </si>
  <si>
    <t>208565-1</t>
  </si>
  <si>
    <t>VACUNA CONTRA DIFTERIA + TETANO + TOS FERINA (D.T.Pa)</t>
  </si>
  <si>
    <t>SUSPENSION PARENTERAL</t>
  </si>
  <si>
    <t>J07CA01</t>
  </si>
  <si>
    <t>19986384-1</t>
  </si>
  <si>
    <t>19975977-5</t>
  </si>
  <si>
    <t xml:space="preserve">0.5mg </t>
  </si>
  <si>
    <t>19983582-4</t>
  </si>
  <si>
    <t>CANDESARTAN + HIDROCLOROTIAZIDA</t>
  </si>
  <si>
    <t>(16+12.5)mg</t>
  </si>
  <si>
    <t>20016876-5</t>
  </si>
  <si>
    <t>OXIBUTININO (CLORHIDRATO)</t>
  </si>
  <si>
    <t>47188-3</t>
  </si>
  <si>
    <t>39261-1</t>
  </si>
  <si>
    <t>TINIDAZOL</t>
  </si>
  <si>
    <t>P01AB02</t>
  </si>
  <si>
    <t>1980027-1</t>
  </si>
  <si>
    <t>1.200mg</t>
  </si>
  <si>
    <t>(6.001-8.000)UI</t>
  </si>
  <si>
    <t>19979363-2</t>
  </si>
  <si>
    <t>DAUNORUBICINA CLORHIDRATO</t>
  </si>
  <si>
    <t>L01DB02</t>
  </si>
  <si>
    <t>19905590-2</t>
  </si>
  <si>
    <t>RETINOICO ACIDO (TRETINOINA) + FLUOCINOLONA ACETONIDO + HIDROQUINONA</t>
  </si>
  <si>
    <t>(0.05+0.01+4)g/100g
(0.05+0.01+4)%</t>
  </si>
  <si>
    <t>19931579-3</t>
  </si>
  <si>
    <t>CITARABINA O ARABINOSIDO</t>
  </si>
  <si>
    <t>L01BC01</t>
  </si>
  <si>
    <t>20014765-1</t>
  </si>
  <si>
    <t>NORETINDRONA (NORETISTERONA ENANTATO) + ESTRADIOL VALERATO</t>
  </si>
  <si>
    <t>(50+5)mg/ml</t>
  </si>
  <si>
    <t>G03FA01</t>
  </si>
  <si>
    <t>19946883-37</t>
  </si>
  <si>
    <t>227603-1</t>
  </si>
  <si>
    <t>VACUNA CONTRA LA HEPATITIS B (ADULTOS)</t>
  </si>
  <si>
    <t>20mcg/ml</t>
  </si>
  <si>
    <t>J07BC01-1</t>
  </si>
  <si>
    <t>BETAMETASONA ACETATO + BETAMETASONA FOSFATO</t>
  </si>
  <si>
    <t>(3+3)mg</t>
  </si>
  <si>
    <t>H02AB01</t>
  </si>
  <si>
    <t>20009479-2</t>
  </si>
  <si>
    <t xml:space="preserve">VACUNA ANTIMENINGOCOCCICA A / C / Y / W </t>
  </si>
  <si>
    <t xml:space="preserve">J07AH01 </t>
  </si>
  <si>
    <t>20051113-1</t>
  </si>
  <si>
    <t>20060996-1</t>
  </si>
  <si>
    <t>20122982-1</t>
  </si>
  <si>
    <t>226330-2</t>
  </si>
  <si>
    <t>PREDNISOLONA + FENILEFRINA</t>
  </si>
  <si>
    <t xml:space="preserve">(1+0.12)% </t>
  </si>
  <si>
    <t>S01BB02</t>
  </si>
  <si>
    <t>19936154-1</t>
  </si>
  <si>
    <t>OLMESARTAN MEDOXIMILO + HIDROCLOROTIAZIDA</t>
  </si>
  <si>
    <t>(20+12.5)mg</t>
  </si>
  <si>
    <t>C09DA08</t>
  </si>
  <si>
    <t>20068396-6</t>
  </si>
  <si>
    <t>19908543-4</t>
  </si>
  <si>
    <t>HALOPERIDOL</t>
  </si>
  <si>
    <t>N05AD01</t>
  </si>
  <si>
    <t>19974149-2</t>
  </si>
  <si>
    <t>20023655-1</t>
  </si>
  <si>
    <t>VALSARTAN + HIDROCLOROTIAZIDA</t>
  </si>
  <si>
    <t xml:space="preserve">(160+25)mg </t>
  </si>
  <si>
    <t>19931043-1</t>
  </si>
  <si>
    <t>19935777-12</t>
  </si>
  <si>
    <t>HIERRO POLIMALTOSADO</t>
  </si>
  <si>
    <t>50mg/5ml</t>
  </si>
  <si>
    <t>B03AB04</t>
  </si>
  <si>
    <t>19949577-3</t>
  </si>
  <si>
    <t>L01XX14</t>
  </si>
  <si>
    <t>27207-1</t>
  </si>
  <si>
    <t>CALCIO DOBESILATO</t>
  </si>
  <si>
    <t>C05BX01</t>
  </si>
  <si>
    <t>20106390-1</t>
  </si>
  <si>
    <t>20050909-53</t>
  </si>
  <si>
    <t>50mg/10ml (0.1%)</t>
  </si>
  <si>
    <t>20211113-1</t>
  </si>
  <si>
    <t>PERINDOPRIL ARGININA + AMLODIPINO</t>
  </si>
  <si>
    <t>C09BB04</t>
  </si>
  <si>
    <t>20007275-1</t>
  </si>
  <si>
    <t>BEPOTASTINA BESILATO</t>
  </si>
  <si>
    <t>S01GX15</t>
  </si>
  <si>
    <t>20079303-1</t>
  </si>
  <si>
    <t>19903260-6</t>
  </si>
  <si>
    <t>DINOPROSTONA</t>
  </si>
  <si>
    <t>G02AD02</t>
  </si>
  <si>
    <t>208575-1</t>
  </si>
  <si>
    <t xml:space="preserve">(160+12.5)mg </t>
  </si>
  <si>
    <t>20097771-2</t>
  </si>
  <si>
    <t>NPT PEDIATRICA 2001-2500 ML - MAQUILA CON BOLSA BOLSA INTRAVENOSA</t>
  </si>
  <si>
    <t>(10+2.5)mg</t>
  </si>
  <si>
    <t>20112070-4</t>
  </si>
  <si>
    <t>AZELASTINA</t>
  </si>
  <si>
    <t>1mg/ml</t>
  </si>
  <si>
    <t>S01GX07 / R01AC03</t>
  </si>
  <si>
    <t>20076801-3</t>
  </si>
  <si>
    <t>20168748-1</t>
  </si>
  <si>
    <t>4 AMINOPIRIDINA (FAMPRIDINA)</t>
  </si>
  <si>
    <t>N07XX07</t>
  </si>
  <si>
    <t>20042898-1</t>
  </si>
  <si>
    <t>CLORAMBUCILO</t>
  </si>
  <si>
    <t>L01AA02</t>
  </si>
  <si>
    <t>46264-1</t>
  </si>
  <si>
    <t>DONEPEZIL</t>
  </si>
  <si>
    <t>N06DA02</t>
  </si>
  <si>
    <t>19946098-4</t>
  </si>
  <si>
    <t>19943602-1</t>
  </si>
  <si>
    <t>19960392-1</t>
  </si>
  <si>
    <t>MEBENDAZOL</t>
  </si>
  <si>
    <t>P02CA01-2</t>
  </si>
  <si>
    <t>29136-1</t>
  </si>
  <si>
    <t>NPT NEONATOS 301-500 ML - MAQUILA CON BOLSA BOLSA INTRAVENOSA</t>
  </si>
  <si>
    <t>(2-2.5)g/sobre</t>
  </si>
  <si>
    <t>19946928-1</t>
  </si>
  <si>
    <t>CLONIXINO + PARGEVERINA (PROPINOX)</t>
  </si>
  <si>
    <t>(125+10)mg</t>
  </si>
  <si>
    <t>A03DC</t>
  </si>
  <si>
    <t>226433-4</t>
  </si>
  <si>
    <t>(50+100)mcg/dosis</t>
  </si>
  <si>
    <t>19902534-2</t>
  </si>
  <si>
    <t>´4%</t>
  </si>
  <si>
    <t>20071876-1</t>
  </si>
  <si>
    <t>ACETILCOLINA INTRAOCULAR</t>
  </si>
  <si>
    <t>S01EB09</t>
  </si>
  <si>
    <t>30114-1</t>
  </si>
  <si>
    <t>FENITOINA SODICA</t>
  </si>
  <si>
    <t>125mg/5ml (2.5%)</t>
  </si>
  <si>
    <t>20040082-6</t>
  </si>
  <si>
    <t>500mg/5ml</t>
  </si>
  <si>
    <t>20078851-3</t>
  </si>
  <si>
    <t>19908242-1</t>
  </si>
  <si>
    <t>CARBOMERO 974 P</t>
  </si>
  <si>
    <t>2,5mg/g</t>
  </si>
  <si>
    <t>GEL OFTALMICO</t>
  </si>
  <si>
    <t>KIT X 30 MONODOSIS</t>
  </si>
  <si>
    <t>20045764-1</t>
  </si>
  <si>
    <t>9mg</t>
  </si>
  <si>
    <t>19983122-2</t>
  </si>
  <si>
    <t>8mcg</t>
  </si>
  <si>
    <t>20057095-6</t>
  </si>
  <si>
    <t>3mg/ml (base) (0.3%)</t>
  </si>
  <si>
    <t>S01AA11</t>
  </si>
  <si>
    <t>19936817-1</t>
  </si>
  <si>
    <t>39227-5</t>
  </si>
  <si>
    <t>(200+12.5+50)mg</t>
  </si>
  <si>
    <t>19951169-2</t>
  </si>
  <si>
    <t>LIDOCAINA + PRILOCAINA</t>
  </si>
  <si>
    <t>(25+25)mg/g (2.5+2.5)%</t>
  </si>
  <si>
    <t>218965-2</t>
  </si>
  <si>
    <t>DEXTROSA + SODIO CLORURO</t>
  </si>
  <si>
    <t>(5+0.9)%</t>
  </si>
  <si>
    <t>B05BB02</t>
  </si>
  <si>
    <t>19947843-6</t>
  </si>
  <si>
    <t>DESVENLAFAXINA</t>
  </si>
  <si>
    <t>N06AX23</t>
  </si>
  <si>
    <t>20001976-3</t>
  </si>
  <si>
    <t>DORZOLAMIDA CLORHIDRATO</t>
  </si>
  <si>
    <t>S01EC03</t>
  </si>
  <si>
    <t>19983819-1</t>
  </si>
  <si>
    <t xml:space="preserve">OXITOCINA </t>
  </si>
  <si>
    <t>10 UI/ml</t>
  </si>
  <si>
    <t>H01BB02</t>
  </si>
  <si>
    <t>URSODESOXICOLICO ACIDO FORMULA MAGISTRAL</t>
  </si>
  <si>
    <t>25 mg/ml</t>
  </si>
  <si>
    <t>METRONIDAZOL + NIFUROXAZIDA</t>
  </si>
  <si>
    <t>(600+200)mg</t>
  </si>
  <si>
    <t>A07AX03</t>
  </si>
  <si>
    <t>20064740-7</t>
  </si>
  <si>
    <t>3.75mg</t>
  </si>
  <si>
    <t>60042-1</t>
  </si>
  <si>
    <t>1gr</t>
  </si>
  <si>
    <t>19995433-2</t>
  </si>
  <si>
    <t>234mg</t>
  </si>
  <si>
    <t>TAB/CAPS/GRAG/COMP-MASTICABLES</t>
  </si>
  <si>
    <t>28704-4</t>
  </si>
  <si>
    <t>125mcg/dosis</t>
  </si>
  <si>
    <t>20003641-2</t>
  </si>
  <si>
    <t>PROPILTIOURACILO</t>
  </si>
  <si>
    <t>H03BA02</t>
  </si>
  <si>
    <t>30968-5</t>
  </si>
  <si>
    <t>300mg/3ml (10%)</t>
  </si>
  <si>
    <t>19940454-1</t>
  </si>
  <si>
    <t>19930139-1</t>
  </si>
  <si>
    <t>DEXKETOPROFENO</t>
  </si>
  <si>
    <t>M01AE17</t>
  </si>
  <si>
    <t>19928118-1</t>
  </si>
  <si>
    <t>21535-1</t>
  </si>
  <si>
    <t>LEVOSULPIRIDA</t>
  </si>
  <si>
    <t>N05AL07</t>
  </si>
  <si>
    <t>20007638-5</t>
  </si>
  <si>
    <t>RANOLAZINA</t>
  </si>
  <si>
    <t>C01EB18</t>
  </si>
  <si>
    <t>20085608-4</t>
  </si>
  <si>
    <t>20201954-2</t>
  </si>
  <si>
    <t>20015271-4</t>
  </si>
  <si>
    <t>20085391-16</t>
  </si>
  <si>
    <t>TACROLIMUS (TACROLIMUS 0.03% SOL OFTALMICA X 5 ML F/MAGISTRAL)</t>
  </si>
  <si>
    <t>0,03(%)</t>
  </si>
  <si>
    <t>SOLUCIONES</t>
  </si>
  <si>
    <t>FRASCO GOTERO DE 5ML FORMULA MAGISTRAL</t>
  </si>
  <si>
    <t xml:space="preserve">FORMULA MAGISTRAL </t>
  </si>
  <si>
    <t>KETOTIFENO (KENALER SOL OFTALMICA X 5 ML)</t>
  </si>
  <si>
    <t>SOLUCION OFTALMICA</t>
  </si>
  <si>
    <t>19930002-1</t>
  </si>
  <si>
    <t>S01GX08</t>
  </si>
  <si>
    <t>QUIMIOTERAPIA UNIDOSIS JERINGA CON INSUMOS de 0 MILIGRAMOS/MILILITRO AMPOLLA / VIAL INTRAVENOSA</t>
  </si>
  <si>
    <t>19942488-2</t>
  </si>
  <si>
    <t>OXITETRACICLINA CLORHIDRATO + POLIMIXINA B</t>
  </si>
  <si>
    <t>(0.5g+1millón UI)/100g</t>
  </si>
  <si>
    <t>S01AA30</t>
  </si>
  <si>
    <t>20134450-1</t>
  </si>
  <si>
    <t>GLIMEPIRIDA + METFORMINA</t>
  </si>
  <si>
    <t>(4+1.000)mg</t>
  </si>
  <si>
    <t>A10BD02</t>
  </si>
  <si>
    <t>20039446-2</t>
  </si>
  <si>
    <t>INMUNOGLOBULINA HUMANA ANTI HEPATITIS</t>
  </si>
  <si>
    <t>J06BB04</t>
  </si>
  <si>
    <t>19966283-2</t>
  </si>
  <si>
    <t>IFOSFAMIDA</t>
  </si>
  <si>
    <t>L01AA06</t>
  </si>
  <si>
    <t>20137603-1</t>
  </si>
  <si>
    <t>ZOPICLONA</t>
  </si>
  <si>
    <t>N05CF01</t>
  </si>
  <si>
    <t>20008867-7</t>
  </si>
  <si>
    <t>21531-1</t>
  </si>
  <si>
    <t>20049941-7</t>
  </si>
  <si>
    <t>NPT ADULTO 0-1000 ML - MAQUILA CON BOLSA BOLSA INTRAVENOSA</t>
  </si>
  <si>
    <t>LISINA CLONIXINATO + ERGOTAMINA</t>
  </si>
  <si>
    <t>(125+1)mg</t>
  </si>
  <si>
    <t>226463-3</t>
  </si>
  <si>
    <t>ATORVASTATINA (CALCICA) (LIPITOR)</t>
  </si>
  <si>
    <t>19919867-23</t>
  </si>
  <si>
    <t>SILIMARINA</t>
  </si>
  <si>
    <t>A05BA03</t>
  </si>
  <si>
    <t>19926777-1</t>
  </si>
  <si>
    <t>20064412-3</t>
  </si>
  <si>
    <t>CARBOXIMETILCELULOSA (VISCOSIDAD BAJA) + GLICERINA</t>
  </si>
  <si>
    <t>(2+4)mg/ml (0.5+1%)</t>
  </si>
  <si>
    <t xml:space="preserve">(CAJA X 30 CARTUCHOS) KIT TRATAMIENTO </t>
  </si>
  <si>
    <t>20104677-1</t>
  </si>
  <si>
    <t>AMIKACINA (SULFATO)</t>
  </si>
  <si>
    <t>500mg/2ml (base) (25%)</t>
  </si>
  <si>
    <t>J01GB06</t>
  </si>
  <si>
    <t>19908236-11</t>
  </si>
  <si>
    <t>VITAMINA D3 + CALCIO + ZINC</t>
  </si>
  <si>
    <t>400 UI + 300 mg + 7,5 mg</t>
  </si>
  <si>
    <t>20104037</t>
  </si>
  <si>
    <t>CLORFENIRAMINA MALEATO</t>
  </si>
  <si>
    <t>43493-6</t>
  </si>
  <si>
    <t>20014908-4</t>
  </si>
  <si>
    <t>227599-1</t>
  </si>
  <si>
    <t>TRIBENOSIDO + LIDOCAINA</t>
  </si>
  <si>
    <t>(5+2)%</t>
  </si>
  <si>
    <t>C05AX05</t>
  </si>
  <si>
    <t>22916-2</t>
  </si>
  <si>
    <t>(400 + 40) mg</t>
  </si>
  <si>
    <t>227028-1</t>
  </si>
  <si>
    <t>20001974-6</t>
  </si>
  <si>
    <t>GLUTAMINA</t>
  </si>
  <si>
    <t>10g/sobre</t>
  </si>
  <si>
    <t>20127197</t>
  </si>
  <si>
    <t>NITROFURAZONA</t>
  </si>
  <si>
    <t>CREMA/EMULSION/UNGÜENTO/GEL/POMADA</t>
  </si>
  <si>
    <t>D08AF99</t>
  </si>
  <si>
    <t>19968374-3</t>
  </si>
  <si>
    <t>ASCORBICO ACIDO + FOLICO ACIDO + FUMARATO FERROSO</t>
  </si>
  <si>
    <t>[70+0.4+(60-65)]mg</t>
  </si>
  <si>
    <t>19940561-4</t>
  </si>
  <si>
    <t>HEPARINA</t>
  </si>
  <si>
    <t>1000 UI</t>
  </si>
  <si>
    <t>C05BA03</t>
  </si>
  <si>
    <t>206903-1</t>
  </si>
  <si>
    <t xml:space="preserve">CAPTOPRIL </t>
  </si>
  <si>
    <t>C09AA01</t>
  </si>
  <si>
    <t>54972-7</t>
  </si>
  <si>
    <t>ERITROMICINA (ESTEARATO)</t>
  </si>
  <si>
    <t>J01FA01</t>
  </si>
  <si>
    <t>20099136-13</t>
  </si>
  <si>
    <t>CLOMIFENO CITRATO</t>
  </si>
  <si>
    <t>G03GB02</t>
  </si>
  <si>
    <t>20016201-2</t>
  </si>
  <si>
    <t>20118033-2</t>
  </si>
  <si>
    <t xml:space="preserve">CIPROFLOXACINA + FLUOCINOLONA </t>
  </si>
  <si>
    <t>(3+0.25)mg/ml</t>
  </si>
  <si>
    <t>S02CA05</t>
  </si>
  <si>
    <t>20063316-1</t>
  </si>
  <si>
    <t>LISDEXANFETAMINA DIMESILATO</t>
  </si>
  <si>
    <t>N06BA12</t>
  </si>
  <si>
    <t>20083500-5</t>
  </si>
  <si>
    <t>KETOTIFENO FUMARATO</t>
  </si>
  <si>
    <t>19991710-5</t>
  </si>
  <si>
    <t>(2+1.000)mg</t>
  </si>
  <si>
    <t>20039447-3</t>
  </si>
  <si>
    <t>LOTEPREDNOL + TOBRAMICINA</t>
  </si>
  <si>
    <t>(5+3)mg/ml
(0.5+0.3)%</t>
  </si>
  <si>
    <t>S01CA</t>
  </si>
  <si>
    <t>20220552-1</t>
  </si>
  <si>
    <t>19947844-9</t>
  </si>
  <si>
    <t>SECNIDAZOL</t>
  </si>
  <si>
    <t>P01AB07</t>
  </si>
  <si>
    <t>230171-1</t>
  </si>
  <si>
    <t xml:space="preserve">HIDROXICINA </t>
  </si>
  <si>
    <t>100mg/2ml (5%)</t>
  </si>
  <si>
    <t>20067505-3</t>
  </si>
  <si>
    <t>DACARBAZINA</t>
  </si>
  <si>
    <t>L01AX04</t>
  </si>
  <si>
    <t>19961319-1</t>
  </si>
  <si>
    <t>PIRIDOXINA CLORHIDRATO (VITAMINA B6)</t>
  </si>
  <si>
    <t>A11HA02</t>
  </si>
  <si>
    <t>20095530-2</t>
  </si>
  <si>
    <t>250mg/5ml (base) (5%)</t>
  </si>
  <si>
    <t>218560-3</t>
  </si>
  <si>
    <t>INTERFERON BETA 1A</t>
  </si>
  <si>
    <t>(50-100)mcg/ml</t>
  </si>
  <si>
    <t>L03AB07</t>
  </si>
  <si>
    <t>20013593-1</t>
  </si>
  <si>
    <t>AMPICILINA (SODICA)</t>
  </si>
  <si>
    <t>J01CA01</t>
  </si>
  <si>
    <t>20054696-2</t>
  </si>
  <si>
    <t>AMBROXOL</t>
  </si>
  <si>
    <t>3mg/ml</t>
  </si>
  <si>
    <t>R05CB06</t>
  </si>
  <si>
    <t>16779-1</t>
  </si>
  <si>
    <t>VINCRISTINA SULFATO</t>
  </si>
  <si>
    <t>L01CA02</t>
  </si>
  <si>
    <t>20006838-1</t>
  </si>
  <si>
    <t>PAPAVERINA + SIMETICONA (DIMETILPOLISILOXANO)</t>
  </si>
  <si>
    <t>(10+66)mg</t>
  </si>
  <si>
    <t>36110-1</t>
  </si>
  <si>
    <t>OXICODONA (CLORHIDRATO) LIBERACION RETARD</t>
  </si>
  <si>
    <t>N02AA05</t>
  </si>
  <si>
    <t>20166878-2</t>
  </si>
  <si>
    <t>MESNA</t>
  </si>
  <si>
    <t>V03AF01</t>
  </si>
  <si>
    <t>20066044-1</t>
  </si>
  <si>
    <t>PENICILINA G SODICA CRISTALINA</t>
  </si>
  <si>
    <t>1.000.000 UI</t>
  </si>
  <si>
    <t>J01CE01</t>
  </si>
  <si>
    <t>220027-13</t>
  </si>
  <si>
    <t>CANDESARTAN + AMLODIPINA</t>
  </si>
  <si>
    <t>(16+10)mg</t>
  </si>
  <si>
    <t>C09DB07</t>
  </si>
  <si>
    <t>20038056-7</t>
  </si>
  <si>
    <t>LABETALOL CLORHIDRATO</t>
  </si>
  <si>
    <t>100mg/20ml (0.5%)</t>
  </si>
  <si>
    <t>C07AG01</t>
  </si>
  <si>
    <t>20087030-2</t>
  </si>
  <si>
    <t>21.7/dosis (42mcg/fosa)</t>
  </si>
  <si>
    <t>R01AX03</t>
  </si>
  <si>
    <t>20093180-5</t>
  </si>
  <si>
    <t>DESMOPRESINA ACETATO</t>
  </si>
  <si>
    <t>15mcg</t>
  </si>
  <si>
    <t>19917457-3</t>
  </si>
  <si>
    <t>(325+15)mg</t>
  </si>
  <si>
    <t>58027-1</t>
  </si>
  <si>
    <t xml:space="preserve">FAMOTIDINA </t>
  </si>
  <si>
    <t>A02BA03</t>
  </si>
  <si>
    <t>19959810-9</t>
  </si>
  <si>
    <t>PIROXICAM</t>
  </si>
  <si>
    <t>M01AC01/M02AA07</t>
  </si>
  <si>
    <t>55839-1</t>
  </si>
  <si>
    <t>MERCAPTOPURINA</t>
  </si>
  <si>
    <t>L01BB02</t>
  </si>
  <si>
    <t>20007274-2</t>
  </si>
  <si>
    <t>POLIDOCANOL</t>
  </si>
  <si>
    <t>0.3g/10ml
(3%)</t>
  </si>
  <si>
    <t>C05BB02</t>
  </si>
  <si>
    <t>20018886-1</t>
  </si>
  <si>
    <t>20225614-1</t>
  </si>
  <si>
    <t>OCTREOTIDE (SOMATOSTATINA)</t>
  </si>
  <si>
    <t>20007947-2</t>
  </si>
  <si>
    <t>GANCICLOVIR (SODICO)</t>
  </si>
  <si>
    <t>20059263-1</t>
  </si>
  <si>
    <t>BETAMETASONA FOSFATO DISODICO</t>
  </si>
  <si>
    <t>19980025-10</t>
  </si>
  <si>
    <t>´2%</t>
  </si>
  <si>
    <t>19951339-1</t>
  </si>
  <si>
    <t>20116869-1</t>
  </si>
  <si>
    <t>10mg/2ml (base) (0.5%)</t>
  </si>
  <si>
    <t>230145-3</t>
  </si>
  <si>
    <t>TESTOSTERONA ENANTATO</t>
  </si>
  <si>
    <t>31279-2</t>
  </si>
  <si>
    <t>GLICOPIRRONIO BROMURO</t>
  </si>
  <si>
    <t>R03BB06</t>
  </si>
  <si>
    <t>20058285-1</t>
  </si>
  <si>
    <t>20008025-5</t>
  </si>
  <si>
    <t>RIFAMICINA</t>
  </si>
  <si>
    <t>1g/100ml (1%)</t>
  </si>
  <si>
    <t>SOLUCION/SPRAY</t>
  </si>
  <si>
    <t>D06AX15</t>
  </si>
  <si>
    <t>19943272-1</t>
  </si>
  <si>
    <t>AVANAFIL</t>
  </si>
  <si>
    <t>G04BE10</t>
  </si>
  <si>
    <t>20103347-3</t>
  </si>
  <si>
    <t>230335-2</t>
  </si>
  <si>
    <t>226609-2</t>
  </si>
  <si>
    <t>RUPATADINA</t>
  </si>
  <si>
    <t>R06AX28</t>
  </si>
  <si>
    <t>20218192-1</t>
  </si>
  <si>
    <t>ETOPOSIDO</t>
  </si>
  <si>
    <t>L01CB01</t>
  </si>
  <si>
    <t>19982071-1</t>
  </si>
  <si>
    <t>BUDESONIDA</t>
  </si>
  <si>
    <t>A07EA06</t>
  </si>
  <si>
    <t>20100581-5</t>
  </si>
  <si>
    <t>216264-1</t>
  </si>
  <si>
    <t>DOXORRUBICINA CLORHIDRATO</t>
  </si>
  <si>
    <t>20196716-2</t>
  </si>
  <si>
    <t>DIFENHIDRAMINA</t>
  </si>
  <si>
    <t>R06AA02</t>
  </si>
  <si>
    <t>19962547-1</t>
  </si>
  <si>
    <t>(40+12.5)mg</t>
  </si>
  <si>
    <t>20068395-2</t>
  </si>
  <si>
    <t>19999216-1</t>
  </si>
  <si>
    <t>TIMOLOL + TRAVOPROST</t>
  </si>
  <si>
    <t>(5+0.04)mg/ml</t>
  </si>
  <si>
    <t>19981485-1</t>
  </si>
  <si>
    <t>(325+8)mg</t>
  </si>
  <si>
    <t>20031822-15</t>
  </si>
  <si>
    <t>CLOROQUINA (FOSFATO)</t>
  </si>
  <si>
    <t>150mg (base)</t>
  </si>
  <si>
    <t>P01BA01</t>
  </si>
  <si>
    <t>19973372-3</t>
  </si>
  <si>
    <t>BOLSA 1000 ML</t>
  </si>
  <si>
    <t xml:space="preserve">CEFTAZIDIMA </t>
  </si>
  <si>
    <t>J01DD02</t>
  </si>
  <si>
    <t>208161-8</t>
  </si>
  <si>
    <t>LISADOS BACTERIANOS (INMUNOESTIMULANTE CONTRA HAEMOPHILUS INFLUENZAE + DIPLOCOCCUS PNEUMONIAE + KLEBSIELLA PNUEMONIAE Y OZAENAE + STAPHYLOCOCCUS AUREUS + STREPTOCOCCUS PYOGENES Y VIRIDANS + NEISSERIA CATARRHALIS)</t>
  </si>
  <si>
    <t>J07AL02</t>
  </si>
  <si>
    <t>5581-6</t>
  </si>
  <si>
    <t>20194097-2</t>
  </si>
  <si>
    <t>RITONAVIR + DARUNAVIR</t>
  </si>
  <si>
    <t>(100+800)mg</t>
  </si>
  <si>
    <t>J05AE20</t>
  </si>
  <si>
    <t>20197848-1</t>
  </si>
  <si>
    <t>HEPARINA DE BAJO P.M. (NADROPARINA)</t>
  </si>
  <si>
    <t>(2.001-4.000) UI</t>
  </si>
  <si>
    <t>B01AB06</t>
  </si>
  <si>
    <t>217850-2</t>
  </si>
  <si>
    <t>50mg/ml</t>
  </si>
  <si>
    <t>GOTAS</t>
  </si>
  <si>
    <t>25018-3</t>
  </si>
  <si>
    <t>215610-1</t>
  </si>
  <si>
    <t>UNIDOSIS ANTIBIOTICA I.V/ JERINGA 10 ML CON INSUMOS de 10 MILILITRO AMPOLLA / VIAL INTRAVENOSA</t>
  </si>
  <si>
    <t>NORFLOXACINA</t>
  </si>
  <si>
    <t>J01MA06</t>
  </si>
  <si>
    <t>19942965-3</t>
  </si>
  <si>
    <t>20256489-1</t>
  </si>
  <si>
    <t>40mg/ml (4%)</t>
  </si>
  <si>
    <t>19940740-2</t>
  </si>
  <si>
    <t>19926868-1</t>
  </si>
  <si>
    <t>20054702-5</t>
  </si>
  <si>
    <t>MOXIFLOXACINA + DEXAMETASONA</t>
  </si>
  <si>
    <t>(0.5+0.1)%</t>
  </si>
  <si>
    <t>19997612-1</t>
  </si>
  <si>
    <t>19908024-3</t>
  </si>
  <si>
    <t>PIRIMETAMINA + SULFADOXINA</t>
  </si>
  <si>
    <t>(25+500)mg</t>
  </si>
  <si>
    <t>P01BD51</t>
  </si>
  <si>
    <t>19941996-1</t>
  </si>
  <si>
    <t>OXIBUTININO</t>
  </si>
  <si>
    <t>20108174-4</t>
  </si>
  <si>
    <t>DEXAMETASONA + GATIFLOXACINO</t>
  </si>
  <si>
    <t>(1+3)mg/ml</t>
  </si>
  <si>
    <t>20216611-1</t>
  </si>
  <si>
    <t>20107318-1</t>
  </si>
  <si>
    <t>2% (base)</t>
  </si>
  <si>
    <t>G01AA10</t>
  </si>
  <si>
    <t>19939445-9</t>
  </si>
  <si>
    <t>CINITAPRIDA + SIMETICONA</t>
  </si>
  <si>
    <t>(1+200)mg</t>
  </si>
  <si>
    <t>A03FA08</t>
  </si>
  <si>
    <t>20108928-2</t>
  </si>
  <si>
    <t>20008022-5</t>
  </si>
  <si>
    <t>1mcg</t>
  </si>
  <si>
    <t>19983177-1</t>
  </si>
  <si>
    <t>NPT PEDIATRICA 2501-3000 ML - MAQUILA CON BOLSA BOLSA INTRAVENOSA</t>
  </si>
  <si>
    <t>MINOXIDIL</t>
  </si>
  <si>
    <t>C02DC01</t>
  </si>
  <si>
    <t>19953252-1</t>
  </si>
  <si>
    <t>MOSAPRIDA + SIMETICONA (DIMETILPOLISILOXANO)</t>
  </si>
  <si>
    <t>20007744-3</t>
  </si>
  <si>
    <t>(5+170+125)mg</t>
  </si>
  <si>
    <t>A09AA02-6</t>
  </si>
  <si>
    <t>20011277-2</t>
  </si>
  <si>
    <t>20145955-1</t>
  </si>
  <si>
    <t>HIDROXIDO DE MAGNESIO</t>
  </si>
  <si>
    <t>8.5g</t>
  </si>
  <si>
    <t>19935639-5</t>
  </si>
  <si>
    <t>FRASCO/INHALADOR/DISPOSITIVO</t>
  </si>
  <si>
    <t>19913481-2</t>
  </si>
  <si>
    <t>20190631-3</t>
  </si>
  <si>
    <t>CARBAMAZEPINA</t>
  </si>
  <si>
    <t>N03AF01</t>
  </si>
  <si>
    <t>20014490-1</t>
  </si>
  <si>
    <t xml:space="preserve">(320+12.5)mg </t>
  </si>
  <si>
    <t>19980966-3</t>
  </si>
  <si>
    <t>MODAFINIL</t>
  </si>
  <si>
    <t>N06BA07</t>
  </si>
  <si>
    <t>19968571-11</t>
  </si>
  <si>
    <t>19954848-2</t>
  </si>
  <si>
    <t>(600+42.9)mg</t>
  </si>
  <si>
    <t>20035831-1</t>
  </si>
  <si>
    <t>PREDNICARBATO</t>
  </si>
  <si>
    <t>0.25g/100g
(0.25%)</t>
  </si>
  <si>
    <t>D07AC18</t>
  </si>
  <si>
    <t>20033013-1</t>
  </si>
  <si>
    <t xml:space="preserve">500mg/2 ml (250mg/ml)     </t>
  </si>
  <si>
    <t>26168-3</t>
  </si>
  <si>
    <t>VORICONAZOL (FORMULA MAGISTRAL)</t>
  </si>
  <si>
    <t>´1%</t>
  </si>
  <si>
    <t>20229852-4</t>
  </si>
  <si>
    <t>19933064-6</t>
  </si>
  <si>
    <t>PIRACETAM</t>
  </si>
  <si>
    <t>N06BX03</t>
  </si>
  <si>
    <t>43586-1</t>
  </si>
  <si>
    <t>MELFALAN</t>
  </si>
  <si>
    <t>L01AA03</t>
  </si>
  <si>
    <t>46265-1</t>
  </si>
  <si>
    <t>CRISABOROL</t>
  </si>
  <si>
    <t>20 mg/ml (2%)</t>
  </si>
  <si>
    <t>D11AH06</t>
  </si>
  <si>
    <t>20151614-1</t>
  </si>
  <si>
    <t>MEDIO DE CONTRASTE NO IONICO (IOPAMIDOL)</t>
  </si>
  <si>
    <t>300mg I/ml</t>
  </si>
  <si>
    <t>V08AB04</t>
  </si>
  <si>
    <t>20018968-2</t>
  </si>
  <si>
    <t>MAGNESIO CITRATO + POTASIO CITRATO + MAGNESIO OXIDO</t>
  </si>
  <si>
    <t>(333+365+87,2)mg</t>
  </si>
  <si>
    <t>20038918</t>
  </si>
  <si>
    <t>ANALOGO LH-RH (LEUPROLIDE ACETATO)</t>
  </si>
  <si>
    <t>19932710-3</t>
  </si>
  <si>
    <t>VECURONIO BROMURO</t>
  </si>
  <si>
    <t>M03AC03</t>
  </si>
  <si>
    <t>19926750-23</t>
  </si>
  <si>
    <t>PERINDOPRIL ARGININA</t>
  </si>
  <si>
    <t>C09AA04</t>
  </si>
  <si>
    <t>19998578-1</t>
  </si>
  <si>
    <t>20007636-2</t>
  </si>
  <si>
    <t>NALOXONA CLORHIDRATO</t>
  </si>
  <si>
    <t>0.04%</t>
  </si>
  <si>
    <t>V03AB15</t>
  </si>
  <si>
    <t>19960975-1</t>
  </si>
  <si>
    <t>SUGAMMADEX</t>
  </si>
  <si>
    <t>200 mg/2 ml</t>
  </si>
  <si>
    <t>V03AB35</t>
  </si>
  <si>
    <t>20006959-1</t>
  </si>
  <si>
    <t>METOCLOPRAMIDA (CLORHIDRATO) + SIMETICONA (DIMETILPOLISILOXANO)</t>
  </si>
  <si>
    <t>(1+5)mg/ml (0,1+0,5)%</t>
  </si>
  <si>
    <t>19998587-2</t>
  </si>
  <si>
    <t>SUPLEMENTO DIETARIO A BASE DE POLIPEPTIDOS HIDROLIZADOS DE ORIGEN NATURAL</t>
  </si>
  <si>
    <t>20128209</t>
  </si>
  <si>
    <t>5.000.000 UI</t>
  </si>
  <si>
    <t>218000-16</t>
  </si>
  <si>
    <t>MITOXANTRONA CLORHIDRATO</t>
  </si>
  <si>
    <t>2mg/ml (base) (0.2%)</t>
  </si>
  <si>
    <t>L01DB07</t>
  </si>
  <si>
    <t>20063702-1</t>
  </si>
  <si>
    <t>1mg/5 ml (0.2mgml)</t>
  </si>
  <si>
    <t>20071677-1</t>
  </si>
  <si>
    <t>DANAZOL</t>
  </si>
  <si>
    <t>G03XA01</t>
  </si>
  <si>
    <t>19905582-3</t>
  </si>
  <si>
    <t>AMPICILINA</t>
  </si>
  <si>
    <t>33490-6</t>
  </si>
  <si>
    <t>20072619-3</t>
  </si>
  <si>
    <t>CINITAPRIDA</t>
  </si>
  <si>
    <t>19930835-8</t>
  </si>
  <si>
    <t>GLIBENCLAMIDA</t>
  </si>
  <si>
    <t>A10BB01</t>
  </si>
  <si>
    <t>20069305-7</t>
  </si>
  <si>
    <t>FLUMAZENIL</t>
  </si>
  <si>
    <t>0.5mg/5ml (0.01%)</t>
  </si>
  <si>
    <t>V03AB25</t>
  </si>
  <si>
    <t>20044623-1</t>
  </si>
  <si>
    <t>19943526-9</t>
  </si>
  <si>
    <t>3.6mg</t>
  </si>
  <si>
    <t>47155-3</t>
  </si>
  <si>
    <t>NITROGLICERINA</t>
  </si>
  <si>
    <t>C01DA02</t>
  </si>
  <si>
    <t>(2+100)mg/ml</t>
  </si>
  <si>
    <t>19977650-1</t>
  </si>
  <si>
    <t>TROPICAMIDA + FENILEFRINA</t>
  </si>
  <si>
    <t>(8+50)mg</t>
  </si>
  <si>
    <t>S01FA56</t>
  </si>
  <si>
    <t>20069775-1</t>
  </si>
  <si>
    <t>125mg/ml (12.5%)</t>
  </si>
  <si>
    <t>19963969-3</t>
  </si>
  <si>
    <t>TROPICAMIDA</t>
  </si>
  <si>
    <t>S01FA06</t>
  </si>
  <si>
    <t>33031-1</t>
  </si>
  <si>
    <t>PYCNOGENOL (ANTOCIANINAS)</t>
  </si>
  <si>
    <t>C05CX04</t>
  </si>
  <si>
    <t>19915479-10</t>
  </si>
  <si>
    <t>BISOPROLOL + HIDROCLOROTIAZIDA</t>
  </si>
  <si>
    <t>(5+6.25)mg</t>
  </si>
  <si>
    <t>C07BB07</t>
  </si>
  <si>
    <t>202328-10</t>
  </si>
  <si>
    <t>ERITROMICINA</t>
  </si>
  <si>
    <t>(4-5)%</t>
  </si>
  <si>
    <t>D10AF02</t>
  </si>
  <si>
    <t>19962961-6</t>
  </si>
  <si>
    <t>ALENDRONATO SODICO</t>
  </si>
  <si>
    <t>70mg (base)</t>
  </si>
  <si>
    <t>M05BA04</t>
  </si>
  <si>
    <t>19930610-2</t>
  </si>
  <si>
    <t>MOXIFLOXACINO (CLORHIDRATO)</t>
  </si>
  <si>
    <t>400mg/250ml</t>
  </si>
  <si>
    <t>19924029-3</t>
  </si>
  <si>
    <t>RASBURICASA</t>
  </si>
  <si>
    <t>1.5mg/ml</t>
  </si>
  <si>
    <t>V03AF07</t>
  </si>
  <si>
    <t>20060952-1</t>
  </si>
  <si>
    <t>NITROPRUSIATO DE SODIO</t>
  </si>
  <si>
    <t>C02DD01</t>
  </si>
  <si>
    <t>20032988-1</t>
  </si>
  <si>
    <t>BETAMETILDIGOXINA</t>
  </si>
  <si>
    <t>C01AA08</t>
  </si>
  <si>
    <t>20054465-1</t>
  </si>
  <si>
    <t>(80+400)mg</t>
  </si>
  <si>
    <t>19942964-2</t>
  </si>
  <si>
    <t>20135118-2</t>
  </si>
  <si>
    <t>DIDROGESTERONA + ESTRADIOL</t>
  </si>
  <si>
    <t>(5+1)mg</t>
  </si>
  <si>
    <t>G03CA53</t>
  </si>
  <si>
    <t>19953021-2</t>
  </si>
  <si>
    <t>EXENATIDA</t>
  </si>
  <si>
    <t>A10BJ01</t>
  </si>
  <si>
    <t>20162033-2</t>
  </si>
  <si>
    <t>SULFADIAZINA (FORMULA MAGISTRAL)</t>
  </si>
  <si>
    <t>J01EC02</t>
  </si>
  <si>
    <t>VACUNA PENTAVALENTE ACELULAR (DpaT,VPI,Hib)</t>
  </si>
  <si>
    <t>J07CA06</t>
  </si>
  <si>
    <t>19935127-2</t>
  </si>
  <si>
    <t>SUPLEMENTO DIETARIO A BASE DE PROBIOTICOS</t>
  </si>
  <si>
    <t>20079906</t>
  </si>
  <si>
    <t>ANFOTERICINA B</t>
  </si>
  <si>
    <t>19990851-1</t>
  </si>
  <si>
    <t>VACUNA CONTRA LA HEPATITIS A ADULTO</t>
  </si>
  <si>
    <t xml:space="preserve">COMBINACION </t>
  </si>
  <si>
    <t>J07BC02-1</t>
  </si>
  <si>
    <t>213330-2</t>
  </si>
  <si>
    <t>PIRIDOXINA + DOXILAMINA</t>
  </si>
  <si>
    <t>R06AA59-1</t>
  </si>
  <si>
    <t>20071791-2</t>
  </si>
  <si>
    <t>POLIVINILPIRROLIDONA</t>
  </si>
  <si>
    <t>5 mg/ml</t>
  </si>
  <si>
    <t>31535-3</t>
  </si>
  <si>
    <t>50744-2</t>
  </si>
  <si>
    <t>20008023-5</t>
  </si>
  <si>
    <t>20008026-5</t>
  </si>
  <si>
    <t>TENOFOVIR + EMTRICITABINA</t>
  </si>
  <si>
    <t>(300+200)mg</t>
  </si>
  <si>
    <t>J05AR06</t>
  </si>
  <si>
    <t>20095222-1</t>
  </si>
  <si>
    <t>RIFAMPICINA</t>
  </si>
  <si>
    <t>J04AB02</t>
  </si>
  <si>
    <t>30168-1</t>
  </si>
  <si>
    <t>(3+0.03)mg</t>
  </si>
  <si>
    <t>19987728-2</t>
  </si>
  <si>
    <t>FURAZOLIDONA</t>
  </si>
  <si>
    <t>G01AX06</t>
  </si>
  <si>
    <t>19944586-7</t>
  </si>
  <si>
    <t>19951877-2</t>
  </si>
  <si>
    <t>HIDROXIUREA SOLUCION MAGISTRAL FRASCO de 0 MILIGRA</t>
  </si>
  <si>
    <t>50 mg/ml</t>
  </si>
  <si>
    <t>TRIGLICERIDOS DE CADENA MEDIA (MCT)</t>
  </si>
  <si>
    <t>FRASCO 500-600 ML</t>
  </si>
  <si>
    <t>20148578</t>
  </si>
  <si>
    <t>VACUNA CONTRA EL SARAMPION + RUBEOLA + PAROTIDITIS (TRIPLE VIRAL- SRP)</t>
  </si>
  <si>
    <t>J07BD52</t>
  </si>
  <si>
    <t>227593-5</t>
  </si>
  <si>
    <t>METRONIDAZOL+ NIFUROXAZIDA</t>
  </si>
  <si>
    <t>(250+200)mg/5ml</t>
  </si>
  <si>
    <t>19964716-2</t>
  </si>
  <si>
    <t>(0.7-1)mg/ml</t>
  </si>
  <si>
    <t>19954782-1</t>
  </si>
  <si>
    <t>ICOSAPENTANOATO DE ETILO</t>
  </si>
  <si>
    <t>1000 mg</t>
  </si>
  <si>
    <t>20179173-1</t>
  </si>
  <si>
    <t>150mcg</t>
  </si>
  <si>
    <t>20243955-3</t>
  </si>
  <si>
    <t>50mg/5ml (1%)</t>
  </si>
  <si>
    <t>20108172-1</t>
  </si>
  <si>
    <t>PIRIMETAMINA (PIRIMETAMINA 2MG/ML SUSPENSION X 60 ML F/MAGISTRAL)</t>
  </si>
  <si>
    <t xml:space="preserve">SUSPENSION </t>
  </si>
  <si>
    <t>FRASCO X 60 ML</t>
  </si>
  <si>
    <t>CLORURO DE SODIO PULVERIZADO</t>
  </si>
  <si>
    <t>6,5 mg/ml</t>
  </si>
  <si>
    <t>B05CB01</t>
  </si>
  <si>
    <t>224040-1</t>
  </si>
  <si>
    <t>20004992-6</t>
  </si>
  <si>
    <t>CARBETOCINA</t>
  </si>
  <si>
    <t>100mcg/ml (0.01%)</t>
  </si>
  <si>
    <t>H01BB03</t>
  </si>
  <si>
    <t>19984250-4</t>
  </si>
  <si>
    <t>(16+5)mg</t>
  </si>
  <si>
    <t>20038055-7</t>
  </si>
  <si>
    <t>1.200.000 UI</t>
  </si>
  <si>
    <t>20145221-2</t>
  </si>
  <si>
    <t>19990588-10</t>
  </si>
  <si>
    <t>FLUOROMETOLONA + TETRAHIDROZOLINA</t>
  </si>
  <si>
    <t>(0.1+0.025)%</t>
  </si>
  <si>
    <t>S01BB03</t>
  </si>
  <si>
    <t>20050754-1</t>
  </si>
  <si>
    <t>20070220-1</t>
  </si>
  <si>
    <t>LOPINAVIR + RITONAVIR</t>
  </si>
  <si>
    <t>(200+50)mg</t>
  </si>
  <si>
    <t>J05AR10</t>
  </si>
  <si>
    <t>20115574-1</t>
  </si>
  <si>
    <t>MULTIVITAMINAS + MINERALES</t>
  </si>
  <si>
    <t>20096421</t>
  </si>
  <si>
    <t>228279-2</t>
  </si>
  <si>
    <t>METILPREDNISOLONA ACETATO</t>
  </si>
  <si>
    <t>19967591-1</t>
  </si>
  <si>
    <t>19969030-6</t>
  </si>
  <si>
    <t>ADENOSINA</t>
  </si>
  <si>
    <t>3mg/ml (0.3%)</t>
  </si>
  <si>
    <t>C01EB10</t>
  </si>
  <si>
    <t>20148959-2</t>
  </si>
  <si>
    <t>CEFPODOXIMA</t>
  </si>
  <si>
    <t>J01DD13</t>
  </si>
  <si>
    <t>19992953-8</t>
  </si>
  <si>
    <t>20007272-3</t>
  </si>
  <si>
    <t>FENILEFRINA CLORHIDRATO</t>
  </si>
  <si>
    <t>25mg/ml (2.5%)</t>
  </si>
  <si>
    <t>S01GA55</t>
  </si>
  <si>
    <t>19946293-1</t>
  </si>
  <si>
    <t>DOXEPINA</t>
  </si>
  <si>
    <t>N06AA12</t>
  </si>
  <si>
    <t>51439-3</t>
  </si>
  <si>
    <t>S01BC03</t>
  </si>
  <si>
    <t>230339-2</t>
  </si>
  <si>
    <t>TESTOSTERONA</t>
  </si>
  <si>
    <t>250mg/ml</t>
  </si>
  <si>
    <t>LURASIDONA</t>
  </si>
  <si>
    <t>N05AE05</t>
  </si>
  <si>
    <t>20167332-2</t>
  </si>
  <si>
    <t>NPT PEDIATRICA 1001-1500 ML MAQUILA CON BOLSA BOLSA INTRAVENOSA</t>
  </si>
  <si>
    <t>NPT PEDIATRICA 1501-2000 ML - MAQUILA CON BOLSA BOLSA INTRAVENOSA</t>
  </si>
  <si>
    <t>DIFENHIDRAMINA CLORHIDRATO</t>
  </si>
  <si>
    <t>19919306-1</t>
  </si>
  <si>
    <t xml:space="preserve">135mg </t>
  </si>
  <si>
    <t>20146386-1</t>
  </si>
  <si>
    <t>35619-3</t>
  </si>
  <si>
    <t>SODIO CITRATO</t>
  </si>
  <si>
    <t>630mg/7ml</t>
  </si>
  <si>
    <t>B05CB02</t>
  </si>
  <si>
    <t>20133745-1</t>
  </si>
  <si>
    <t>400mg (base)</t>
  </si>
  <si>
    <t>20133598-1</t>
  </si>
  <si>
    <t>ATROPINA OFTALMICA MAGISTRAL</t>
  </si>
  <si>
    <t>54973-4</t>
  </si>
  <si>
    <t xml:space="preserve">250mg (base)  </t>
  </si>
  <si>
    <t>35596-1</t>
  </si>
  <si>
    <t>SAXAGLIPTINA</t>
  </si>
  <si>
    <t>A10BH03</t>
  </si>
  <si>
    <t>20017613-1</t>
  </si>
  <si>
    <t>80mg/2ml (base) (4%)</t>
  </si>
  <si>
    <t>24125-5</t>
  </si>
  <si>
    <t xml:space="preserve">GLICLAZIDA </t>
  </si>
  <si>
    <t>A10BB09</t>
  </si>
  <si>
    <t>20019923-7</t>
  </si>
  <si>
    <t>19999037-1</t>
  </si>
  <si>
    <t>TRIMEBUTINA + SIMETICONA</t>
  </si>
  <si>
    <t>(200+150) mg</t>
  </si>
  <si>
    <t>A03AX99</t>
  </si>
  <si>
    <t>20006074-9</t>
  </si>
  <si>
    <t>NEOSTIGMINA METILSULFATO</t>
  </si>
  <si>
    <t>N07AA01</t>
  </si>
  <si>
    <t>19976553-10</t>
  </si>
  <si>
    <t>20014921-3</t>
  </si>
  <si>
    <t>20094553-15</t>
  </si>
  <si>
    <t>33250-2</t>
  </si>
  <si>
    <t>CICLOPENTOLATO CLORHIDRATO</t>
  </si>
  <si>
    <t>S01FA04</t>
  </si>
  <si>
    <t>19954096-3</t>
  </si>
  <si>
    <t>LACTOBACILLUS ACIDOPHILUS</t>
  </si>
  <si>
    <t>170mg</t>
  </si>
  <si>
    <t>19941145-1</t>
  </si>
  <si>
    <t>MAGNESIO</t>
  </si>
  <si>
    <t>A02AA04</t>
  </si>
  <si>
    <t>20091117</t>
  </si>
  <si>
    <t>20150721-3</t>
  </si>
  <si>
    <t xml:space="preserve">CALCIO + VITAMINA D + BORO/MAGNESIO/ZINC/COBRE/MANGANESO </t>
  </si>
  <si>
    <t>20063407-9</t>
  </si>
  <si>
    <t>DOBUTAMINA (CLORHIDRATO)</t>
  </si>
  <si>
    <t>250mg/20ml (12.5%)</t>
  </si>
  <si>
    <t>AMPOLLA/VIAL (5-250 ML)</t>
  </si>
  <si>
    <t>C01CA07</t>
  </si>
  <si>
    <t>20068276-3</t>
  </si>
  <si>
    <t>ZIDOVUDINA</t>
  </si>
  <si>
    <t>J05AF01</t>
  </si>
  <si>
    <t>20065187-1</t>
  </si>
  <si>
    <t>100mg/2ml (base) (5%)</t>
  </si>
  <si>
    <t>19908237-29</t>
  </si>
  <si>
    <t>BUCLIZINA</t>
  </si>
  <si>
    <t>120mg/100ml</t>
  </si>
  <si>
    <t>JARABE</t>
  </si>
  <si>
    <t>R06AE01</t>
  </si>
  <si>
    <t>19964715-5</t>
  </si>
  <si>
    <t>ESTRADIOL HEXAHIDROBENZOATO</t>
  </si>
  <si>
    <t>49314-3</t>
  </si>
  <si>
    <t>CARBON ACTIVADO + SIMETICONA</t>
  </si>
  <si>
    <t>[250+(80-125)]mg</t>
  </si>
  <si>
    <t>A07BA51</t>
  </si>
  <si>
    <t>47414-1</t>
  </si>
  <si>
    <t>GLUCOSAMINA+CONDROITINA</t>
  </si>
  <si>
    <t>(1500+1200) mg</t>
  </si>
  <si>
    <t>M01AX05/
M01AX99</t>
  </si>
  <si>
    <t>19989832-5</t>
  </si>
  <si>
    <t>VINBLASTINA SULFATO</t>
  </si>
  <si>
    <t>L01CA01</t>
  </si>
  <si>
    <t>20134951-1</t>
  </si>
  <si>
    <t>D06BB03</t>
  </si>
  <si>
    <t>35787-2</t>
  </si>
  <si>
    <t>DESMOPRESINA (BASE)</t>
  </si>
  <si>
    <t>0.089-0,1%</t>
  </si>
  <si>
    <t>20080728-1</t>
  </si>
  <si>
    <t>FENIRAMINA + NAFAZOLINA</t>
  </si>
  <si>
    <t>(3+0.25)mg (0.3+0.025)%</t>
  </si>
  <si>
    <t>S01GA51</t>
  </si>
  <si>
    <t>1981154-1</t>
  </si>
  <si>
    <t>19993896-2</t>
  </si>
  <si>
    <t>38840-3</t>
  </si>
  <si>
    <t>50mg/15ml (0.33%)</t>
  </si>
  <si>
    <t>20037611-1</t>
  </si>
  <si>
    <t>BENJUI TINTURA</t>
  </si>
  <si>
    <t>11-12%</t>
  </si>
  <si>
    <t>INSUMO</t>
  </si>
  <si>
    <t>(40+200)mg/5ml</t>
  </si>
  <si>
    <t>INSULINA OFTALMICA (FORMULA MAGISTRAL)</t>
  </si>
  <si>
    <t>1 UI/ml</t>
  </si>
  <si>
    <t>SOLUCION/SUSPENSION FRASCO GOTERO</t>
  </si>
  <si>
    <t>20mg/ml
(2%)</t>
  </si>
  <si>
    <t>20196557-1</t>
  </si>
  <si>
    <t>METADOXINA</t>
  </si>
  <si>
    <t>N07BB</t>
  </si>
  <si>
    <t>19996986-1</t>
  </si>
  <si>
    <t xml:space="preserve">LAMIVUDINA </t>
  </si>
  <si>
    <t>J05AF05</t>
  </si>
  <si>
    <t>19975104-3</t>
  </si>
  <si>
    <t>COLAGENO HIDROLIZADO + VIT C + VIT D</t>
  </si>
  <si>
    <t>20120267</t>
  </si>
  <si>
    <t>SOLUCION/SUSPENSIÓN EN GOTAS</t>
  </si>
  <si>
    <t>20014788-1</t>
  </si>
  <si>
    <t>UNDECILENICO ACIDO + ZINC UNDECILENATO</t>
  </si>
  <si>
    <t>(2+20)g/100g</t>
  </si>
  <si>
    <t xml:space="preserve">POLVO </t>
  </si>
  <si>
    <t>D01AE54</t>
  </si>
  <si>
    <t>36475-21</t>
  </si>
  <si>
    <t>19929219-4</t>
  </si>
  <si>
    <t>207412-3</t>
  </si>
  <si>
    <t xml:space="preserve">SUPLEMENTO DIETARIO A BASE DE COLAGENO + VITAMINAS Y MINERALES </t>
  </si>
  <si>
    <t>20156319</t>
  </si>
  <si>
    <t>DOLUTEGRAVIR + LAMIVUDINA</t>
  </si>
  <si>
    <t>(50+300)mg</t>
  </si>
  <si>
    <t>J05AR25</t>
  </si>
  <si>
    <t>20171830-1</t>
  </si>
  <si>
    <t>CANDESARTAN + AMLODIPINO + HIDROCLOROTIAZIDA</t>
  </si>
  <si>
    <t>(32+5+12.5)mg</t>
  </si>
  <si>
    <t>C09DX06</t>
  </si>
  <si>
    <t>20038828-7</t>
  </si>
  <si>
    <t>19940877-2</t>
  </si>
  <si>
    <t>1983645-1</t>
  </si>
  <si>
    <t>NITROGLICERINA EN DEXTROSA</t>
  </si>
  <si>
    <t>0.2mg/ml (0.02%)</t>
  </si>
  <si>
    <t>55012-1</t>
  </si>
  <si>
    <t>INDACATEROL</t>
  </si>
  <si>
    <t>R03AC18</t>
  </si>
  <si>
    <t>20019134-1</t>
  </si>
  <si>
    <t>CAFEINA</t>
  </si>
  <si>
    <t xml:space="preserve">20mg/ml  </t>
  </si>
  <si>
    <t>IV/OR</t>
  </si>
  <si>
    <t>N06BC01</t>
  </si>
  <si>
    <t>20175897-1</t>
  </si>
  <si>
    <t>0,1% (base)</t>
  </si>
  <si>
    <t>D06AX07</t>
  </si>
  <si>
    <t>19993003-2</t>
  </si>
  <si>
    <t>QUIMIOTERAPIA UNIDOSIS CON INSUMOS de 0 % BOLSA INTRAVENOSA</t>
  </si>
  <si>
    <t>ACEITE DE RICINO</t>
  </si>
  <si>
    <t>SUSTANCIA USP</t>
  </si>
  <si>
    <t>A06AB05</t>
  </si>
  <si>
    <t>41912-4</t>
  </si>
  <si>
    <t>SODIO CLORURO GEL NASAL HIDRATANTE</t>
  </si>
  <si>
    <t>´0,9%</t>
  </si>
  <si>
    <t>R01AX99</t>
  </si>
  <si>
    <t>20135924-3</t>
  </si>
  <si>
    <t>APREPITANT</t>
  </si>
  <si>
    <t>125/80mg</t>
  </si>
  <si>
    <t>19945183-2</t>
  </si>
  <si>
    <t>VACUNA COMBINADA CONTRA LA HEPATITIS A Y B</t>
  </si>
  <si>
    <t>J07BC02</t>
  </si>
  <si>
    <t>216963-1</t>
  </si>
  <si>
    <t>SOLUCION CITRATO (CITRICO ACIDO+ CITRATO DE POTASIO) (FORMULA MAGISTRAL)</t>
  </si>
  <si>
    <t xml:space="preserve">(334 mg+ 1100 mg)/5 ml  </t>
  </si>
  <si>
    <t>HEPARINA + ALANTOINA + EXTRACTO CEPAE (EXTRACTO DE CEBOLLA)</t>
  </si>
  <si>
    <t>5.000 UI + 1.000mg + 10.000mg</t>
  </si>
  <si>
    <t>GEL-JALEA</t>
  </si>
  <si>
    <t>C05BA53</t>
  </si>
  <si>
    <t>19924352-2</t>
  </si>
  <si>
    <t>19954740-2</t>
  </si>
  <si>
    <t>22.75mg/ml (2.275%)</t>
  </si>
  <si>
    <t>19924824-1</t>
  </si>
  <si>
    <t>LAMIVUDINA</t>
  </si>
  <si>
    <t>19904593-1</t>
  </si>
  <si>
    <t>MANITOL</t>
  </si>
  <si>
    <t>20%/500ml</t>
  </si>
  <si>
    <t>FRASCO/VIAL/ENVASE COLAPSIBLE</t>
  </si>
  <si>
    <t>BOLSA 500 ML</t>
  </si>
  <si>
    <t>B05BC01</t>
  </si>
  <si>
    <t>38819-6</t>
  </si>
  <si>
    <t>OSELTAMIVIR</t>
  </si>
  <si>
    <t>J05AH02</t>
  </si>
  <si>
    <t>19905790-1</t>
  </si>
  <si>
    <t>TEOFILINA LIBERACION LENTA</t>
  </si>
  <si>
    <t>R03DA04</t>
  </si>
  <si>
    <t>229538-5</t>
  </si>
  <si>
    <t>RETINOL + ZINC + TITANIO DIOXIDO</t>
  </si>
  <si>
    <t>(0.15+18.5+8)g/100g</t>
  </si>
  <si>
    <t>D02AB99</t>
  </si>
  <si>
    <t>35256-1</t>
  </si>
  <si>
    <t>20098210-1</t>
  </si>
  <si>
    <t>DESOGESTREL</t>
  </si>
  <si>
    <t>0.075mg</t>
  </si>
  <si>
    <t>G03AC09</t>
  </si>
  <si>
    <t>19924192-1</t>
  </si>
  <si>
    <t xml:space="preserve">VACUNA CONTRA LA VARICELA </t>
  </si>
  <si>
    <t>Mayor que 1400 PFU</t>
  </si>
  <si>
    <t>J07BK-1-1</t>
  </si>
  <si>
    <t>20219031-5</t>
  </si>
  <si>
    <t>20066789-1</t>
  </si>
  <si>
    <t>20037206-7</t>
  </si>
  <si>
    <t>20006244-1</t>
  </si>
  <si>
    <t xml:space="preserve">IRBESARTAN + HIDROCLOROTIAZIDA </t>
  </si>
  <si>
    <t>(150+12.5)mg</t>
  </si>
  <si>
    <t>C09DA04</t>
  </si>
  <si>
    <t>20055512-6</t>
  </si>
  <si>
    <t>(0.63+2.39)(%)</t>
  </si>
  <si>
    <t>20016210-2</t>
  </si>
  <si>
    <t>VACUNA CONTRA LA INFLUENZA - TETRAVALENTE (ADULTO)</t>
  </si>
  <si>
    <t>L03AX03-1</t>
  </si>
  <si>
    <t>20147296-1</t>
  </si>
  <si>
    <t>8mg/ml</t>
  </si>
  <si>
    <t>19992617-2</t>
  </si>
  <si>
    <t>FLUORESCEINA SODICA</t>
  </si>
  <si>
    <t>S01JA01</t>
  </si>
  <si>
    <t>20008605-2</t>
  </si>
  <si>
    <t>ETAMSILATO</t>
  </si>
  <si>
    <t>250mg/2ml</t>
  </si>
  <si>
    <t>B02BX01</t>
  </si>
  <si>
    <t>208474-3</t>
  </si>
  <si>
    <t>D11AX01</t>
  </si>
  <si>
    <t>20191433-3</t>
  </si>
  <si>
    <t>19905001-4</t>
  </si>
  <si>
    <t>(300+12.5)mg</t>
  </si>
  <si>
    <t>20142222-1</t>
  </si>
  <si>
    <t>FLUTAMIDA</t>
  </si>
  <si>
    <t>L02BB01</t>
  </si>
  <si>
    <t>35440-1</t>
  </si>
  <si>
    <t>(75+200)mg</t>
  </si>
  <si>
    <t>20011320-1</t>
  </si>
  <si>
    <t>875mg</t>
  </si>
  <si>
    <t>19909128-1</t>
  </si>
  <si>
    <t>CEFOTAXIME (SODICO)</t>
  </si>
  <si>
    <t>J01DD01</t>
  </si>
  <si>
    <t>20197824-1</t>
  </si>
  <si>
    <t>29473-1</t>
  </si>
  <si>
    <t>3 mg/ml</t>
  </si>
  <si>
    <t>20103606-4</t>
  </si>
  <si>
    <t>19992458-4</t>
  </si>
  <si>
    <t>19928346-5</t>
  </si>
  <si>
    <t>TRIAZOLAM</t>
  </si>
  <si>
    <t xml:space="preserve">0.25mg  </t>
  </si>
  <si>
    <t>N05CD05</t>
  </si>
  <si>
    <t>41586-3</t>
  </si>
  <si>
    <t>MINOXIDIL + CLOBETASOL + AC. RETINOICO (TRETINOINA)</t>
  </si>
  <si>
    <t>(5+0.01+0.025)%</t>
  </si>
  <si>
    <t>D10AD51</t>
  </si>
  <si>
    <t>19951437-1</t>
  </si>
  <si>
    <t>0.1g/10ml 
(1%)</t>
  </si>
  <si>
    <t>20017789-1</t>
  </si>
  <si>
    <t>SULFACETAMIDA SODICA</t>
  </si>
  <si>
    <t>(10-15)%</t>
  </si>
  <si>
    <t>S01AB04</t>
  </si>
  <si>
    <t>20022399-3</t>
  </si>
  <si>
    <t>20104186-1</t>
  </si>
  <si>
    <t>DEXAMETASONA ACETATO + FOSFATO</t>
  </si>
  <si>
    <t>(16+4)mg</t>
  </si>
  <si>
    <t>28346-1</t>
  </si>
  <si>
    <t>CARBAMIDA PEROXIDO</t>
  </si>
  <si>
    <t>6.5%</t>
  </si>
  <si>
    <t>S02DC</t>
  </si>
  <si>
    <t>20108682-1</t>
  </si>
  <si>
    <t>19968570-6</t>
  </si>
  <si>
    <t>0.2mg/2ml (0.01%)</t>
  </si>
  <si>
    <t>20052758-2</t>
  </si>
  <si>
    <t>19940398-2</t>
  </si>
  <si>
    <t>ITRACONAZOL + SECNIDAZOL</t>
  </si>
  <si>
    <t>(33.33+166.66)mg</t>
  </si>
  <si>
    <t>P01AB07/P01AB52</t>
  </si>
  <si>
    <t>19942227-2</t>
  </si>
  <si>
    <t>RETINOICO ACIDO (TRETINOINA) + ERITROMICINA</t>
  </si>
  <si>
    <t>(0.025+4)%</t>
  </si>
  <si>
    <t>D10AF52</t>
  </si>
  <si>
    <t>19943882-5</t>
  </si>
  <si>
    <t>INSULINA ACCION CORTA (HUMANA CRISTALINA O REGULAR)</t>
  </si>
  <si>
    <t>A10AB01</t>
  </si>
  <si>
    <t>38292-1</t>
  </si>
  <si>
    <t>MEBEVERINA</t>
  </si>
  <si>
    <t>1g/100ml (1)%</t>
  </si>
  <si>
    <t>A03AA04</t>
  </si>
  <si>
    <t>20040666-1</t>
  </si>
  <si>
    <t>CALCIFEDIOL</t>
  </si>
  <si>
    <t>0,266 mg</t>
  </si>
  <si>
    <t>A11CC06</t>
  </si>
  <si>
    <t>20116777-5</t>
  </si>
  <si>
    <t>METOXALENO</t>
  </si>
  <si>
    <t>D05BA02</t>
  </si>
  <si>
    <t>48880-7</t>
  </si>
  <si>
    <t>1mg/ml (0,1%)</t>
  </si>
  <si>
    <t>28412-1</t>
  </si>
  <si>
    <t>24092-1</t>
  </si>
  <si>
    <t>(0.1g+0.35g+600.000 UI)/100g</t>
  </si>
  <si>
    <t>19967897-1</t>
  </si>
  <si>
    <t>19962798-2</t>
  </si>
  <si>
    <t>POTASIO FOSFATO</t>
  </si>
  <si>
    <t xml:space="preserve">(Potasio 3.8mEq/ml fosfato 2.5mM/ml) /10ml </t>
  </si>
  <si>
    <t>B05XA06</t>
  </si>
  <si>
    <t>19966575-3</t>
  </si>
  <si>
    <t>BARIO SULFATO</t>
  </si>
  <si>
    <t>(96-98)%</t>
  </si>
  <si>
    <t>V08BA01</t>
  </si>
  <si>
    <t>19961973-1</t>
  </si>
  <si>
    <t>GLICERINA ADULTOS</t>
  </si>
  <si>
    <t>(2.39-2.76)g</t>
  </si>
  <si>
    <t>Pote plástico en polipropileno por 50 supositorios en alvéolos de PVC Pre-impreso</t>
  </si>
  <si>
    <t>A06AX01</t>
  </si>
  <si>
    <t>19967433-9</t>
  </si>
  <si>
    <t>TEOFILINA</t>
  </si>
  <si>
    <t>80mg/15ml (0.53%)</t>
  </si>
  <si>
    <t>48539-1</t>
  </si>
  <si>
    <t>CIPROFLOXACINA+DEXAMETASONA</t>
  </si>
  <si>
    <t>(0,3+0,1)%</t>
  </si>
  <si>
    <t>UNGÜENTO</t>
  </si>
  <si>
    <t>20056954-1</t>
  </si>
  <si>
    <t>VACUNA CONTRA LA INFLUENZA - TETRAVALENTE (PEDIATRICA)</t>
  </si>
  <si>
    <t>L03AX03-2</t>
  </si>
  <si>
    <t>LAMIVUDINA + ZIDOVUDINA</t>
  </si>
  <si>
    <t>(150+300)mg</t>
  </si>
  <si>
    <t>J05AR01</t>
  </si>
  <si>
    <t>19928205-1</t>
  </si>
  <si>
    <t>MIFEPRISTONA</t>
  </si>
  <si>
    <t>G03XB01</t>
  </si>
  <si>
    <t>20141902-1</t>
  </si>
  <si>
    <t>19940401-3</t>
  </si>
  <si>
    <t>(2+0.020)mg</t>
  </si>
  <si>
    <t>20070619-1</t>
  </si>
  <si>
    <t>Equivalente a 1.000 UI de Vitamina E</t>
  </si>
  <si>
    <t>20024521-24</t>
  </si>
  <si>
    <t>BIOTINA</t>
  </si>
  <si>
    <t>900 mcg</t>
  </si>
  <si>
    <t>A11HA05 </t>
  </si>
  <si>
    <t>20090910</t>
  </si>
  <si>
    <t>20189002-4</t>
  </si>
  <si>
    <t xml:space="preserve">PIPERAZINA </t>
  </si>
  <si>
    <t>P02CB01</t>
  </si>
  <si>
    <t>20087631-2</t>
  </si>
  <si>
    <t>1980782-2</t>
  </si>
  <si>
    <t>MILRINONA (LACTATO)</t>
  </si>
  <si>
    <t>10mg/10ml (0.1%)</t>
  </si>
  <si>
    <t>C01CE02</t>
  </si>
  <si>
    <t>20060004-1</t>
  </si>
  <si>
    <t>AZUL DE METILENO</t>
  </si>
  <si>
    <t>V03AB17</t>
  </si>
  <si>
    <t>PANCURONIO BROMURO</t>
  </si>
  <si>
    <t>4mg/2ml (0.2%)</t>
  </si>
  <si>
    <t>M03AC01</t>
  </si>
  <si>
    <t>11879-1</t>
  </si>
  <si>
    <t>AMPICILINA ANHIDRA O TRIHIDRATO</t>
  </si>
  <si>
    <t>J01CA51</t>
  </si>
  <si>
    <t>19937351-2</t>
  </si>
  <si>
    <t>INSULINA ACCION INTERMEDIA (HUMANA N)</t>
  </si>
  <si>
    <t>A10AC01</t>
  </si>
  <si>
    <t>27190-2</t>
  </si>
  <si>
    <t>38294-1</t>
  </si>
  <si>
    <t>CARBON ACTIVADO</t>
  </si>
  <si>
    <t>POLVO/GRANULADO PARA RECONSTITUCIÓN A SOLUCIÓN/SUSPENSIÓN ORAL</t>
  </si>
  <si>
    <t>A07BA01</t>
  </si>
  <si>
    <t>FRASCO 250 ML</t>
  </si>
  <si>
    <t>19962724-1</t>
  </si>
  <si>
    <t>20012577-20</t>
  </si>
  <si>
    <t>CAOLIN PECTINA</t>
  </si>
  <si>
    <t>(20+1)g/100ml</t>
  </si>
  <si>
    <t>A07BC02</t>
  </si>
  <si>
    <t>19966681-1</t>
  </si>
  <si>
    <t>19914260-1</t>
  </si>
  <si>
    <t>KETOTIFENO</t>
  </si>
  <si>
    <t>R06AX17</t>
  </si>
  <si>
    <t>19926736-1</t>
  </si>
  <si>
    <t>(10+6.25)mg</t>
  </si>
  <si>
    <t>202329-13</t>
  </si>
  <si>
    <t>DOPAMINA (CLORHIDRATO)</t>
  </si>
  <si>
    <t>C01CA04</t>
  </si>
  <si>
    <t>19950782-9</t>
  </si>
  <si>
    <t>PROMESTRIENO</t>
  </si>
  <si>
    <t>10mg/g</t>
  </si>
  <si>
    <t>CREMA/UNGÜENTO/GEL</t>
  </si>
  <si>
    <t>G03CA09</t>
  </si>
  <si>
    <t>20077745-1</t>
  </si>
  <si>
    <t>DEXTRANO + HIDROXIPROPILMETILCELULOSA</t>
  </si>
  <si>
    <t>19937169-2</t>
  </si>
  <si>
    <t>19951553-15</t>
  </si>
  <si>
    <t>VACUNA CONTRA LA HEPATITIS A PEDIATRICA</t>
  </si>
  <si>
    <t>80 UI</t>
  </si>
  <si>
    <t>J07BC02-2</t>
  </si>
  <si>
    <t>19939796-1</t>
  </si>
  <si>
    <t>ALANTOINA + ALQUITRAN DE HULLA</t>
  </si>
  <si>
    <t>(2+5)%</t>
  </si>
  <si>
    <t>D05AX99</t>
  </si>
  <si>
    <t>36571-1</t>
  </si>
  <si>
    <t>UNIDOSIS ANTIBIOTICA I.V./ BOLSA 500 ML CON INSUMOS de 0 % BOLSA INTRAVENOSA</t>
  </si>
  <si>
    <t>METILERGOMETRINA MALEATO</t>
  </si>
  <si>
    <t>G02AB01</t>
  </si>
  <si>
    <t>37193-2</t>
  </si>
  <si>
    <t>500mg/ml (50%)</t>
  </si>
  <si>
    <t>19992713-1</t>
  </si>
  <si>
    <t>A07AA02</t>
  </si>
  <si>
    <t>20009371-2</t>
  </si>
  <si>
    <t>NAFAZOLINA</t>
  </si>
  <si>
    <t xml:space="preserve">1mg/ml  </t>
  </si>
  <si>
    <t>SOLUCION/SUSPENSION EN GOTAS</t>
  </si>
  <si>
    <t>S01GA01</t>
  </si>
  <si>
    <t>20089907-1</t>
  </si>
  <si>
    <t>PRIMAQUINA (FOSFATO)</t>
  </si>
  <si>
    <t>15mg (base)</t>
  </si>
  <si>
    <t>P01BA03</t>
  </si>
  <si>
    <t>19943341-1</t>
  </si>
  <si>
    <t>Equivalente a 100 UI de Vitamina E</t>
  </si>
  <si>
    <t>42299-2</t>
  </si>
  <si>
    <t>PIRIMETAMINA (PIRIMETAMINA 5MG/ML SUSPENSION X 30 ML F/MAGISTRAL)</t>
  </si>
  <si>
    <t>FRASCO X 30 ML</t>
  </si>
  <si>
    <t xml:space="preserve">DIAZEPAM </t>
  </si>
  <si>
    <t>10mg/2 ml</t>
  </si>
  <si>
    <t>N05BA01</t>
  </si>
  <si>
    <t>20019151-7</t>
  </si>
  <si>
    <t>19994006-2</t>
  </si>
  <si>
    <t>57692-1</t>
  </si>
  <si>
    <t>HIDROCLOROTIAZIDA (FORMULA MAGISTRAL)</t>
  </si>
  <si>
    <t>9 mg/ml</t>
  </si>
  <si>
    <t>20233532-4</t>
  </si>
  <si>
    <t>57706-2</t>
  </si>
  <si>
    <t>PENICILINA G PROCAINICA(BENCILPENICILINA PROCAINICA)</t>
  </si>
  <si>
    <t xml:space="preserve">800.000 UI </t>
  </si>
  <si>
    <t>J01CE09</t>
  </si>
  <si>
    <t>218010-14</t>
  </si>
  <si>
    <t>216103-1</t>
  </si>
  <si>
    <t xml:space="preserve">400.000 UI </t>
  </si>
  <si>
    <t>207760-39</t>
  </si>
  <si>
    <t>UNIDOSIS ANTIBIOTICA I.V/ JERINGA 5 ML SIN INSUMOS de 5 MILILITRO AMPOLLA / VIAL INTRAVENOSA</t>
  </si>
  <si>
    <t xml:space="preserve">2.5g </t>
  </si>
  <si>
    <t>20007276-2</t>
  </si>
  <si>
    <t>20019105-10</t>
  </si>
  <si>
    <t>HIST</t>
  </si>
  <si>
    <t>POLATUZUMAB VEDOTIN</t>
  </si>
  <si>
    <t>140 mg</t>
  </si>
  <si>
    <t>L01XC37</t>
  </si>
  <si>
    <t>20167788-1</t>
  </si>
  <si>
    <t>VOSORITIDE</t>
  </si>
  <si>
    <t>0,8mg/ml (0.56 mg/0,7 ml)</t>
  </si>
  <si>
    <t>M05BX07</t>
  </si>
  <si>
    <t>PLERIXAFOR</t>
  </si>
  <si>
    <t>L03AX16</t>
  </si>
  <si>
    <t>20255171-1</t>
  </si>
  <si>
    <t>MIFAMURTIDA</t>
  </si>
  <si>
    <t>L03AX15</t>
  </si>
  <si>
    <t>20052480-5</t>
  </si>
  <si>
    <t>20152900-1</t>
  </si>
  <si>
    <t>20147970-2</t>
  </si>
  <si>
    <t>AVELUMAB</t>
  </si>
  <si>
    <t>L01XC31</t>
  </si>
  <si>
    <t>20131917-1</t>
  </si>
  <si>
    <t>TREPROSTINIL</t>
  </si>
  <si>
    <t>B01AC21-1</t>
  </si>
  <si>
    <t>20087951-7</t>
  </si>
  <si>
    <t>TIOTEPA</t>
  </si>
  <si>
    <t>L01AC01</t>
  </si>
  <si>
    <t>20200754-1</t>
  </si>
  <si>
    <t>TRABECTEDINA</t>
  </si>
  <si>
    <t>L01CX01</t>
  </si>
  <si>
    <t>19997476-1</t>
  </si>
  <si>
    <t>2.3mg</t>
  </si>
  <si>
    <t>20123410-2</t>
  </si>
  <si>
    <t>ARSENICO TRIOXIDO</t>
  </si>
  <si>
    <t>L01XX27</t>
  </si>
  <si>
    <t>20156336-1</t>
  </si>
  <si>
    <t>ERIBULINA</t>
  </si>
  <si>
    <t>0,44 mg/ml</t>
  </si>
  <si>
    <t>L01XX41</t>
  </si>
  <si>
    <t>20147815-1</t>
  </si>
  <si>
    <t>FACTOR VII ACTIVADO</t>
  </si>
  <si>
    <t>B02BD08</t>
  </si>
  <si>
    <t>20015482-2</t>
  </si>
  <si>
    <t>INCLISIRAN</t>
  </si>
  <si>
    <t>284 mg</t>
  </si>
  <si>
    <t>C10AX16</t>
  </si>
  <si>
    <t>20201339-1</t>
  </si>
  <si>
    <t>IMIGLUCERASA</t>
  </si>
  <si>
    <t>A16AB02</t>
  </si>
  <si>
    <t>20118253-1</t>
  </si>
  <si>
    <t>IDARUCIZUMAB</t>
  </si>
  <si>
    <t>V03AB37</t>
  </si>
  <si>
    <t>20102557-1</t>
  </si>
  <si>
    <t>FACTOR VIII INHIBIDOR ACTIVADO POR BYPASS</t>
  </si>
  <si>
    <t>B02BD03</t>
  </si>
  <si>
    <t>20007747-2</t>
  </si>
  <si>
    <t>BACLOFENO INTRATECAL</t>
  </si>
  <si>
    <t>10 mg/20 ml</t>
  </si>
  <si>
    <t>20085854-2</t>
  </si>
  <si>
    <t>LOMITAPIDA</t>
  </si>
  <si>
    <t>C10AX12</t>
  </si>
  <si>
    <t>20213835-1</t>
  </si>
  <si>
    <t>20213830-1</t>
  </si>
  <si>
    <t>20213827-1</t>
  </si>
  <si>
    <t>CLOFARABINA</t>
  </si>
  <si>
    <t>L01BB06</t>
  </si>
  <si>
    <t>20137192-1</t>
  </si>
  <si>
    <t>50mg/ml (5%) 2.4ml</t>
  </si>
  <si>
    <t>20143749-3</t>
  </si>
  <si>
    <t>FACTOR VIII DE LA COAGULACION + FACTOR DE VON WILLEBRAND</t>
  </si>
  <si>
    <t>(1.000+750) UI</t>
  </si>
  <si>
    <t>UI DE FACTOR VIII</t>
  </si>
  <si>
    <t>B02BD06</t>
  </si>
  <si>
    <t>19935853-1</t>
  </si>
  <si>
    <t>20021985-2</t>
  </si>
  <si>
    <t>LAROTRECTINIB</t>
  </si>
  <si>
    <t>L01EX12</t>
  </si>
  <si>
    <t>20201285-1</t>
  </si>
  <si>
    <t>226747-4</t>
  </si>
  <si>
    <t>20190566-1</t>
  </si>
  <si>
    <t>DIAZOXIDO</t>
  </si>
  <si>
    <t>20126583-4</t>
  </si>
  <si>
    <t>(500+375) UI</t>
  </si>
  <si>
    <t>19935850-1</t>
  </si>
  <si>
    <t>CARMUSTINA</t>
  </si>
  <si>
    <t>L01AD01</t>
  </si>
  <si>
    <t>20170551-1</t>
  </si>
  <si>
    <t>(500+1.200) UI</t>
  </si>
  <si>
    <t>UI DE FACTOR VON WILLEBRAND</t>
  </si>
  <si>
    <t>34337-1</t>
  </si>
  <si>
    <t>FOLITROPINA ALFA</t>
  </si>
  <si>
    <t>900 UI/1.5ml</t>
  </si>
  <si>
    <t>G03GA05</t>
  </si>
  <si>
    <t>19950135-2</t>
  </si>
  <si>
    <t>DANTROLENE</t>
  </si>
  <si>
    <t>M03CA01</t>
  </si>
  <si>
    <t>FACTOR IX DE LA COAGULACION ANTIHEMOFILICO</t>
  </si>
  <si>
    <t>B02BD04</t>
  </si>
  <si>
    <t>20098387-1</t>
  </si>
  <si>
    <t>20mg/0.2ml 
(100mg/ml)</t>
  </si>
  <si>
    <t>20108951-9</t>
  </si>
  <si>
    <t>GALANTAMINA</t>
  </si>
  <si>
    <t>19932247-1</t>
  </si>
  <si>
    <t>INMUNOGLOBULINA ANTITIMOCITICA DE CONEJO</t>
  </si>
  <si>
    <t xml:space="preserve">5mg/ml    </t>
  </si>
  <si>
    <t>L04AA04</t>
  </si>
  <si>
    <t>113757-2</t>
  </si>
  <si>
    <t>PRALIDOXIMA</t>
  </si>
  <si>
    <t>V03AB04</t>
  </si>
  <si>
    <t>19937803-3</t>
  </si>
  <si>
    <t>NPT ADULTO HASTA 1000 ML CON LIPIDOS BOLSA INTRAVENOSA</t>
  </si>
  <si>
    <t>ISOPRENALINA/ISOPROTERENOL</t>
  </si>
  <si>
    <t>0,2 mg/ml</t>
  </si>
  <si>
    <t>C01CA02</t>
  </si>
  <si>
    <t>20117559-1</t>
  </si>
  <si>
    <t xml:space="preserve">AMINOACIDOS MEZCLA + DEXTROSA + LIPIDOS ADULTOS PERIFERICA </t>
  </si>
  <si>
    <t>Nitrogeno 4g/l (1.000-1.500ml)</t>
  </si>
  <si>
    <t>EMULSION LISTA PARA USAR</t>
  </si>
  <si>
    <t>20033290-2</t>
  </si>
  <si>
    <t>450 UI/0.75ml</t>
  </si>
  <si>
    <t>19950134-2</t>
  </si>
  <si>
    <t>OMEPRAZOL SUSPENSION MAGISTRAL</t>
  </si>
  <si>
    <t>GADOXETICO ACIDO DISODICO HEPATOESPECIFICO</t>
  </si>
  <si>
    <t>0.25 mmol/ml</t>
  </si>
  <si>
    <t>V08CA10</t>
  </si>
  <si>
    <t>20030187-3</t>
  </si>
  <si>
    <t>DEXRAZOXANO</t>
  </si>
  <si>
    <t>V03AF02</t>
  </si>
  <si>
    <t>53057-3</t>
  </si>
  <si>
    <t>NPT ADULTO 1001-1500 ML CON LIPIDOS  BOLSA INTRAVENOSA</t>
  </si>
  <si>
    <t>20135473-1</t>
  </si>
  <si>
    <t>FACTOR VIII  DE LA COAGULACION RECOMBINANTE ANTIHEMOFILICO (LIBRE DE VIRUS)</t>
  </si>
  <si>
    <t>250 UI</t>
  </si>
  <si>
    <t>B02BD02</t>
  </si>
  <si>
    <t>20095495-1</t>
  </si>
  <si>
    <t>NPT ADULTO 1001-1500 ML COMPLETA SIN LIPIDOS BOLSA INTRAVENOSA</t>
  </si>
  <si>
    <t>PIRIDOXINA CLORHIDRATO (VITAMINA B6) MAGISTRAL</t>
  </si>
  <si>
    <t>MIDOSTAURINA</t>
  </si>
  <si>
    <t>25 mg</t>
  </si>
  <si>
    <t>L01XE39</t>
  </si>
  <si>
    <t>20117428-2</t>
  </si>
  <si>
    <t>ATOSIBAN</t>
  </si>
  <si>
    <t>G02CX01</t>
  </si>
  <si>
    <t>19982404-1</t>
  </si>
  <si>
    <t>13.5mg</t>
  </si>
  <si>
    <t>20046501-1</t>
  </si>
  <si>
    <t>300 UI/0.5ml</t>
  </si>
  <si>
    <t>19950133-2</t>
  </si>
  <si>
    <t>ESOMEPRAZOL SOL ORAL MAGISTRAL</t>
  </si>
  <si>
    <t>2,5 mg/ml</t>
  </si>
  <si>
    <t>COBIMETINIB</t>
  </si>
  <si>
    <t>L01EE02</t>
  </si>
  <si>
    <t>20119351-1</t>
  </si>
  <si>
    <t>EPIRRUBICINA</t>
  </si>
  <si>
    <t>L01DB03</t>
  </si>
  <si>
    <t>20063700-1</t>
  </si>
  <si>
    <t>ACIDOS GRASOS DE CADENA LARGA</t>
  </si>
  <si>
    <t>19900013-15</t>
  </si>
  <si>
    <t xml:space="preserve">MELFALAN </t>
  </si>
  <si>
    <t>20192936-1</t>
  </si>
  <si>
    <t>0,25 mg</t>
  </si>
  <si>
    <t>H01CC02</t>
  </si>
  <si>
    <t>19908844-1</t>
  </si>
  <si>
    <t>20083808-1</t>
  </si>
  <si>
    <t>VACUNA CONTRA LA RABIA</t>
  </si>
  <si>
    <t>J07BG01</t>
  </si>
  <si>
    <t>34332-1</t>
  </si>
  <si>
    <t>1000mg/40ml</t>
  </si>
  <si>
    <t>20143914-4</t>
  </si>
  <si>
    <t>50mcg/0.3ml 
(0.17mg/ml)</t>
  </si>
  <si>
    <t>19988126-1</t>
  </si>
  <si>
    <t>370mg I/ml</t>
  </si>
  <si>
    <t>20018969-2</t>
  </si>
  <si>
    <t>IBANDRONICO ACIDO + VITAMINA D3</t>
  </si>
  <si>
    <t>150mg+30.000 UI</t>
  </si>
  <si>
    <t>M05BA06</t>
  </si>
  <si>
    <t>20117306-1</t>
  </si>
  <si>
    <t>VACUNA CONTRA DIFTERIA +  TOSFERINA + TETANO (D.P.T.)</t>
  </si>
  <si>
    <t>Solución inyectable</t>
  </si>
  <si>
    <t>31712-1</t>
  </si>
  <si>
    <t>BETAMETASONA DIPROPIONATO + ACIDO SALICILICO (FORMULA MAGISTRAL)</t>
  </si>
  <si>
    <t>(0.05+2)%</t>
  </si>
  <si>
    <t>20093590-2</t>
  </si>
  <si>
    <t>GONADOTROPINA CORIONICA</t>
  </si>
  <si>
    <t>G03GA01</t>
  </si>
  <si>
    <t>20089395-1</t>
  </si>
  <si>
    <t>NITROFURANTOINA (FORMULA MAGISTRAL)</t>
  </si>
  <si>
    <t>ETINILESTRADIOL + ETONOGESTREL</t>
  </si>
  <si>
    <t>(3.474+11)mg</t>
  </si>
  <si>
    <t>ANILLO</t>
  </si>
  <si>
    <t>G02BB01</t>
  </si>
  <si>
    <t>20177543-1</t>
  </si>
  <si>
    <t>20104456-2</t>
  </si>
  <si>
    <t>GATIFLOXACINA</t>
  </si>
  <si>
    <t>J01MA16</t>
  </si>
  <si>
    <t>20162398-1</t>
  </si>
  <si>
    <t>IOBITRIDOL</t>
  </si>
  <si>
    <t>300mg/ml</t>
  </si>
  <si>
    <t>V08AB11</t>
  </si>
  <si>
    <t>224249-2</t>
  </si>
  <si>
    <t>SODIO CROMOGLICATO + NAFAZOLINA</t>
  </si>
  <si>
    <t>(40+0.2)mg/ml</t>
  </si>
  <si>
    <t>S01GX51/S01GA01</t>
  </si>
  <si>
    <t>36304-1</t>
  </si>
  <si>
    <t>BETAMETASONA + FUSIDICO ACIDO</t>
  </si>
  <si>
    <t>(0.1+2)%</t>
  </si>
  <si>
    <t>D07CC01</t>
  </si>
  <si>
    <t>35515-3</t>
  </si>
  <si>
    <t>HIDROQUINONA + MOMETASONA + RETINOICO</t>
  </si>
  <si>
    <t>(4+0.1+0.05)%</t>
  </si>
  <si>
    <t>CREMA/UNGUENTO/GEL</t>
  </si>
  <si>
    <t>20254033-2</t>
  </si>
  <si>
    <t>GEFITINIB</t>
  </si>
  <si>
    <t>L01EB01</t>
  </si>
  <si>
    <t>20187314-1</t>
  </si>
  <si>
    <t>ALCOHOL POLIVINILICO + VITAMINA A HIDROSOLUBLE</t>
  </si>
  <si>
    <t>(12mg+5.000 UI)/ml</t>
  </si>
  <si>
    <t>20015448-1</t>
  </si>
  <si>
    <t>600 mcg</t>
  </si>
  <si>
    <t>20173530-4</t>
  </si>
  <si>
    <t>SERTACONAZOL</t>
  </si>
  <si>
    <t>G01AF19/D01AC14</t>
  </si>
  <si>
    <t>19971199-1</t>
  </si>
  <si>
    <t>20066634-1</t>
  </si>
  <si>
    <t>GADOBUTROL</t>
  </si>
  <si>
    <t>1.0 mmol/ml</t>
  </si>
  <si>
    <t>V08CA02-2</t>
  </si>
  <si>
    <t>20021045-1</t>
  </si>
  <si>
    <t>20142533-2</t>
  </si>
  <si>
    <t>ACETILCISTEINA+GLICERILO GUAYACOLATO</t>
  </si>
  <si>
    <t>(20+30)mg (2+3%)</t>
  </si>
  <si>
    <t>R05CB10</t>
  </si>
  <si>
    <t>19979933-1</t>
  </si>
  <si>
    <t>VACUNA CONTRA LA FIEBRE TIFOIDEA</t>
  </si>
  <si>
    <t>J07AP03</t>
  </si>
  <si>
    <t>41360-3</t>
  </si>
  <si>
    <t>INTRAARTICULAR</t>
  </si>
  <si>
    <t>49884-3</t>
  </si>
  <si>
    <t>20123806-1</t>
  </si>
  <si>
    <t>VACUNA CONTRA LA FIEBRE AMARILLA</t>
  </si>
  <si>
    <t>No menos 1000 UI</t>
  </si>
  <si>
    <t>J07BL01</t>
  </si>
  <si>
    <t>47855-1</t>
  </si>
  <si>
    <t>MEDIO DE CONTRASTE IONICO MEGLUMINA AMIDOTRIZOATO (DIATRIZOATO) + SODIO AMIDOTRIZOATO (DIATRIZOATO)</t>
  </si>
  <si>
    <t>(66+10)%</t>
  </si>
  <si>
    <t>ORAL/RECTAL</t>
  </si>
  <si>
    <t xml:space="preserve">V08AA01   </t>
  </si>
  <si>
    <t>20093297-1</t>
  </si>
  <si>
    <t>20157001-3</t>
  </si>
  <si>
    <t>20102389-2</t>
  </si>
  <si>
    <t>0.1g/100g (0.1%)</t>
  </si>
  <si>
    <t>19975547-1</t>
  </si>
  <si>
    <t>20179259-2</t>
  </si>
  <si>
    <t>20156969-2</t>
  </si>
  <si>
    <t>TAZAROTENO</t>
  </si>
  <si>
    <t>0.1g/100g
(0.1%)</t>
  </si>
  <si>
    <t>D05AX05</t>
  </si>
  <si>
    <t>19977434-2</t>
  </si>
  <si>
    <t>FORMULA LACTEA PARA PREMATURO</t>
  </si>
  <si>
    <t>22 Kcal/Oz</t>
  </si>
  <si>
    <t>V06C</t>
  </si>
  <si>
    <t>20190046</t>
  </si>
  <si>
    <t>LIDOCAINA + ZINC OXIDO + HIDROCORTISONA + ALUMINIO ACETATO</t>
  </si>
  <si>
    <t>(5+18+0.25+3.5)g</t>
  </si>
  <si>
    <t>C05AA01/C05AX04</t>
  </si>
  <si>
    <t>20113239-1</t>
  </si>
  <si>
    <t>20139971-1</t>
  </si>
  <si>
    <t>GADOTERICO ACIDO Y/O SU SAL MACROCICLICO</t>
  </si>
  <si>
    <t>0.5 mmol/ml contienen 279.32mg de acido gadoterico</t>
  </si>
  <si>
    <t>V08CA02</t>
  </si>
  <si>
    <t>224247-2</t>
  </si>
  <si>
    <t>HIDROXIPROPILMETILCELULOSA</t>
  </si>
  <si>
    <t>40314-1</t>
  </si>
  <si>
    <t>ALQUITRAN DE HULLA</t>
  </si>
  <si>
    <t>D05AX</t>
  </si>
  <si>
    <t>20088693-1</t>
  </si>
  <si>
    <t>0.05g/100g
(0.05%)</t>
  </si>
  <si>
    <t>19978012-3</t>
  </si>
  <si>
    <t>50 mg/ml (5%)</t>
  </si>
  <si>
    <t>AEROSOL/ESPUMA</t>
  </si>
  <si>
    <t>20087385-2</t>
  </si>
  <si>
    <t>UROFOLITROPINA (GONADOTROPINA FSH)</t>
  </si>
  <si>
    <t>75 UI</t>
  </si>
  <si>
    <t>G03GA04-1</t>
  </si>
  <si>
    <t>19951127-2</t>
  </si>
  <si>
    <t>(1-2)%</t>
  </si>
  <si>
    <t>19934559-1</t>
  </si>
  <si>
    <t>ADAPALENE + ERITROMICINA</t>
  </si>
  <si>
    <t>(0.1+4)%</t>
  </si>
  <si>
    <t>EMULSION/SUSPENSION</t>
  </si>
  <si>
    <t>20023524-1</t>
  </si>
  <si>
    <t>20192528-1</t>
  </si>
  <si>
    <t>TOPOTECAN CLORHIDARTO</t>
  </si>
  <si>
    <t>L01XX17</t>
  </si>
  <si>
    <t>20010613-1</t>
  </si>
  <si>
    <t>2 mg/ml (0,2%)</t>
  </si>
  <si>
    <t>R03BA02</t>
  </si>
  <si>
    <t>20080685-1</t>
  </si>
  <si>
    <t>20180092-1</t>
  </si>
  <si>
    <t>DIMETILFUMARATO</t>
  </si>
  <si>
    <t xml:space="preserve">240mg </t>
  </si>
  <si>
    <t>L04AX07</t>
  </si>
  <si>
    <t>20170668-1</t>
  </si>
  <si>
    <t>METRONIDAZOL + CLOTRIMAZOL</t>
  </si>
  <si>
    <t>(10+2)%</t>
  </si>
  <si>
    <t>19908154-2</t>
  </si>
  <si>
    <t>LACTOBACILOS</t>
  </si>
  <si>
    <t>Mínimo de 100 millones de UFC vivas / dosis</t>
  </si>
  <si>
    <t>20046907</t>
  </si>
  <si>
    <t>6.75mg</t>
  </si>
  <si>
    <t>19982405-1</t>
  </si>
  <si>
    <t>1.2mg/ml (0.12%)</t>
  </si>
  <si>
    <t>19912602-1</t>
  </si>
  <si>
    <t>KETOCONAZOL + FUSIDICO ACIDO + DEXAMETASONA</t>
  </si>
  <si>
    <t xml:space="preserve">[(2-2.04)+(2 -2.04)+(0.04- 0.048)]% </t>
  </si>
  <si>
    <t>19935355-1</t>
  </si>
  <si>
    <t>TETRACAINA CLORHIDRATO</t>
  </si>
  <si>
    <t>S01HA03</t>
  </si>
  <si>
    <t>20051507-2</t>
  </si>
  <si>
    <t>AMONIO CLORURO + FENOTEROL + NOSCAPINA</t>
  </si>
  <si>
    <t>(3.5+0.25+0.5)mg/ml</t>
  </si>
  <si>
    <t>R05DA20</t>
  </si>
  <si>
    <t>19952369-8</t>
  </si>
  <si>
    <t>TRIAMCINOLONA + NISTATINA + NEOMICINA</t>
  </si>
  <si>
    <t>(100mg+10.000.000 UI+250mg)/100g</t>
  </si>
  <si>
    <t>D07CB01-2</t>
  </si>
  <si>
    <t>20106761-2</t>
  </si>
  <si>
    <t>FENTICONAZOL</t>
  </si>
  <si>
    <t>0.02g/g</t>
  </si>
  <si>
    <t>G01AF12</t>
  </si>
  <si>
    <t>19961513-2</t>
  </si>
  <si>
    <t xml:space="preserve">ILOPROST </t>
  </si>
  <si>
    <t xml:space="preserve">20mcg </t>
  </si>
  <si>
    <t>B01AC11</t>
  </si>
  <si>
    <t>19947558-1</t>
  </si>
  <si>
    <t>(7+0.5+1)mg/ml</t>
  </si>
  <si>
    <t>19951114-6</t>
  </si>
  <si>
    <t>20151692-4</t>
  </si>
  <si>
    <t>SOLUCION PARA IRRIGACION INTRAOCULAR ELECTROLITICA (SALINA) BALANCEADA</t>
  </si>
  <si>
    <t>V07AB98</t>
  </si>
  <si>
    <t>20029060-1</t>
  </si>
  <si>
    <t>ALGINICO ACIDO + SIMETICONA</t>
  </si>
  <si>
    <t>(25+10)mg/ml (2.5+1)%</t>
  </si>
  <si>
    <t>A02AF02</t>
  </si>
  <si>
    <t>20079329-3</t>
  </si>
  <si>
    <t>SODIO BICARBONATO + TARTARICO ACIDO</t>
  </si>
  <si>
    <t>(7.209+7.364)g/100ml</t>
  </si>
  <si>
    <t>A06AD21</t>
  </si>
  <si>
    <t>31301-1</t>
  </si>
  <si>
    <t>FORMULA LACTEA DE CONTINUACION</t>
  </si>
  <si>
    <t>20-22 Kcal/Oz</t>
  </si>
  <si>
    <t>20261540</t>
  </si>
  <si>
    <t xml:space="preserve">LEVOCETIRIZINA+ FENILEFRINA </t>
  </si>
  <si>
    <t>(0.05+0.1)%</t>
  </si>
  <si>
    <t>20012741-3</t>
  </si>
  <si>
    <t>NIMESULIDE</t>
  </si>
  <si>
    <t>´3%</t>
  </si>
  <si>
    <t>M02AA26</t>
  </si>
  <si>
    <t>20103118-5</t>
  </si>
  <si>
    <t>TIOPENTAL SODICO</t>
  </si>
  <si>
    <t>N01AF03</t>
  </si>
  <si>
    <t>11878-4</t>
  </si>
  <si>
    <t xml:space="preserve"> (5+50)mg/ml (0.5+5)%</t>
  </si>
  <si>
    <t>19978455-1</t>
  </si>
  <si>
    <t>PROTAMINA CLORHIDRATO</t>
  </si>
  <si>
    <t>5.000 UI/5ml</t>
  </si>
  <si>
    <t>V03AB14</t>
  </si>
  <si>
    <t>20079687-3</t>
  </si>
  <si>
    <t>PIRITINOL</t>
  </si>
  <si>
    <t>100mg/5ml equivalentes a 32.22mg/ml de piritinol base</t>
  </si>
  <si>
    <t>SOLUCION O SUSPENSION</t>
  </si>
  <si>
    <t>N06BX02</t>
  </si>
  <si>
    <t>19997070-1</t>
  </si>
  <si>
    <t>NUTRICION ESPECIALIZADA PARA PACIENTE CON ESTRES METABOLICO</t>
  </si>
  <si>
    <t>(30-41)% Proteina</t>
  </si>
  <si>
    <t>ORAL / ENTERAL</t>
  </si>
  <si>
    <t>A11AA03-20</t>
  </si>
  <si>
    <t>20172875</t>
  </si>
  <si>
    <t>FENOL</t>
  </si>
  <si>
    <t xml:space="preserve">14mg/ml   </t>
  </si>
  <si>
    <t>BUCAL</t>
  </si>
  <si>
    <t>R02AA19</t>
  </si>
  <si>
    <t>20066518-2</t>
  </si>
  <si>
    <t xml:space="preserve">EDETATO DE SODIO Y CALCIO </t>
  </si>
  <si>
    <t>V03AB03</t>
  </si>
  <si>
    <t>20112555-1</t>
  </si>
  <si>
    <t>15mg/ml</t>
  </si>
  <si>
    <t>S01AA26</t>
  </si>
  <si>
    <t>20143099-1</t>
  </si>
  <si>
    <t>BETAMETASONA DIPROPIONATO + GENTAMICINA SULFATO</t>
  </si>
  <si>
    <t>20165661-1</t>
  </si>
  <si>
    <t>CONDROITINA SULFATO + HIPROMELOSA</t>
  </si>
  <si>
    <t>(1+2)mg/ml (0.1+0.2)%</t>
  </si>
  <si>
    <t>20001979-1</t>
  </si>
  <si>
    <t>PROPINOX (PARGEVERINA)</t>
  </si>
  <si>
    <t>226390-1</t>
  </si>
  <si>
    <t>POLIMIXINA B + NEOMICINA + DEXAMETASONA + LIDOCAINA</t>
  </si>
  <si>
    <t>10.000 UI+3.75mg+1mg+40mg</t>
  </si>
  <si>
    <t>S03CA06</t>
  </si>
  <si>
    <t>20078109-1</t>
  </si>
  <si>
    <t>AMBROXOL + SALBUTAMOL</t>
  </si>
  <si>
    <t>(300+40)mg/100 ml</t>
  </si>
  <si>
    <t>R03AK04</t>
  </si>
  <si>
    <t>19983467-7</t>
  </si>
  <si>
    <t>34403-1</t>
  </si>
  <si>
    <t>19962766-1</t>
  </si>
  <si>
    <t>ZIPRASIDONA</t>
  </si>
  <si>
    <t>N05AE04</t>
  </si>
  <si>
    <t>19922147-7</t>
  </si>
  <si>
    <t>CALAMINA</t>
  </si>
  <si>
    <t>8g</t>
  </si>
  <si>
    <t>20059844-1</t>
  </si>
  <si>
    <t>ZINC ACETATO + PRAMOCAINA</t>
  </si>
  <si>
    <t>(0.1+1)g/100ml</t>
  </si>
  <si>
    <t>D04AB07</t>
  </si>
  <si>
    <t>20059846-1</t>
  </si>
  <si>
    <t>(20+20)mg (2+2%)</t>
  </si>
  <si>
    <t>19976208-1</t>
  </si>
  <si>
    <t>SULFADIAZINA</t>
  </si>
  <si>
    <t>20077550-1</t>
  </si>
  <si>
    <t>SOLUCION ISOTONICA PARA DIALISIS PERITONEAL DEXTROSA CON ELECTROLITOS</t>
  </si>
  <si>
    <t>[(2.3-2.5)g+electrolitos]/100ml</t>
  </si>
  <si>
    <t>B05DA99</t>
  </si>
  <si>
    <t>23282-12</t>
  </si>
  <si>
    <t>DORAVIRINA</t>
  </si>
  <si>
    <t>J05AG06</t>
  </si>
  <si>
    <t>20178856-1</t>
  </si>
  <si>
    <t>DORAVIRINA + LAVIMUDINA + TENOFOVIR DISOPROXIL</t>
  </si>
  <si>
    <t>(100+300+300) mg</t>
  </si>
  <si>
    <t>J05AR24</t>
  </si>
  <si>
    <t>20160000-1</t>
  </si>
  <si>
    <t>19963225-1</t>
  </si>
  <si>
    <t>BETAMETASONA + GENTAMICINA + CLIOQUINOL</t>
  </si>
  <si>
    <t>(0.05+0.1+3)%</t>
  </si>
  <si>
    <t>19972066-1</t>
  </si>
  <si>
    <t>ALUMINIO HIDROXIDO + MAGNESIO HIDROXIDO + CALCIO BICARBONATO + SIMETICONACOMBINACIONSOLUCION</t>
  </si>
  <si>
    <t>COMBINACION</t>
  </si>
  <si>
    <t>A02AF02-2</t>
  </si>
  <si>
    <t>19980718-1</t>
  </si>
  <si>
    <t>(1.5g+electrolitos)/100ml</t>
  </si>
  <si>
    <t>Solución</t>
  </si>
  <si>
    <t>24281-4</t>
  </si>
  <si>
    <t>MILTEFOSINA</t>
  </si>
  <si>
    <t>L01XX09</t>
  </si>
  <si>
    <t>20131141-7</t>
  </si>
  <si>
    <t>(2+2)%</t>
  </si>
  <si>
    <t>20211271-1</t>
  </si>
  <si>
    <t>8g/100ml</t>
  </si>
  <si>
    <t>N06BX03-3</t>
  </si>
  <si>
    <t>51700-2</t>
  </si>
  <si>
    <t>AMP/VIAL/JP/DISPOS/BOLSA</t>
  </si>
  <si>
    <t>AMP/VIAL/JP/DISPOSITIVO/BOLSA</t>
  </si>
  <si>
    <t>20087580-1</t>
  </si>
  <si>
    <t>BENZOICO ACIDO+SALICILICO ACIDO</t>
  </si>
  <si>
    <t>(6+3)g</t>
  </si>
  <si>
    <t>D02AF01</t>
  </si>
  <si>
    <t>20028320-1</t>
  </si>
  <si>
    <t xml:space="preserve">ALIZAPRIDA GOTAS </t>
  </si>
  <si>
    <t>12 MG/ML</t>
  </si>
  <si>
    <t>SOLUCION ORAL</t>
  </si>
  <si>
    <t>20100280-3</t>
  </si>
  <si>
    <t>(100+50+10)mg</t>
  </si>
  <si>
    <t>213259-6</t>
  </si>
  <si>
    <t>(4.25g+electrolitos)/100ml</t>
  </si>
  <si>
    <t>24283-5</t>
  </si>
  <si>
    <t>HIDROTALCITA</t>
  </si>
  <si>
    <t>´10%</t>
  </si>
  <si>
    <t>A02AD04</t>
  </si>
  <si>
    <t>31088-2</t>
  </si>
  <si>
    <t>(500+125)mg/10ml</t>
  </si>
  <si>
    <t>20147981-1</t>
  </si>
  <si>
    <t>CIPERMETRINA</t>
  </si>
  <si>
    <t>0.2 %</t>
  </si>
  <si>
    <t>EMULSION/LOCION/SUSPENSION</t>
  </si>
  <si>
    <t>P03BA02</t>
  </si>
  <si>
    <t>226346-1</t>
  </si>
  <si>
    <t>BROMHEXINA</t>
  </si>
  <si>
    <t>8mg/5ml</t>
  </si>
  <si>
    <t>R05CB02</t>
  </si>
  <si>
    <t>20006035-2</t>
  </si>
  <si>
    <t>BETAMETASONA + GENTAMICINA + CLIOQUINOL + TOLNAFTATO</t>
  </si>
  <si>
    <t>(0.05+0.1+1+1)%</t>
  </si>
  <si>
    <t>19994745-3</t>
  </si>
  <si>
    <t>20mg/5ml (0.4%)</t>
  </si>
  <si>
    <t>20073095-2</t>
  </si>
  <si>
    <t>GENTAMICINA + BIFONAZOL + BUDESONIDA</t>
  </si>
  <si>
    <t>(100+1.000+26)mg  (0.1+1 + 0.026)%</t>
  </si>
  <si>
    <t>D01AC60</t>
  </si>
  <si>
    <t>42234-6</t>
  </si>
  <si>
    <t>MULTIVITAMINAS HIDROSOLUBLES PARA INFUSION INTRAVENOSA PEDIATRICO</t>
  </si>
  <si>
    <t>4mg/5ml</t>
  </si>
  <si>
    <t>20006139-1</t>
  </si>
  <si>
    <t>DEFEROXAMINA MESILATO</t>
  </si>
  <si>
    <t>V03AC01</t>
  </si>
  <si>
    <t>16436-1</t>
  </si>
  <si>
    <t>20139971-2</t>
  </si>
  <si>
    <t>BIFONAZOL</t>
  </si>
  <si>
    <t>D01AC10</t>
  </si>
  <si>
    <t>22100-2</t>
  </si>
  <si>
    <t xml:space="preserve">OXICODONA (CLORHIDRATO) </t>
  </si>
  <si>
    <t>20208572-1</t>
  </si>
  <si>
    <t>TRIPTORELINA ACETATO</t>
  </si>
  <si>
    <t>95,6 mcg</t>
  </si>
  <si>
    <t>20008910-1</t>
  </si>
  <si>
    <t>PIRIDOXINA-B6 + NIACINAMIDA + RIBOFLAVINA-B2 + DEXTROSA</t>
  </si>
  <si>
    <t>(0.01+0.01+0.001+5)g/100ml</t>
  </si>
  <si>
    <t>AMP/VIAL/FRASCO/BOLSA</t>
  </si>
  <si>
    <t>19962725-2</t>
  </si>
  <si>
    <t>19964686-8</t>
  </si>
  <si>
    <t>ÁCIDO BENZOICO +AZUFRE PRECIPITADO+ÁCIDO SALICILICO</t>
  </si>
  <si>
    <t>(5-5+2.5 )(%)</t>
  </si>
  <si>
    <t>CREMA/UNGÜENTO</t>
  </si>
  <si>
    <t>LATA</t>
  </si>
  <si>
    <t>19930281-1</t>
  </si>
  <si>
    <t>KETOCONAZOL + GENTAMICINA + DEXAMETASONA</t>
  </si>
  <si>
    <t>(2+0.1+0.04)%</t>
  </si>
  <si>
    <t>7028-6</t>
  </si>
  <si>
    <t>LORATADINA + TERBUTALINA + NOSCAPINA</t>
  </si>
  <si>
    <t>(100+30+50) mg / 100 ml</t>
  </si>
  <si>
    <t>R03CC53</t>
  </si>
  <si>
    <t>20009248-1</t>
  </si>
  <si>
    <t>NEOMICINA + ZINC OXIDO</t>
  </si>
  <si>
    <t>(0.5+4.35)g</t>
  </si>
  <si>
    <t>D06AX04</t>
  </si>
  <si>
    <t>35248-2</t>
  </si>
  <si>
    <t>LISINOPRIL ANHIDRO</t>
  </si>
  <si>
    <t>37168-4</t>
  </si>
  <si>
    <t>HIERRO + ZINC</t>
  </si>
  <si>
    <t>(232.5+16.000)mg</t>
  </si>
  <si>
    <t>20013951-1</t>
  </si>
  <si>
    <t>M01AB15/S01BC05-2</t>
  </si>
  <si>
    <t>19976551-1</t>
  </si>
  <si>
    <t>30mg/5ml (0.6%)</t>
  </si>
  <si>
    <t>20007285-1</t>
  </si>
  <si>
    <t>TRICLOSAN</t>
  </si>
  <si>
    <t>0,2 g/100 g</t>
  </si>
  <si>
    <t>POLVOS</t>
  </si>
  <si>
    <t>D08AE04</t>
  </si>
  <si>
    <t>19901079-2</t>
  </si>
  <si>
    <t>42184-3</t>
  </si>
  <si>
    <t>DEXAMETASONA + NEOMICINA</t>
  </si>
  <si>
    <t xml:space="preserve">(0.1+0.35)% </t>
  </si>
  <si>
    <t>32730-1</t>
  </si>
  <si>
    <t>LIQUIDO</t>
  </si>
  <si>
    <t>BOTELLA  X 8  ONZAS (237) ML</t>
  </si>
  <si>
    <t>20152878</t>
  </si>
  <si>
    <t>BETAMETASONA + GENTAMICINA + CLOTRIMAZOL</t>
  </si>
  <si>
    <t>(0.05+0.1+1)%</t>
  </si>
  <si>
    <t>20207859-1</t>
  </si>
  <si>
    <t>SODIO CARBONATO + GLICERINA + SODIO CLORURO</t>
  </si>
  <si>
    <t xml:space="preserve"> 60+300+9)mg/100ml</t>
  </si>
  <si>
    <t>19955014-5</t>
  </si>
  <si>
    <t>(325+20)mg</t>
  </si>
  <si>
    <t>20157042-1</t>
  </si>
  <si>
    <t>G03AD01</t>
  </si>
  <si>
    <t>20102114-1</t>
  </si>
  <si>
    <t>24275-5</t>
  </si>
  <si>
    <t>NUTRICION ESPECIALIZADA PARA PACIENTE CON ENFERMEDAD PULMONAR</t>
  </si>
  <si>
    <t>22% Proteina (50-90g Unidosis)</t>
  </si>
  <si>
    <t>20108223</t>
  </si>
  <si>
    <t>(250+10)mg</t>
  </si>
  <si>
    <t>20086913-3</t>
  </si>
  <si>
    <t>AMBROXOL + DEXTROMETORFANO + TEOFILINA</t>
  </si>
  <si>
    <t>(250+300+1300)mg/100ml</t>
  </si>
  <si>
    <t>20005160-2</t>
  </si>
  <si>
    <t>20173994-3</t>
  </si>
  <si>
    <t>(0.2+5)%</t>
  </si>
  <si>
    <t>20011198-1</t>
  </si>
  <si>
    <t xml:space="preserve">100mg/ml   </t>
  </si>
  <si>
    <t>N06BX06-1</t>
  </si>
  <si>
    <t>20062745-1</t>
  </si>
  <si>
    <t>METRONIDAZOL + MICONAZOL</t>
  </si>
  <si>
    <t>(750+200)mg</t>
  </si>
  <si>
    <t>G01AF04</t>
  </si>
  <si>
    <t>19985092-4</t>
  </si>
  <si>
    <t>LISINOPRIL + AMLODIPINO</t>
  </si>
  <si>
    <t>(10+20) mg</t>
  </si>
  <si>
    <t>20130178-9</t>
  </si>
  <si>
    <t>SECNIDAZOL + FLUCONAZOL</t>
  </si>
  <si>
    <t>(1.000+75)mg</t>
  </si>
  <si>
    <t>20066348-2</t>
  </si>
  <si>
    <t>0.05mg/ml (0.005%)</t>
  </si>
  <si>
    <t>R06AE09-1</t>
  </si>
  <si>
    <t>210309-1</t>
  </si>
  <si>
    <t>37564-8</t>
  </si>
  <si>
    <t>DEXKETOPROFENO + TRAMADOL</t>
  </si>
  <si>
    <t>(25+75) mg</t>
  </si>
  <si>
    <t>N02AJ14</t>
  </si>
  <si>
    <t>20169666-14</t>
  </si>
  <si>
    <t>50mg/2ml</t>
  </si>
  <si>
    <t>20235637-2</t>
  </si>
  <si>
    <t>20067748-1</t>
  </si>
  <si>
    <t>OROTICO ACIDO + OXIPURINA</t>
  </si>
  <si>
    <t>A05BA99</t>
  </si>
  <si>
    <t>40267-1</t>
  </si>
  <si>
    <t>MULTIVITAMINAS LIPOSOLUBLES PARA INFUSION INTRAVENOSA PEDIATRICO</t>
  </si>
  <si>
    <t>19900780-1</t>
  </si>
  <si>
    <t>UNIDOSIS ANTIBIOTICA I.V/ BOLSA 100 ML CON INSUMOS de 100 MILILITRO BOLSA INTRAVENOSA</t>
  </si>
  <si>
    <t>SODIO CLORURO + POTASIO CLORURO + SODIO ACETATO + DEXTROSA</t>
  </si>
  <si>
    <t>(0.35+0.15+0.41+2.2)g/100ml</t>
  </si>
  <si>
    <t>B05BB02-2</t>
  </si>
  <si>
    <t>41450-3</t>
  </si>
  <si>
    <t>ROCIVERINA</t>
  </si>
  <si>
    <t>20mg/2ml</t>
  </si>
  <si>
    <t>A03AA06</t>
  </si>
  <si>
    <t>207540-11</t>
  </si>
  <si>
    <t>SOLUCION DE RINGER</t>
  </si>
  <si>
    <t>(860+30+33)mg</t>
  </si>
  <si>
    <t xml:space="preserve">FRASCO NO COLAPSIBLE </t>
  </si>
  <si>
    <t>32611-1</t>
  </si>
  <si>
    <t xml:space="preserve">ALPRAZOLAM </t>
  </si>
  <si>
    <t>1 mg</t>
  </si>
  <si>
    <t>41269-1</t>
  </si>
  <si>
    <t>FENOVERINA</t>
  </si>
  <si>
    <t>A03AX05</t>
  </si>
  <si>
    <t>19930453-4</t>
  </si>
  <si>
    <t>SODIO CLORURO + SODIO ACETATO + SODIO GLUCONATO + POTASIO CLORURO + MAGNESIO CLORURO</t>
  </si>
  <si>
    <t>[(520-530)+368+(500-505)+37+30]mg/100ml</t>
  </si>
  <si>
    <t>SOLUCION/BOLSA</t>
  </si>
  <si>
    <t>19933210-1</t>
  </si>
  <si>
    <t>CARBOCISTEINA</t>
  </si>
  <si>
    <t xml:space="preserve">50mg/ml   </t>
  </si>
  <si>
    <t>R05CB03</t>
  </si>
  <si>
    <t>20241573-1</t>
  </si>
  <si>
    <t xml:space="preserve">R01AC01 </t>
  </si>
  <si>
    <t>19954188-2</t>
  </si>
  <si>
    <t>20043435-1</t>
  </si>
  <si>
    <t>VARDENAFIL</t>
  </si>
  <si>
    <t>G04BE09</t>
  </si>
  <si>
    <t>20103901-2</t>
  </si>
  <si>
    <t>20157043-1</t>
  </si>
  <si>
    <t>REENVASE ESTERIL MAQUILA</t>
  </si>
  <si>
    <t>19955215-7</t>
  </si>
  <si>
    <t>ATORVASTATINA + OMEGA 3 ACIDOS</t>
  </si>
  <si>
    <t>(20+840)mg</t>
  </si>
  <si>
    <t>C10BA08</t>
  </si>
  <si>
    <t>20090823-1</t>
  </si>
  <si>
    <t>(400+500)mg</t>
  </si>
  <si>
    <t>20061897-1</t>
  </si>
  <si>
    <t>ZOFENOPRIL CALCICO</t>
  </si>
  <si>
    <t>C09AA15</t>
  </si>
  <si>
    <t>19931073-2</t>
  </si>
  <si>
    <t>METISOPRINOL</t>
  </si>
  <si>
    <t>J05AX05</t>
  </si>
  <si>
    <t>19966771-1</t>
  </si>
  <si>
    <t>NIFEDIPINA LIBERACION SOSTENIDA</t>
  </si>
  <si>
    <t>19938610-7</t>
  </si>
  <si>
    <t>(150+10)mg</t>
  </si>
  <si>
    <t>20043400-2</t>
  </si>
  <si>
    <t>20162350-1</t>
  </si>
  <si>
    <t>34073-1</t>
  </si>
  <si>
    <t>19986854-6</t>
  </si>
  <si>
    <t>(325+250+65)mg</t>
  </si>
  <si>
    <t>20104221-2</t>
  </si>
  <si>
    <t>(150+75)mg</t>
  </si>
  <si>
    <t>20021121-1</t>
  </si>
  <si>
    <t xml:space="preserve">15mg/1.5ml  </t>
  </si>
  <si>
    <t>20020235-3</t>
  </si>
  <si>
    <t>FENILALANINA</t>
  </si>
  <si>
    <t>V06D</t>
  </si>
  <si>
    <t>20059957</t>
  </si>
  <si>
    <t>1ml</t>
  </si>
  <si>
    <t>57397-2</t>
  </si>
  <si>
    <t>SILDENAFILO</t>
  </si>
  <si>
    <t>20010923-1</t>
  </si>
  <si>
    <t>19 Kcal</t>
  </si>
  <si>
    <t>LIQUIDO LISTO PARA USAR</t>
  </si>
  <si>
    <t>FRASCO/TARRO/CAJA/BOLSA/LATA</t>
  </si>
  <si>
    <t>20223618</t>
  </si>
  <si>
    <t>20121750-3</t>
  </si>
  <si>
    <t>(2.5+6.25)mg</t>
  </si>
  <si>
    <t>21458-11</t>
  </si>
  <si>
    <t>G01AX11</t>
  </si>
  <si>
    <t>36012-1</t>
  </si>
  <si>
    <t>DEXIBUPROFENO +HIOSCINA BUTILBROMURO</t>
  </si>
  <si>
    <t>(200+20) mg</t>
  </si>
  <si>
    <t xml:space="preserve">A03BB01/
M01AE14	</t>
  </si>
  <si>
    <t>20057197-2</t>
  </si>
  <si>
    <t>ARTICAINA + EPINEFRINA</t>
  </si>
  <si>
    <t>(40+0.01)mg/ml</t>
  </si>
  <si>
    <t>N01BB58</t>
  </si>
  <si>
    <t>19987519-1</t>
  </si>
  <si>
    <t>207541-9</t>
  </si>
  <si>
    <t>VITAMINA B12 (HIDROXICOBALAMINA)</t>
  </si>
  <si>
    <t>B03BA03</t>
  </si>
  <si>
    <t>19925381-3</t>
  </si>
  <si>
    <t>TAB LIBERACION RETARD</t>
  </si>
  <si>
    <t xml:space="preserve">TAB </t>
  </si>
  <si>
    <t>104739-2</t>
  </si>
  <si>
    <t>TAB LIBERACION PROLONGADA</t>
  </si>
  <si>
    <t>TAB</t>
  </si>
  <si>
    <t>SITAGLIPTINA + METFORMINA LIBERACION PROLONGADA</t>
  </si>
  <si>
    <t>20068049-2</t>
  </si>
  <si>
    <t>LINCOMICINA</t>
  </si>
  <si>
    <t>600mg/2ml</t>
  </si>
  <si>
    <t>J01FF02</t>
  </si>
  <si>
    <t>20197618-1</t>
  </si>
  <si>
    <t>FLURBIPROFENO</t>
  </si>
  <si>
    <t>8.75mg</t>
  </si>
  <si>
    <t>M01AE09</t>
  </si>
  <si>
    <t>20071641-11</t>
  </si>
  <si>
    <t>CALCIO + VITAMINA D + HIERRO + FOLICO ACIDO</t>
  </si>
  <si>
    <t>200mg+400 UI+18mg+0.4mg</t>
  </si>
  <si>
    <t>20037896-1</t>
  </si>
  <si>
    <t>AMITRIPTILINA + TRIFLUOPERAZINA</t>
  </si>
  <si>
    <t>(5+0.5)mg</t>
  </si>
  <si>
    <t>29529-1</t>
  </si>
  <si>
    <t>20060995-1</t>
  </si>
  <si>
    <t>IBUPROFENO + CODEINA</t>
  </si>
  <si>
    <t>(200+30)mg</t>
  </si>
  <si>
    <t>N02AJ08</t>
  </si>
  <si>
    <t>19908637-3</t>
  </si>
  <si>
    <t>NAPROXENO + CAFEINA</t>
  </si>
  <si>
    <t>(550+65)mg</t>
  </si>
  <si>
    <t>M01AE, N06BC01</t>
  </si>
  <si>
    <t>20210883-3</t>
  </si>
  <si>
    <t>VALSARTAN + LEVOAMLODIPINA</t>
  </si>
  <si>
    <t>20075496-3</t>
  </si>
  <si>
    <t>20215223-1</t>
  </si>
  <si>
    <t>IBUPROFENO + CAFEINA</t>
  </si>
  <si>
    <t>(200+65)mg</t>
  </si>
  <si>
    <t>20040819-32</t>
  </si>
  <si>
    <t>20056631-4</t>
  </si>
  <si>
    <t>(200+2)mg</t>
  </si>
  <si>
    <t>19986776-4</t>
  </si>
  <si>
    <t>GLUCOSAMINA-CONDROITINA</t>
  </si>
  <si>
    <t xml:space="preserve">(500-400) mg </t>
  </si>
  <si>
    <t>CAPSULA DURA</t>
  </si>
  <si>
    <t>20100512-2</t>
  </si>
  <si>
    <t>M01AX99</t>
  </si>
  <si>
    <t>20066918-3</t>
  </si>
  <si>
    <t>CALCIO + VITAMINA D + ISOFLAVONAS + MAGNESIO</t>
  </si>
  <si>
    <t>950mg+400 UI+50mg+50mg</t>
  </si>
  <si>
    <t>A12AX</t>
  </si>
  <si>
    <t>20037895-1</t>
  </si>
  <si>
    <t>(2+2)mg</t>
  </si>
  <si>
    <t>20121390-1</t>
  </si>
  <si>
    <t>SALICILICO ACIDO</t>
  </si>
  <si>
    <t>53.3%</t>
  </si>
  <si>
    <t>20086531-2</t>
  </si>
  <si>
    <t>(220+50)mg</t>
  </si>
  <si>
    <t>M01AE / N06BC01</t>
  </si>
  <si>
    <t>20091356-1</t>
  </si>
  <si>
    <t>IBUPROFENO + HIOSCINA N-BUTIL BROMURO + CAFEINA</t>
  </si>
  <si>
    <t>(400+20+50)mg</t>
  </si>
  <si>
    <t>20074661-9</t>
  </si>
  <si>
    <t>20031165-40</t>
  </si>
  <si>
    <t>BETAMETASONA FOSFATO</t>
  </si>
  <si>
    <t>8mg/2ml (0.4%)</t>
  </si>
  <si>
    <t>19946107-5</t>
  </si>
  <si>
    <t>19995255-1</t>
  </si>
  <si>
    <t>(300+25)mg</t>
  </si>
  <si>
    <t>20142221-1</t>
  </si>
  <si>
    <t>19942433-4</t>
  </si>
  <si>
    <t>5ml</t>
  </si>
  <si>
    <t>ACETAMINOFEN + CAFEINA + FENILEFRINA + CETIRIZINA</t>
  </si>
  <si>
    <t>(500+30+10+5) mg</t>
  </si>
  <si>
    <t>20010576-3</t>
  </si>
  <si>
    <t xml:space="preserve">GLUCOSAMINA-CONDROITINA </t>
  </si>
  <si>
    <t>19987035-3</t>
  </si>
  <si>
    <t>BENZOCAINA + CETILPIRIDINIO</t>
  </si>
  <si>
    <t>(10+1.4)mg</t>
  </si>
  <si>
    <t>R02AD01</t>
  </si>
  <si>
    <t>19939513-59</t>
  </si>
  <si>
    <t>(300+30+30)mg</t>
  </si>
  <si>
    <t>27674-11</t>
  </si>
  <si>
    <t>100.000 UI</t>
  </si>
  <si>
    <t>20102153-2</t>
  </si>
  <si>
    <t>10ml</t>
  </si>
  <si>
    <t>57397-1</t>
  </si>
  <si>
    <t>DICLOFENACO + ALUMINIO HIDROXIDO</t>
  </si>
  <si>
    <t>1983917-2</t>
  </si>
  <si>
    <t>20210861-3</t>
  </si>
  <si>
    <t>(250+200+65)mg</t>
  </si>
  <si>
    <t>N02BE51-3</t>
  </si>
  <si>
    <t>20129546-1</t>
  </si>
  <si>
    <t>NOMEGESTROL + ESTRADIOL</t>
  </si>
  <si>
    <t>(2.5+1.5)mg</t>
  </si>
  <si>
    <t>G03AA14</t>
  </si>
  <si>
    <t>20108505-1</t>
  </si>
  <si>
    <t>(5+10+1.25)mg</t>
  </si>
  <si>
    <t>20082410-2</t>
  </si>
  <si>
    <t>(10+80)mg</t>
  </si>
  <si>
    <t>19990320-3</t>
  </si>
  <si>
    <t>MEFENAMICO ACIDO</t>
  </si>
  <si>
    <t>M01AG01</t>
  </si>
  <si>
    <t>27865-3</t>
  </si>
  <si>
    <t>20042140-1</t>
  </si>
  <si>
    <t>(500+100)mg</t>
  </si>
  <si>
    <t>20104109-3</t>
  </si>
  <si>
    <t>A11CA01-2</t>
  </si>
  <si>
    <t>31063-1</t>
  </si>
  <si>
    <t>PENICILINA V POTASICA (FENOXIMETILPENICILINA)</t>
  </si>
  <si>
    <t xml:space="preserve">(500-650)mg </t>
  </si>
  <si>
    <t>J01CE02</t>
  </si>
  <si>
    <t>20006722-4</t>
  </si>
  <si>
    <t>AMLODIPINO + INDAPAMIDA</t>
  </si>
  <si>
    <t>(5+1.5)mg</t>
  </si>
  <si>
    <t>C08GA02</t>
  </si>
  <si>
    <t>20056337-4</t>
  </si>
  <si>
    <t>N06BX03-2</t>
  </si>
  <si>
    <t>19975846-1</t>
  </si>
  <si>
    <t>19998580-1</t>
  </si>
  <si>
    <t>VITAMINA A (ACETATO O PALMITATO) + VITAMINA D</t>
  </si>
  <si>
    <t>(5.000+400) UI</t>
  </si>
  <si>
    <t>A11CB99/A11CB</t>
  </si>
  <si>
    <t>31404-16</t>
  </si>
  <si>
    <t>20061730-12</t>
  </si>
  <si>
    <t>DESOGESTREL + ETINILESTRADIOL</t>
  </si>
  <si>
    <t>(0.15+0.02)mg</t>
  </si>
  <si>
    <t>G03AA09 / G03CA53</t>
  </si>
  <si>
    <t>55959-4</t>
  </si>
  <si>
    <t>(100+20)mcg</t>
  </si>
  <si>
    <t>228238-1</t>
  </si>
  <si>
    <t>REENVASE MEDICAMENTOS SOLIDOS NO ESTÉRILES EN DOSIS UNITARIA</t>
  </si>
  <si>
    <t>UNIDAD</t>
  </si>
  <si>
    <t>REEMPAQUE MEDICAMENTOS SOLIDOS NO ESTÉRILES EN DOSIS UNITARIA</t>
  </si>
  <si>
    <t xml:space="preserve">CALCIO CARBONATO + VITAMINA D </t>
  </si>
  <si>
    <t>1250 MG (500 MG CA BASE) + 330 UI</t>
  </si>
  <si>
    <t>30970-6</t>
  </si>
  <si>
    <t>TIRZEPATIDA</t>
  </si>
  <si>
    <t>2,5 mg</t>
  </si>
  <si>
    <t>A10BX16</t>
  </si>
  <si>
    <t>20232195-5</t>
  </si>
  <si>
    <t>5 mg</t>
  </si>
  <si>
    <t>20232200-3</t>
  </si>
  <si>
    <t>20232216-3</t>
  </si>
  <si>
    <t xml:space="preserve">ABACAVIR </t>
  </si>
  <si>
    <t>J05AF06</t>
  </si>
  <si>
    <t>20065664-1</t>
  </si>
  <si>
    <t>ABACAVIR (SULFATO)</t>
  </si>
  <si>
    <t>300mg (base)</t>
  </si>
  <si>
    <t>20064694-1</t>
  </si>
  <si>
    <t xml:space="preserve">ABACAVIR + LAMIVUDINA </t>
  </si>
  <si>
    <t>(600+300)mg</t>
  </si>
  <si>
    <t>J05AR02</t>
  </si>
  <si>
    <t>20103720-2</t>
  </si>
  <si>
    <t>ABACAVIR + LAMIVUDINA + DOLUTEGRAVIR</t>
  </si>
  <si>
    <t>(600+300+50)mg</t>
  </si>
  <si>
    <t>J05AR13</t>
  </si>
  <si>
    <t>20081132-1</t>
  </si>
  <si>
    <t>19993286-4</t>
  </si>
  <si>
    <t>ACEMETACINA</t>
  </si>
  <si>
    <t>M01AB11</t>
  </si>
  <si>
    <t>20063717-3</t>
  </si>
  <si>
    <t>32187-5</t>
  </si>
  <si>
    <t>325mg</t>
  </si>
  <si>
    <t>19953195-2</t>
  </si>
  <si>
    <t>ACETAMINOFEN + FENILEFRINA + CLORFENIRAMINA</t>
  </si>
  <si>
    <t>(500+5+2) mg</t>
  </si>
  <si>
    <t>20014928-3</t>
  </si>
  <si>
    <t>ACETAMINOFEN + METOCARBAMOL</t>
  </si>
  <si>
    <t>(325+400)mg</t>
  </si>
  <si>
    <t>20080585-1</t>
  </si>
  <si>
    <t>(350+500)mg</t>
  </si>
  <si>
    <t>29003-3</t>
  </si>
  <si>
    <t xml:space="preserve">ACIDOS GRASOS DE CADENA MEDIA </t>
  </si>
  <si>
    <t>ACIDOS GRASOS OMEGA 3 + ZINC</t>
  </si>
  <si>
    <t>GOMITAS</t>
  </si>
  <si>
    <t>GOMITA</t>
  </si>
  <si>
    <t>20231057</t>
  </si>
  <si>
    <t>ACTINOMICIN-D O DACTINOMICIN (DACTINOMICIN )</t>
  </si>
  <si>
    <t>L01DA01</t>
  </si>
  <si>
    <t>19902428-1</t>
  </si>
  <si>
    <t>224203-1</t>
  </si>
  <si>
    <t>ALCOHOL BENCILICO + CALAMINA + ZINC</t>
  </si>
  <si>
    <t>(1+5+5)%</t>
  </si>
  <si>
    <t>207520-4</t>
  </si>
  <si>
    <t>ALEMTUZUMAB</t>
  </si>
  <si>
    <t>12mg</t>
  </si>
  <si>
    <t>L04AA34</t>
  </si>
  <si>
    <t>20067976-1</t>
  </si>
  <si>
    <t>ALGESTONA + ESTRADIOL</t>
  </si>
  <si>
    <t>19763-3</t>
  </si>
  <si>
    <t>(90+6)mg</t>
  </si>
  <si>
    <t>19991074-4</t>
  </si>
  <si>
    <t>ALIMENTO</t>
  </si>
  <si>
    <t>20135495</t>
  </si>
  <si>
    <t>ALIMENTO PARA PROP. MÉD. ESP. LIQUIDA  HIPERCALÓRICA , HIPERPROTEICA PARA ADULTOS  ADULTOS CON DNTSECUNDARIA A SITUACIONES CLÍNICAS HIPERMETABÓLICAS  (PROWHEY NET LIQUIDO X 200 ML)</t>
  </si>
  <si>
    <t>BOTELLA FRASCO</t>
  </si>
  <si>
    <t>20273471</t>
  </si>
  <si>
    <t xml:space="preserve">AMINOACIDOS MEZCLA + DEXTROSA + LIPIDOS ADULTOS CENTRAL CON ELECTROLITOS </t>
  </si>
  <si>
    <t>Nitrogeno 9g/l (1.500-2.000ml)</t>
  </si>
  <si>
    <t>20033258-2</t>
  </si>
  <si>
    <t xml:space="preserve">AMINOACIDOS MEZCLA + DEXTROSA + LIPIDOS ADULTOS CENTRAL SIN ELECTROLITOS </t>
  </si>
  <si>
    <t>Nitrogeno 7g/l (1.500-2.000ml)</t>
  </si>
  <si>
    <t>20032500-2</t>
  </si>
  <si>
    <t>AMINOACIDOS MEZCLA + DEXTROSA + LIPIDOS PEDIATRICO</t>
  </si>
  <si>
    <t>Glucosa 16%</t>
  </si>
  <si>
    <t>20057808-1</t>
  </si>
  <si>
    <t>AMINOACIDOS MEZCLA CONCENTRADA, LIBRE DE LEUCINA SIN GRASAS</t>
  </si>
  <si>
    <t>20272244</t>
  </si>
  <si>
    <t xml:space="preserve">AMINOACIDOS SIN ELECTROLITOS ADULTOS </t>
  </si>
  <si>
    <t>19931123-2</t>
  </si>
  <si>
    <t>AMLODIPINO + HIDROCLOROTIAZIDA</t>
  </si>
  <si>
    <t>(10+12.5)mg</t>
  </si>
  <si>
    <t>20061504-4</t>
  </si>
  <si>
    <t>AMOXICILINA (AMOXIDAL)</t>
  </si>
  <si>
    <t>1000mg</t>
  </si>
  <si>
    <t>20135836-7</t>
  </si>
  <si>
    <t>ANIDULAFUNGINA</t>
  </si>
  <si>
    <t>J02AX06</t>
  </si>
  <si>
    <t>20188746-1</t>
  </si>
  <si>
    <t>ANTIPIRINA + BENZOCAINA + NEOMICINA</t>
  </si>
  <si>
    <t>(50+40+1)mg/ml</t>
  </si>
  <si>
    <t>19940992-3</t>
  </si>
  <si>
    <t xml:space="preserve">30mg/3ml (10mg/ml) </t>
  </si>
  <si>
    <t>20124004-9</t>
  </si>
  <si>
    <t>APROTININA + CALCIO + FACTOR XIII + FIBRINOGENO + TROMBINA</t>
  </si>
  <si>
    <t>(3.000 KUI+17.7mg+180 UI+270mg+1.500 UI)/3ml</t>
  </si>
  <si>
    <t>V03AK</t>
  </si>
  <si>
    <t>19900234-3</t>
  </si>
  <si>
    <t>(1.000 KUI+5.9mg+60 UI+90mg+500 UI)/ml</t>
  </si>
  <si>
    <t>19900235-1</t>
  </si>
  <si>
    <t>20173597-1</t>
  </si>
  <si>
    <t>ASCORBICO ACIDO (VITAMINA C) + ZINC</t>
  </si>
  <si>
    <t>(1000+10) mg</t>
  </si>
  <si>
    <t>20038418</t>
  </si>
  <si>
    <t>ASPARAGINASA</t>
  </si>
  <si>
    <t>L01XX02</t>
  </si>
  <si>
    <t>ATAZANAVIR (SULFATO)</t>
  </si>
  <si>
    <t>J05AE08</t>
  </si>
  <si>
    <t>20143065-1</t>
  </si>
  <si>
    <t>20012740-2</t>
  </si>
  <si>
    <t>ATAZANAVIR (SULFATO) + RITONAVIR</t>
  </si>
  <si>
    <t>(300+100)mg</t>
  </si>
  <si>
    <t>J05AE08/J05AE03</t>
  </si>
  <si>
    <t>20066897-1</t>
  </si>
  <si>
    <t>ATENOLOL</t>
  </si>
  <si>
    <t>C07AB03</t>
  </si>
  <si>
    <t>39381-1</t>
  </si>
  <si>
    <t>ATENOLOL + CLORTALIDONA</t>
  </si>
  <si>
    <t>C07CB03</t>
  </si>
  <si>
    <t>38501-10</t>
  </si>
  <si>
    <t>ATOMOXETINA</t>
  </si>
  <si>
    <t>20027869-1</t>
  </si>
  <si>
    <t>20015464-1</t>
  </si>
  <si>
    <t>BELATACEPT</t>
  </si>
  <si>
    <t>L04AA28</t>
  </si>
  <si>
    <t>20035386-1</t>
  </si>
  <si>
    <t xml:space="preserve">BICTEGRAVIR + TENOFOVIR ALAFENAMIDA + EMTRIBICINA </t>
  </si>
  <si>
    <t>(50 + 25 + 200) mg</t>
  </si>
  <si>
    <t>J05AR20</t>
  </si>
  <si>
    <t>20151884-1</t>
  </si>
  <si>
    <t>BIPERIDENO LACTATO</t>
  </si>
  <si>
    <t>20051757-2</t>
  </si>
  <si>
    <t>20137454-1</t>
  </si>
  <si>
    <t>BROMHEXINA + DEXTROMETORFANO</t>
  </si>
  <si>
    <t>(80+300)mg</t>
  </si>
  <si>
    <t>215014-1</t>
  </si>
  <si>
    <t>BUDESONIDA + GLICOPIRRONIO + FORMOTEROL</t>
  </si>
  <si>
    <t>160/7.2/5.0 mcg/inh</t>
  </si>
  <si>
    <t>R03AL11</t>
  </si>
  <si>
    <t>20217278-1</t>
  </si>
  <si>
    <t xml:space="preserve">BUDESONIDA ESPUMA </t>
  </si>
  <si>
    <t xml:space="preserve"> 2mg </t>
  </si>
  <si>
    <t>AEROSOLES</t>
  </si>
  <si>
    <t>20039772-1</t>
  </si>
  <si>
    <t>BUDESONIDA-FORMOTEROL</t>
  </si>
  <si>
    <t>(200+6)mcg</t>
  </si>
  <si>
    <t>SUSPENSION PARA INHALACION</t>
  </si>
  <si>
    <t>BUSULFAN</t>
  </si>
  <si>
    <t>L01AB01</t>
  </si>
  <si>
    <t>46263-1</t>
  </si>
  <si>
    <t>CALCIO ACETATO</t>
  </si>
  <si>
    <t>V03AE07</t>
  </si>
  <si>
    <t>216600-1</t>
  </si>
  <si>
    <t>CALCIO CARBONATO + VITAMINA D + ISOFLAVONAS</t>
  </si>
  <si>
    <t>(200-600)mg+(150-300) UI+(25-40)mg</t>
  </si>
  <si>
    <t>20023899-3</t>
  </si>
  <si>
    <t>CALCIO CARBONATO +VITAMINA D + MAGNESIO/MANGANESO/COBRE/ZINC</t>
  </si>
  <si>
    <t>(600 +400) mg</t>
  </si>
  <si>
    <t>20062574-4</t>
  </si>
  <si>
    <t>(32+5)mg</t>
  </si>
  <si>
    <t>20037986-7</t>
  </si>
  <si>
    <t>CANNABIDIOL CAPSULAS</t>
  </si>
  <si>
    <t>200 mg</t>
  </si>
  <si>
    <t>20200273-3</t>
  </si>
  <si>
    <t>CAPTOPRIL MAGISTRAL</t>
  </si>
  <si>
    <t>1 mg/ml</t>
  </si>
  <si>
    <t>20136657-1</t>
  </si>
  <si>
    <t>150mg/15ml (1%)</t>
  </si>
  <si>
    <t>CEFOPERAZONA (SODICA) + SULBACTAM (SODICO)</t>
  </si>
  <si>
    <t>(1+0.5)g (base)</t>
  </si>
  <si>
    <t>J01DD62</t>
  </si>
  <si>
    <t>36030-1</t>
  </si>
  <si>
    <t>19977336-1</t>
  </si>
  <si>
    <t>CEFTAROLINA FOSAMILO</t>
  </si>
  <si>
    <t>J01DI02</t>
  </si>
  <si>
    <t>20039626-1</t>
  </si>
  <si>
    <t>CICLESONIDA</t>
  </si>
  <si>
    <t>R03BA08</t>
  </si>
  <si>
    <t>20056081-4</t>
  </si>
  <si>
    <t>19961496-3</t>
  </si>
  <si>
    <t>21463-1</t>
  </si>
  <si>
    <t>20mg/100ml (0.02%)</t>
  </si>
  <si>
    <t>20108878-2</t>
  </si>
  <si>
    <t>CIPROTERONA ACETATO</t>
  </si>
  <si>
    <t>G03HA01</t>
  </si>
  <si>
    <t>19965707-4</t>
  </si>
  <si>
    <t>CITALOPRAM</t>
  </si>
  <si>
    <t>N06AB04</t>
  </si>
  <si>
    <t>19925588-4</t>
  </si>
  <si>
    <t xml:space="preserve">1000mg/4 ml (250mg/ml)     </t>
  </si>
  <si>
    <t>20090593-1</t>
  </si>
  <si>
    <t xml:space="preserve">2mg/ml   </t>
  </si>
  <si>
    <t>20036307-1</t>
  </si>
  <si>
    <t>CLINDAMICINA + TERCONAZOL</t>
  </si>
  <si>
    <t>(100+80)mg</t>
  </si>
  <si>
    <t>20014434-7</t>
  </si>
  <si>
    <t>CLODRONICO ACIDO</t>
  </si>
  <si>
    <t>M05BA02</t>
  </si>
  <si>
    <t>19933278-1</t>
  </si>
  <si>
    <t>19996415-3</t>
  </si>
  <si>
    <t>CLORANFENICOL (SUCCINATO SODICO)</t>
  </si>
  <si>
    <t>J01BA01-1</t>
  </si>
  <si>
    <t>20014223-4</t>
  </si>
  <si>
    <t>CLORHEXIDINA (CLARAX FRACOS X 180 ML)</t>
  </si>
  <si>
    <t>SUSPENCION</t>
  </si>
  <si>
    <t>40377-3</t>
  </si>
  <si>
    <t>A01AB03</t>
  </si>
  <si>
    <t>DAPOXETINA</t>
  </si>
  <si>
    <t>30 mg</t>
  </si>
  <si>
    <t>G04BX14</t>
  </si>
  <si>
    <t>20142989-2</t>
  </si>
  <si>
    <t>1800 mg /15 ml (120 mg/ml)</t>
  </si>
  <si>
    <t>20202939-1</t>
  </si>
  <si>
    <t>100mg/5 ml (20mgml)</t>
  </si>
  <si>
    <t>20101895-2</t>
  </si>
  <si>
    <t>DARBEPOETINA ALFA</t>
  </si>
  <si>
    <t>100mcg/0.5ml</t>
  </si>
  <si>
    <t>B03XA02</t>
  </si>
  <si>
    <t>20087648-1</t>
  </si>
  <si>
    <t>50mcg/0.5ml</t>
  </si>
  <si>
    <t>20088052-1</t>
  </si>
  <si>
    <t xml:space="preserve">DARUNAVIR </t>
  </si>
  <si>
    <t>J05AE10</t>
  </si>
  <si>
    <t>20118846-1</t>
  </si>
  <si>
    <t>20255597-1</t>
  </si>
  <si>
    <t>DARUNAVIR + COBICISTAT</t>
  </si>
  <si>
    <t>(800+150)mg</t>
  </si>
  <si>
    <t>J05AR14</t>
  </si>
  <si>
    <t>20104155-1</t>
  </si>
  <si>
    <t>20169670-1</t>
  </si>
  <si>
    <t>19980919-1</t>
  </si>
  <si>
    <t>20210771-1</t>
  </si>
  <si>
    <t>TAB/CAPS/GRAG/COMP    TABLETA DISPERSABLE</t>
  </si>
  <si>
    <t>20145925-2</t>
  </si>
  <si>
    <t>20145927-2</t>
  </si>
  <si>
    <t>DEFLAZACORT (LANDACORT)</t>
  </si>
  <si>
    <t>19974006-2</t>
  </si>
  <si>
    <t>DIHIDROERGOTOXINA MESILATO</t>
  </si>
  <si>
    <t>N02CA01</t>
  </si>
  <si>
    <t>19951973-2</t>
  </si>
  <si>
    <t>DIOSMINA</t>
  </si>
  <si>
    <t>C05CA03</t>
  </si>
  <si>
    <t>20001921-2</t>
  </si>
  <si>
    <t>DIPIRIDAMOL</t>
  </si>
  <si>
    <t>10mg/2ml (0.5%)</t>
  </si>
  <si>
    <t>B01AC07</t>
  </si>
  <si>
    <t>Equivalente a 200 UI de Vitamina E</t>
  </si>
  <si>
    <t>19988256-1</t>
  </si>
  <si>
    <t>DOBUTAMINA + DEXTROSA</t>
  </si>
  <si>
    <t>(1+50)mg/ml</t>
  </si>
  <si>
    <t>20096467-2</t>
  </si>
  <si>
    <t>DORIPENEM</t>
  </si>
  <si>
    <t>500mg/ml</t>
  </si>
  <si>
    <t>J01DH04</t>
  </si>
  <si>
    <t>20088707-1</t>
  </si>
  <si>
    <t>EFAVIRENZ</t>
  </si>
  <si>
    <t>J05AG03</t>
  </si>
  <si>
    <t>19962596-1</t>
  </si>
  <si>
    <t>EFAVIRENZ + LAMIVUDINA + TENOFOVIR DISOPROXIL</t>
  </si>
  <si>
    <t>(600+300+300)mg</t>
  </si>
  <si>
    <t>J05AR11</t>
  </si>
  <si>
    <t>20071501-1</t>
  </si>
  <si>
    <t xml:space="preserve">EMTRICITABINA + TENOFOVIR + EFAVIRENZ </t>
  </si>
  <si>
    <t xml:space="preserve">(200+300+600)mg </t>
  </si>
  <si>
    <t>20137691-1</t>
  </si>
  <si>
    <t>EMTRICITABINA + TENOFOVIR ALAFENAMIDA + ELVITEGRAVIR + COBICISTAT</t>
  </si>
  <si>
    <t>(200+10+150+150)mg</t>
  </si>
  <si>
    <t>J05AR18</t>
  </si>
  <si>
    <t>20111795-1</t>
  </si>
  <si>
    <t>EMTRICITABINA + TENOFOVIR ALAFENAMIDA + RILPIVIRINA</t>
  </si>
  <si>
    <t>(200+25+25)mg</t>
  </si>
  <si>
    <t>J05AR08</t>
  </si>
  <si>
    <t>20119027-1</t>
  </si>
  <si>
    <t>EMTRICITABINA + TENOFOVIR DISOPROXIL + ELVITEGRAVIR + COBICISTAT</t>
  </si>
  <si>
    <t>(200+300+150+150)mg</t>
  </si>
  <si>
    <t>J05AR09</t>
  </si>
  <si>
    <t>20061503-1</t>
  </si>
  <si>
    <t>EMTRICITABINA + TENOFOVIR DISOPROXIL + RILPIVIRINA</t>
  </si>
  <si>
    <t>(200+245+25)mg</t>
  </si>
  <si>
    <t>20054501-1</t>
  </si>
  <si>
    <t>EPOPROSTENOL</t>
  </si>
  <si>
    <t>B01AC09</t>
  </si>
  <si>
    <t>20114026-1</t>
  </si>
  <si>
    <t>20113496-1</t>
  </si>
  <si>
    <t>ERITROMICINA (METILSUCCINATO O ESTEARATO)</t>
  </si>
  <si>
    <t>5% (250mg/5ml) (base)</t>
  </si>
  <si>
    <t>25798-1</t>
  </si>
  <si>
    <t>ERLOTINIB</t>
  </si>
  <si>
    <t>L01EB02</t>
  </si>
  <si>
    <t>19961228-1</t>
  </si>
  <si>
    <t>ERTAPENEM (ERTAGRAM)</t>
  </si>
  <si>
    <t>20117466-1</t>
  </si>
  <si>
    <t>ESMOLOL (CLORHIDRATO)</t>
  </si>
  <si>
    <t>C07AB09</t>
  </si>
  <si>
    <t>20035998-1</t>
  </si>
  <si>
    <t>ESOMEPRAZOL + MELOXICAM</t>
  </si>
  <si>
    <t>(20+7.5)mg</t>
  </si>
  <si>
    <t>M01AC56</t>
  </si>
  <si>
    <t>20031866-3</t>
  </si>
  <si>
    <t>(20+15)mg</t>
  </si>
  <si>
    <t>20079079-3</t>
  </si>
  <si>
    <t>ESPAGLUMICO ACIDO</t>
  </si>
  <si>
    <t>49mg/ml</t>
  </si>
  <si>
    <t>ESPECTINOMICINA</t>
  </si>
  <si>
    <t>J01XX04</t>
  </si>
  <si>
    <t>19941785-1</t>
  </si>
  <si>
    <t>ESPIRONOLACTONA (FORMULA MAGISTRAL)</t>
  </si>
  <si>
    <t>11 mg/ml</t>
  </si>
  <si>
    <t>ESTRADIOL (VALERATO)</t>
  </si>
  <si>
    <t>19950276-1</t>
  </si>
  <si>
    <t>ESTRADIOL HEMIHIDRATO</t>
  </si>
  <si>
    <t>3,8 mg (50 mcg /DIA)</t>
  </si>
  <si>
    <t>SISTEMA TRANSDERMICO</t>
  </si>
  <si>
    <t>209175-1</t>
  </si>
  <si>
    <t>ETINILESTRADIOL + NORELGESTROMINA</t>
  </si>
  <si>
    <t>(0.6+6)mg</t>
  </si>
  <si>
    <t>G03AA13</t>
  </si>
  <si>
    <t>20053523-2</t>
  </si>
  <si>
    <t>ETOFENAMATO</t>
  </si>
  <si>
    <t>1g/2ml</t>
  </si>
  <si>
    <t>M02AA06</t>
  </si>
  <si>
    <t>20089329-1</t>
  </si>
  <si>
    <t>ETOSUXIMIDA</t>
  </si>
  <si>
    <t>N03AD01</t>
  </si>
  <si>
    <t xml:space="preserve">ETRAVIRINA </t>
  </si>
  <si>
    <t>J05AG04</t>
  </si>
  <si>
    <t>20065823-1</t>
  </si>
  <si>
    <t>600 UI</t>
  </si>
  <si>
    <t>19913650-1</t>
  </si>
  <si>
    <t>20109293-1</t>
  </si>
  <si>
    <t>(500+1.000) UI</t>
  </si>
  <si>
    <t>(500+500) UI</t>
  </si>
  <si>
    <t>20067732-1</t>
  </si>
  <si>
    <t>(1.000+1.000) UI</t>
  </si>
  <si>
    <t>20051834-1</t>
  </si>
  <si>
    <t>FENTANILO</t>
  </si>
  <si>
    <t>4,2mg (libera 25 mcg/h)</t>
  </si>
  <si>
    <t>53512-1</t>
  </si>
  <si>
    <t>12,6mg (libera 75 mcg/h)</t>
  </si>
  <si>
    <t>58930-1</t>
  </si>
  <si>
    <t>N02AB03</t>
  </si>
  <si>
    <t>58929-1</t>
  </si>
  <si>
    <t>FENTANILO CITRATO (B/BRAUN)</t>
  </si>
  <si>
    <t>19908145-2</t>
  </si>
  <si>
    <t>1 g</t>
  </si>
  <si>
    <t>B02BB01</t>
  </si>
  <si>
    <t>20150730-1</t>
  </si>
  <si>
    <t>FLUCITOSINA</t>
  </si>
  <si>
    <t>500 mg</t>
  </si>
  <si>
    <t>D01AE21</t>
  </si>
  <si>
    <t>20135088-1</t>
  </si>
  <si>
    <t>FLUDROCORTISONA (FORMULA MAGISTRAL)</t>
  </si>
  <si>
    <t>0.1mg/ml</t>
  </si>
  <si>
    <t>FLUNARIZINA (FLUNARIZINA MK 5 MG X 150 TABLETAS)</t>
  </si>
  <si>
    <t>TABLETA</t>
  </si>
  <si>
    <t>45084-3</t>
  </si>
  <si>
    <t>20202300-2</t>
  </si>
  <si>
    <t>FOLICO ACIDO + CALCIO + COLECALCIFEROL (VITAMINA D3)</t>
  </si>
  <si>
    <t>(0.4+200)mg+100 UI</t>
  </si>
  <si>
    <t>19947223-4</t>
  </si>
  <si>
    <t>FOLITROPINA ALFA + LUTROPINA ALFA</t>
  </si>
  <si>
    <t>(150+75) UI</t>
  </si>
  <si>
    <t>G03GA30</t>
  </si>
  <si>
    <t>20013332</t>
  </si>
  <si>
    <t>FORMULA COMPLETA POLIMÉRICA NORMOCALÓRICA, NORMOPROTEICA, A BASE DE MALTODEXTRINA, PROTEÍNA, ÁCIDOS GRASOS , MIN. Y VIT. PARA PERSONAS A PARTIR DE 8 AÑOS DE EDAD CON DESNUTRICIÓN PROTEICO CALÓRICA MODERADA ASOCIADAS A ENFERMEDAD NEUROLOGICA (EMBRACE STANDARD X 500 ML)</t>
  </si>
  <si>
    <t>FRASCO X 500 ML</t>
  </si>
  <si>
    <t>20169424</t>
  </si>
  <si>
    <t>FORMULA ESPECIAL A BASE DE GRASA Y TRIGLICERIDOS DE CADENA MEDIA PARA PACIENTE CON REQUERIMIENTO DE DIETA CETOGENICA (KETOVIE PEPTIDE 4:1  X 250 ML)</t>
  </si>
  <si>
    <t>20277653</t>
  </si>
  <si>
    <t>FORMULA LACTEA CON HIERRO Y PROTEINAS PARCIALMENTE HIDROLIZADAS PARA LACTANTES, CON VIT. Y MIN.</t>
  </si>
  <si>
    <t>LATA/TARRO/CAJA 800 G</t>
  </si>
  <si>
    <t>20154828</t>
  </si>
  <si>
    <t>FORMULA LACTEA DE CONTINUACION CON PROBIOTICOS+PREBIOTICOS</t>
  </si>
  <si>
    <t>F/75 (75KCal/100ml) X 400g</t>
  </si>
  <si>
    <t>20113570</t>
  </si>
  <si>
    <t>FOSINOPRIL (SODICO)</t>
  </si>
  <si>
    <t>C09AA09</t>
  </si>
  <si>
    <t>20009382-1</t>
  </si>
  <si>
    <t>19963372-1</t>
  </si>
  <si>
    <t>GEMIGLIPTINA + METFORMINA</t>
  </si>
  <si>
    <t>A10BD18</t>
  </si>
  <si>
    <t>20124789-3</t>
  </si>
  <si>
    <t>GLIBENCLAMIDA + METFORMINA</t>
  </si>
  <si>
    <t>20023846-1</t>
  </si>
  <si>
    <t>(5+500)mg</t>
  </si>
  <si>
    <t>20138699-1</t>
  </si>
  <si>
    <t>GLICOSIDOS DEL SENNA (EXTRACTO DE HOJAS DEL SEN)</t>
  </si>
  <si>
    <t>(8-17)mg</t>
  </si>
  <si>
    <t>A06AB06</t>
  </si>
  <si>
    <t>20122018-1</t>
  </si>
  <si>
    <t>(2+500)mg</t>
  </si>
  <si>
    <t>19977388-1</t>
  </si>
  <si>
    <t>GLUTAMINA + LACTOBACILLUS REUTERI</t>
  </si>
  <si>
    <t>(10 g+ 100 MUFC)/sobre</t>
  </si>
  <si>
    <t>POLVO PARA RECONSTITUCION /SOBRE</t>
  </si>
  <si>
    <t>20082047</t>
  </si>
  <si>
    <t>GRANISETRON (CLORHIDRATO)</t>
  </si>
  <si>
    <t>A04AA02-1</t>
  </si>
  <si>
    <t>20014510</t>
  </si>
  <si>
    <t>53314-4</t>
  </si>
  <si>
    <t>52353-1</t>
  </si>
  <si>
    <t>(10+300) mg</t>
  </si>
  <si>
    <t>19997697-7</t>
  </si>
  <si>
    <t>IBANDRONICO ACIDO + VITAMINA D</t>
  </si>
  <si>
    <t>150mg+12.000 UI</t>
  </si>
  <si>
    <t>20054841-3</t>
  </si>
  <si>
    <t>(400+65)mg</t>
  </si>
  <si>
    <t>20001288-2</t>
  </si>
  <si>
    <t>IBUPROFENO + CICLOBENZAPRINA</t>
  </si>
  <si>
    <t>(400+5)mg</t>
  </si>
  <si>
    <t>20072018-2</t>
  </si>
  <si>
    <t>IMIPENEM + CILASTATINA (SODICA)</t>
  </si>
  <si>
    <t>(500+500)mg (base)</t>
  </si>
  <si>
    <t>J01DH51</t>
  </si>
  <si>
    <t>19970387-14</t>
  </si>
  <si>
    <t>3.75%</t>
  </si>
  <si>
    <t>TUBO</t>
  </si>
  <si>
    <t>20120580-1</t>
  </si>
  <si>
    <t>INDOMETACINA (SODICA)</t>
  </si>
  <si>
    <t>1mg (base)</t>
  </si>
  <si>
    <t>C01EB03</t>
  </si>
  <si>
    <t>20109388-1</t>
  </si>
  <si>
    <t>INMUNOGLOBULINA  ANTICITOMEGALOVIRUS (GAMAGLOBULINA)</t>
  </si>
  <si>
    <t>100U/ml (50ml)</t>
  </si>
  <si>
    <t>20051080-2</t>
  </si>
  <si>
    <t>INMUNOGLOBULINA HUMANA ENRIQUECIDA CON IgM + IgA + IgG</t>
  </si>
  <si>
    <t>5% (5g/100ml)</t>
  </si>
  <si>
    <t>43789-3</t>
  </si>
  <si>
    <t>INTERFERON ALFA 2 B</t>
  </si>
  <si>
    <t>3 MUI</t>
  </si>
  <si>
    <t>SC/IM/IV/INTRA LESIONAL</t>
  </si>
  <si>
    <t>350mg/ml</t>
  </si>
  <si>
    <t>V08AB11-2</t>
  </si>
  <si>
    <t>IODIXANOL</t>
  </si>
  <si>
    <t>270mg/ml</t>
  </si>
  <si>
    <t>AMP/VIAL/FRASCO</t>
  </si>
  <si>
    <t>V08AB09-1</t>
  </si>
  <si>
    <t>RESPULA</t>
  </si>
  <si>
    <t>20148855-1</t>
  </si>
  <si>
    <t xml:space="preserve">ISOFUORANO SUSTANCIA PURA </t>
  </si>
  <si>
    <t>(99-100)%</t>
  </si>
  <si>
    <t>N01AB06</t>
  </si>
  <si>
    <t>201174-1</t>
  </si>
  <si>
    <t>IVERMECTINA + DEXAMETASONA (MAGISTRAL)</t>
  </si>
  <si>
    <t>(0,6-0,1)%</t>
  </si>
  <si>
    <t>UNGÜENTO OFTALMICO</t>
  </si>
  <si>
    <t>LACTOBACILLUS RHAMNOSUS + REUTERII</t>
  </si>
  <si>
    <t>20037056</t>
  </si>
  <si>
    <t>LAMIVUDINA + TENOFOVIR DISOPROXIL</t>
  </si>
  <si>
    <t>(300+300)mg</t>
  </si>
  <si>
    <t>J05AR12</t>
  </si>
  <si>
    <t>20068331-1</t>
  </si>
  <si>
    <t>19935648-1</t>
  </si>
  <si>
    <t>L-ARGININA</t>
  </si>
  <si>
    <t>A16AA</t>
  </si>
  <si>
    <t>20121614</t>
  </si>
  <si>
    <t>20 mg/ml</t>
  </si>
  <si>
    <t>20200411-3</t>
  </si>
  <si>
    <t>L-CARNITINA</t>
  </si>
  <si>
    <t>1gr/10ml</t>
  </si>
  <si>
    <t> A16AA01</t>
  </si>
  <si>
    <t>20105435-1</t>
  </si>
  <si>
    <t>20070832</t>
  </si>
  <si>
    <t>L-CARNITINA MAGISTRAL</t>
  </si>
  <si>
    <t>200mg/ml</t>
  </si>
  <si>
    <t>FRASCO X 120 ML</t>
  </si>
  <si>
    <t>LETERMOVIR</t>
  </si>
  <si>
    <t>240 mg</t>
  </si>
  <si>
    <t>J05AX18</t>
  </si>
  <si>
    <t>20194849-1</t>
  </si>
  <si>
    <t>19943496-1</t>
  </si>
  <si>
    <t>N01BB52</t>
  </si>
  <si>
    <t>LIDOCAINA CLORHIDRATO CON EPINEFRINA SIN PRESERVANTE</t>
  </si>
  <si>
    <t>20263958-3</t>
  </si>
  <si>
    <t xml:space="preserve">LIDOCAINA CON EPINEFRINA CON PRESERVANTE </t>
  </si>
  <si>
    <t>(2.5+500)mg</t>
  </si>
  <si>
    <t>A10BD11-1</t>
  </si>
  <si>
    <t>20036717-13</t>
  </si>
  <si>
    <t>20068384-5</t>
  </si>
  <si>
    <t>20083499-5</t>
  </si>
  <si>
    <t>LIXISENATIDA</t>
  </si>
  <si>
    <t>10mcg/0.2ml (0.005%)</t>
  </si>
  <si>
    <t>A10BJ03</t>
  </si>
  <si>
    <t>20062406-1</t>
  </si>
  <si>
    <t>(80+20)mg/ml</t>
  </si>
  <si>
    <t>19911481-1</t>
  </si>
  <si>
    <t>MARAVIROC</t>
  </si>
  <si>
    <t>J05AX09</t>
  </si>
  <si>
    <t>19989118-1</t>
  </si>
  <si>
    <t>19989116-1</t>
  </si>
  <si>
    <t>2g/100ml (2%)</t>
  </si>
  <si>
    <t>P02CA01</t>
  </si>
  <si>
    <t>19946472-2</t>
  </si>
  <si>
    <t>135mg</t>
  </si>
  <si>
    <t>20076807-3</t>
  </si>
  <si>
    <t>MEDIO DE CONTRASTE NO IONICO (IOHEXOL)</t>
  </si>
  <si>
    <t>V08AB02</t>
  </si>
  <si>
    <t>22542-8</t>
  </si>
  <si>
    <t>350mg I/ml</t>
  </si>
  <si>
    <t>MEGESTROL ACETATO</t>
  </si>
  <si>
    <t>L02AB01</t>
  </si>
  <si>
    <t>20004640-1</t>
  </si>
  <si>
    <t>MEGLUMINA ANTIMONIATO</t>
  </si>
  <si>
    <t>1.5g/5ml (0.03%)</t>
  </si>
  <si>
    <t>P01CB01</t>
  </si>
  <si>
    <t>41492-5</t>
  </si>
  <si>
    <t>19980216-4</t>
  </si>
  <si>
    <t>KIT ESPUMA RECTAL, 14 APLICACIONES</t>
  </si>
  <si>
    <t>KIT TRATAMIENTO X 14 FRASCOS</t>
  </si>
  <si>
    <t>20040965-1</t>
  </si>
  <si>
    <t>MICONAZOL</t>
  </si>
  <si>
    <t>A01AB09</t>
  </si>
  <si>
    <t>40227-1</t>
  </si>
  <si>
    <t>MINOCICLINA (CLORHIDRATO)</t>
  </si>
  <si>
    <t>J01AA08</t>
  </si>
  <si>
    <t>20004025-3</t>
  </si>
  <si>
    <t>MITOTANE</t>
  </si>
  <si>
    <t>L01XX23</t>
  </si>
  <si>
    <t>20197265-1</t>
  </si>
  <si>
    <t>MODULO DE PROTEINAS (PROWHEY PLUS)</t>
  </si>
  <si>
    <t xml:space="preserve">(77-90)% Proteina </t>
  </si>
  <si>
    <t>20235946</t>
  </si>
  <si>
    <t>MULTIENZIMAS-PANCREATINA (AMILASA, LIPASA, PROTEASA) + SIMETICONA (DIMETILPOLISILOXANO) + BROMOPRIDA</t>
  </si>
  <si>
    <t>(400+60+5)mg</t>
  </si>
  <si>
    <t>19946881-2</t>
  </si>
  <si>
    <t>NADIFLOXACINO</t>
  </si>
  <si>
    <t>D10AF05</t>
  </si>
  <si>
    <t>230191-4</t>
  </si>
  <si>
    <t>NEVIRAPINA</t>
  </si>
  <si>
    <t>J05AG01</t>
  </si>
  <si>
    <t>20063920-1</t>
  </si>
  <si>
    <t>NIFEDIPINA</t>
  </si>
  <si>
    <t>C08CA05-1</t>
  </si>
  <si>
    <t>3753-3</t>
  </si>
  <si>
    <t>10mg/50ml (0.02%)</t>
  </si>
  <si>
    <t>27684-1</t>
  </si>
  <si>
    <t>NIMOTUZUMAB</t>
  </si>
  <si>
    <t>50mg/10ml</t>
  </si>
  <si>
    <t>L01XC</t>
  </si>
  <si>
    <t>19950352-2</t>
  </si>
  <si>
    <t>NISTATINA + DEXAMETASONA</t>
  </si>
  <si>
    <t>100.000 UI+0.25mg</t>
  </si>
  <si>
    <t>19961723-2</t>
  </si>
  <si>
    <t>NISTATINA + NIFURATEL</t>
  </si>
  <si>
    <t>200.000 UI+500mg</t>
  </si>
  <si>
    <t>20013586-2</t>
  </si>
  <si>
    <t>NITROFURANTOINA</t>
  </si>
  <si>
    <t>20017425-10</t>
  </si>
  <si>
    <t>NIVOLUMAB + RELATLIMAB (UPDUALAG)</t>
  </si>
  <si>
    <t>(12+4)mg</t>
  </si>
  <si>
    <t>L01XY03</t>
  </si>
  <si>
    <t>20239832-2</t>
  </si>
  <si>
    <t>NOREPINEFRINA (TARTRATO)  (NORADRENALINA) (NOREPINEFRINA VND)</t>
  </si>
  <si>
    <t>19940783-1</t>
  </si>
  <si>
    <t>NORETINDRONA (NORETISTERONA) + ETINILESTRADIOL</t>
  </si>
  <si>
    <t>(2+0.01)mg</t>
  </si>
  <si>
    <t>G03AB04</t>
  </si>
  <si>
    <t>38690-1</t>
  </si>
  <si>
    <t>NPT ADULTO 1501-2200 ML SIN LIPIDOS BOLSA INTRAVENOSA</t>
  </si>
  <si>
    <t>NPT ADULTO 2201-2500 ML CON LIPIDOS BOLSA INTRAVENOSA</t>
  </si>
  <si>
    <t>NPT ADULTO 2501-3000 ML CON LIPIDOS BOLSA INTRAVENOSA</t>
  </si>
  <si>
    <t>NUTRICION COMPLETA  HIPERCALORICA HIPERPROTEICA PARA PACIENTE ADULTO (FRESUBIN HP ENERGY BOLSA X 500 ML)</t>
  </si>
  <si>
    <t>(15-20)% Proteina</t>
  </si>
  <si>
    <t>BOLSA X 500 ML</t>
  </si>
  <si>
    <t>20106008</t>
  </si>
  <si>
    <t>NUTRICIÓN COMPLETA HIPERPROTEICA E HIPERCALÓRICA PARA PTE ADULTO</t>
  </si>
  <si>
    <t>BOTELLA 1000 ML</t>
  </si>
  <si>
    <t>20272096</t>
  </si>
  <si>
    <t>NUTRICION COMPLETA LIBRE DE LACTOSA PARA PACIENTE PEDIATRICO (ASCENDA LATA X 900 G)</t>
  </si>
  <si>
    <t>20290856</t>
  </si>
  <si>
    <t>20018740-1</t>
  </si>
  <si>
    <t>20070603-3</t>
  </si>
  <si>
    <t>ORLISTAT (DISGRASIL)</t>
  </si>
  <si>
    <t>19962743-8</t>
  </si>
  <si>
    <t>PANITUMUMAB</t>
  </si>
  <si>
    <t xml:space="preserve">20mg/ml   </t>
  </si>
  <si>
    <t>L01XC08</t>
  </si>
  <si>
    <t>20025916-1</t>
  </si>
  <si>
    <t>PENICILAMINA</t>
  </si>
  <si>
    <t>M01CC01</t>
  </si>
  <si>
    <t>56619-1</t>
  </si>
  <si>
    <t>20011956-2</t>
  </si>
  <si>
    <t>PIPOTIAZINA PALMITATO</t>
  </si>
  <si>
    <t>N05AC04</t>
  </si>
  <si>
    <t>20099603-2</t>
  </si>
  <si>
    <t>PIRANTEL (PAMOATO) + OXANTEL (PAMOATO)</t>
  </si>
  <si>
    <t>(250+250)mg/5ml (base)</t>
  </si>
  <si>
    <t>P02CC20</t>
  </si>
  <si>
    <t>19969529-1</t>
  </si>
  <si>
    <t>PIRAZINAMIDA</t>
  </si>
  <si>
    <t>J04AK01</t>
  </si>
  <si>
    <t>20045833-2</t>
  </si>
  <si>
    <t>PIRFENIDONA (ESBRIET)</t>
  </si>
  <si>
    <t>801mg</t>
  </si>
  <si>
    <t>20162688-1</t>
  </si>
  <si>
    <t>(10+10)mg/ml</t>
  </si>
  <si>
    <t>R06AA59-2</t>
  </si>
  <si>
    <t>20070027-1</t>
  </si>
  <si>
    <t>POLIMIXINA B + NEOMICINA + BACITRACINA + LIDOCAINA</t>
  </si>
  <si>
    <t>(1M UI-500mg-2500UI-5g)100g</t>
  </si>
  <si>
    <t xml:space="preserve">CREMA-UNGÜENTO-EMULSION </t>
  </si>
  <si>
    <t>A07AA51</t>
  </si>
  <si>
    <t>19907030</t>
  </si>
  <si>
    <t>POLOXAMERO + POVIDONA</t>
  </si>
  <si>
    <t>(2+10)mg/ml
(0.2+1)%</t>
  </si>
  <si>
    <t>20007101-3</t>
  </si>
  <si>
    <t xml:space="preserve">40mg/ml   </t>
  </si>
  <si>
    <t>19985477-2</t>
  </si>
  <si>
    <t>POTASIO SULFATO + SODIO SULFATO + MAGNESIO SULFATO</t>
  </si>
  <si>
    <t>(3.13+17.51+3.276)g/176ml</t>
  </si>
  <si>
    <t>A06AD13</t>
  </si>
  <si>
    <t>20100166-1</t>
  </si>
  <si>
    <t>PRALATREXATO (DIFOLTA)</t>
  </si>
  <si>
    <t>L01BA05</t>
  </si>
  <si>
    <t>20055048-1</t>
  </si>
  <si>
    <t>PREDNISOLONA + GATIFLOXACINO</t>
  </si>
  <si>
    <t xml:space="preserve">(10+3)mg/ml
(1.0+0.3)%
</t>
  </si>
  <si>
    <t>S01CA02</t>
  </si>
  <si>
    <t>20021215-1</t>
  </si>
  <si>
    <t>PROGESTERONA (PROGESTOGEL)</t>
  </si>
  <si>
    <t>19903566-1</t>
  </si>
  <si>
    <t>PROPRANOLOL SOLUCION ORAL MAGISTRAL</t>
  </si>
  <si>
    <t>PROTEINA DE SUERO+FIBRA DE AVENA+VITAMINAS Y MINERALES 315g (BTRUST PROTEINA PLUS POLVO LATA X 315 GR)</t>
  </si>
  <si>
    <t xml:space="preserve"> LATA X 315 GR</t>
  </si>
  <si>
    <t>20111453</t>
  </si>
  <si>
    <t>PROTEINA PURIFICADA DERIVADA DE TUBERCULINA (PPD)</t>
  </si>
  <si>
    <t>5 UI/0.1 ml</t>
  </si>
  <si>
    <t>ID</t>
  </si>
  <si>
    <t>V04CF01</t>
  </si>
  <si>
    <t>20135903-2</t>
  </si>
  <si>
    <t>20028168-2</t>
  </si>
  <si>
    <t xml:space="preserve">PYCNOGENOL + TROXERUTINA </t>
  </si>
  <si>
    <t>(0.02+0.4)g</t>
  </si>
  <si>
    <t>C05CX04/C05CA54</t>
  </si>
  <si>
    <t>19962088-2</t>
  </si>
  <si>
    <t>RACECADOTRILO</t>
  </si>
  <si>
    <t>A07XA04</t>
  </si>
  <si>
    <t>20047511-1</t>
  </si>
  <si>
    <t>20047510-1</t>
  </si>
  <si>
    <t>RANITIDINA (CLORHIDRATO)</t>
  </si>
  <si>
    <t>50mg/2ml (2.5%)</t>
  </si>
  <si>
    <t>A02BA02-1</t>
  </si>
  <si>
    <t>19937128-3</t>
  </si>
  <si>
    <t>A02BA02-2</t>
  </si>
  <si>
    <t>19958767-3</t>
  </si>
  <si>
    <t>A02BA02-3</t>
  </si>
  <si>
    <t>17346-3</t>
  </si>
  <si>
    <t>RIBOFLAVINA  MAGISTRAL</t>
  </si>
  <si>
    <t>RISEDRONICO ACIDO</t>
  </si>
  <si>
    <t>M05BA07</t>
  </si>
  <si>
    <t>19971866-1</t>
  </si>
  <si>
    <t>20054210-5</t>
  </si>
  <si>
    <t>RITONAVIR</t>
  </si>
  <si>
    <t>J05AE03</t>
  </si>
  <si>
    <t>20130612-1</t>
  </si>
  <si>
    <t>(100+600)mg</t>
  </si>
  <si>
    <t>20109025-1</t>
  </si>
  <si>
    <t>19974863-6</t>
  </si>
  <si>
    <t>0.57%</t>
  </si>
  <si>
    <t>S01BC08</t>
  </si>
  <si>
    <t>19942937-1</t>
  </si>
  <si>
    <t>SALICILICO ACIDO + HIDROXIANTRAQUINONA (EXTRACTO DE RUIBARBO)</t>
  </si>
  <si>
    <t>(1+5)%</t>
  </si>
  <si>
    <t>19965319-1</t>
  </si>
  <si>
    <t xml:space="preserve">SAXAGLIPTINA + METFORMINA </t>
  </si>
  <si>
    <t>A10BD10</t>
  </si>
  <si>
    <t>20041742-1</t>
  </si>
  <si>
    <t>SEBOCYTINE+DUTASTERIDE+AC. RETINOICO+MINOXIDIL+BIOTINA+ PHYTANTRIOL+CLOBETAZOL+PANTENOL+SYM HAIR</t>
  </si>
  <si>
    <t>(3%+0.05%+0.015%+5%+0.2%+0.2%+0.015%+1%+1%)</t>
  </si>
  <si>
    <t>500mg/15ml (3.3%)</t>
  </si>
  <si>
    <t>19961654-1</t>
  </si>
  <si>
    <t>SELPERCATINIB (RETSEVMO)</t>
  </si>
  <si>
    <t>L01EX22</t>
  </si>
  <si>
    <t>2.4g</t>
  </si>
  <si>
    <t>20105464-1</t>
  </si>
  <si>
    <t>19951301-1</t>
  </si>
  <si>
    <t>66.4mg</t>
  </si>
  <si>
    <t>205264-1</t>
  </si>
  <si>
    <t xml:space="preserve">SODIO HIPOSULFITO O TIOSULFATO DE SODIO </t>
  </si>
  <si>
    <t>V03AB06</t>
  </si>
  <si>
    <t>20109827-1</t>
  </si>
  <si>
    <t>SODIO PICOSULFATO + ACEITE MINERAL</t>
  </si>
  <si>
    <t>(33.3+28.2)mg</t>
  </si>
  <si>
    <t>20141485-1</t>
  </si>
  <si>
    <t>SOLUCION DE BIOTINA (FORMULA MAGISTRAL)</t>
  </si>
  <si>
    <t>SOLUCION HIPERTONICA PARA DIALISIS PERITONEAL DEXTROSA CON ELECTROLITOS</t>
  </si>
  <si>
    <t>Solución estéril para hemodiálisis</t>
  </si>
  <si>
    <t>B05DB99</t>
  </si>
  <si>
    <t>20009963-3</t>
  </si>
  <si>
    <t>SOLUCION MAGISTRAL DE FOSFATOS</t>
  </si>
  <si>
    <t>100 mg/ml</t>
  </si>
  <si>
    <t>SOLUCION SALINA ENEMA</t>
  </si>
  <si>
    <t>200636-1</t>
  </si>
  <si>
    <t>SOMATOSTATINA</t>
  </si>
  <si>
    <t>20037076-1</t>
  </si>
  <si>
    <t>6mg (18 UI)</t>
  </si>
  <si>
    <t>20028742-1</t>
  </si>
  <si>
    <t>10mg/1.5ml (30 UI x Amp o 6.7mg/ml)</t>
  </si>
  <si>
    <t>20027185-1</t>
  </si>
  <si>
    <t>5mg/1.5ml (15 UI x Amp o 3.3mg/ml)</t>
  </si>
  <si>
    <t>19945474-3</t>
  </si>
  <si>
    <t>SUERO ANTIOFIDICO POLIVALENTE</t>
  </si>
  <si>
    <t>J06AA03</t>
  </si>
  <si>
    <t>20043702-1</t>
  </si>
  <si>
    <t>SULFADIAZINA MAGISTRAL</t>
  </si>
  <si>
    <t>200 mg/ml</t>
  </si>
  <si>
    <t>SULFATO FERROSO (SULFATO FERROSO ECAR)</t>
  </si>
  <si>
    <t>32897-22</t>
  </si>
  <si>
    <t>SUPLEMENTO DIETARIO A BASE DE PROBIOTICOS (MULTIFLORA PLUS)</t>
  </si>
  <si>
    <t>20031446</t>
  </si>
  <si>
    <t xml:space="preserve">SUPLEMENTO DIETARIO CON VITAMINAS B12, B6, ÁCIDO FÓLICO Y BIOTINA (METHYL B-12 </t>
  </si>
  <si>
    <t>20090911</t>
  </si>
  <si>
    <t>SUPLEMENTO DIETARIO INMUNOMODULADOR (FENSIKAN)</t>
  </si>
  <si>
    <t>20121675</t>
  </si>
  <si>
    <t>SUPLEMENTO DIETARIO CON CITRATO DE MAGNESIO </t>
  </si>
  <si>
    <t>TEDUGLUTIDA (REVESTIVE)</t>
  </si>
  <si>
    <t>CAJA X 28 VIALES</t>
  </si>
  <si>
    <t>A16AX08</t>
  </si>
  <si>
    <t>20145086-2</t>
  </si>
  <si>
    <t xml:space="preserve">TENOFOVIR </t>
  </si>
  <si>
    <t>J05AF07</t>
  </si>
  <si>
    <t>20018444-3</t>
  </si>
  <si>
    <t>TENOFOVIR ALAFENAMIDA + EMTRICITABINA</t>
  </si>
  <si>
    <t>(25+200) mg</t>
  </si>
  <si>
    <t>J05AR17</t>
  </si>
  <si>
    <t>20148969-1</t>
  </si>
  <si>
    <t>(10+200)mg</t>
  </si>
  <si>
    <t>20114785-1</t>
  </si>
  <si>
    <t>TENOFOVIR DISOPROXIL FUMARATO+EMTRICITABINA (TRUVADA )</t>
  </si>
  <si>
    <t>20009816-1</t>
  </si>
  <si>
    <t>J05AR03-1</t>
  </si>
  <si>
    <t>TERBUTALINA (SULFATO)</t>
  </si>
  <si>
    <t>R03CC03</t>
  </si>
  <si>
    <t>19960773-2</t>
  </si>
  <si>
    <t>TIAMINA + PIRIDOXINA</t>
  </si>
  <si>
    <t>(100+150) mg</t>
  </si>
  <si>
    <t>19993599-4</t>
  </si>
  <si>
    <t>20055046-1</t>
  </si>
  <si>
    <t>TRASTUZUMAB DERUXTECAN (ENHERTU)</t>
  </si>
  <si>
    <t>L01FD04</t>
  </si>
  <si>
    <t>20240733-2</t>
  </si>
  <si>
    <t>20064940-1</t>
  </si>
  <si>
    <t>B01AC21-2</t>
  </si>
  <si>
    <t>20087950-7</t>
  </si>
  <si>
    <t>20017528-1</t>
  </si>
  <si>
    <t>TROSPIUM (CLORURO DE TROSPIO)</t>
  </si>
  <si>
    <t xml:space="preserve">G04BD09 </t>
  </si>
  <si>
    <t>20155815-3</t>
  </si>
  <si>
    <t>20033270-1</t>
  </si>
  <si>
    <t>(5+20)g/100g</t>
  </si>
  <si>
    <t>D01AE54-1</t>
  </si>
  <si>
    <t>31953</t>
  </si>
  <si>
    <t>UNIDOSIS ANTIBIOTICA I.V/ BOLSA 100 ML SIN INSUMOS de 100 MILILITRO AMPOLLA / VIAL INTRAVENOSA</t>
  </si>
  <si>
    <t>UNIDOSIS ANTIBIOTICA I.V/ JERINGA 10 ML SIN INSUMOS de 10 MILILITRO AMPOLLA / VIAL INTRAVENOSA</t>
  </si>
  <si>
    <t>UREA (UREADEM)</t>
  </si>
  <si>
    <t>D02AE01</t>
  </si>
  <si>
    <t>30243-1</t>
  </si>
  <si>
    <t>VACUNA CONTRA EL NEUMOCOCO PVC DE 15 VALENCIAS</t>
  </si>
  <si>
    <t>15 VAL</t>
  </si>
  <si>
    <t>PAR</t>
  </si>
  <si>
    <t>20232785-1</t>
  </si>
  <si>
    <t xml:space="preserve">VACUNA TETRAVALENTE CONTRA EL DENGUE  (QDENGA) </t>
  </si>
  <si>
    <t>J07BX04</t>
  </si>
  <si>
    <t>20201965-1</t>
  </si>
  <si>
    <t>19996372-1</t>
  </si>
  <si>
    <t>(160+5)mg</t>
  </si>
  <si>
    <t>20049457-3</t>
  </si>
  <si>
    <t>5mg/2ml (0.25%)</t>
  </si>
  <si>
    <t>20009937-1</t>
  </si>
  <si>
    <t>VITAMINA D3 + MAGNESIO  (GIRALMET)</t>
  </si>
  <si>
    <t>1000 UI TABLETA</t>
  </si>
  <si>
    <t xml:space="preserve"> FRASCO X 30 TABLETAS  MASTICABLES</t>
  </si>
  <si>
    <t>20017934</t>
  </si>
  <si>
    <t>VITAMINA E-VITAMINA B6 (AQUASOL B6 X 30 CAPSULAS)</t>
  </si>
  <si>
    <t>CAPSULA</t>
  </si>
  <si>
    <t>FRASCO X 30 CAPSULAS</t>
  </si>
  <si>
    <t>SUPLEMENTO DIETARIO</t>
  </si>
  <si>
    <t>19974555</t>
  </si>
  <si>
    <t>A12CB01-1</t>
  </si>
  <si>
    <t>20060353-1</t>
  </si>
  <si>
    <t>19931072-2</t>
  </si>
  <si>
    <t>LATA X 400 GRAMOS</t>
  </si>
  <si>
    <t>20280596</t>
  </si>
  <si>
    <t>20307172</t>
  </si>
  <si>
    <t>20201264</t>
  </si>
  <si>
    <t>POT</t>
  </si>
  <si>
    <t>RAVULIZUMAB (ULTOMIRIS)</t>
  </si>
  <si>
    <t>2024MBT-0000110</t>
  </si>
  <si>
    <t>20224196-1</t>
  </si>
  <si>
    <t>LIRAGLUTIDA (VICTOZA)</t>
  </si>
  <si>
    <t>20028798-2</t>
  </si>
  <si>
    <t>A10BX07</t>
  </si>
  <si>
    <t>LIRAGLUTIDA  CONTROL PESO (SAXENDA)</t>
  </si>
  <si>
    <t>20094683-1</t>
  </si>
  <si>
    <t>A10BX07-1</t>
  </si>
  <si>
    <t>LANADELUMAB (EQUIVALENTE A 150MG/ML) (TAKHZYRO 300 MG SOLUCION P/INYECCION CAJA X 1 VIAL DE 2 ML)</t>
  </si>
  <si>
    <t>300 MG +vial+jeringa</t>
  </si>
  <si>
    <t xml:space="preserve">SOLUCION </t>
  </si>
  <si>
    <t>20154566-1</t>
  </si>
  <si>
    <t>B06AC05</t>
  </si>
  <si>
    <t>ALECTINIB 150 MG CAPSULA (ALECENSA 150 MG CAJA X 224 CAPSULAS)</t>
  </si>
  <si>
    <t>20157000-1</t>
  </si>
  <si>
    <t>L01XE36</t>
  </si>
  <si>
    <t>VALPROICO ACIDO + VALPROATO DE SODIO (DIVALPROATO SODICO) (VALCOTE)</t>
  </si>
  <si>
    <t>TABLETA/CAPSULA/GRAGEA/COMPRIMIDO/PERLA LIBERACION RETARDADA</t>
  </si>
  <si>
    <t>LEVOTIROXINA SODICA (EUTIROX)</t>
  </si>
  <si>
    <t>2019M-0007131-R1</t>
  </si>
  <si>
    <t>19976365-11</t>
  </si>
  <si>
    <t>ANFOTERICINA B LIPOSOMAL (AMBISOME)</t>
  </si>
  <si>
    <t>2021M-0014480-R1</t>
  </si>
  <si>
    <t>20049640-2</t>
  </si>
  <si>
    <t>AMLODIPINO + VALSARTAN  (EXFORGE)</t>
  </si>
  <si>
    <t>2020M-0007062-R1</t>
  </si>
  <si>
    <t>19977789-3</t>
  </si>
  <si>
    <t>2023M-0007830-R2</t>
  </si>
  <si>
    <t>19987947-8</t>
  </si>
  <si>
    <t>EMICIZUMAB 150 MG/ML SOLUCIÓN INYECTABLE (HEMLIBRA 105 MG/0.7 ML SOLUC INYEC CAJA X 1 VIAL)</t>
  </si>
  <si>
    <t>20135003-2</t>
  </si>
  <si>
    <t>SODIO ALGINATO + SODIO BICARBONATO + CALCIO CARBONATO (MILPAX)</t>
  </si>
  <si>
    <t>(2.5+2.67+1.5)%</t>
  </si>
  <si>
    <t>24380-2</t>
  </si>
  <si>
    <t>REGORAFENIB 40 MG TABLETA (STIVARGA 40 MG CAJA X 3 FCOS DE 28 TABLETAS RECUBIERTAS)</t>
  </si>
  <si>
    <t>40 MG TABLETA</t>
  </si>
  <si>
    <t>20152989-2</t>
  </si>
  <si>
    <t>L01XE21-2</t>
  </si>
  <si>
    <t>CALCIO-VITAMINA D3 (CALCIBON D 800 UI FCO X 30 TABLETAS RECUBIERTAS)</t>
  </si>
  <si>
    <t>1657.90mg+800 UI</t>
  </si>
  <si>
    <t>A11AA02</t>
  </si>
  <si>
    <t>MICOFENOLATO MOFETILO (CELLCEPT)</t>
  </si>
  <si>
    <t>216049-3</t>
  </si>
  <si>
    <t>RIVAROXABAN (XARELTO)</t>
  </si>
  <si>
    <t>2023M-0012816-R2</t>
  </si>
  <si>
    <t>20029235-10</t>
  </si>
  <si>
    <t>VILANTEROL + UMECLIDINIO + FLUTICASONA (TRELEGY ELLIPTA)</t>
  </si>
  <si>
    <t>2021M-0016721-R1</t>
  </si>
  <si>
    <t>ACETAMINOFEN + CAFEINA (ACETAMINOFEN + CAFEINA FORTE)</t>
  </si>
  <si>
    <t>(500+65)mg</t>
  </si>
  <si>
    <t>2022M-0008723-R1</t>
  </si>
  <si>
    <t>19992272-14</t>
  </si>
  <si>
    <t>LACOSAMIDA (LACOTEM)</t>
  </si>
  <si>
    <t>2017M-0017681</t>
  </si>
  <si>
    <t>20093300-13</t>
  </si>
  <si>
    <t>ENZALUTAMIDA (XTANDI)</t>
  </si>
  <si>
    <t>2021M-0016850-R1</t>
  </si>
  <si>
    <t>20067345-1</t>
  </si>
  <si>
    <t>BUDESONIDA + FORMOTEROL FUMARATO DIHIDRATO 160/4.5MCG/ DOSIS SUSPENSION PARA INHALAR X 120 DOSIS (SYMBICORT RAPIHALER 160/4.5 MCG SUSP P/INHALACION X 120 DOSIS)</t>
  </si>
  <si>
    <t>(160+4.5)mcg</t>
  </si>
  <si>
    <t>SUSPENSIONES PARA NEBULIZADORES O INHALADORES</t>
  </si>
  <si>
    <t>KIT DE INHALACION X 120 DOSIS</t>
  </si>
  <si>
    <t>20028694-1</t>
  </si>
  <si>
    <t>CARBOXIMETILCELULOSA-GLICERINA+HIALURONATO DE SODIO  (OPTIVE FUSION 0.5%/0.9%/0,1 % GOTAS FCO X 15 ML SOLUC OFTALMICA)</t>
  </si>
  <si>
    <t>0.5%/0.9%/0,1%</t>
  </si>
  <si>
    <t>20086613-4</t>
  </si>
  <si>
    <t>LATANOPROST (XALATAN)</t>
  </si>
  <si>
    <t>2019M-007125-R2</t>
  </si>
  <si>
    <t>213704-1</t>
  </si>
  <si>
    <t>USTEKINUMAB (STELARA JERINGA PRELLENADA 45 MG/0.5 ML X 1 VIAL.)</t>
  </si>
  <si>
    <t>93689-2</t>
  </si>
  <si>
    <t>LORLATINIB (LORBRENA)</t>
  </si>
  <si>
    <t>2024M-0021518</t>
  </si>
  <si>
    <t>20209759-1</t>
  </si>
  <si>
    <t>NIRAPARIB (ZEJULA)</t>
  </si>
  <si>
    <t>2023M-0021145</t>
  </si>
  <si>
    <t>20213253-2</t>
  </si>
  <si>
    <t>CLOBETASOL PROPIONATO (CLOB-X CHAMPU  X 125 ML)</t>
  </si>
  <si>
    <t>0,05(%)</t>
  </si>
  <si>
    <t>19950400-4</t>
  </si>
  <si>
    <t>LEVETIRACETAM  (KEPPRA)</t>
  </si>
  <si>
    <t>19936411-1</t>
  </si>
  <si>
    <t>LACOSAMIDA (VIMPAT)</t>
  </si>
  <si>
    <t>2020M-0011058-R2</t>
  </si>
  <si>
    <t>20010105-2</t>
  </si>
  <si>
    <t>37054-5</t>
  </si>
  <si>
    <t>CARBAMAZEPINA RETARD (TEGRETOL)</t>
  </si>
  <si>
    <t>227365-7</t>
  </si>
  <si>
    <t>2023M-0021041</t>
  </si>
  <si>
    <t>20178073-1</t>
  </si>
  <si>
    <t>19929758-6</t>
  </si>
  <si>
    <t>VALPROICO ACIDO (DEPAKENE)</t>
  </si>
  <si>
    <t>40284-2</t>
  </si>
  <si>
    <t>LEVETIRACETAM (GENFAR)</t>
  </si>
  <si>
    <t>2022M-0014441-R1</t>
  </si>
  <si>
    <t>20058621-1</t>
  </si>
  <si>
    <t>BOTELLA FRASCO 887 ML</t>
  </si>
  <si>
    <t>20127201</t>
  </si>
  <si>
    <t>MACROGOL (POLIETILENGLICOL) 3350 SIN ELECTROLITOS (EVALAX)</t>
  </si>
  <si>
    <t>20038780-1</t>
  </si>
  <si>
    <t>600MG-400UI</t>
  </si>
  <si>
    <t>TABLETA RECUBIERTA</t>
  </si>
  <si>
    <t>20011348-2</t>
  </si>
  <si>
    <t>COLECALCIFEROL (VITAMINA D) (DEBLAX VIT D3 100000 UI CAJA X 1 CAPSULA BLANDA)</t>
  </si>
  <si>
    <t>100000 UI</t>
  </si>
  <si>
    <t>20137227-01</t>
  </si>
  <si>
    <t>20137227-1</t>
  </si>
  <si>
    <t>APALUTAMIDA (ERLEADA)</t>
  </si>
  <si>
    <t>2024M-0021622</t>
  </si>
  <si>
    <t>20254463-1</t>
  </si>
  <si>
    <t>20155756</t>
  </si>
  <si>
    <t>2021M-0011054-R</t>
  </si>
  <si>
    <t>20010103-2</t>
  </si>
  <si>
    <t>19936412-2</t>
  </si>
  <si>
    <t>FARICIMAB (VABYSMO)</t>
  </si>
  <si>
    <t>6mg/0,05ml</t>
  </si>
  <si>
    <t>IO</t>
  </si>
  <si>
    <t>2024MBT-0000108</t>
  </si>
  <si>
    <t>20227295-1</t>
  </si>
  <si>
    <t>ERITROPOYETINA HUMANA RECOMBINANTE (EPOYET)</t>
  </si>
  <si>
    <t>40,000 UI</t>
  </si>
  <si>
    <t>2023M-0020979</t>
  </si>
  <si>
    <t>20206447-1</t>
  </si>
  <si>
    <t>PACLITAXEL EN NANO PARTICULAS (ABRAXANE)</t>
  </si>
  <si>
    <t>2020M-0015996-R1</t>
  </si>
  <si>
    <t>20064116-1</t>
  </si>
  <si>
    <t>FRASCO 300 ML</t>
  </si>
  <si>
    <t>2019M-0006885-R1</t>
  </si>
  <si>
    <t>19975838-4</t>
  </si>
  <si>
    <t>AMBRISENTAN (VOLIBRIS)</t>
  </si>
  <si>
    <t>2019M-0009639-R1</t>
  </si>
  <si>
    <t>20001582-1</t>
  </si>
  <si>
    <t>L-ARGININA y L-GLUTAMINA (ARGIMENT POLVO NARANJA SOBRE X 27.6 GR)</t>
  </si>
  <si>
    <t>NASOGASTRICA-ORAL</t>
  </si>
  <si>
    <t>SOBRE X 27.6 GR</t>
  </si>
  <si>
    <t>20127193</t>
  </si>
  <si>
    <t>ALPRAZOLAM (XANAX)</t>
  </si>
  <si>
    <t>0.25mg</t>
  </si>
  <si>
    <t>2023M-007668-R4</t>
  </si>
  <si>
    <t>13874-2</t>
  </si>
  <si>
    <t>NIVOLUMAB (OPDIVO)</t>
  </si>
  <si>
    <t>10mg/ml (40 mg)</t>
  </si>
  <si>
    <t>2016M-0017496</t>
  </si>
  <si>
    <t>20108161-1</t>
  </si>
  <si>
    <t>227376-2</t>
  </si>
  <si>
    <t>IMATINIB (GLIVEC)</t>
  </si>
  <si>
    <t>19939438-1</t>
  </si>
  <si>
    <t>SILDENAFIL  (VIAGRA 50 MG TABLETA RECUBIERTA )</t>
  </si>
  <si>
    <t>225487-11</t>
  </si>
  <si>
    <t>MEBEVERINA CLORHIDRATO (DUSPATALIN CÁPSULA DE LIBERACIÓN PROLONGADA 200 MG)</t>
  </si>
  <si>
    <t>200 MG</t>
  </si>
  <si>
    <t>19902103-1</t>
  </si>
  <si>
    <t>INCLISIRAN (SYBRAVA)</t>
  </si>
  <si>
    <t>SUBCUTANEA</t>
  </si>
  <si>
    <t>CICLOSILICATO DE SODIO Y ZIRCONIO (LOKELMA)</t>
  </si>
  <si>
    <t>5 g</t>
  </si>
  <si>
    <t>2021M-0020557</t>
  </si>
  <si>
    <t>20178017-1</t>
  </si>
  <si>
    <t>20272732</t>
  </si>
  <si>
    <t>PANCREATINA-SIMETICONA (PANCREATINA-SIMETICONA MK)</t>
  </si>
  <si>
    <t>(170+80)MG</t>
  </si>
  <si>
    <t>2022M-0005487-R2</t>
  </si>
  <si>
    <t>19957711-4</t>
  </si>
  <si>
    <t>FEXOFENADINA (CLORHIDRATO) (ALERFAST)</t>
  </si>
  <si>
    <t>2022M-0015836-R1</t>
  </si>
  <si>
    <t>20081076-11</t>
  </si>
  <si>
    <t>PREGABALINA  (LYRICA)</t>
  </si>
  <si>
    <t>2015M-0004457-R1</t>
  </si>
  <si>
    <t>19953204-8</t>
  </si>
  <si>
    <t>ACETAMINOFEN + HIDROCODONA (DOLIREN)</t>
  </si>
  <si>
    <t>2023M-0018366-R1</t>
  </si>
  <si>
    <t>20137593-6</t>
  </si>
  <si>
    <t>5-FLUORURACILO</t>
  </si>
  <si>
    <t>RALTEGRAVIR 600 MG FCO X 60 TABLETAS (ISENTRESS 600 MG FCO X 60 TABLETAS)</t>
  </si>
  <si>
    <t>600 mg</t>
  </si>
  <si>
    <t>TABLETAS</t>
  </si>
  <si>
    <t>20152990-1</t>
  </si>
  <si>
    <t>LATA X 400 GR</t>
  </si>
  <si>
    <t>20198048</t>
  </si>
  <si>
    <t>STREPTOCOCCUS+LACTOBACILLUS (EPTAVIS 3 GR  X 6 SOBRES)</t>
  </si>
  <si>
    <t>300.00million oranisms+220.00million oranisms+220.00000 million oranisms+204.00billion oranisms+93.00billion oranisms+30.00million oranisms+2.00billion oranisms</t>
  </si>
  <si>
    <t>20096050-1</t>
  </si>
  <si>
    <t>G01AX14</t>
  </si>
  <si>
    <t>RIMEGEPANT (NURTEC ODT)</t>
  </si>
  <si>
    <t>2025M-0021897</t>
  </si>
  <si>
    <t>20240782-1</t>
  </si>
  <si>
    <t>GLUCOSAMINA 1500mg SOBRE (GLUCOSAMINA L-S 1500 MG CAJA X 60 SOBRES GRANULADO P/RECONSTITUIR)</t>
  </si>
  <si>
    <t>1500 MG</t>
  </si>
  <si>
    <t>POLVO PARA RECONSTITUIR A SOLUCION ORAL</t>
  </si>
  <si>
    <t>19964561-9</t>
  </si>
  <si>
    <t>GLICEROFOSFATO (GLYCOPHOS SOLUC INYECT CAJA X 10 AMPOLLAS 20 ML)</t>
  </si>
  <si>
    <t>216mg/ml</t>
  </si>
  <si>
    <t>19954360-1</t>
  </si>
  <si>
    <t>B05BB01-1</t>
  </si>
  <si>
    <t>19954360-6</t>
  </si>
  <si>
    <t>LEVOCETIRIZINA DICLORHIDRATO (LEVOTREX 2.5 MG/5 ML JARABE ORAL FRUTOS ROJOS X 120 ML)</t>
  </si>
  <si>
    <t>2.5 MG/5 ML</t>
  </si>
  <si>
    <t>PREDNISOLONA (PRED-F)</t>
  </si>
  <si>
    <t>10 MG</t>
  </si>
  <si>
    <t>SUSPENSION OFTALMICA</t>
  </si>
  <si>
    <t>19912759-1</t>
  </si>
  <si>
    <t>MIOINSITOL+ ACIDO FOLICO+YODURO DE POTASIO+ SULFATO DE ZINC (MYOSOP POLVO)</t>
  </si>
  <si>
    <t>4 g</t>
  </si>
  <si>
    <t>20170572</t>
  </si>
  <si>
    <t>204751-2</t>
  </si>
  <si>
    <t>CITARABINA O ARABINOSIDO (ZABINA)</t>
  </si>
  <si>
    <t>2018M-0018268</t>
  </si>
  <si>
    <t>20116728-1</t>
  </si>
  <si>
    <t>FEBUXOSTAT (GOUTEX 120 MG X 30 CAPSULAS)</t>
  </si>
  <si>
    <t>CAPSULA BLANDA</t>
  </si>
  <si>
    <t>20053122-3</t>
  </si>
  <si>
    <t>CLONAZEPAM (RIVOTRIL)</t>
  </si>
  <si>
    <t>2021M-007556-R4</t>
  </si>
  <si>
    <t>63502-1</t>
  </si>
  <si>
    <t>VACUNA MENINGOCOCICA MULTICOMPONENTE DEL GRUPO B (BEXSERO)</t>
  </si>
  <si>
    <t>2024MBT-0000098</t>
  </si>
  <si>
    <t>20211243-1</t>
  </si>
  <si>
    <t>GABAPENTIN (NEURONTIN)</t>
  </si>
  <si>
    <t>LAMOTRIGINA (LAMICTAL)</t>
  </si>
  <si>
    <t>2021M-007181-R2</t>
  </si>
  <si>
    <t>215608-1</t>
  </si>
  <si>
    <t>EPINEFRINA AUTOINYECTOR (PENEPIN)</t>
  </si>
  <si>
    <t xml:space="preserve">0,30mg/0,3ml (base) </t>
  </si>
  <si>
    <t>INFLIXIMAB (REMSIMA)</t>
  </si>
  <si>
    <t>120 mg</t>
  </si>
  <si>
    <t>2022MBT-0000068</t>
  </si>
  <si>
    <t>20193243-1</t>
  </si>
  <si>
    <t>ESOMEPRAZOL (NEXIUM MUPS)</t>
  </si>
  <si>
    <t>2017M-0000168-R2</t>
  </si>
  <si>
    <t>19915412-3</t>
  </si>
  <si>
    <t>2021M-0004456-R2</t>
  </si>
  <si>
    <t>19953203-7</t>
  </si>
  <si>
    <t>0,5 mg</t>
  </si>
  <si>
    <t>19928029-2</t>
  </si>
  <si>
    <t>SERTACONAZOL (ZALAIN CREMA X 20 GR)</t>
  </si>
  <si>
    <t>19972887-2</t>
  </si>
  <si>
    <t>D01AC14</t>
  </si>
  <si>
    <t>FEXOFENADINA (CLORHIDRATO) (ALLEGRA)</t>
  </si>
  <si>
    <t>2023 M-007439-R2</t>
  </si>
  <si>
    <t>1984916-2</t>
  </si>
  <si>
    <t>CARBAMAZEPINA (TEGRETOL)</t>
  </si>
  <si>
    <t>2018M-010996-R2</t>
  </si>
  <si>
    <t>226679-4</t>
  </si>
  <si>
    <t>VALSARTAN + HIDROCLOROTIAZIDA (DIOVAN HCT)</t>
  </si>
  <si>
    <t>2023M-014952-R3</t>
  </si>
  <si>
    <t>19910346-16</t>
  </si>
  <si>
    <t>2019M-006609-R2</t>
  </si>
  <si>
    <t>206777-1</t>
  </si>
  <si>
    <t>TADALAFILO (CIALIS)</t>
  </si>
  <si>
    <t>2009M-0010165</t>
  </si>
  <si>
    <t>20007296-1</t>
  </si>
  <si>
    <t>TEGOPRAZAN (KI-CAB)</t>
  </si>
  <si>
    <t>2024M-0021568</t>
  </si>
  <si>
    <t>20229151-1</t>
  </si>
  <si>
    <t>PREGABALINA (LYRICA)</t>
  </si>
  <si>
    <t>2015M-0004455-R2</t>
  </si>
  <si>
    <t>19953202-7</t>
  </si>
  <si>
    <t>2008M-0009049-R1</t>
  </si>
  <si>
    <t>19992452-8</t>
  </si>
  <si>
    <t>PINAVERIO BROMURO (DICETEL)</t>
  </si>
  <si>
    <t>2008 M-011466 R1</t>
  </si>
  <si>
    <t>209154-3</t>
  </si>
  <si>
    <t>CLOPIDOGREL (SULFATO) (PLAVIX)</t>
  </si>
  <si>
    <t>227428-5</t>
  </si>
  <si>
    <t>LEVOTIROXINA (EUTIROX)</t>
  </si>
  <si>
    <t>2023M-0007831-R2</t>
  </si>
  <si>
    <t>19987944-1</t>
  </si>
  <si>
    <t>2021M-0011057-R2</t>
  </si>
  <si>
    <t>20010104-2</t>
  </si>
  <si>
    <t>VALSARTAN (DIOVAN)</t>
  </si>
  <si>
    <t>2023M-0012749-R2</t>
  </si>
  <si>
    <t>20039358-3</t>
  </si>
  <si>
    <t>ROSUVASTATINA  (CRESTOR)</t>
  </si>
  <si>
    <t>2023M-0007976-R1</t>
  </si>
  <si>
    <t>19987776-6</t>
  </si>
  <si>
    <t>LEVOCETIRIZINA (LEVOTREX)</t>
  </si>
  <si>
    <t>2020M-0003864-R2</t>
  </si>
  <si>
    <t>19942300-1</t>
  </si>
  <si>
    <t>DORZOLAMIDA + TIMOLOL + BRIMONIDINA (KRYTANTEK OFTENO)</t>
  </si>
  <si>
    <t>2022M-0017885-R1</t>
  </si>
  <si>
    <t>20110165-1</t>
  </si>
  <si>
    <t>LISADOS BACTERIANOS LIOFILIZADOS (BRONCHO VAXOM NIÑOS POLVO ORAL CAJA X 30 SOBRES)</t>
  </si>
  <si>
    <t>3.50 mg</t>
  </si>
  <si>
    <t>19942558-2</t>
  </si>
  <si>
    <t>AMLODIPINO (BESILATO) (NORVAS)</t>
  </si>
  <si>
    <t>2023M-003001- R3</t>
  </si>
  <si>
    <t>52806-5</t>
  </si>
  <si>
    <t>ACETAMINOFEN + HIDROCODONA (SINALGEN)</t>
  </si>
  <si>
    <t>2014M-0015124</t>
  </si>
  <si>
    <t>20061322-4</t>
  </si>
  <si>
    <t>ACETAMINOFEN + HIDROCODONA (SINALGEN FORTE)</t>
  </si>
  <si>
    <t>2023M-0018042-R1</t>
  </si>
  <si>
    <t>20131730-4</t>
  </si>
  <si>
    <t>KETOTIFENO (KETOTIFENO LAPROFF JARABE X 100 ML.)</t>
  </si>
  <si>
    <t>0,2mg/ml</t>
  </si>
  <si>
    <t>19984823-2</t>
  </si>
  <si>
    <t>19984823-1</t>
  </si>
  <si>
    <t>VENLAFAXINA (CLORHIDRATO) (EFEXOR)</t>
  </si>
  <si>
    <t xml:space="preserve">2019M-012991-R2 </t>
  </si>
  <si>
    <t>227311-3</t>
  </si>
  <si>
    <t>CICLOPIROX (NIOGERMOX 8% SOLUC TOPICA FCO X 3.3 ML)</t>
  </si>
  <si>
    <t>8(%)</t>
  </si>
  <si>
    <t>20102482-1</t>
  </si>
  <si>
    <t>CICLOPIROX (PRIMAX LACA 8% X 3 ML)</t>
  </si>
  <si>
    <t>20057498-1</t>
  </si>
  <si>
    <t>LOSARTAN (POTASICO)(COZAAR)</t>
  </si>
  <si>
    <t>2017M-005281-R2</t>
  </si>
  <si>
    <t>59605-1</t>
  </si>
  <si>
    <t>2023M-005282-R3</t>
  </si>
  <si>
    <t>59606-10</t>
  </si>
  <si>
    <t>2023M-0007053-R2</t>
  </si>
  <si>
    <t>19974007-2</t>
  </si>
  <si>
    <t>FRASCO 20 ML</t>
  </si>
  <si>
    <t>2021M-007554-R4</t>
  </si>
  <si>
    <t>63503-1</t>
  </si>
  <si>
    <t>SIMETICONA (SI-METICON SUSPENSION CEREZA FRASCO X 360 MLl)</t>
  </si>
  <si>
    <t>1(%)</t>
  </si>
  <si>
    <t>230289-1</t>
  </si>
  <si>
    <t>2020M-0011038-R2</t>
  </si>
  <si>
    <t>20010102-1</t>
  </si>
  <si>
    <t>DESLORATADINA (AERIUS)</t>
  </si>
  <si>
    <t>2020M-0000523-R2</t>
  </si>
  <si>
    <t>19920537-2</t>
  </si>
  <si>
    <t>DEXAMETASONA ACETATO + DEXAMETASONA SODIO FOSFATO (DUO-DECADRON 8/2 MG AMPOL X 1 ML.)</t>
  </si>
  <si>
    <t>(8+2)mg/ml</t>
  </si>
  <si>
    <t>SUSPENCIONES</t>
  </si>
  <si>
    <t>INTRAMUSCULAR-INTRA-ARTICULAR-INTRALESIONAL</t>
  </si>
  <si>
    <t>19959949-1</t>
  </si>
  <si>
    <t>2013M-0002456-R1</t>
  </si>
  <si>
    <t>19935680-2</t>
  </si>
  <si>
    <t>2023M-006613-R3</t>
  </si>
  <si>
    <t>212444-27</t>
  </si>
  <si>
    <t>SALES DE RIHIDRATACION ORAL (ELECTROLIT)</t>
  </si>
  <si>
    <t>2020M-0009131-R1</t>
  </si>
  <si>
    <t>19993863-34</t>
  </si>
  <si>
    <t>MICRONUTRIENTES ORGANICOS ESENCIALES – MULTIVITAMINAS HIDROSOLUBLES (MULTI-12/K1 PEDIATRICO)</t>
  </si>
  <si>
    <t>19939451-1</t>
  </si>
  <si>
    <t>BILASTINA (BILAXTEN)</t>
  </si>
  <si>
    <t>2,5mg/ml (0,25%)</t>
  </si>
  <si>
    <t>2021M-0020315</t>
  </si>
  <si>
    <t>20168881-1</t>
  </si>
  <si>
    <t>20130696</t>
  </si>
  <si>
    <t>ESCITALOPRAM OXALATO  (LEXAPRO)</t>
  </si>
  <si>
    <t>2023M-0002337-R3</t>
  </si>
  <si>
    <t>19934178-3</t>
  </si>
  <si>
    <t>2018M-0012750-R1</t>
  </si>
  <si>
    <t>20039359-3</t>
  </si>
  <si>
    <t>NIFEDIPINO + LIDOCAINA GEL (MAGISTRAL)</t>
  </si>
  <si>
    <t>(0.3 + 1,5) %</t>
  </si>
  <si>
    <t>TUBO/FRASCO</t>
  </si>
  <si>
    <t>2014M-0003173-R1</t>
  </si>
  <si>
    <t>19942774-10</t>
  </si>
  <si>
    <t>HIDROXIPROPILMETILCELULOSA (HIPROLUB MK)</t>
  </si>
  <si>
    <t>2022M-0008529-R1</t>
  </si>
  <si>
    <t>19990030-3</t>
  </si>
  <si>
    <t>VACUNA ANTIMENINGOCOCCICA A / C / Y / W  (MENVEO)</t>
  </si>
  <si>
    <t>2017M-0011552-R1</t>
  </si>
  <si>
    <t>20018959-3</t>
  </si>
  <si>
    <t>TIAMINA + RIBOFLAVINA +NICOTINAMIDA + PIRIDOXINA CLORHIDRATO  (B-VIT)</t>
  </si>
  <si>
    <t>(25+5+50+50)MG</t>
  </si>
  <si>
    <t>2023M-0013146-R2</t>
  </si>
  <si>
    <t>20045393-3</t>
  </si>
  <si>
    <t>MEDIO DE CONTRASTE IOPROMIDA/IOPROMIDA (ULTRAVIST)</t>
  </si>
  <si>
    <t>2023M-0009706-R2</t>
  </si>
  <si>
    <t>19999096-2</t>
  </si>
  <si>
    <t>MILILITROS</t>
  </si>
  <si>
    <t>FRASCO X 1000 ML</t>
  </si>
  <si>
    <t>FINERENONA (FIRIALTA)</t>
  </si>
  <si>
    <t>2024M-0021588</t>
  </si>
  <si>
    <t>20202931-1</t>
  </si>
  <si>
    <t>GINKGO BILOBA EXTRACTO (GINKGO BILOBA 40 MG TECNOQUIMICAS)</t>
  </si>
  <si>
    <t>N06DX02</t>
  </si>
  <si>
    <t>47744-3</t>
  </si>
  <si>
    <t>2017M-0017684</t>
  </si>
  <si>
    <t>20093302-3</t>
  </si>
  <si>
    <t>PIRIMETAMINA (PIRIMETAMINA 2MG/ML SUSPENSION X 75 ML F/MAGISTRAL)</t>
  </si>
  <si>
    <t>2mg/ml</t>
  </si>
  <si>
    <t>FRASCO X 75 ML</t>
  </si>
  <si>
    <t>OMEGA 3+VITAMINA C Y E+ZINC+COBRE+LUTEINA+ZEAXANTINA (VISOMEGA CAJA X 60 CAPSULAS BLANDAS S/DIETARIO.)</t>
  </si>
  <si>
    <t xml:space="preserve"> FRASCO X 250 ML</t>
  </si>
  <si>
    <t>20072117</t>
  </si>
  <si>
    <t>VITAMINA D3 + VITAMINA K2 GOTAS (DK MULSION GOTAS FCO 30 ML S/DIETARIO)</t>
  </si>
  <si>
    <t>20067783</t>
  </si>
  <si>
    <t>METFORMINA CLORHIDRATO (GLUCOPHAGE XR)</t>
  </si>
  <si>
    <t>2021M-0010684-R1</t>
  </si>
  <si>
    <t>20004233-2</t>
  </si>
  <si>
    <t>2018M-04215-R4</t>
  </si>
  <si>
    <t>40407-4</t>
  </si>
  <si>
    <t>TACROLIMUS + AC. HIALURONICO MAGISTRAL</t>
  </si>
  <si>
    <t>(0,03-0,2)%</t>
  </si>
  <si>
    <t>DOXAZOSINA MESILATO (CARDURAN XL)</t>
  </si>
  <si>
    <t>2019M-0009608-R1</t>
  </si>
  <si>
    <t>19997623-8</t>
  </si>
  <si>
    <t>LEVOTIROXINA SODICA (SYNTHROID)</t>
  </si>
  <si>
    <t>2019M-0001743-R2</t>
  </si>
  <si>
    <t>19930433-6</t>
  </si>
  <si>
    <t>2019M-0001709-R2</t>
  </si>
  <si>
    <t>19930431-6</t>
  </si>
  <si>
    <t>SUPLEMENTO DIETARIO INMUNOMODULADOR (INMUNOPLEX)</t>
  </si>
  <si>
    <t>20038921</t>
  </si>
  <si>
    <t>MULTIVITAMINAS + MINERALES (BARIATIC FUSION)</t>
  </si>
  <si>
    <t>20061349</t>
  </si>
  <si>
    <t>HIDROXIPROPILMETILCELULOSA (OPHTACRIL)</t>
  </si>
  <si>
    <t>2019M-012901-R2</t>
  </si>
  <si>
    <t>229753-1</t>
  </si>
  <si>
    <t>2019M-0001685-R2</t>
  </si>
  <si>
    <t>19930430-6</t>
  </si>
  <si>
    <t>2019M-0001697-R2</t>
  </si>
  <si>
    <t>19930428-6</t>
  </si>
  <si>
    <t>CELECOXIB (MK)</t>
  </si>
  <si>
    <t>2023M-0000333-R3</t>
  </si>
  <si>
    <t>19914682-2</t>
  </si>
  <si>
    <t>DICLOFENACO (VOLTAREN EMUL-GEL)</t>
  </si>
  <si>
    <t>2023M-011124-R3</t>
  </si>
  <si>
    <t>227297-5</t>
  </si>
  <si>
    <t>TELMISARTAN  (MICARDIS)</t>
  </si>
  <si>
    <t>2019M-013413-R2</t>
  </si>
  <si>
    <t>19901852-2</t>
  </si>
  <si>
    <t>2019M-0001714-R2</t>
  </si>
  <si>
    <t>19930429-6</t>
  </si>
  <si>
    <t>2014M-0002638-R</t>
  </si>
  <si>
    <t>19935908-2</t>
  </si>
  <si>
    <t>LEVOTIROXINA (SYNTHROID)</t>
  </si>
  <si>
    <t>2019M-0001765-R2</t>
  </si>
  <si>
    <t>19930432-6</t>
  </si>
  <si>
    <t>METFORMINA CLORHIDRATO (GLUCOPHAGE)</t>
  </si>
  <si>
    <t>2022M-0001048-R3</t>
  </si>
  <si>
    <t>19926882-5</t>
  </si>
  <si>
    <t>ACIDO FOLINICO MAGISTRAL</t>
  </si>
  <si>
    <t>FRASCO X 40 ML</t>
  </si>
  <si>
    <t>MONTELUKAST (SODICO) (SINGULAIR)</t>
  </si>
  <si>
    <t>2022M-007542-R2</t>
  </si>
  <si>
    <t>224286-2</t>
  </si>
  <si>
    <t>SALMETEROL + FLUTICASONA (SERETIDE DISKUS)</t>
  </si>
  <si>
    <t>DISPOSITIVO PARA INHALACIÓN</t>
  </si>
  <si>
    <t>2016M-0011071-R1</t>
  </si>
  <si>
    <t>20013309-2</t>
  </si>
  <si>
    <t>ACETAMINOFEN (DOLEX ACTIVGEL)</t>
  </si>
  <si>
    <t>2019M-0014206-R1</t>
  </si>
  <si>
    <t>20058810-1</t>
  </si>
  <si>
    <t>URSODESOXICOLICO ACIDO (URSACOL 600 MG CAJA X 15 TABLETAS)</t>
  </si>
  <si>
    <t>20087430-2</t>
  </si>
  <si>
    <t>2019M-0007598-R1</t>
  </si>
  <si>
    <t>19980015-9</t>
  </si>
  <si>
    <t>BISACODILO (DULCOLAX)</t>
  </si>
  <si>
    <t>2022M-001357-R4</t>
  </si>
  <si>
    <t>31462-1</t>
  </si>
  <si>
    <t>ASCORBICO ACIDO (VITAMINA C) (REDOXON TOTAL)</t>
  </si>
  <si>
    <t>20143512</t>
  </si>
  <si>
    <t>2017M-0000165- R2</t>
  </si>
  <si>
    <t>19915411-5</t>
  </si>
  <si>
    <t>TIMOLOL MALEATO + DORZOLAMIDA CLORHIDRATO (ELIPTIC OFTENO)</t>
  </si>
  <si>
    <t>2020M-0019714</t>
  </si>
  <si>
    <t>20122671-1</t>
  </si>
  <si>
    <t>MULTIVITAMINAS + MINERALES (CENTRUM SILVER)</t>
  </si>
  <si>
    <t>20091953</t>
  </si>
  <si>
    <t>AMLODIPINO + VALSARTAN + HIDROCLOROTIAZIDA  (DUOVAL H)</t>
  </si>
  <si>
    <t>2016M-0017300</t>
  </si>
  <si>
    <t>20101547-8</t>
  </si>
  <si>
    <t>20060847</t>
  </si>
  <si>
    <t>2019M-0001698-R2</t>
  </si>
  <si>
    <t>19930427-6</t>
  </si>
  <si>
    <t>SUPLEMENTO DIETARIO A BASE DE PROBIOTICOS (SUPLEMENTO DIETARIO GIGI)</t>
  </si>
  <si>
    <t>20114199</t>
  </si>
  <si>
    <t>IRBESARTAN  (APROVEL)</t>
  </si>
  <si>
    <t>2019M-010587-R2</t>
  </si>
  <si>
    <t>226033-4</t>
  </si>
  <si>
    <t>BIOTINA MAGISTRAL</t>
  </si>
  <si>
    <t>FRASCO X 50 ML</t>
  </si>
  <si>
    <t xml:space="preserve">SALICILATO DE METILO +MENTOL </t>
  </si>
  <si>
    <t>(12-1)%</t>
  </si>
  <si>
    <t>2020M-0019932</t>
  </si>
  <si>
    <t>20170757-5</t>
  </si>
  <si>
    <t>CLOBETASOL PROPIONATO (DERMOVATE)</t>
  </si>
  <si>
    <t>TUBO X 30 G</t>
  </si>
  <si>
    <t>2016M-0011874-R1</t>
  </si>
  <si>
    <t>20021767-2</t>
  </si>
  <si>
    <t>FLUTICASONA FUROATO (AVAMYS SPRAY)</t>
  </si>
  <si>
    <t>27,5mcg/dosis</t>
  </si>
  <si>
    <t>2020M-0007822-R1</t>
  </si>
  <si>
    <t>19986156-1</t>
  </si>
  <si>
    <t>LEVOMEPROMAZINA 4 % (SOLUCION ORAL) (SINOGAN GOTAS X 20 ML.)</t>
  </si>
  <si>
    <t>4(%) (base)</t>
  </si>
  <si>
    <t>20220614-1</t>
  </si>
  <si>
    <t>QUETIAPINA (SEROQUEL)</t>
  </si>
  <si>
    <t>2021M-010058-R2</t>
  </si>
  <si>
    <t>224719-5</t>
  </si>
  <si>
    <t>MULTIVITAMINAS + MINERALES (CENTRUM ADVANCE)</t>
  </si>
  <si>
    <t>20092025</t>
  </si>
  <si>
    <t>LATANOPROST (KAIROS PF)</t>
  </si>
  <si>
    <t>2019M-0018966</t>
  </si>
  <si>
    <t>20134226-1</t>
  </si>
  <si>
    <t>LEVOMEPROMAZINA MALEATO (SINOGAN)</t>
  </si>
  <si>
    <t>2023M-0000364-R3</t>
  </si>
  <si>
    <t>19918131-1</t>
  </si>
  <si>
    <t>2000 UI TABLETA</t>
  </si>
  <si>
    <t>TABLETA MASTICABLE</t>
  </si>
  <si>
    <t xml:space="preserve"> FRASCO X 100 TABLETAS  MASTICABLES</t>
  </si>
  <si>
    <t>20017935</t>
  </si>
  <si>
    <t>OLMESARTAN MEDOXOMIL (OLMETEC)</t>
  </si>
  <si>
    <t>2022M-0004688-R2</t>
  </si>
  <si>
    <t>19954950-10</t>
  </si>
  <si>
    <t>MULTIVITAMINAS Y MINERALES TABLETAS (BION 3 DEFENSAS FCO X 30 TABLETAS RECUBIERTAS S/DIETARIO)</t>
  </si>
  <si>
    <t xml:space="preserve"> FRASCO X 30 TABLETAS</t>
  </si>
  <si>
    <t>20110338</t>
  </si>
  <si>
    <t>ESOMEPRAZOL (NEDOX)</t>
  </si>
  <si>
    <t>2019M-0019178</t>
  </si>
  <si>
    <t>20157741-6</t>
  </si>
  <si>
    <t>ESCITALOPRAM OXALATO  (DEXAPRON)</t>
  </si>
  <si>
    <t>2022M-0005669-R2</t>
  </si>
  <si>
    <t>19963072-27</t>
  </si>
  <si>
    <t>2019M-010586-R2</t>
  </si>
  <si>
    <t>226034-3</t>
  </si>
  <si>
    <t>2022M-0014118-R1</t>
  </si>
  <si>
    <t>20055212-18</t>
  </si>
  <si>
    <t>ESTRIOL (FEMTRIOL)</t>
  </si>
  <si>
    <t>2022M-0009126-R1</t>
  </si>
  <si>
    <t>19997491-3</t>
  </si>
  <si>
    <t>2022M-007183-R2</t>
  </si>
  <si>
    <t>215612-1</t>
  </si>
  <si>
    <t>ESP</t>
  </si>
  <si>
    <t>POLVO P/SOLUCION ORAL</t>
  </si>
  <si>
    <t>LATA X 300 GRAMOS</t>
  </si>
  <si>
    <t>20260699</t>
  </si>
  <si>
    <t xml:space="preserve"> &gt;20% Proteina</t>
  </si>
  <si>
    <t>(20-22)% Proteina</t>
  </si>
  <si>
    <t>20163970</t>
  </si>
  <si>
    <t>(10-27)% Proteina (200-300ml)</t>
  </si>
  <si>
    <t>20304321</t>
  </si>
  <si>
    <t xml:space="preserve"> &gt;20% Proteina (200-300 ml)</t>
  </si>
  <si>
    <t>20109427</t>
  </si>
  <si>
    <t>BOTELLA X 220 ML</t>
  </si>
  <si>
    <t>20111478</t>
  </si>
  <si>
    <t>20237638</t>
  </si>
  <si>
    <t>(17-20)% Proteina (1.5 a 2.5 KCal/ml (1.000 a 1.500ml)</t>
  </si>
  <si>
    <t>20238691</t>
  </si>
  <si>
    <t>ORAL/ENTERAL</t>
  </si>
  <si>
    <t>20122140</t>
  </si>
  <si>
    <t xml:space="preserve"> &gt;20% Proteina (1.000-1.500 ml)</t>
  </si>
  <si>
    <t>(30-50)% Carbohidratos (1.000-1.500 ml)</t>
  </si>
  <si>
    <t>20119778</t>
  </si>
  <si>
    <t>(10-15)% Proteina (200-300 ml)</t>
  </si>
  <si>
    <t>20133135</t>
  </si>
  <si>
    <t>20109428</t>
  </si>
  <si>
    <t>(30-50)% Carbohidratos (200-300ml)</t>
  </si>
  <si>
    <t>20154835</t>
  </si>
  <si>
    <t>20129549</t>
  </si>
  <si>
    <t>TARRO</t>
  </si>
  <si>
    <t>TARRO X 400 GRAMOS</t>
  </si>
  <si>
    <t>20179135</t>
  </si>
  <si>
    <t>TARRO/LATA/CAJA X 850 G</t>
  </si>
  <si>
    <t>20298014</t>
  </si>
  <si>
    <t>(30-50)% Carbohidratos (400g)</t>
  </si>
  <si>
    <t>BOTELLA 200-237 ML</t>
  </si>
  <si>
    <t>20113435</t>
  </si>
  <si>
    <t>TETRAPRISMA</t>
  </si>
  <si>
    <t>20179434</t>
  </si>
  <si>
    <t>20134305</t>
  </si>
  <si>
    <t>(25-35)% Proteina</t>
  </si>
  <si>
    <t>LATA/TARRO/CAJA</t>
  </si>
  <si>
    <t>(15-17)% Proteina (80-110g)</t>
  </si>
  <si>
    <t>20196673</t>
  </si>
  <si>
    <t>20227658</t>
  </si>
  <si>
    <t>TARRO/LATA/CAJA 500 G</t>
  </si>
  <si>
    <t>20124978</t>
  </si>
  <si>
    <t>20160251</t>
  </si>
  <si>
    <t>FRASCO X 1500ml</t>
  </si>
  <si>
    <t>92g (500KCAL) X92g</t>
  </si>
  <si>
    <t>20113506</t>
  </si>
  <si>
    <t>LATA 868 G</t>
  </si>
  <si>
    <t>20108845</t>
  </si>
  <si>
    <t>LATA X 400  GRAMOS</t>
  </si>
  <si>
    <t>20154728</t>
  </si>
  <si>
    <t>(15-19)% Proteina</t>
  </si>
  <si>
    <t>48099</t>
  </si>
  <si>
    <t>LATA X 420 g</t>
  </si>
  <si>
    <t>BOTELLA/FRASCO/BOLSA/TETRAPRISMA</t>
  </si>
  <si>
    <t>20230572</t>
  </si>
  <si>
    <t>(20-27)% Proteina</t>
  </si>
  <si>
    <t>20273807</t>
  </si>
  <si>
    <t>20208934</t>
  </si>
  <si>
    <t>LATA X 850 G</t>
  </si>
  <si>
    <t>KIT X 6 SOBRES/TARRO/FRASCO</t>
  </si>
  <si>
    <t>20106385</t>
  </si>
  <si>
    <t>20103967</t>
  </si>
  <si>
    <t>20159499</t>
  </si>
  <si>
    <t>22% Proteina (400-450gr)</t>
  </si>
  <si>
    <t>20194071</t>
  </si>
  <si>
    <t>(9-10)% Proteina (300-400g)</t>
  </si>
  <si>
    <t>LATA X 378 GRAMOS</t>
  </si>
  <si>
    <t>20299706</t>
  </si>
  <si>
    <t>20235214</t>
  </si>
  <si>
    <t>20198408</t>
  </si>
  <si>
    <t>20232620</t>
  </si>
  <si>
    <t>BOTELLA 220 mL</t>
  </si>
  <si>
    <t>(21-25)% Proteina (300-400g)</t>
  </si>
  <si>
    <t>20198084</t>
  </si>
  <si>
    <t>20243177</t>
  </si>
  <si>
    <t xml:space="preserve"> LATA X 400 G</t>
  </si>
  <si>
    <t>20205099</t>
  </si>
  <si>
    <t>(19-20)Kcal/Oz</t>
  </si>
  <si>
    <t>20239555</t>
  </si>
  <si>
    <t>20194427</t>
  </si>
  <si>
    <t>20175052</t>
  </si>
  <si>
    <t>20280590</t>
  </si>
  <si>
    <t>(17-20)% Proteina (2 a 2.5 KCal/ml (125-200ml)</t>
  </si>
  <si>
    <t>20203309</t>
  </si>
  <si>
    <t>[HIERRO 12.5mg COMO HIERRO ELEMENTAL. PREFERIBLEMENTE ENCAPSULADO COMO FUMARATO FERROSO; VITAMINA A (RETINOL): 300 mcg ; ZINC  5mg; PREFERIBLEMENTE COMO GLUCONATO DE ZINC ADICIONAMENTE PUEDE CONTENER OTRAS VITAMINAS Y MINERALES] X 1g</t>
  </si>
  <si>
    <t>20199440</t>
  </si>
  <si>
    <t>20273321</t>
  </si>
  <si>
    <t>(3-5)% Proteina</t>
  </si>
  <si>
    <t>20274464</t>
  </si>
  <si>
    <t>TARRO/LATA/CAJA 400 G</t>
  </si>
  <si>
    <t>20193579</t>
  </si>
  <si>
    <t>(20-28)% Proteina</t>
  </si>
  <si>
    <t>SOBRE 50-60 G</t>
  </si>
  <si>
    <t>(15-20)% Proteina (100ml)</t>
  </si>
  <si>
    <t>20234551</t>
  </si>
  <si>
    <t xml:space="preserve"> CAJA X 30 SOBRES DE 24 G</t>
  </si>
  <si>
    <t>20113048</t>
  </si>
  <si>
    <t>(6-10)% Proteina (200-300ml)</t>
  </si>
  <si>
    <t>20123577</t>
  </si>
  <si>
    <t>LATA X 900  GRAMOS</t>
  </si>
  <si>
    <t>BOTELLA X 237 ML</t>
  </si>
  <si>
    <t>20287446</t>
  </si>
  <si>
    <t>20235360</t>
  </si>
  <si>
    <t>20223087</t>
  </si>
  <si>
    <t>20258866</t>
  </si>
  <si>
    <t>20297185</t>
  </si>
  <si>
    <t>20203506</t>
  </si>
  <si>
    <t>20273414</t>
  </si>
  <si>
    <t>20231867</t>
  </si>
  <si>
    <t>(17-25)% Proteina (40-90g)</t>
  </si>
  <si>
    <t>LATA X 400 GAMOS</t>
  </si>
  <si>
    <t>20172062</t>
  </si>
  <si>
    <t>20127194</t>
  </si>
  <si>
    <t>20147499</t>
  </si>
  <si>
    <t>20143351</t>
  </si>
  <si>
    <t>NUTRIC</t>
  </si>
  <si>
    <t xml:space="preserve">MACROGOL (POLIETILENGLICOL) 3350 SIN ELECTROLITOS </t>
  </si>
  <si>
    <t>20127201-887</t>
  </si>
  <si>
    <t>20155756-420</t>
  </si>
  <si>
    <t>1500 MG (EQUIVALENTE A 600mg DE CALCIO)</t>
  </si>
  <si>
    <t>TOPICA EXTERNA</t>
  </si>
  <si>
    <t>SOBRE X 10 ML</t>
  </si>
  <si>
    <t>NINTEDANIB (FIBROSIS PULMONAR)</t>
  </si>
  <si>
    <t>NINTEDANIB (CANCER PULMONAR NO MICROCITICO)</t>
  </si>
  <si>
    <t>FRASCO X 100 ML</t>
  </si>
  <si>
    <t>20111478-220</t>
  </si>
  <si>
    <t>20106008-1000</t>
  </si>
  <si>
    <t>20119778-1000</t>
  </si>
  <si>
    <t>20298014-850</t>
  </si>
  <si>
    <t>20179434-200</t>
  </si>
  <si>
    <t>20160251-400</t>
  </si>
  <si>
    <t>20108845-868</t>
  </si>
  <si>
    <t>20155756-60</t>
  </si>
  <si>
    <t>20134305- 850</t>
  </si>
  <si>
    <t>20103967-400</t>
  </si>
  <si>
    <t>20194071-400</t>
  </si>
  <si>
    <t>20103967-850</t>
  </si>
  <si>
    <t>20273807-200</t>
  </si>
  <si>
    <t>TARRO/LATA/CAJA 300-400 G</t>
  </si>
  <si>
    <t>20108845-434</t>
  </si>
  <si>
    <t>20273321-200</t>
  </si>
  <si>
    <t>20299706-900</t>
  </si>
  <si>
    <t>20258866-415</t>
  </si>
  <si>
    <t>TARRO/LATA/CAJA X 350-450 G</t>
  </si>
  <si>
    <t>20297185-850</t>
  </si>
  <si>
    <t>20231867-400</t>
  </si>
  <si>
    <t>20160251-56</t>
  </si>
  <si>
    <t>20172062-400</t>
  </si>
  <si>
    <t>20243177-1080</t>
  </si>
  <si>
    <t>AMP/VIAL x 0,278 ML</t>
  </si>
  <si>
    <t>JERINGA PRELLENA X 0,177 ML</t>
  </si>
  <si>
    <t>MONODOSIS</t>
  </si>
  <si>
    <t>LACTOBACILLUS RHAMNOSUS GG (VIVERA)</t>
  </si>
  <si>
    <t>SOBRE X 32 GR</t>
  </si>
  <si>
    <t>TARRO/LATA/CAJA X 320 GR</t>
  </si>
  <si>
    <t>(160+12,5)mg</t>
  </si>
  <si>
    <t>20140915-1</t>
  </si>
  <si>
    <t>CAJA X 30</t>
  </si>
  <si>
    <t>RPM PROYECTADA FINAL</t>
  </si>
  <si>
    <t>80 MG</t>
  </si>
  <si>
    <t>MODULO DE ACIDOS GRASOS  OMEGA 3 (FISH OIL)</t>
  </si>
  <si>
    <t>RISPERIDONA (RISPERDAL)</t>
  </si>
  <si>
    <t>APME MODULAR A BASE DE GLUTAMINA, ARGININA Y/O HMB PARA HERIDAS DE DIFICIL CICATRIZACION</t>
  </si>
  <si>
    <t>BISOPROLOL (CONCOR)</t>
  </si>
  <si>
    <t>FORMULA INFANTIL DE CRECIMIENTO (NAN OPTIPRO)</t>
  </si>
  <si>
    <t>LATA X 800 G</t>
  </si>
  <si>
    <t>FRASCO x 1 5ML</t>
  </si>
  <si>
    <t>MODULO DE PROTEINAS (PROKLEIN PLUS LATA X 530 G)</t>
  </si>
  <si>
    <t>TARRO/LATA/CAJA X 530 G</t>
  </si>
  <si>
    <t>(30+1,9)mg/ml (3+0,19)%</t>
  </si>
  <si>
    <t>APME POLIMERICO NORMOCALORICO NORMOPROTEICO LIQUIDO/PARA USO POR SONDA</t>
  </si>
  <si>
    <t>ENVASE X 500 ML</t>
  </si>
  <si>
    <t>(2+1)g (3g) (base)</t>
  </si>
  <si>
    <t>SOLUCION/SUSPENSION OFTALMICA</t>
  </si>
  <si>
    <t xml:space="preserve">ACETAMINOFEN (DOLEX NIÑOS 3.2% JARABE FRASCO X 90 ML) </t>
  </si>
  <si>
    <t>160 mg/5 ml (3,2%)</t>
  </si>
  <si>
    <t>FRASCO X 90 ML</t>
  </si>
  <si>
    <t>CLOTRIMAZOL + BETAMETASONA + NEOMICINA (TRIGENTAX® CREMA TUBO X 40 G )</t>
  </si>
  <si>
    <t>TUBO/FRASCO/DISPOSITIVO X 40 G</t>
  </si>
  <si>
    <t>VANCOMICINA (VANCOMICINA 5% SOL OFTALMICA X 5 ML F/MAGISTRAL)</t>
  </si>
  <si>
    <t>CEFTAZIDIMA (CEFTAZIDIMA 5% SOL OFTALMICA X 5 ML F/MAGISTRAL)</t>
  </si>
  <si>
    <t>10 g</t>
  </si>
  <si>
    <t>LACTULOSA (CONSTILAX)</t>
  </si>
  <si>
    <t>FRASCO X 240 ML</t>
  </si>
  <si>
    <t>RETINOICO ACIDO (TRETINOINA) + HIDROQUINONA (BETARRETIN H)</t>
  </si>
  <si>
    <t>[0.05+4)%</t>
  </si>
  <si>
    <t>TUBO/FRASCO/DISPOSITIVO X 60 ML</t>
  </si>
  <si>
    <t>LOSARTAN (LOSARTAN 0,08% SOL OFTALMICA X 5 ML F/MAGISTRAL)</t>
  </si>
  <si>
    <t>0,8mg/ml (0,08%)</t>
  </si>
  <si>
    <t>INOTUZUMAB OZOGAMICINA</t>
  </si>
  <si>
    <t>IBUPROFENO (ADVIL CHILDREN)</t>
  </si>
  <si>
    <t>COLECALCIFEROL (VITAMINA D3) (NUCTIS)</t>
  </si>
  <si>
    <t>FRASCO X 10 ML</t>
  </si>
  <si>
    <t>VACUNA CONTRA DIFTERIA + TETANO + TOS FERINA (D.T.Pa) (BOOSTRIX)</t>
  </si>
  <si>
    <t>MAVACAMTEN</t>
  </si>
  <si>
    <t>SOBRE X 30 ML</t>
  </si>
  <si>
    <t>SEMAGLUTIDA CONTROL PESO (WEGOVY)</t>
  </si>
  <si>
    <t>0,68mg/ml
 (0,25 mcg /dosis)</t>
  </si>
  <si>
    <t>CARTUCHO-ESFERO/JERINGA (PLUMA) PRELLENADA X 1,5 ML</t>
  </si>
  <si>
    <t>1.34mg/ml (4mg/1,5ml)
 (0,5 mcg /dosis)</t>
  </si>
  <si>
    <t>1.34mg/ml 
(4mg/3ml)
(1 mcg /dosis)</t>
  </si>
  <si>
    <t>CARTUCHO-ESFERO/JERINGA (PLUMA) PRELLENADA X 3 ML</t>
  </si>
  <si>
    <t>ENCORAFENIB</t>
  </si>
  <si>
    <t xml:space="preserve">SUPLEMENTO DIETARIO CON RIBOFLAVINA 5-FOSFATO, NICOTINAMIDA, SELENIO Y GLUTATION </t>
  </si>
  <si>
    <t xml:space="preserve"> (20 +17.5+248+100)  MG</t>
  </si>
  <si>
    <t>PROPOFOL (TROYPOFOL)</t>
  </si>
  <si>
    <t>MACITENTAN (OPSUMIT)</t>
  </si>
  <si>
    <t>QUETIAPINA (QUETIAPINA TECNOQUIMICAS)</t>
  </si>
  <si>
    <t>ESZOPICLONA (ISOKLON)</t>
  </si>
  <si>
    <t>SOLIFENACINA (VESICARE)</t>
  </si>
  <si>
    <t>SOTORASIB</t>
  </si>
  <si>
    <t>VERICIGUAT MICRONIZADO</t>
  </si>
  <si>
    <t>VOLANESORSEN</t>
  </si>
  <si>
    <t>285mg/1,5ml 
(190 mg/ml)</t>
  </si>
  <si>
    <t>IRBESARTAN + HIDROCLOROTIAZIDA  (IRBEPREX H)</t>
  </si>
  <si>
    <t>PINAVERIO BROMURO + SIMETICONA (DIMETILPOLISILOXANO) (DISPAX CAPSULA DURA)</t>
  </si>
  <si>
    <t>VALOR TECHO GLOBAL MENSUAL MINIMO ENTRE (MEDIANA Y PROMEDIO)</t>
  </si>
  <si>
    <t xml:space="preserve">BOTELLA/ FRASCO/ TETRAPRISMA </t>
  </si>
  <si>
    <t>FENOFIBRATO DE COLINA (ACIDO FENOFIBRICO)</t>
  </si>
  <si>
    <t>BOLSA / FRASCO</t>
  </si>
  <si>
    <t>BOLSA/FRASCO 1000 ML</t>
  </si>
  <si>
    <t>MINIMO ENTRE MEDIANA Y PROMEDIO</t>
  </si>
  <si>
    <t>BUROSUMAB</t>
  </si>
  <si>
    <t>MOSAPRIDA + MULTIENZIMAS (AMILASA, LIPASA, PROTEASA) + SIMETICONA</t>
  </si>
  <si>
    <t>CETRORELIX</t>
  </si>
  <si>
    <t>UNIDOSIS CONTROLADOS MORFINA 3 MG/3 ML INYECTABLE JERINGA PRELLENA</t>
  </si>
  <si>
    <t>BEVACIZUMAB COLIRIO (MAGISTRAL)</t>
  </si>
  <si>
    <t>CLEMASTINA (FUMARATO) (TAVEGYL VND)</t>
  </si>
  <si>
    <t>FIBRINOGENO HUMANO</t>
  </si>
  <si>
    <t>SODIO CARBONATO (GLICERINA CARBONATADA)</t>
  </si>
  <si>
    <t>ZINC SULFATO SOLUCION EN GOTAS</t>
  </si>
  <si>
    <t>SERTRALINA (CLORHIDRATO) (ZOLOF)</t>
  </si>
  <si>
    <t>CALCIO CARBONATO + VITAMINA D (CALTRATE 600 + D)</t>
  </si>
  <si>
    <t>(16-20)% Proteina</t>
  </si>
  <si>
    <t>APME POLIMÉRICO, HIPERCALÓRICO, HIPERPROTEICO ADULTO POLVO/ LATA</t>
  </si>
  <si>
    <t>APME POLIMÉRICO NORMOCALÓRICO HIPERPROTEICO ADULTO, LÍQUIDO 200-300 ML</t>
  </si>
  <si>
    <t>APME POLIMÉRICO HIPERCALÓRICO HIPERPROTEICO PACIENTE ADULTO LÍQUIDO 200-300ML</t>
  </si>
  <si>
    <t>APME POLIMÉRICO, HIPERCALORICO NORMOPROTEICO ADULTO LÍQUIDO 200-300 ML</t>
  </si>
  <si>
    <t>APME, POLIMÉRICO HIPERCALÓRICO, HIPERPROTEICO PARA USO POR SONDA 1000-1500 ML ADULTOS</t>
  </si>
  <si>
    <t>APME OLIGOMÉRICO, HIPERCALORICO, HIPERPROTEICO PARA USO POR SONDA 1000- 1500 ML ADULTOS (PIVOT)</t>
  </si>
  <si>
    <t>APME POLIMÉRICO NORMOCALÓRICO NORMOPROTEICO PACIENTE PEDIATRICO LIQUIDO 200-300ML</t>
  </si>
  <si>
    <t>APME POLIMÉRICO, HIPERCALÓRICO NORMOPROTEICO PARA PACIENTE PEDIÁTRICO LÍQUIDO 200-300 ML</t>
  </si>
  <si>
    <t>APME MONOMÉRICO, AMINOÁCIDOS LIBRES, NO LÁCTEO, MANEJO NUTRICIONAL DE APLV POLVO/LATA</t>
  </si>
  <si>
    <t>APME PARA PACIENTE DIABÉTICO ADULTO POLVO/LATA</t>
  </si>
  <si>
    <t>APME POLIMÉRICO NORMOCALÓRICO NORMOPROTEICO ADULTO POLVO/ LATA</t>
  </si>
  <si>
    <t>APME PARA PACIENTE CON ENF. HEPÁTICA POLVO/SOBRE</t>
  </si>
  <si>
    <t>APME, POLIMÉRICO A BASE DE MANÍ Y LÍPIDOS PARA MANEJO DESNUTRICIÓN AGUDA MODERADA Y SEVERA PEDIATRICO SOBRE</t>
  </si>
  <si>
    <t>ALIMENTO EN POLVO A BASE DE MALTODEXTRINA POLVO/LATA</t>
  </si>
  <si>
    <t>APME PARA PACIENTE CON ENF PULMONAR ADULTO LIQUIDO 200-300 ML</t>
  </si>
  <si>
    <t>APME OLIGOMÉRICO NORMOCALÓRICO NORMOPROTEICO PACIENTE PEDIATRICO LIQUIDO 200-300ML</t>
  </si>
  <si>
    <t>FÓRMULA INFANTIL INICIO PROTEÍNA EXTENSAMENTE HIDROLIZADA LIBRE DE LACTOSA MANEJO NUTRICIONAL DE APLV  POLVO/LATA</t>
  </si>
  <si>
    <t>APME, HIPERCALÓRICO, MANEJO NUTRICIONAL FIBROSIS QUÍSTICA. POLVO/SOBRE</t>
  </si>
  <si>
    <t>APME PARA PACIENTE CON ENF PULMONAR ADULTO POLVO/LATA</t>
  </si>
  <si>
    <t>APME PARA PACIENTE CON ENF RENAL DIALIZADO,  ADULTO POLVO/ LATA</t>
  </si>
  <si>
    <t>APME PARA PACIENTE BARIÁTRICO POLVO/LATA</t>
  </si>
  <si>
    <t xml:space="preserve">APME FÓRMULA INFANTIL POLIMÉRICO NORMOCALÓRICO NORMOPROTEICO  A BASE DE LECHE DESCREMADA  LÍQUIDO </t>
  </si>
  <si>
    <t>APME PARA PACIENTE CON ENF RENAL DIALIZADO,  ADULTO POLVO/ SOBRE</t>
  </si>
  <si>
    <t>FÓRMULA INFANTIL INICIO EXENTA DE LACTOSA POLVO/LATA</t>
  </si>
  <si>
    <t>ALIMENTO EN POLVO A BASE DE MALTODEXTRINA CON VITAMINAS Y MINERALES PEDIATRICO POLVO/SOBRE</t>
  </si>
  <si>
    <t>APME FÓRMULA INFANTIL  POLIMÉRICO, NORMOCALÓRICO NORMOPROTEICO POLVO/ LATA</t>
  </si>
  <si>
    <t>APME PARA PACIENTE CON ENF RENAL  NO DIALIZADO, ADULTO LÍQUIDO 200-300ML</t>
  </si>
  <si>
    <t>APME POLIMÉRICO, HIPERCALÓRICO, HIPERPROTEICO ADULTO POLVO/ SOBRE</t>
  </si>
  <si>
    <t>FÓRMULA INFANTIL DE CRECIMIENTO  POLVO/LATA</t>
  </si>
  <si>
    <t>APME MÓDULO DE PROTEÍNA POLVO/LATA</t>
  </si>
  <si>
    <t>LISTADO DEFINITIVO</t>
  </si>
  <si>
    <t>TOTAL CONSUMO MES</t>
  </si>
  <si>
    <t>TOTAL CONSUMO MES HIST</t>
  </si>
  <si>
    <t>TOTAL CONSUMO MES POT</t>
  </si>
  <si>
    <t>CONSUMO MES TOTAL</t>
  </si>
  <si>
    <t>Consec</t>
  </si>
  <si>
    <t>Puntaje Economico 
por ítem</t>
  </si>
  <si>
    <t>Puntaje productos Regulados</t>
  </si>
  <si>
    <t>Puntaje Total del ítem</t>
  </si>
  <si>
    <t>Puntaje Economico por ítem</t>
  </si>
  <si>
    <t>PUNTAJE TOTAL</t>
  </si>
  <si>
    <t>VALOR MENSUAL REGULADOS</t>
  </si>
  <si>
    <t>PESO INDIVIDUAL REGULADOS</t>
  </si>
  <si>
    <t>PESO INDIVIDUAL GENERAL</t>
  </si>
  <si>
    <t>(24-24,3)mg + 
(25,7-26)mg</t>
  </si>
  <si>
    <t>T1(100+50+75 )mg + 
T2 (150mg)</t>
  </si>
  <si>
    <t>Vía Administración Revisada</t>
  </si>
  <si>
    <t>TOTAL CONSUMO MES REGULADOS</t>
  </si>
  <si>
    <t>APME, TERAPIA CETOGÉNICA RELACIÓN 4:1 POLVO / LATA (KETOCAL LATA X 300 GRAMOS.)</t>
  </si>
  <si>
    <t>APME, TERAPIA CETOGÉNICA RELACIÓN 4:1 POLVO / LATA (KETOVOLVE LATA X 300 GRAMOS.)</t>
  </si>
  <si>
    <t>APME POLIMÉRICO, HIPERCALÓRICO, HIPERPROTEICO ADULTO POLVO/ LATA(PROWHEY KALORI)</t>
  </si>
  <si>
    <t>APME, POLIMÈRICO, ISOOSMOLAR, A BASE DE MALTODEXTRINA PARA USO POR SONDA 1000-1500 ML ADULTOS(OSMOLITE HN PLUS LPC X 1500 m</t>
  </si>
  <si>
    <t>APME POLIMÉRICO HIPERCALÓRICO, NORMOPROTEICO PARA USO POR SONDA 1000-1500 ML ADULTOS(ENSURE PLUS HN)</t>
  </si>
  <si>
    <t>APME PARA PACIENTE DIABÉTICO O CON HIPERGLICEMIA ADULTO LÍQUIDO 200-300ML(GLYTROL ULTRAPACK  250 ML)</t>
  </si>
  <si>
    <t>APME, POLIMERICO, HIPERCALORICO, HIPERPROTEICO CON CARBOHIDRATOS DE DIGESTION LENTA Y FIBRA PARA USO POR SONDA 1000- 1500 ML ADULTOS(GLUCERNA 1,5 KCAL 1000 ML)</t>
  </si>
  <si>
    <t>APME, TERAPIA CETOGÉNICA RELACIÓN 2.5:1 LÍQUIDO(KETOCAL 2,5:1)</t>
  </si>
  <si>
    <t>APME PARA PACIENTE DIABÉTICO O CON HIPERGLICEMIA ADULTO LÍQUIDO 200-300ML(DIBEN DRINK 200 ML)</t>
  </si>
  <si>
    <t>APME POLIMÉRICO PARA PACIENTE ONCOLÓGICO ADULTOS POLVO/LATA(PROWHEY ONCARE 400 G)</t>
  </si>
  <si>
    <t>APME PARA PACIENTE DIABÉTICO O CON HIPERGLICEMIA ADULTO LÍQUIDO 200-300ML(GLUCERNA 200 ML)</t>
  </si>
  <si>
    <t>APME, MEZCLA DE AMINOÁCIDOS LIBRES, NO LÁCTEA, EXENTA DE GLICINA Y SERINA PEDIATRICO POLVO/LATA(NUTRICIA JUNIOR XGLY SER MAXAMAID POLVO LATA X 500)</t>
  </si>
  <si>
    <t>APME POLIMÉRICO PARA  PARA PACIENTE ONCOLÓGICO ADULTO LÍQUIDO DE 200-300ML(OSMOLITE HN)</t>
  </si>
  <si>
    <t>APME POLIMÉRICO NORMOCALÓRICO NORMOPROTEICO ADULTO POLVO/ LATA(ENSURE ADVANCE)</t>
  </si>
  <si>
    <t>APME POLIMÉRICO, HIPERCALORICO NORMOPROTEICO ADULTO LÍQUIDO 200-300 ML(ENSURE PLUS HN)</t>
  </si>
  <si>
    <t>ALIMENTO EN POLVO A BASE DE MALTODEXTRINA POLVO/LATA(PROWHEY NET 868 G)</t>
  </si>
  <si>
    <t>APME MONOMÉRICO, AMINOÁCIDOS LIBRES, NO LÁCTEO, MANEJO NUTRICIONAL DE APLV POLVO/LATA(NEOCATE LCP X 400  GRAMOS.)</t>
  </si>
  <si>
    <t>APME, POLIMÈRICO, ISOOSMOLAR, A BASE DE MALTODEXTRINA PARA USO POR SONDA 500 ML ADULTOS(JEVITY 2 FOS FRASCO X 500  ML)</t>
  </si>
  <si>
    <t>APME MONOMÉRICO, AMINOÁCIDOS LIBRES, NO LÁCTEO, MANEJO NUTRICIONAL DE APLV POLVO/LATA(NEOCATE SYNEO)</t>
  </si>
  <si>
    <t>APME POLIMÉRICO HIPERCALÓRICO HIPERPROTEICO PACIENTE ADULTO LÍQUIDO 200-300ML(FRESUBIN 2 KCAL X 200 ML)</t>
  </si>
  <si>
    <t>APME POLIMÉRICO PARA PACIENTE ONCOLÓGICO ADULTOS POLVO/LATA(PROWHEY ONCARE PLUS 415 G)</t>
  </si>
  <si>
    <t>APME MONOMÉRICO, AMINOÁCIDOS LIBRES, NO LÁCTEO, MANEJO NUTRICIONAL DE APLV POLVO/LATA(NEOCATE JUNIOR CON PREBIOTICOS NEUTRO LATA X 400 GR)</t>
  </si>
  <si>
    <t>APME POLIMÉRICO, NORMOCALÓRICO HIPERPROTEICO PARA PACIENTE PEDIÁTRICO POLVO/ LATA(PROKLEIN NET VAINILLA POLVO L</t>
  </si>
  <si>
    <t>APME PARA PACIENTE DIABÉTICO ADULTO POLVO/LATA(PROWHEY DM 850 G)</t>
  </si>
  <si>
    <t>APME PARA PACIENTE DIABÉTICO O CON HIPERGLICEMIA ADULTO LÍQUIDO 200-300ML(GLUCERNA 1,6 KCAL X 220 ML)</t>
  </si>
  <si>
    <t>APME POLIMÉRICO, NORMOCALÓRICO NORMOPROTEICO PARA PACIENTE PEDIÁTRICO POLVO/ LATA(PEDIASURE LATA X 400 G)</t>
  </si>
  <si>
    <t>APME PARA PACIENTE CON ENF RENAL DIALIZADO,  ADULTO POLVO/ LATA(PROWHEY RENAL CRONICO 900G)</t>
  </si>
  <si>
    <t>ALIMENTO EN POLVO A BASE DE MALTODEXTRINA POLVO/LATA(PROWHEY NET 434 G)</t>
  </si>
  <si>
    <t>APME PARA PACIENTE BARIÁTRICO POLVO/LATA(NEW WHEY BARI)</t>
  </si>
  <si>
    <t>APME POLIMÉRICO, HIPERCALORICO NORMOPROTEICO ADULTO LÍQUIDO 200-300 ML(VITAL 1,5)</t>
  </si>
  <si>
    <t>APME MODULAR A BASE DE GLUTAMINA, ARGININA Y/O HMB PARA HERIDAS DE DIFICIL CICATRIZACIÓN POLVO/ SOBRE(ABOUND NARANJA CAJA X 30 SOBRES DE 24 GR)</t>
  </si>
  <si>
    <t>APME MONOMÉRICO, AMINOÁCIDOS LIBRES, NO LÁCTEO, MANEJO NUTRICIONAL DE APLV POLVO/LATA(NUTRIBEN HIDROLIZADA 2)</t>
  </si>
  <si>
    <t>APME PARA PACIENTE CON ENF RENAL DIALIZADO,  ADULTO POLVO/ LATA(KINDERGEN DANONE X 400 G  )</t>
  </si>
  <si>
    <t>APME POLIMÉRICO, NORMOCALÓRICO NORMOPROTEICO PARA PACIENTE PEDIÁTRICO POLVO/ LATA(PEDIASURE)</t>
  </si>
  <si>
    <t>APME MONOMÉRICO, AMINOÁCIDOS LIBRES, NO LÁCTEO, MANEJO NUTRICIONAL DE APLV POLVO/LATA(NUTRILON PEPTI JUNIOR)</t>
  </si>
  <si>
    <t>APME POLIMÉRICO PARA  PARA PACIENTE ONCOLÓGICO ADULTO LÍQUIDO DE 200-300ML(PROSURE X 220 ML)</t>
  </si>
  <si>
    <t>APME PARA PACIENTE DIABÉTICO ADULTO POLVO/LATA(GLUCERNA 850 G)</t>
  </si>
  <si>
    <t>FÓRMULA INFANTIL CONTINUACIÓN  PARCIALMENTE HIDROLIZADA LIBRE DE LACTOSA  POLVO/LATA(BLEMIL PLUS ARROZ 2 NUTRIEXPERT X 400 GRAMOS)</t>
  </si>
  <si>
    <t>APME MONOMÉRICO, AMINOÁCIDOS LIBRES, NO LÁCTEO, MANEJO NUTRICIONAL DE APLV POLVO/LATA(PURAMINO)</t>
  </si>
  <si>
    <t>APME PARA PACIENTE CON ENF RENAL DIALIZADO, ADULTO LÍQUIDO 200-300ML(NEPRO AP)</t>
  </si>
  <si>
    <t>FÓRMULA INFANTIL INICIO NO LÁCTEA PROTEÍNA PARCIALMENTE HIDROLIZADA  MANEJO NUTRICIONAL DE APLV  POLVO/LATA(ALULA GOLD ARROZ)</t>
  </si>
  <si>
    <t>APME POLIMÉRICO HIPERCALÓRICO HIPERPROTEICO PACIENTE ADULTO LÍQUIDO 200-300ML(SUPPPORTAN DRINK X 200 ML)</t>
  </si>
  <si>
    <t>APME MONOMÉRICO, AMINOÁCIDOS LIBRES, NO LÁCTEO, MANEJO NUTRICIONAL DE APLV POLVO/LATA(NUTRIBEN HIDROLIZADA 1)</t>
  </si>
  <si>
    <t>APME POLIMÉRICO, NORMOCALÓRICO HIPERPROTEICO PARA PACIENTE PEDIÁTRICO POLVO/ LATA(PROKLEIN NET)</t>
  </si>
  <si>
    <t>APME POLIMÉRICO PARA PACIENTE ONCOLÓGICO ADULTOS POLVO/LATA(PROWHEY ONCARE SOBRE 56 G)</t>
  </si>
  <si>
    <t>APME PARA PACIENTE BARIÁTRICO POLVO/LATA(NEW WHEY BARI X 1080 G)</t>
  </si>
  <si>
    <t>EXPEDIENTE CUM Item Ofertado</t>
  </si>
  <si>
    <t>CONSECUTIVO CUM Item Ofertado</t>
  </si>
  <si>
    <t>Cantidad (número) de unidades de medida contenidas en la presentacion comercial del item ofertado</t>
  </si>
  <si>
    <t>Control Oferta</t>
  </si>
  <si>
    <t>Consumo Mensual Oferta</t>
  </si>
  <si>
    <t>Precio Ofertado por unidad de medida (Columna G) 
incluido Iva</t>
  </si>
  <si>
    <t>Precio Ofertado por unidad de medida (Columna G) 
includo Iva</t>
  </si>
  <si>
    <t>TOTAL CONSUMO MES OFERTA HISTORICA</t>
  </si>
  <si>
    <t>TOTAL CONSUMO MES OFERTA TOTAL</t>
  </si>
  <si>
    <t>TOTAL CONSUMO MES OFERTA POTENCIAL</t>
  </si>
  <si>
    <t>FÓRMULA INFANTIL INICIO PROTEÍNA EXTENSAMENTE HIDROLIZADA LIBRE DE LACTOSA MANEJO NUTRICIONAL DE APLV  POLVO/LATA (NUTRIBEN HIDROLIZADA 1 X 400 GR.)</t>
  </si>
  <si>
    <t>APME, POLIMÉRICO HIPERCALÓRICO, HIPERPROTEICO PARA USO POR SONDA 500 ML ADULTOS (FRESUBIN HP ENERGY BOLSA X 500 ML)</t>
  </si>
  <si>
    <t>ALIMENTO EN POLVO A BASE DE MALTODEXTRINA POLVO/LATA (NESSUCAR)</t>
  </si>
  <si>
    <t>FÓRMULA INFANTIL DE CRECIMIENTO POLVO/LATA (BLEMIL NUTRIEXPERT ETAPA 3 X 800 G)</t>
  </si>
  <si>
    <t>FÓRMULA INFANTIL INICIO PARA PREMATUROS O BAJO PESO AL NACER POLVO/LATA (NUTRIBEN PREMATUROS)</t>
  </si>
  <si>
    <t>Consecutivo</t>
  </si>
  <si>
    <t>ALIMENTO LISTO PARA CONSUMO A BASE MALTODEXTRINA Y ACEITES VEGETALES CON VITAMINAS Y MINERALES PEDIATRICO POLVO/ LATA (F 75)</t>
  </si>
  <si>
    <t>APME, MEZCLA CONCENTRADA DE AMINOÁCIDOS, LIBRE DE METIONINA, ENRIQUECIDA CON CISTINA POLVO/LATA (H CYSMED B)</t>
  </si>
  <si>
    <t>APME POLIMÉRICO, NORMOCALÓRICO HIPERPROTEICO PARA PACIENTE PEDIÁTRICO POLVO/ LATA (PROKLEIN NET)</t>
  </si>
  <si>
    <t>APME MÓDULO DE PROTEÍNA POLVO/LATA (PROWHEY PLUS)</t>
  </si>
  <si>
    <t>APME POLIMÉRICO, HIPERCALÓRICO, NORMOPROTEICO SIN LACTOSA, PARA PACIENTE PEDIÁTRICO POLVO/ LATA(FORTINI SABOR NEUTRO X 400 GR)</t>
  </si>
  <si>
    <t>APME OLIGOMÉRICO, HIPERCALORICO, HIPERPROTEICO PARA USO POR SONDA 1000- 1500 ML ADULTOS</t>
  </si>
  <si>
    <t>BOTELLA/FRASCO/BOLSA</t>
  </si>
  <si>
    <t>BOTELLA/FRASCO/TETRAPRISMA</t>
  </si>
  <si>
    <t>TARRO/LATA/CAJA X 420</t>
  </si>
  <si>
    <t>APME POLIMÉRICO, NORMOCALÓRICO, NORMOPROTEICO PARA USO POR SONDA 500 ML ADULTOS</t>
  </si>
  <si>
    <t>ACIDO IBANDRÓNICO</t>
  </si>
  <si>
    <t>INSULINA ACCION PROLONGADA GLARGINA + LIXISENATIDE</t>
  </si>
  <si>
    <t>LATA/TARRO/CAJA X
 400-500 G</t>
  </si>
  <si>
    <t>OPCION 1</t>
  </si>
  <si>
    <t>OPCION 2</t>
  </si>
  <si>
    <t>OPCION 3</t>
  </si>
  <si>
    <t>INSTRUCTIVO DE DILIGENCIAMIENTO 
ANEXO TECNICO ECONOMICO PARA PRESENTACION DE OFERTA</t>
  </si>
  <si>
    <t>Columna</t>
  </si>
  <si>
    <t>Nombre</t>
  </si>
  <si>
    <t>Detalle</t>
  </si>
  <si>
    <t>Tipo</t>
  </si>
  <si>
    <t>Datos</t>
  </si>
  <si>
    <t>A</t>
  </si>
  <si>
    <t>Número consecutivo asignado a cada ítem</t>
  </si>
  <si>
    <t>Informativo</t>
  </si>
  <si>
    <t>Numerico</t>
  </si>
  <si>
    <t>D</t>
  </si>
  <si>
    <t>Código ATC</t>
  </si>
  <si>
    <t>El código ATC es el código de clasificación anatómica-terapéutica-química asignado por el Collaborating Centre for Drug Statistics Methodology de la OMS.</t>
  </si>
  <si>
    <t>Alfanumerico</t>
  </si>
  <si>
    <t>E</t>
  </si>
  <si>
    <t xml:space="preserve">La descripción es el nombre del producto / el nombre genérico es el nombre químico del principio activo / el principio activo es la sustancia o combinación de sustancias que produce el efecto terapéutico del medicamento / el compuesto es la combinación del principio activo con otros ingredientes (excipientes) que ayudan a la producción y administración del medicamento o producto. </t>
  </si>
  <si>
    <t>F</t>
  </si>
  <si>
    <t>Cantidad de principio activo y/o componentes que contiene el producto. Se puede expresar de diferentes maneras, como por ejemplo:  "masa/volumen" (mg/ml), porcentaje (%), razón (ejemplo: (5:10).</t>
  </si>
  <si>
    <t>G</t>
  </si>
  <si>
    <t>Forma farmacéutica</t>
  </si>
  <si>
    <t>Forma en la cual se presenta un producto farmacéutico terminado que permite su dosificación, administración o aplicación.</t>
  </si>
  <si>
    <t>H</t>
  </si>
  <si>
    <t>Unidad de medida por precio ofertado 
(Columnas AB, AO, BA)</t>
  </si>
  <si>
    <r>
      <t>Unidad de medida es la cantidad de una determinada magnitud física, definida y adoptada por convención por la cuál se ofrece el precio diligenciado en la casilla "</t>
    </r>
    <r>
      <rPr>
        <i/>
        <sz val="9"/>
        <rFont val="Arial"/>
        <family val="2"/>
      </rPr>
      <t>Precio Ofertado por unidad de medida (Columna H) Sin Iva</t>
    </r>
    <r>
      <rPr>
        <sz val="9"/>
        <rFont val="Arial"/>
        <family val="2"/>
      </rPr>
      <t>" para cada una de las opciones.</t>
    </r>
  </si>
  <si>
    <t>I</t>
  </si>
  <si>
    <t xml:space="preserve">Sitio utilizado para introducir un medicamento u otro agente químico en el cuerpo con el objetivo de que pueda ejercer su efecto. </t>
  </si>
  <si>
    <t>J</t>
  </si>
  <si>
    <t>Presentación comercial a entregar</t>
  </si>
  <si>
    <r>
      <t xml:space="preserve">Forma en que se ofrece el producto al público para su compra y uso. </t>
    </r>
    <r>
      <rPr>
        <b/>
        <sz val="9"/>
        <color theme="1"/>
        <rFont val="Arial"/>
        <family val="2"/>
      </rPr>
      <t xml:space="preserve">No debe usarse </t>
    </r>
    <r>
      <rPr>
        <sz val="9"/>
        <color theme="1"/>
        <rFont val="Arial"/>
        <family val="2"/>
      </rPr>
      <t>como referencia para el precio ofertado por ítem</t>
    </r>
  </si>
  <si>
    <t>K</t>
  </si>
  <si>
    <t>Precio Regulado actualizado (circular 019) por unidad de medida (columna H)</t>
  </si>
  <si>
    <t>M</t>
  </si>
  <si>
    <t>Rotación Mensual actualizada por unidad de medida (Columna H) a diciembre 2024</t>
  </si>
  <si>
    <t>Cantidad promedio mensual dispensada de cada medicamento durante el año 2024.</t>
  </si>
  <si>
    <t>O</t>
  </si>
  <si>
    <t>Precio de referencia por unidad de medida ajustado</t>
  </si>
  <si>
    <t>Precio por "unidad de medida" del producto (Columna H) de acuerdo a los valores de referencia evaluados</t>
  </si>
  <si>
    <t>P</t>
  </si>
  <si>
    <t>Valor Consumo mensual estimado por rotacion</t>
  </si>
  <si>
    <t>Valor de la proyección de consumo por unidad de medida estimado por ítem tanto para la Rotación Historica como la Rotación Potencial</t>
  </si>
  <si>
    <t>V, AI, AU</t>
  </si>
  <si>
    <t>Valor del puntaje asignado por ítem de acuerdo al peso de su consumo mensual respecto del consumo total del mes</t>
  </si>
  <si>
    <t>W, AJ, AV</t>
  </si>
  <si>
    <t>Puntaje precio productos regulados</t>
  </si>
  <si>
    <t>Valor del puntaje asignado por ítem regulado de acuerdo al peso de su consumo mensual respecto del consumo total de los medicamentos regulados por mes</t>
  </si>
  <si>
    <t>X, AK, AW</t>
  </si>
  <si>
    <t>Puntaje total del ítem</t>
  </si>
  <si>
    <r>
      <t xml:space="preserve">Puntos obtenidos al sumar </t>
    </r>
    <r>
      <rPr>
        <i/>
        <sz val="9"/>
        <color theme="1"/>
        <rFont val="Arial"/>
        <family val="2"/>
      </rPr>
      <t xml:space="preserve">Puntaje economico por ítem </t>
    </r>
    <r>
      <rPr>
        <sz val="9"/>
        <color theme="1"/>
        <rFont val="Arial"/>
        <family val="2"/>
      </rPr>
      <t xml:space="preserve">y </t>
    </r>
    <r>
      <rPr>
        <i/>
        <sz val="9"/>
        <color theme="1"/>
        <rFont val="Arial"/>
        <family val="2"/>
      </rPr>
      <t>Puntaje precio productos regulados</t>
    </r>
  </si>
  <si>
    <t>Y, AL, AX</t>
  </si>
  <si>
    <t>Expediente CUM
 ítem ofertado</t>
  </si>
  <si>
    <t>El Código Único de Medicamentos (CUM) es un identificador alfanumérico único asignado a los medicamentos por el Instituto Nacional de Vigilancia de Medicamentos y Alimentos (Invima) en su registro sanitario y que corresponde al producto comercial ofertado.  La información se debe diligenciar solo con los 8 numeros del expediente (relacionado con el registro sanitario). Si el expediente posee menos de los 8 dígitos sólo diligenciar los dígitos suficientes (no completar con "0" ni con ningún caracter adicional). Para el caso de productos sin registro sanitario o con registro diferente a medicamentos se usarán los siguientes rótulos para el diligenciamiento:
-MAGISTRALES: MAG
-VITALES NO DISPONIBLES: VND
-DROGAS BLANCAS: DB
-ALIMENTOS Y SUPLEMENTOS DIETARIOS: DILIGENCIAR EL NUMERO  DE EXPEDIENTE DEL REGISTRO SANITARIO</t>
  </si>
  <si>
    <t>Diligenciable</t>
  </si>
  <si>
    <t>Z, AM, AY</t>
  </si>
  <si>
    <t>Consecutivo CUM
 ítem ofertado</t>
  </si>
  <si>
    <t>El Código Único de Medicamentos (CUM) es un identificador alfanumérico único asignado a los medicamentos por el Instituto Nacional de Vigilancia de Medicamentos y Alimentos (Invima) en su registro sanitario y que corresponde al producto comercial ofertado.  La información se debe diligenciar solo con los 3 numeros del consecutivo (relacionado con la presentación comercial). Si el consecutivo posee menos de los 3 dígitos sólo diligenciar los dígitos suficientes (no completar con "0" ni con ningún caracter adicional). Para el caso de productos sin registro sanitario o con registro diferente a medicamentos se usarán los siguientes rótulos para el diligenciamiento:
-MAGISTRALES: MAG
-VITALES NO DISPONIBLES: VND
-DROGAS BLANCAS: DB
-ALIMENTOS Y SUPLEMENTOS DIETARIOS: Debe diligenciarse "N/D"</t>
  </si>
  <si>
    <t>AA, AN, AZ</t>
  </si>
  <si>
    <r>
      <t xml:space="preserve">Especificar el número de unidades contenidas en la unidad de medida indicada en la columna "Presentación Comercial a entregar" del ítem ofertdao. Ejemplo: Si se solicita unidad de medida </t>
    </r>
    <r>
      <rPr>
        <i/>
        <sz val="9"/>
        <color theme="1"/>
        <rFont val="Arial"/>
        <family val="2"/>
      </rPr>
      <t>mililitros</t>
    </r>
    <r>
      <rPr>
        <sz val="9"/>
        <color theme="1"/>
        <rFont val="Arial"/>
        <family val="2"/>
      </rPr>
      <t xml:space="preserve"> y se oferta "frasco x 120 ml", deberá diligenciarse “120”. Si se solicita unidad de medida </t>
    </r>
    <r>
      <rPr>
        <i/>
        <sz val="9"/>
        <color theme="1"/>
        <rFont val="Arial"/>
        <family val="2"/>
      </rPr>
      <t>Inhalación/disparo</t>
    </r>
    <r>
      <rPr>
        <sz val="9"/>
        <color theme="1"/>
        <rFont val="Arial"/>
        <family val="2"/>
      </rPr>
      <t xml:space="preserve"> y se oferta "frasco-inhalador x 60 dosis", deberá diligenciarse “60". Si se solicita unidad de media </t>
    </r>
    <r>
      <rPr>
        <i/>
        <sz val="9"/>
        <color theme="1"/>
        <rFont val="Arial"/>
        <family val="2"/>
      </rPr>
      <t>gramos</t>
    </r>
    <r>
      <rPr>
        <sz val="9"/>
        <color theme="1"/>
        <rFont val="Arial"/>
        <family val="2"/>
      </rPr>
      <t xml:space="preserve"> y se oferta "Tubo x 30 g" debera diligenciarse 30. Debe tenerse presente que la información debe coincidir con el contenido del producto relacionado con el consecutivo registrado de la columna "Consecutivo CUM
 ítem ofertado". Para ALIMENTOS Y SUPLEMENTOS DIETARIOS que no tienen consecutivo, también deberá coincidir con la presentación comercial ofertada. Finalmente este valor debe coincidir con el factor de conversion usado para obtener el valor por unidad de medida ofertado en la columna "Precio Ofertado por unidad de medida (Columna H) Sin Iva", a partir del precio del producto comercial. Para los productos donde la unidad de las columnas "Unidad de medida por precio ofertado 
(Columnas AB, AO, BA)" y "Presentación Comercial a entregar" son iguales o equivalentes deberá diligenciarse "1"</t>
    </r>
  </si>
  <si>
    <t>AB, AO, BA</t>
  </si>
  <si>
    <t>Precio Ofertado por unidad de medida (Columna H) Sin Iva</t>
  </si>
  <si>
    <r>
      <t xml:space="preserve">Valor del producto ofertado, sin incluir el Impuesto al Valor Agregado (IVA) y de acuerdo a la unidad de medida establecida en la columna H. En tal sentido, </t>
    </r>
    <r>
      <rPr>
        <b/>
        <sz val="9"/>
        <color theme="1"/>
        <rFont val="Arial"/>
        <family val="2"/>
      </rPr>
      <t>no debe usarse la columna "J"</t>
    </r>
    <r>
      <rPr>
        <sz val="9"/>
        <color theme="1"/>
        <rFont val="Arial"/>
        <family val="2"/>
      </rPr>
      <t xml:space="preserve"> como referencia para diligenciar el precio ofertado por ítem</t>
    </r>
  </si>
  <si>
    <t>AC, AP, BB</t>
  </si>
  <si>
    <t>Porcentaje IVA</t>
  </si>
  <si>
    <t>Es el porcentaje que corresponde al IVA (Impuesto al Valor Agregado),que se le suma al precio ofertado del producto. Debe diligenciarse en porcentaje y no en fracción</t>
  </si>
  <si>
    <t>AD, AQ, BC</t>
  </si>
  <si>
    <t>Valor IVA</t>
  </si>
  <si>
    <t>El IVA (Impuesto al Valor Agregado) es una tarifa que se le suma al valor bruto de un bien o servicio.</t>
  </si>
  <si>
    <t>Formulado</t>
  </si>
  <si>
    <t>AE, AR, BD</t>
  </si>
  <si>
    <t>Precio ofertado + IVA</t>
  </si>
  <si>
    <t>Sumatoria del "Precio Ofertado Sin Iva" y el " Valor IVA".</t>
  </si>
  <si>
    <t>AF, AS, BE</t>
  </si>
  <si>
    <t>Control precio regulado</t>
  </si>
  <si>
    <r>
      <t>Casilla de verificación que compara el "</t>
    </r>
    <r>
      <rPr>
        <i/>
        <sz val="9"/>
        <color theme="1"/>
        <rFont val="Arial"/>
        <family val="2"/>
      </rPr>
      <t>Precio Ofertado por unidad de medida (Columna H) Sin Iva</t>
    </r>
    <r>
      <rPr>
        <sz val="9"/>
        <color theme="1"/>
        <rFont val="Arial"/>
        <family val="2"/>
      </rPr>
      <t>" para los medicamentos regulados, con el "</t>
    </r>
    <r>
      <rPr>
        <i/>
        <sz val="9"/>
        <color theme="1"/>
        <rFont val="Arial"/>
        <family val="2"/>
      </rPr>
      <t>Precio Regulado actualizado (circular 019) por unidad de medida (columna H)</t>
    </r>
    <r>
      <rPr>
        <sz val="9"/>
        <color theme="1"/>
        <rFont val="Arial"/>
        <family val="2"/>
      </rPr>
      <t xml:space="preserve">". Cuando el precio ofertado excede el precio techo, esta casilla emite un mensaje de advertencia </t>
    </r>
    <r>
      <rPr>
        <sz val="9"/>
        <color rgb="FFFF0000"/>
        <rFont val="Arial"/>
        <family val="2"/>
      </rPr>
      <t>"SOBRE PASA TECHO REGULADO ".</t>
    </r>
  </si>
  <si>
    <t>Advertencia</t>
  </si>
  <si>
    <t>AG, AT, BF</t>
  </si>
  <si>
    <t>Control oferta</t>
  </si>
  <si>
    <r>
      <t>Casilla de verificación que, de acuerdo a la información registrada en la casilla "</t>
    </r>
    <r>
      <rPr>
        <i/>
        <sz val="9"/>
        <color theme="1"/>
        <rFont val="Arial"/>
        <family val="2"/>
      </rPr>
      <t>EXPEDIENTE CUM Item Ofertado</t>
    </r>
    <r>
      <rPr>
        <sz val="9"/>
        <color theme="1"/>
        <rFont val="Arial"/>
        <family val="2"/>
      </rPr>
      <t>", "CONSECUTIVO CUM Item Ofertado", "Cantidad (número) de unidades de medida contenidas en la presentacion comercial del item ofertado" y "</t>
    </r>
    <r>
      <rPr>
        <i/>
        <sz val="9"/>
        <color theme="1"/>
        <rFont val="Arial"/>
        <family val="2"/>
      </rPr>
      <t>Precio Ofertado por unidad de medida (Columna H) Sin Iva</t>
    </r>
    <r>
      <rPr>
        <sz val="9"/>
        <color theme="1"/>
        <rFont val="Arial"/>
        <family val="2"/>
      </rPr>
      <t xml:space="preserve">"; emite un mensaje de advertencia </t>
    </r>
    <r>
      <rPr>
        <sz val="9"/>
        <color rgb="FFFF0000"/>
        <rFont val="Arial"/>
        <family val="2"/>
      </rPr>
      <t xml:space="preserve">"NO OFERTADO" </t>
    </r>
    <r>
      <rPr>
        <sz val="9"/>
        <color theme="1"/>
        <rFont val="Arial"/>
        <family val="2"/>
      </rPr>
      <t xml:space="preserve">cuando no existe una oferta valida en el item para la opcion correspondiente. Debe entonces diligenciarse las cuatro columnas mencionadas para que el mensaje cambie a "CORRECTO". Para el caso de productos con registro diferente a medicamentos la casilla "CONSECUTIVO CUM Item Ofertado" debe diligenciarse "N/D". Se resalta que el precio ofertado en la opción No. 1 debe ser </t>
    </r>
    <r>
      <rPr>
        <b/>
        <sz val="9"/>
        <color theme="1"/>
        <rFont val="Arial"/>
        <family val="2"/>
      </rPr>
      <t>menor</t>
    </r>
    <r>
      <rPr>
        <sz val="9"/>
        <color theme="1"/>
        <rFont val="Arial"/>
        <family val="2"/>
      </rPr>
      <t xml:space="preserve"> </t>
    </r>
    <r>
      <rPr>
        <b/>
        <sz val="9"/>
        <color theme="1"/>
        <rFont val="Arial"/>
        <family val="2"/>
      </rPr>
      <t>o igual</t>
    </r>
    <r>
      <rPr>
        <sz val="9"/>
        <color theme="1"/>
        <rFont val="Arial"/>
        <family val="2"/>
      </rPr>
      <t xml:space="preserve"> a la opción No. 2; y el precio  de la  opción No. 2 </t>
    </r>
    <r>
      <rPr>
        <b/>
        <sz val="9"/>
        <color theme="1"/>
        <rFont val="Arial"/>
        <family val="2"/>
      </rPr>
      <t>menor</t>
    </r>
    <r>
      <rPr>
        <sz val="9"/>
        <color theme="1"/>
        <rFont val="Arial"/>
        <family val="2"/>
      </rPr>
      <t xml:space="preserve"> </t>
    </r>
    <r>
      <rPr>
        <b/>
        <sz val="9"/>
        <color theme="1"/>
        <rFont val="Arial"/>
        <family val="2"/>
      </rPr>
      <t xml:space="preserve">o igual </t>
    </r>
    <r>
      <rPr>
        <sz val="9"/>
        <color theme="1"/>
        <rFont val="Arial"/>
        <family val="2"/>
      </rPr>
      <t>a la opción No. 3</t>
    </r>
  </si>
  <si>
    <t>AH</t>
  </si>
  <si>
    <t>Consumo mensual oferta</t>
  </si>
  <si>
    <r>
      <t>Casilla de verificación donde se establece el valor por item proyectado a partir del resultado de la casilla "</t>
    </r>
    <r>
      <rPr>
        <i/>
        <sz val="9"/>
        <color theme="1"/>
        <rFont val="Arial"/>
        <family val="2"/>
      </rPr>
      <t>Precio Ofertado+Iva</t>
    </r>
    <r>
      <rPr>
        <sz val="9"/>
        <color theme="1"/>
        <rFont val="Arial"/>
        <family val="2"/>
      </rPr>
      <t>" multiplicado por  la casilla "</t>
    </r>
    <r>
      <rPr>
        <i/>
        <sz val="9"/>
        <color theme="1"/>
        <rFont val="Arial"/>
        <family val="2"/>
      </rPr>
      <t>Rotación Mensual actualizada por unidad de medida (Columna H) a diciembre 2024</t>
    </r>
    <r>
      <rPr>
        <sz val="9"/>
        <color theme="1"/>
        <rFont val="Arial"/>
        <family val="2"/>
      </rPr>
      <t>" (P x Q), sirviendo de base para el cálculo del Precio Techo Global de Consumo Mensual. Esta casilla es exclusiva para la opción 1.</t>
    </r>
  </si>
  <si>
    <t>HOJA 1 ROTACION HISTORICA
Celda P2001</t>
  </si>
  <si>
    <t>Sumatoria de la columna P, "VALOR CONSUMO MENSUAL ESTIMADO POR ROTACION" para los ítem solicitados en Rotación Historica y que representa el valor mensual proyectado de consumo de estos medicamentos con base el Precio de Referencia y la Rotación Promedio Mensual (PxQ)</t>
  </si>
  <si>
    <t>Informativo-Formulado</t>
  </si>
  <si>
    <t>HOJA 1 ROTACION HISTORICA
Celda P2002</t>
  </si>
  <si>
    <r>
      <t xml:space="preserve">Sumatoria de la columna P, "VALOR CONSUMO MENSUAL ESTIMADO POR ROTACION" para los ítem solicitados tanto en Rotación Historica y Rotación Potencial que representa el </t>
    </r>
    <r>
      <rPr>
        <b/>
        <sz val="9"/>
        <color theme="1"/>
        <rFont val="Arial"/>
        <family val="2"/>
      </rPr>
      <t xml:space="preserve">valor total mensual proyectado de consumo </t>
    </r>
    <r>
      <rPr>
        <sz val="9"/>
        <color theme="1"/>
        <rFont val="Arial"/>
        <family val="2"/>
      </rPr>
      <t>con base el Precio de Referencia y la Rotación Promedio Mensual (PxQ) y constituye el Precio Techo Global de Consumo Mensual (PTGCM)</t>
    </r>
  </si>
  <si>
    <t>HOJA 1 ROTACION HISTORICA
Celda AH2001</t>
  </si>
  <si>
    <t>Sumatoria de la columna AH, "Consumo mensual oferta" para los ítem ofertados en Rotación Historica y que representa el valor mensual total de la oferta del oferente en este grupo de medicamentos</t>
  </si>
  <si>
    <t>HOJA 1 ROTACION HISTORICA
Celda AH2004</t>
  </si>
  <si>
    <r>
      <t xml:space="preserve">Sumatoria de la columna AH, "Consumo mensual oferta" para los ítem ofertados en Rotación Historica y Rotación Potencial que representa el </t>
    </r>
    <r>
      <rPr>
        <b/>
        <sz val="9"/>
        <color theme="1"/>
        <rFont val="Arial"/>
        <family val="2"/>
      </rPr>
      <t>valor mensual total de la oferta del oferente</t>
    </r>
  </si>
  <si>
    <t>HOJA 1 ROTACION HISTORICA
Celda AH2006</t>
  </si>
  <si>
    <r>
      <t>Casilla de verificación que compara el valor estimado para el Precio Techo Global de Consumo Mensual por la DISAN; con el valor para la oferta del oferente obtenido en la CELDA AH2004, emitiendo un mensaje de advertencia "</t>
    </r>
    <r>
      <rPr>
        <sz val="9"/>
        <color rgb="FFFF0000"/>
        <rFont val="Arial"/>
        <family val="2"/>
      </rPr>
      <t>SOBRE PASA TECHO GLOBAL DE CONSUMO MENSUAL</t>
    </r>
    <r>
      <rPr>
        <sz val="9"/>
        <color theme="1"/>
        <rFont val="Arial"/>
        <family val="2"/>
      </rPr>
      <t xml:space="preserve">" cuando se excede su valor </t>
    </r>
  </si>
  <si>
    <t>HOJA 2 ROTACION POTENCIAL
Celda P621</t>
  </si>
  <si>
    <t>Sumatoria de la columna P, "Valor Consumo mensual estimado por rotacion" para los ítem solicitados y que representa el valor mensual proyectado de consumo de los Ítem de Rotación Potencial calculado para el proceso</t>
  </si>
  <si>
    <t>HOJA 2 ROTACION POTENCIAL
Celda AH621</t>
  </si>
  <si>
    <t>Sumatoria de la columna AH, "Consumo mensual oferta" para los ítem ofertados y que representa el valor mensual de la oferta de del oferente en los Ítem de Rotación Potencial</t>
  </si>
  <si>
    <t>HOJA 1 Y HOJA 2 
Celda E1</t>
  </si>
  <si>
    <t>Diligenciar ciudad en la cual se diligencia la oferta</t>
  </si>
  <si>
    <t>HOJA 1 Y HOJA 2 
Celda H1</t>
  </si>
  <si>
    <t>Diligenciar Fecha en la cual se envía la oferta</t>
  </si>
  <si>
    <t>HOJA 1 Y HOJA 2 
Celda J1</t>
  </si>
  <si>
    <t>Diligenciar Nombre del oferente (Razón social)</t>
  </si>
  <si>
    <t>HOJA 1 Y HOJA 2 
Celda P1</t>
  </si>
  <si>
    <t>Diligenciar NIT del Oferente</t>
  </si>
  <si>
    <t>L</t>
  </si>
  <si>
    <t>Precio definido de conformidad con la columna G según la Circular 019 de 2024, también conocida como la regulación de precios de medicamentos, la cuál establece los precios máximos de venta para medicamentos sujetos a control directo de precios en Colombia, emitida por la Comisión Nacional de Precios de Medicamentos y Dispositivos Médicos.</t>
  </si>
  <si>
    <t>Cantidad de unidadades de medida descrita en la Columna G, que contiene la presentación comercial del producto ofertado y con la cual se realizan las conversiones de precio unitario de referencia Columna G y rotación Columna G</t>
  </si>
  <si>
    <t>AO</t>
  </si>
  <si>
    <t>AU</t>
  </si>
  <si>
    <t>Precio de referencia para el item solicitado calculado por medio del modelo estadístico aplicado sobre las diferentes fuentes de precio obtenidas y convertido por medio del factor de conversión (Columna K) al precio de la unidad de medida para cotizar (Columna G). Al multiplicarlo por la rotacion Promedio MES (RPM) (Columna AQ) se obtiene el consumo mensual por ítem (Columna AU)</t>
  </si>
  <si>
    <t>Rotación promedio mes del medicamento solicitado, convertido por medio del factor de conversión (Columna K) a la cantidad de unidades de medida totales consumidas por mes (Columna G)</t>
  </si>
  <si>
    <t>AQ</t>
  </si>
  <si>
    <t xml:space="preserve">Valor del consumo total del medicamento solicitado por mes obtenido con </t>
  </si>
  <si>
    <t>Precio Techo Regulado Circ 22-2026</t>
  </si>
  <si>
    <t>(750 + 600)mg</t>
  </si>
  <si>
    <t>APME MÓDULO DE PROTEÍNA LÍQUIDO (PROSOURCE NO CARB)</t>
  </si>
  <si>
    <t>LATA X 500 GR</t>
  </si>
  <si>
    <t>Numeración analisis de precios</t>
  </si>
  <si>
    <t>PRECIO DE REFERENCIA POR UNIDAD DE MEDIDA</t>
  </si>
  <si>
    <t xml:space="preserve">VALOR TECHO GLOBAL MENSUAL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</si>
</sst>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3" formatCode="_-* #,##0.00_-;\-* #,##0.00_-;_-* &quot;-&quot;??_-;_-@_-"/>
    <numFmt numFmtId="164" formatCode="_-* #,##0_-;\-* #,##0_-;_-* &quot;-&quot;??_-;_-@_-"/>
    <numFmt numFmtId="165" formatCode="0.000000000000"/>
    <numFmt numFmtId="166" formatCode="0.0000000000000"/>
    <numFmt numFmtId="167" formatCode="0.00000000000000"/>
    <numFmt numFmtId="168" formatCode="0.000000000000000"/>
    <numFmt numFmtId="169" formatCode="0.0000000"/>
    <numFmt numFmtId="170" formatCode="0.000000"/>
    <numFmt numFmtId="171" formatCode="0.00000"/>
    <numFmt numFmtId="172" formatCode="_-* #,##0.00000000000000_-;\-* #,##0.00000000000000_-;_-* &quot;-&quot;??????????????_-;_-@_-"/>
    <numFmt numFmtId="173" formatCode="_-* #,##0.00000000000000000_-;\-* #,##0.00000000000000000_-;_-* &quot;-&quot;?????????????????_-;_-@_-"/>
  </numFmts>
  <fonts count="15" x14ac:knownFonts="1">
    <font>
      <sz val="11"/>
      <color theme="1"/>
      <name val="Calibri"/>
      <family val="2"/>
      <scheme val="minor"/>
    </font>
    <font>
      <sz val="11"/>
      <color theme="1"/>
      <name val="Calibri"/>
      <family val="2"/>
      <scheme val="minor"/>
    </font>
    <font>
      <b/>
      <sz val="9"/>
      <color theme="0"/>
      <name val="Arial"/>
      <family val="2"/>
    </font>
    <font>
      <sz val="9"/>
      <name val="Arial"/>
      <family val="2"/>
    </font>
    <font>
      <b/>
      <sz val="9"/>
      <name val="Arial"/>
      <family val="2"/>
    </font>
    <font>
      <sz val="9"/>
      <color theme="1"/>
      <name val="Arial"/>
      <family val="2"/>
    </font>
    <font>
      <sz val="9"/>
      <color rgb="FFFF0000"/>
      <name val="Arial"/>
      <family val="2"/>
    </font>
    <font>
      <sz val="11"/>
      <name val="Calibri"/>
      <family val="2"/>
      <scheme val="minor"/>
    </font>
    <font>
      <b/>
      <sz val="11"/>
      <color theme="0"/>
      <name val="Arial"/>
      <family val="2"/>
    </font>
    <font>
      <b/>
      <sz val="14"/>
      <name val="Arial"/>
      <family val="2"/>
    </font>
    <font>
      <b/>
      <sz val="9"/>
      <color theme="1"/>
      <name val="Arial"/>
      <family val="2"/>
    </font>
    <font>
      <b/>
      <sz val="11"/>
      <color theme="1"/>
      <name val="Arial"/>
      <family val="2"/>
    </font>
    <font>
      <i/>
      <sz val="9"/>
      <name val="Arial"/>
      <family val="2"/>
    </font>
    <font>
      <i/>
      <sz val="9"/>
      <color theme="1"/>
      <name val="Arial"/>
      <family val="2"/>
    </font>
    <font>
      <sz val="12"/>
      <color theme="1"/>
      <name val="Calibri"/>
      <family val="2"/>
      <scheme val="minor"/>
    </font>
  </fonts>
  <fills count="9">
    <fill>
      <patternFill patternType="none"/>
    </fill>
    <fill>
      <patternFill patternType="gray125"/>
    </fill>
    <fill>
      <patternFill patternType="solid">
        <fgColor theme="4" tint="-0.249977111117893"/>
        <bgColor indexed="64"/>
      </patternFill>
    </fill>
    <fill>
      <patternFill patternType="solid">
        <fgColor rgb="FFFFFF00"/>
        <bgColor indexed="64"/>
      </patternFill>
    </fill>
    <fill>
      <patternFill patternType="solid">
        <fgColor theme="0"/>
        <bgColor indexed="64"/>
      </patternFill>
    </fill>
    <fill>
      <patternFill patternType="solid">
        <fgColor rgb="FFFF0000"/>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5" tint="0.39997558519241921"/>
        <bgColor indexed="64"/>
      </patternFill>
    </fill>
  </fills>
  <borders count="17">
    <border>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hair">
        <color indexed="64"/>
      </left>
      <right/>
      <top style="hair">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1" fillId="0" borderId="0"/>
    <xf numFmtId="0" fontId="14" fillId="0" borderId="0"/>
  </cellStyleXfs>
  <cellXfs count="96">
    <xf numFmtId="0" fontId="0" fillId="0" borderId="0" xfId="0"/>
    <xf numFmtId="0" fontId="3" fillId="0" borderId="0" xfId="0" applyFont="1" applyAlignment="1">
      <alignment vertical="center"/>
    </xf>
    <xf numFmtId="43" fontId="3" fillId="0" borderId="0" xfId="1" applyFont="1" applyAlignment="1">
      <alignment vertical="center"/>
    </xf>
    <xf numFmtId="0" fontId="3" fillId="4" borderId="0" xfId="0" applyFont="1" applyFill="1" applyAlignment="1">
      <alignment vertical="center"/>
    </xf>
    <xf numFmtId="0" fontId="4" fillId="0" borderId="0" xfId="0" applyFont="1" applyAlignment="1">
      <alignment horizontal="center" vertical="center"/>
    </xf>
    <xf numFmtId="0" fontId="4" fillId="4" borderId="0" xfId="0" applyFont="1" applyFill="1" applyAlignment="1">
      <alignment horizontal="center" vertical="center"/>
    </xf>
    <xf numFmtId="164" fontId="3" fillId="0" borderId="0" xfId="1" applyNumberFormat="1" applyFont="1" applyFill="1" applyAlignment="1">
      <alignment vertical="center"/>
    </xf>
    <xf numFmtId="0" fontId="3" fillId="0" borderId="1" xfId="0" applyFont="1" applyBorder="1" applyAlignment="1">
      <alignment vertical="center"/>
    </xf>
    <xf numFmtId="43" fontId="3" fillId="4" borderId="1" xfId="1" applyFont="1" applyFill="1" applyBorder="1" applyAlignment="1">
      <alignment vertical="center"/>
    </xf>
    <xf numFmtId="0" fontId="2" fillId="2" borderId="1" xfId="0" applyFont="1" applyFill="1" applyBorder="1" applyAlignment="1">
      <alignment horizontal="center" vertical="center" wrapText="1"/>
    </xf>
    <xf numFmtId="0" fontId="3" fillId="4" borderId="1" xfId="0" applyFont="1" applyFill="1" applyBorder="1" applyAlignment="1">
      <alignment horizontal="center" vertical="center"/>
    </xf>
    <xf numFmtId="43" fontId="3" fillId="4" borderId="1" xfId="0" applyNumberFormat="1" applyFont="1" applyFill="1" applyBorder="1" applyAlignment="1">
      <alignment vertical="center"/>
    </xf>
    <xf numFmtId="0" fontId="3" fillId="4" borderId="1" xfId="2" applyFont="1" applyFill="1" applyBorder="1" applyAlignment="1">
      <alignment horizontal="center" vertical="center" wrapText="1"/>
    </xf>
    <xf numFmtId="0" fontId="3" fillId="4" borderId="1" xfId="2" applyFont="1" applyFill="1" applyBorder="1" applyAlignment="1">
      <alignment horizontal="left" vertical="center" wrapText="1"/>
    </xf>
    <xf numFmtId="0" fontId="3" fillId="4" borderId="1" xfId="0" applyFont="1" applyFill="1" applyBorder="1" applyAlignment="1">
      <alignment vertical="center"/>
    </xf>
    <xf numFmtId="0" fontId="3" fillId="3" borderId="1" xfId="0" applyFont="1" applyFill="1" applyBorder="1" applyAlignment="1">
      <alignment vertical="center"/>
    </xf>
    <xf numFmtId="0" fontId="3" fillId="0" borderId="0" xfId="0" applyFont="1" applyAlignment="1">
      <alignment horizontal="center" vertical="center"/>
    </xf>
    <xf numFmtId="43" fontId="4" fillId="0" borderId="0" xfId="1" applyFont="1" applyFill="1" applyAlignment="1">
      <alignment vertical="center"/>
    </xf>
    <xf numFmtId="43" fontId="4" fillId="0" borderId="0" xfId="0" applyNumberFormat="1" applyFont="1" applyAlignment="1">
      <alignment vertical="center"/>
    </xf>
    <xf numFmtId="164" fontId="4" fillId="0" borderId="0" xfId="1" applyNumberFormat="1" applyFont="1" applyFill="1" applyAlignment="1">
      <alignment horizontal="right" vertical="center"/>
    </xf>
    <xf numFmtId="164" fontId="9" fillId="0" borderId="0" xfId="1" applyNumberFormat="1" applyFont="1" applyFill="1" applyAlignment="1">
      <alignment horizontal="right" vertical="center"/>
    </xf>
    <xf numFmtId="43" fontId="9" fillId="0" borderId="0" xfId="0" applyNumberFormat="1" applyFont="1" applyAlignment="1">
      <alignment vertical="center"/>
    </xf>
    <xf numFmtId="0" fontId="4" fillId="0" borderId="0" xfId="0" applyFont="1" applyAlignment="1">
      <alignment vertical="center"/>
    </xf>
    <xf numFmtId="169" fontId="4" fillId="0" borderId="0" xfId="0" applyNumberFormat="1" applyFont="1" applyAlignment="1">
      <alignment vertical="center"/>
    </xf>
    <xf numFmtId="170" fontId="4" fillId="0" borderId="0" xfId="0" applyNumberFormat="1" applyFont="1" applyAlignment="1">
      <alignment vertical="center"/>
    </xf>
    <xf numFmtId="171" fontId="4" fillId="0" borderId="0" xfId="0" applyNumberFormat="1" applyFont="1" applyAlignment="1">
      <alignment vertical="center"/>
    </xf>
    <xf numFmtId="0" fontId="10" fillId="7" borderId="3" xfId="0" applyFont="1" applyFill="1" applyBorder="1" applyAlignment="1">
      <alignment horizontal="center" vertical="center" wrapText="1"/>
    </xf>
    <xf numFmtId="0" fontId="10" fillId="7" borderId="4" xfId="0" applyFont="1" applyFill="1" applyBorder="1" applyAlignment="1">
      <alignment horizontal="center" vertical="center" wrapText="1"/>
    </xf>
    <xf numFmtId="0" fontId="10" fillId="6" borderId="3" xfId="0" applyFont="1" applyFill="1" applyBorder="1" applyAlignment="1">
      <alignment horizontal="center" vertical="center" wrapText="1"/>
    </xf>
    <xf numFmtId="0" fontId="10" fillId="6" borderId="4" xfId="0" applyFont="1" applyFill="1" applyBorder="1" applyAlignment="1">
      <alignment horizontal="center" vertical="center" wrapText="1"/>
    </xf>
    <xf numFmtId="166" fontId="3" fillId="0" borderId="1" xfId="0" applyNumberFormat="1" applyFont="1" applyBorder="1" applyAlignment="1">
      <alignment vertical="center"/>
    </xf>
    <xf numFmtId="165" fontId="3" fillId="0" borderId="1" xfId="0" applyNumberFormat="1" applyFont="1" applyBorder="1" applyAlignment="1">
      <alignment vertical="center"/>
    </xf>
    <xf numFmtId="172" fontId="3" fillId="0" borderId="1" xfId="0" applyNumberFormat="1" applyFont="1" applyBorder="1" applyAlignment="1">
      <alignment vertical="center"/>
    </xf>
    <xf numFmtId="0" fontId="10" fillId="8" borderId="6" xfId="0" applyFont="1" applyFill="1" applyBorder="1" applyAlignment="1">
      <alignment horizontal="center" vertical="center" wrapText="1"/>
    </xf>
    <xf numFmtId="0" fontId="10" fillId="8" borderId="4" xfId="0" applyFont="1" applyFill="1" applyBorder="1" applyAlignment="1">
      <alignment horizontal="center" vertical="center" wrapText="1"/>
    </xf>
    <xf numFmtId="168" fontId="3" fillId="0" borderId="1" xfId="0" applyNumberFormat="1" applyFont="1" applyBorder="1" applyAlignment="1">
      <alignment vertical="center"/>
    </xf>
    <xf numFmtId="173" fontId="3" fillId="0" borderId="1" xfId="0" applyNumberFormat="1" applyFont="1" applyBorder="1" applyAlignment="1">
      <alignment vertical="center"/>
    </xf>
    <xf numFmtId="167" fontId="3" fillId="0" borderId="1" xfId="0" applyNumberFormat="1" applyFont="1" applyBorder="1" applyAlignment="1">
      <alignment vertical="center"/>
    </xf>
    <xf numFmtId="0" fontId="10" fillId="7" borderId="7" xfId="0" applyFont="1" applyFill="1" applyBorder="1" applyAlignment="1">
      <alignment horizontal="center" vertical="center" wrapText="1"/>
    </xf>
    <xf numFmtId="0" fontId="10" fillId="7" borderId="8" xfId="0" applyFont="1" applyFill="1" applyBorder="1" applyAlignment="1">
      <alignment horizontal="center" vertical="center" wrapText="1"/>
    </xf>
    <xf numFmtId="0" fontId="3" fillId="5" borderId="9" xfId="0" applyFont="1" applyFill="1" applyBorder="1" applyAlignment="1">
      <alignment horizontal="center" vertical="center" wrapText="1"/>
    </xf>
    <xf numFmtId="1" fontId="3" fillId="0" borderId="1" xfId="0" applyNumberFormat="1" applyFont="1" applyBorder="1" applyAlignment="1">
      <alignment vertical="center"/>
    </xf>
    <xf numFmtId="4" fontId="3" fillId="0" borderId="1" xfId="0" applyNumberFormat="1" applyFont="1" applyBorder="1" applyAlignment="1">
      <alignment vertical="center"/>
    </xf>
    <xf numFmtId="43" fontId="4" fillId="0" borderId="0" xfId="1" applyFont="1" applyFill="1" applyBorder="1" applyAlignment="1">
      <alignment vertical="center"/>
    </xf>
    <xf numFmtId="43" fontId="3" fillId="0" borderId="0" xfId="0" applyNumberFormat="1" applyFont="1" applyAlignment="1">
      <alignment vertical="center"/>
    </xf>
    <xf numFmtId="0" fontId="5" fillId="4" borderId="0" xfId="0" applyFont="1" applyFill="1" applyAlignment="1">
      <alignment horizontal="center" vertical="center"/>
    </xf>
    <xf numFmtId="0" fontId="5" fillId="4" borderId="0" xfId="0" applyFont="1" applyFill="1"/>
    <xf numFmtId="0" fontId="5" fillId="4" borderId="0" xfId="0" applyFont="1" applyFill="1" applyAlignment="1">
      <alignment wrapText="1"/>
    </xf>
    <xf numFmtId="0" fontId="5" fillId="4" borderId="0" xfId="0" applyFont="1" applyFill="1" applyAlignment="1">
      <alignment horizontal="center"/>
    </xf>
    <xf numFmtId="0" fontId="5" fillId="4" borderId="13" xfId="0" applyFont="1" applyFill="1" applyBorder="1" applyAlignment="1">
      <alignment horizontal="center" vertical="center"/>
    </xf>
    <xf numFmtId="0" fontId="5" fillId="4" borderId="13" xfId="0" applyFont="1" applyFill="1" applyBorder="1" applyAlignment="1">
      <alignment horizontal="left" vertical="center"/>
    </xf>
    <xf numFmtId="0" fontId="5" fillId="4" borderId="13" xfId="0" applyFont="1" applyFill="1" applyBorder="1" applyAlignment="1">
      <alignment horizontal="left" vertical="center" wrapText="1"/>
    </xf>
    <xf numFmtId="0" fontId="3" fillId="4" borderId="13" xfId="0" applyFont="1" applyFill="1" applyBorder="1" applyAlignment="1">
      <alignment horizontal="center" vertical="center" wrapText="1"/>
    </xf>
    <xf numFmtId="0" fontId="5" fillId="4" borderId="13" xfId="0" applyFont="1" applyFill="1" applyBorder="1" applyAlignment="1">
      <alignment vertical="center" wrapText="1"/>
    </xf>
    <xf numFmtId="0" fontId="5" fillId="4" borderId="13" xfId="0" applyFont="1" applyFill="1" applyBorder="1" applyAlignment="1">
      <alignment horizontal="center" vertical="center" wrapText="1"/>
    </xf>
    <xf numFmtId="0" fontId="3" fillId="4" borderId="13" xfId="0" applyFont="1" applyFill="1" applyBorder="1" applyAlignment="1">
      <alignment vertical="center" wrapText="1"/>
    </xf>
    <xf numFmtId="0" fontId="5" fillId="4" borderId="13" xfId="0" applyFont="1" applyFill="1" applyBorder="1" applyAlignment="1">
      <alignment wrapText="1"/>
    </xf>
    <xf numFmtId="0" fontId="5" fillId="0" borderId="13" xfId="0" applyFont="1" applyBorder="1" applyAlignment="1">
      <alignment vertical="center" wrapText="1"/>
    </xf>
    <xf numFmtId="0" fontId="5" fillId="4" borderId="14" xfId="0" applyFont="1" applyFill="1" applyBorder="1" applyAlignment="1">
      <alignment horizontal="center" vertical="center"/>
    </xf>
    <xf numFmtId="0" fontId="5" fillId="4" borderId="14" xfId="0" applyFont="1" applyFill="1" applyBorder="1" applyAlignment="1">
      <alignment horizontal="center" vertical="center" wrapText="1"/>
    </xf>
    <xf numFmtId="0" fontId="5" fillId="4" borderId="15" xfId="0" applyFont="1" applyFill="1" applyBorder="1" applyAlignment="1">
      <alignment wrapText="1"/>
    </xf>
    <xf numFmtId="0" fontId="4" fillId="4" borderId="1" xfId="0" applyFont="1" applyFill="1" applyBorder="1" applyAlignment="1">
      <alignment horizontal="center" vertical="center"/>
    </xf>
    <xf numFmtId="43" fontId="4" fillId="4" borderId="1" xfId="1" applyFont="1" applyFill="1" applyBorder="1" applyAlignment="1">
      <alignment horizontal="center" vertical="center" wrapText="1"/>
    </xf>
    <xf numFmtId="43" fontId="3" fillId="4" borderId="1" xfId="1" applyFont="1" applyFill="1" applyBorder="1" applyAlignment="1">
      <alignment horizontal="center" vertical="center" wrapText="1"/>
    </xf>
    <xf numFmtId="0" fontId="7" fillId="4" borderId="1" xfId="2" applyFont="1" applyFill="1" applyBorder="1" applyAlignment="1">
      <alignment horizontal="center" vertical="center" wrapText="1"/>
    </xf>
    <xf numFmtId="0" fontId="7" fillId="4" borderId="1" xfId="2" applyFont="1" applyFill="1" applyBorder="1" applyAlignment="1">
      <alignment horizontal="left" vertical="center" wrapText="1"/>
    </xf>
    <xf numFmtId="168" fontId="3" fillId="4" borderId="1" xfId="0" applyNumberFormat="1" applyFont="1" applyFill="1" applyBorder="1" applyAlignment="1">
      <alignment vertical="center"/>
    </xf>
    <xf numFmtId="0" fontId="3" fillId="4" borderId="1" xfId="0" applyFont="1" applyFill="1" applyBorder="1" applyAlignment="1">
      <alignment horizontal="left" vertical="center"/>
    </xf>
    <xf numFmtId="0" fontId="3" fillId="4" borderId="1" xfId="0" applyFont="1" applyFill="1" applyBorder="1" applyAlignment="1">
      <alignment horizontal="center" vertical="center" wrapText="1"/>
    </xf>
    <xf numFmtId="10" fontId="3" fillId="4" borderId="1" xfId="2" applyNumberFormat="1" applyFont="1" applyFill="1" applyBorder="1" applyAlignment="1">
      <alignment horizontal="center" vertical="center" wrapText="1"/>
    </xf>
    <xf numFmtId="43" fontId="7" fillId="4" borderId="1" xfId="1" applyFont="1" applyFill="1" applyBorder="1" applyAlignment="1">
      <alignment horizontal="center" vertical="center" wrapText="1"/>
    </xf>
    <xf numFmtId="164" fontId="2" fillId="2" borderId="1" xfId="1" applyNumberFormat="1" applyFont="1" applyFill="1" applyBorder="1" applyAlignment="1">
      <alignment horizontal="center" vertical="center" wrapText="1"/>
    </xf>
    <xf numFmtId="0" fontId="8" fillId="2" borderId="5"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2" fillId="2" borderId="1" xfId="0" applyFont="1" applyFill="1" applyBorder="1" applyAlignment="1">
      <alignment horizontal="center" vertical="center"/>
    </xf>
    <xf numFmtId="0" fontId="8" fillId="2" borderId="1" xfId="0" applyFont="1" applyFill="1" applyBorder="1" applyAlignment="1">
      <alignment horizontal="center" vertical="center" wrapText="1"/>
    </xf>
    <xf numFmtId="0" fontId="5" fillId="0" borderId="0" xfId="0" applyFont="1" applyAlignment="1">
      <alignment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5" fillId="4" borderId="16" xfId="0" applyFont="1" applyFill="1" applyBorder="1" applyAlignment="1">
      <alignment horizontal="center" vertical="center" wrapText="1"/>
    </xf>
    <xf numFmtId="0" fontId="5" fillId="4" borderId="15" xfId="0" applyFont="1" applyFill="1" applyBorder="1" applyAlignment="1">
      <alignment horizontal="center" vertical="center"/>
    </xf>
    <xf numFmtId="0" fontId="11" fillId="4" borderId="0" xfId="0" applyFont="1" applyFill="1" applyAlignment="1">
      <alignment horizontal="center" wrapText="1"/>
    </xf>
    <xf numFmtId="0" fontId="11" fillId="4" borderId="0" xfId="0" applyFont="1" applyFill="1" applyAlignment="1">
      <alignment horizontal="center"/>
    </xf>
    <xf numFmtId="0" fontId="5" fillId="4" borderId="13" xfId="0" applyFont="1" applyFill="1" applyBorder="1" applyAlignment="1">
      <alignment horizontal="center" vertical="center" wrapText="1"/>
    </xf>
    <xf numFmtId="0" fontId="5" fillId="4" borderId="13" xfId="0" applyFont="1" applyFill="1" applyBorder="1" applyAlignment="1">
      <alignment horizontal="center" vertical="center"/>
    </xf>
    <xf numFmtId="0" fontId="3" fillId="4" borderId="1" xfId="0" applyFont="1" applyFill="1" applyBorder="1" applyAlignment="1">
      <alignment horizontal="center"/>
    </xf>
    <xf numFmtId="0" fontId="7" fillId="4" borderId="1" xfId="0" applyFont="1" applyFill="1" applyBorder="1" applyAlignment="1">
      <alignment horizontal="center" vertical="center" wrapText="1"/>
    </xf>
    <xf numFmtId="0" fontId="3" fillId="4" borderId="1" xfId="0" applyFont="1" applyFill="1" applyBorder="1" applyAlignment="1">
      <alignment horizontal="left" vertical="center" wrapText="1"/>
    </xf>
    <xf numFmtId="10" fontId="3" fillId="4" borderId="1" xfId="0" applyNumberFormat="1" applyFont="1" applyFill="1" applyBorder="1" applyAlignment="1">
      <alignment horizontal="center" vertical="center" wrapText="1"/>
    </xf>
    <xf numFmtId="14" fontId="3" fillId="4" borderId="1" xfId="0" applyNumberFormat="1" applyFont="1" applyFill="1" applyBorder="1" applyAlignment="1">
      <alignment horizontal="center" vertical="center"/>
    </xf>
    <xf numFmtId="0" fontId="3" fillId="4" borderId="1" xfId="0" applyFont="1" applyFill="1" applyBorder="1" applyAlignment="1">
      <alignment vertical="center" wrapText="1"/>
    </xf>
    <xf numFmtId="0" fontId="3" fillId="4" borderId="1" xfId="1" applyNumberFormat="1" applyFont="1" applyFill="1" applyBorder="1" applyAlignment="1">
      <alignment horizontal="center" vertical="center"/>
    </xf>
    <xf numFmtId="0" fontId="7" fillId="4" borderId="1" xfId="0" applyFont="1" applyFill="1" applyBorder="1" applyAlignment="1">
      <alignment horizontal="center" vertical="center"/>
    </xf>
    <xf numFmtId="0" fontId="3" fillId="4" borderId="1" xfId="0" applyFont="1" applyFill="1" applyBorder="1"/>
    <xf numFmtId="9" fontId="3" fillId="4" borderId="1" xfId="0" applyNumberFormat="1" applyFont="1" applyFill="1" applyBorder="1" applyAlignment="1">
      <alignment vertical="center" wrapText="1"/>
    </xf>
  </cellXfs>
  <cellStyles count="4">
    <cellStyle name="Millares" xfId="1" builtinId="3"/>
    <cellStyle name="Normal" xfId="0" builtinId="0"/>
    <cellStyle name="Normal 2" xfId="3" xr:uid="{00000000-0005-0000-0000-000002000000}"/>
    <cellStyle name="Normal 5 2" xfId="2" xr:uid="{00000000-0005-0000-0000-000003000000}"/>
  </cellStyles>
  <dxfs count="9">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s>
  <tableStyles count="0" defaultTableStyle="TableStyleMedium2" defaultPivotStyle="PivotStyleLight16"/>
  <colors>
    <mruColors>
      <color rgb="FFAA72D4"/>
      <color rgb="FFED7A2B"/>
      <color rgb="FF74B32F"/>
      <color rgb="FFB2DE82"/>
      <color rgb="FF548235"/>
      <color rgb="FFC6E0B4"/>
      <color rgb="FFE6A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vademecum.es/principios-activos-vosoritida-m05bx07"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T2192"/>
  <sheetViews>
    <sheetView showGridLines="0" tabSelected="1" topLeftCell="A2169" zoomScale="80" zoomScaleNormal="80" workbookViewId="0">
      <selection activeCell="F2186" sqref="F2186"/>
    </sheetView>
  </sheetViews>
  <sheetFormatPr baseColWidth="10" defaultColWidth="11.42578125" defaultRowHeight="12" x14ac:dyDescent="0.25"/>
  <cols>
    <col min="1" max="1" width="13.28515625" style="1" customWidth="1"/>
    <col min="2" max="2" width="11.42578125" style="1" customWidth="1"/>
    <col min="3" max="3" width="57.5703125" style="1" customWidth="1"/>
    <col min="4" max="4" width="27.140625" style="1" customWidth="1"/>
    <col min="5" max="5" width="27.42578125" style="1" customWidth="1"/>
    <col min="6" max="6" width="27.7109375" style="1" customWidth="1"/>
    <col min="7" max="7" width="19.140625" style="1" customWidth="1"/>
    <col min="8" max="8" width="26.28515625" style="1" customWidth="1"/>
    <col min="9" max="9" width="18.140625" style="1" customWidth="1"/>
    <col min="10" max="10" width="16.28515625" style="1" customWidth="1"/>
    <col min="11" max="11" width="21.28515625" style="1" customWidth="1"/>
    <col min="12" max="12" width="21.7109375" style="1" customWidth="1"/>
    <col min="13" max="13" width="19.7109375" style="76" customWidth="1"/>
    <col min="14" max="14" width="17.42578125" style="6" customWidth="1"/>
    <col min="15" max="15" width="27.7109375" style="1" bestFit="1" customWidth="1"/>
    <col min="16" max="16" width="15.7109375" style="1" customWidth="1"/>
    <col min="17" max="18" width="19.7109375" style="1" customWidth="1"/>
    <col min="19" max="19" width="24" style="1" customWidth="1"/>
    <col min="20" max="27" width="24.85546875" style="1" customWidth="1"/>
    <col min="28" max="28" width="21.28515625" style="1" customWidth="1"/>
    <col min="29" max="29" width="24.28515625" style="1" customWidth="1"/>
    <col min="30" max="35" width="22.7109375" style="1" customWidth="1"/>
    <col min="36" max="36" width="22.5703125" style="1" customWidth="1"/>
    <col min="37" max="37" width="24.140625" style="1" customWidth="1"/>
    <col min="38" max="38" width="24.7109375" style="1" customWidth="1"/>
    <col min="39" max="41" width="20.85546875" style="1" customWidth="1"/>
    <col min="42" max="42" width="22.140625" style="1" customWidth="1"/>
    <col min="43" max="43" width="20.85546875" style="1" customWidth="1"/>
    <col min="44" max="44" width="14.28515625" style="1" bestFit="1" customWidth="1"/>
    <col min="45" max="16384" width="11.42578125" style="1"/>
  </cols>
  <sheetData>
    <row r="1" spans="1:43" ht="12.75" thickBot="1" x14ac:dyDescent="0.3">
      <c r="A1" s="3"/>
      <c r="B1" s="5"/>
      <c r="C1" s="5"/>
      <c r="D1" s="5"/>
      <c r="E1" s="5"/>
      <c r="F1" s="5"/>
      <c r="G1" s="5"/>
      <c r="H1" s="5"/>
      <c r="I1" s="5"/>
      <c r="J1" s="5"/>
      <c r="K1" s="5"/>
      <c r="L1" s="5"/>
      <c r="M1" s="45"/>
      <c r="N1" s="5"/>
      <c r="O1" s="5"/>
      <c r="P1" s="5"/>
      <c r="Q1" s="3"/>
      <c r="S1" s="4">
        <v>250</v>
      </c>
      <c r="T1" s="4">
        <v>30</v>
      </c>
      <c r="U1" s="16"/>
      <c r="V1" s="77" t="s">
        <v>7500</v>
      </c>
      <c r="W1" s="78"/>
      <c r="X1" s="78"/>
      <c r="Y1" s="78"/>
      <c r="Z1" s="78"/>
      <c r="AA1" s="79"/>
      <c r="AB1" s="4">
        <v>90</v>
      </c>
      <c r="AC1" s="4">
        <v>15</v>
      </c>
      <c r="AD1" s="4"/>
      <c r="AE1" s="77" t="s">
        <v>7501</v>
      </c>
      <c r="AF1" s="78"/>
      <c r="AG1" s="78"/>
      <c r="AH1" s="78"/>
      <c r="AI1" s="79"/>
      <c r="AJ1" s="4">
        <v>60</v>
      </c>
      <c r="AK1" s="4">
        <v>5</v>
      </c>
      <c r="AM1" s="77" t="s">
        <v>7502</v>
      </c>
      <c r="AN1" s="78"/>
      <c r="AO1" s="78"/>
      <c r="AP1" s="78"/>
      <c r="AQ1" s="79"/>
    </row>
    <row r="2" spans="1:43" ht="60.75" thickBot="1" x14ac:dyDescent="0.3">
      <c r="A2" s="9" t="s">
        <v>7486</v>
      </c>
      <c r="B2" s="9" t="s">
        <v>7619</v>
      </c>
      <c r="C2" s="9" t="s">
        <v>0</v>
      </c>
      <c r="D2" s="9" t="s">
        <v>1</v>
      </c>
      <c r="E2" s="9" t="s">
        <v>2</v>
      </c>
      <c r="F2" s="9" t="s">
        <v>3</v>
      </c>
      <c r="G2" s="9" t="s">
        <v>7423</v>
      </c>
      <c r="H2" s="9" t="s">
        <v>5</v>
      </c>
      <c r="I2" s="9" t="s">
        <v>7615</v>
      </c>
      <c r="J2" s="9" t="s">
        <v>6</v>
      </c>
      <c r="K2" s="74" t="s">
        <v>7</v>
      </c>
      <c r="L2" s="9" t="s">
        <v>8</v>
      </c>
      <c r="M2" s="9" t="s">
        <v>7620</v>
      </c>
      <c r="N2" s="71" t="s">
        <v>7301</v>
      </c>
      <c r="O2" s="71" t="s">
        <v>7621</v>
      </c>
      <c r="P2" s="72" t="s">
        <v>7407</v>
      </c>
      <c r="Q2" s="73" t="s">
        <v>7420</v>
      </c>
      <c r="R2" s="75" t="s">
        <v>7419</v>
      </c>
      <c r="S2" s="26" t="s">
        <v>7413</v>
      </c>
      <c r="T2" s="27" t="s">
        <v>7414</v>
      </c>
      <c r="U2" s="27" t="s">
        <v>7415</v>
      </c>
      <c r="V2" s="38" t="s">
        <v>7471</v>
      </c>
      <c r="W2" s="38" t="s">
        <v>7472</v>
      </c>
      <c r="X2" s="38" t="s">
        <v>7473</v>
      </c>
      <c r="Y2" s="38" t="s">
        <v>7477</v>
      </c>
      <c r="Z2" s="38" t="s">
        <v>7474</v>
      </c>
      <c r="AA2" s="39" t="s">
        <v>7475</v>
      </c>
      <c r="AB2" s="28" t="s">
        <v>7416</v>
      </c>
      <c r="AC2" s="29" t="s">
        <v>7414</v>
      </c>
      <c r="AD2" s="29" t="s">
        <v>7415</v>
      </c>
      <c r="AE2" s="29" t="s">
        <v>7471</v>
      </c>
      <c r="AF2" s="29" t="s">
        <v>7472</v>
      </c>
      <c r="AG2" s="29" t="s">
        <v>7473</v>
      </c>
      <c r="AH2" s="29" t="s">
        <v>7476</v>
      </c>
      <c r="AI2" s="29" t="s">
        <v>7474</v>
      </c>
      <c r="AJ2" s="33" t="s">
        <v>7416</v>
      </c>
      <c r="AK2" s="34" t="s">
        <v>7414</v>
      </c>
      <c r="AL2" s="34" t="s">
        <v>7415</v>
      </c>
      <c r="AM2" s="34" t="s">
        <v>7471</v>
      </c>
      <c r="AN2" s="34" t="s">
        <v>7472</v>
      </c>
      <c r="AO2" s="34" t="s">
        <v>7473</v>
      </c>
      <c r="AP2" s="34" t="s">
        <v>7476</v>
      </c>
      <c r="AQ2" s="34" t="s">
        <v>7474</v>
      </c>
    </row>
    <row r="3" spans="1:43" ht="36" x14ac:dyDescent="0.25">
      <c r="A3" s="61">
        <v>1</v>
      </c>
      <c r="B3" s="61">
        <v>1416</v>
      </c>
      <c r="C3" s="13" t="s">
        <v>3956</v>
      </c>
      <c r="D3" s="12" t="s">
        <v>10</v>
      </c>
      <c r="E3" s="12" t="s">
        <v>275</v>
      </c>
      <c r="F3" s="12" t="s">
        <v>12</v>
      </c>
      <c r="G3" s="12" t="s">
        <v>13</v>
      </c>
      <c r="H3" s="12" t="s">
        <v>12</v>
      </c>
      <c r="I3" s="62">
        <v>14096.900000000001</v>
      </c>
      <c r="J3" s="10">
        <v>1</v>
      </c>
      <c r="K3" s="10" t="s">
        <v>3957</v>
      </c>
      <c r="L3" s="14" t="s">
        <v>3958</v>
      </c>
      <c r="M3" s="11">
        <v>14096.900000000001</v>
      </c>
      <c r="N3" s="11">
        <v>61.6</v>
      </c>
      <c r="O3" s="8">
        <f>N3*M3</f>
        <v>868369.04000000015</v>
      </c>
      <c r="P3" s="14" t="s">
        <v>5022</v>
      </c>
      <c r="Q3" s="66">
        <f>O3/$O$2181</f>
        <v>2.6533153186117787E-5</v>
      </c>
      <c r="R3" s="66">
        <f>+O3/$O$2184</f>
        <v>4.24600878288007E-5</v>
      </c>
      <c r="S3" s="36">
        <f>Q3*$S$1</f>
        <v>6.633288296529447E-3</v>
      </c>
      <c r="T3" s="36">
        <f>R3*$T$1</f>
        <v>1.273802634864021E-3</v>
      </c>
      <c r="U3" s="36">
        <f>S3+T3</f>
        <v>7.9070909313934679E-3</v>
      </c>
      <c r="V3" s="41"/>
      <c r="W3" s="41"/>
      <c r="X3" s="41"/>
      <c r="Y3" s="42"/>
      <c r="Z3" s="40" t="str">
        <f>IF(V3=0,"NO OFERTADO",IF(W3=0,"NO OFERTADO",IF(X3=0,"NO OFERTADO",IF(Y3=0,"NO OFERTADO","CORRECTO"))))</f>
        <v>NO OFERTADO</v>
      </c>
      <c r="AA3" s="42">
        <f>Y3*N3</f>
        <v>0</v>
      </c>
      <c r="AB3" s="35">
        <f>Q3*$AB$1</f>
        <v>2.3879837867506011E-3</v>
      </c>
      <c r="AC3" s="36">
        <f>R3*$AC$1</f>
        <v>6.3690131743201052E-4</v>
      </c>
      <c r="AD3" s="36">
        <f>AB3+AC3</f>
        <v>3.0248851041826115E-3</v>
      </c>
      <c r="AE3" s="41"/>
      <c r="AF3" s="41"/>
      <c r="AG3" s="41"/>
      <c r="AH3" s="42"/>
      <c r="AI3" s="40" t="str">
        <f>IF(AE3=0,"NO OFERTADO",IF(AF3=0,"NO OFERTADO",IF(AG3=0,"NO OFERTADO",IF(AH3=0,"NO OFERTADO","CORRECTO"))))</f>
        <v>NO OFERTADO</v>
      </c>
      <c r="AJ3" s="37">
        <f>Q3*$AJ$1</f>
        <v>1.5919891911670672E-3</v>
      </c>
      <c r="AK3" s="36">
        <f>R3*$AK$1</f>
        <v>2.1230043914400351E-4</v>
      </c>
      <c r="AL3" s="36">
        <f>AJ3+AK3</f>
        <v>1.8042896303110709E-3</v>
      </c>
      <c r="AM3" s="41"/>
      <c r="AN3" s="41"/>
      <c r="AO3" s="41"/>
      <c r="AP3" s="42"/>
      <c r="AQ3" s="40" t="str">
        <f>IF(AM3=0,"NO OFERTADO",IF(AN3=0,"NO OFERTADO",IF(AO3=0,"NO OFERTADO",IF(AP3=0,"NO OFERTADO","CORRECTO"))))</f>
        <v>NO OFERTADO</v>
      </c>
    </row>
    <row r="4" spans="1:43" x14ac:dyDescent="0.25">
      <c r="A4" s="61">
        <v>2</v>
      </c>
      <c r="B4" s="61">
        <v>2547</v>
      </c>
      <c r="C4" s="13" t="s">
        <v>6792</v>
      </c>
      <c r="D4" s="12" t="s">
        <v>121</v>
      </c>
      <c r="E4" s="12" t="s">
        <v>221</v>
      </c>
      <c r="F4" s="12" t="s">
        <v>222</v>
      </c>
      <c r="G4" s="12" t="s">
        <v>223</v>
      </c>
      <c r="H4" s="12" t="s">
        <v>108</v>
      </c>
      <c r="I4" s="62" t="s">
        <v>60</v>
      </c>
      <c r="J4" s="10">
        <v>5</v>
      </c>
      <c r="K4" s="10"/>
      <c r="L4" s="14" t="s">
        <v>2404</v>
      </c>
      <c r="M4" s="11">
        <v>65368.777000000002</v>
      </c>
      <c r="N4" s="11">
        <v>8.125</v>
      </c>
      <c r="O4" s="8">
        <f>N4*M4</f>
        <v>531121.31312499999</v>
      </c>
      <c r="P4" s="14" t="s">
        <v>7140</v>
      </c>
      <c r="Q4" s="66">
        <f>O4/$O$2181</f>
        <v>1.6228495619279163E-5</v>
      </c>
      <c r="R4" s="66"/>
      <c r="S4" s="36">
        <f>Q4*$S$1</f>
        <v>4.0571239048197904E-3</v>
      </c>
      <c r="T4" s="7"/>
      <c r="U4" s="36">
        <f>S4+T4</f>
        <v>4.0571239048197904E-3</v>
      </c>
      <c r="V4" s="41"/>
      <c r="W4" s="41"/>
      <c r="X4" s="41"/>
      <c r="Y4" s="42"/>
      <c r="Z4" s="40" t="str">
        <f>IF(V4=0,"NO OFERTADO",IF(W4=0,"NO OFERTADO",IF(X4=0,"NO OFERTADO",IF(Y4=0,"NO OFERTADO","CORRECTO"))))</f>
        <v>NO OFERTADO</v>
      </c>
      <c r="AA4" s="42">
        <f>Y4*N4</f>
        <v>0</v>
      </c>
      <c r="AB4" s="35">
        <f>Q4*$AB$1</f>
        <v>1.4605646057351247E-3</v>
      </c>
      <c r="AC4" s="7"/>
      <c r="AD4" s="36">
        <f>AB4+AC4</f>
        <v>1.4605646057351247E-3</v>
      </c>
      <c r="AE4" s="41"/>
      <c r="AF4" s="41"/>
      <c r="AG4" s="41"/>
      <c r="AH4" s="42"/>
      <c r="AI4" s="40" t="str">
        <f>IF(AE4=0,"NO OFERTADO",IF(AF4=0,"NO OFERTADO",IF(AG4=0,"NO OFERTADO",IF(AH4=0,"NO OFERTADO","CORRECTO"))))</f>
        <v>NO OFERTADO</v>
      </c>
      <c r="AJ4" s="37">
        <f>Q4*$AJ$1</f>
        <v>9.7370973715674972E-4</v>
      </c>
      <c r="AK4" s="7"/>
      <c r="AL4" s="36">
        <f>AJ4+AK4</f>
        <v>9.7370973715674972E-4</v>
      </c>
      <c r="AM4" s="41"/>
      <c r="AN4" s="41"/>
      <c r="AO4" s="41"/>
      <c r="AP4" s="42"/>
      <c r="AQ4" s="40" t="str">
        <f>IF(AM4=0,"NO OFERTADO",IF(AN4=0,"NO OFERTADO",IF(AO4=0,"NO OFERTADO",IF(AP4=0,"NO OFERTADO","CORRECTO"))))</f>
        <v>NO OFERTADO</v>
      </c>
    </row>
    <row r="5" spans="1:43" x14ac:dyDescent="0.25">
      <c r="A5" s="61">
        <v>3</v>
      </c>
      <c r="B5" s="61">
        <v>245</v>
      </c>
      <c r="C5" s="13" t="s">
        <v>918</v>
      </c>
      <c r="D5" s="12" t="s">
        <v>547</v>
      </c>
      <c r="E5" s="12" t="s">
        <v>49</v>
      </c>
      <c r="F5" s="12" t="s">
        <v>23</v>
      </c>
      <c r="G5" s="12" t="s">
        <v>24</v>
      </c>
      <c r="H5" s="12" t="s">
        <v>25</v>
      </c>
      <c r="I5" s="62">
        <v>1259292.5</v>
      </c>
      <c r="J5" s="10">
        <v>1</v>
      </c>
      <c r="K5" s="10" t="s">
        <v>919</v>
      </c>
      <c r="L5" s="14" t="s">
        <v>920</v>
      </c>
      <c r="M5" s="11">
        <v>1259292.5</v>
      </c>
      <c r="N5" s="11">
        <v>31</v>
      </c>
      <c r="O5" s="8">
        <f>N5*M5</f>
        <v>39038067.5</v>
      </c>
      <c r="P5" s="14" t="s">
        <v>5022</v>
      </c>
      <c r="Q5" s="66">
        <f>O5/$O$2181</f>
        <v>1.1928143189760727E-3</v>
      </c>
      <c r="R5" s="66">
        <f>+O5/$O$2184</f>
        <v>1.9088195206920895E-3</v>
      </c>
      <c r="S5" s="36">
        <f>Q5*$S$1</f>
        <v>0.29820357974401818</v>
      </c>
      <c r="T5" s="36">
        <f>R5*$T$1</f>
        <v>5.7264585620762684E-2</v>
      </c>
      <c r="U5" s="36">
        <f>S5+T5</f>
        <v>0.35546816536478087</v>
      </c>
      <c r="V5" s="41"/>
      <c r="W5" s="41"/>
      <c r="X5" s="41"/>
      <c r="Y5" s="42"/>
      <c r="Z5" s="40" t="str">
        <f>IF(V5=0,"NO OFERTADO",IF(W5=0,"NO OFERTADO",IF(X5=0,"NO OFERTADO",IF(Y5=0,"NO OFERTADO","CORRECTO"))))</f>
        <v>NO OFERTADO</v>
      </c>
      <c r="AA5" s="42">
        <f>Y5*N5</f>
        <v>0</v>
      </c>
      <c r="AB5" s="35">
        <f>Q5*$AB$1</f>
        <v>0.10735328870784655</v>
      </c>
      <c r="AC5" s="36">
        <f>R5*$AC$1</f>
        <v>2.8632292810381342E-2</v>
      </c>
      <c r="AD5" s="36">
        <f>AB5+AC5</f>
        <v>0.1359855815182279</v>
      </c>
      <c r="AE5" s="41"/>
      <c r="AF5" s="41"/>
      <c r="AG5" s="41"/>
      <c r="AH5" s="42"/>
      <c r="AI5" s="40" t="str">
        <f>IF(AE5=0,"NO OFERTADO",IF(AF5=0,"NO OFERTADO",IF(AG5=0,"NO OFERTADO",IF(AH5=0,"NO OFERTADO","CORRECTO"))))</f>
        <v>NO OFERTADO</v>
      </c>
      <c r="AJ5" s="37">
        <f>Q5*$AJ$1</f>
        <v>7.1568859138564367E-2</v>
      </c>
      <c r="AK5" s="36">
        <f>R5*$AK$1</f>
        <v>9.5440976034604479E-3</v>
      </c>
      <c r="AL5" s="36">
        <f>AJ5+AK5</f>
        <v>8.1112956742024817E-2</v>
      </c>
      <c r="AM5" s="41"/>
      <c r="AN5" s="41"/>
      <c r="AO5" s="41"/>
      <c r="AP5" s="42"/>
      <c r="AQ5" s="40" t="str">
        <f>IF(AM5=0,"NO OFERTADO",IF(AN5=0,"NO OFERTADO",IF(AO5=0,"NO OFERTADO",IF(AP5=0,"NO OFERTADO","CORRECTO"))))</f>
        <v>NO OFERTADO</v>
      </c>
    </row>
    <row r="6" spans="1:43" ht="24" x14ac:dyDescent="0.25">
      <c r="A6" s="61">
        <v>4</v>
      </c>
      <c r="B6" s="61">
        <v>543</v>
      </c>
      <c r="C6" s="13" t="s">
        <v>918</v>
      </c>
      <c r="D6" s="12" t="s">
        <v>1812</v>
      </c>
      <c r="E6" s="12" t="s">
        <v>49</v>
      </c>
      <c r="F6" s="12" t="s">
        <v>50</v>
      </c>
      <c r="G6" s="12" t="s">
        <v>24</v>
      </c>
      <c r="H6" s="12" t="s">
        <v>25</v>
      </c>
      <c r="I6" s="62">
        <v>629646.25</v>
      </c>
      <c r="J6" s="10">
        <v>1</v>
      </c>
      <c r="K6" s="10" t="s">
        <v>919</v>
      </c>
      <c r="L6" s="14" t="s">
        <v>1813</v>
      </c>
      <c r="M6" s="11">
        <v>629646.25</v>
      </c>
      <c r="N6" s="11">
        <v>18.076923076923077</v>
      </c>
      <c r="O6" s="8">
        <f>N6*M6</f>
        <v>11382066.826923076</v>
      </c>
      <c r="P6" s="14" t="s">
        <v>5022</v>
      </c>
      <c r="Q6" s="66">
        <f>O6/$O$2181</f>
        <v>3.4778084982552983E-4</v>
      </c>
      <c r="R6" s="66">
        <f>+O6/$O$2184</f>
        <v>5.5654167166580774E-4</v>
      </c>
      <c r="S6" s="36">
        <f>Q6*$S$1</f>
        <v>8.6945212456382454E-2</v>
      </c>
      <c r="T6" s="36">
        <f>R6*$T$1</f>
        <v>1.6696250149974234E-2</v>
      </c>
      <c r="U6" s="36">
        <f>S6+T6</f>
        <v>0.10364146260635669</v>
      </c>
      <c r="V6" s="41"/>
      <c r="W6" s="41"/>
      <c r="X6" s="41"/>
      <c r="Y6" s="42"/>
      <c r="Z6" s="40" t="str">
        <f>IF(V6=0,"NO OFERTADO",IF(W6=0,"NO OFERTADO",IF(X6=0,"NO OFERTADO",IF(Y6=0,"NO OFERTADO","CORRECTO"))))</f>
        <v>NO OFERTADO</v>
      </c>
      <c r="AA6" s="42">
        <f>Y6*N6</f>
        <v>0</v>
      </c>
      <c r="AB6" s="35">
        <f>Q6*$AB$1</f>
        <v>3.1300276484297687E-2</v>
      </c>
      <c r="AC6" s="36">
        <f>R6*$AC$1</f>
        <v>8.3481250749871169E-3</v>
      </c>
      <c r="AD6" s="36">
        <f>AB6+AC6</f>
        <v>3.9648401559284806E-2</v>
      </c>
      <c r="AE6" s="41"/>
      <c r="AF6" s="41"/>
      <c r="AG6" s="41"/>
      <c r="AH6" s="42"/>
      <c r="AI6" s="40" t="str">
        <f>IF(AE6=0,"NO OFERTADO",IF(AF6=0,"NO OFERTADO",IF(AG6=0,"NO OFERTADO",IF(AH6=0,"NO OFERTADO","CORRECTO"))))</f>
        <v>NO OFERTADO</v>
      </c>
      <c r="AJ6" s="37">
        <f>Q6*$AJ$1</f>
        <v>2.0866850989531789E-2</v>
      </c>
      <c r="AK6" s="36">
        <f>R6*$AK$1</f>
        <v>2.7827083583290388E-3</v>
      </c>
      <c r="AL6" s="36">
        <f>AJ6+AK6</f>
        <v>2.3649559347860828E-2</v>
      </c>
      <c r="AM6" s="41"/>
      <c r="AN6" s="41"/>
      <c r="AO6" s="41"/>
      <c r="AP6" s="42"/>
      <c r="AQ6" s="40" t="str">
        <f>IF(AM6=0,"NO OFERTADO",IF(AN6=0,"NO OFERTADO",IF(AO6=0,"NO OFERTADO",IF(AP6=0,"NO OFERTADO","CORRECTO"))))</f>
        <v>NO OFERTADO</v>
      </c>
    </row>
    <row r="7" spans="1:43" ht="24" x14ac:dyDescent="0.25">
      <c r="A7" s="61">
        <v>5</v>
      </c>
      <c r="B7" s="61">
        <v>71</v>
      </c>
      <c r="C7" s="13" t="s">
        <v>296</v>
      </c>
      <c r="D7" s="12" t="s">
        <v>297</v>
      </c>
      <c r="E7" s="12" t="s">
        <v>12</v>
      </c>
      <c r="F7" s="12" t="s">
        <v>12</v>
      </c>
      <c r="G7" s="12" t="s">
        <v>13</v>
      </c>
      <c r="H7" s="12" t="s">
        <v>12</v>
      </c>
      <c r="I7" s="62">
        <v>165146.12</v>
      </c>
      <c r="J7" s="10">
        <v>1</v>
      </c>
      <c r="K7" s="10" t="s">
        <v>298</v>
      </c>
      <c r="L7" s="14" t="s">
        <v>299</v>
      </c>
      <c r="M7" s="11">
        <v>165146.12</v>
      </c>
      <c r="N7" s="11">
        <v>387.69230769230768</v>
      </c>
      <c r="O7" s="8">
        <f>N7*M7</f>
        <v>64025880.369230762</v>
      </c>
      <c r="P7" s="14" t="s">
        <v>5022</v>
      </c>
      <c r="Q7" s="66">
        <f>O7/$O$2181</f>
        <v>1.9563208883090202E-3</v>
      </c>
      <c r="R7" s="66">
        <f>+O7/$O$2184</f>
        <v>3.1306326902140872E-3</v>
      </c>
      <c r="S7" s="36">
        <f>Q7*$S$1</f>
        <v>0.48908022207725504</v>
      </c>
      <c r="T7" s="36">
        <f>R7*$T$1</f>
        <v>9.3918980706422614E-2</v>
      </c>
      <c r="U7" s="36">
        <f>S7+T7</f>
        <v>0.58299920278367767</v>
      </c>
      <c r="V7" s="41"/>
      <c r="W7" s="41"/>
      <c r="X7" s="41"/>
      <c r="Y7" s="42"/>
      <c r="Z7" s="40" t="str">
        <f>IF(V7=0,"NO OFERTADO",IF(W7=0,"NO OFERTADO",IF(X7=0,"NO OFERTADO",IF(Y7=0,"NO OFERTADO","CORRECTO"))))</f>
        <v>NO OFERTADO</v>
      </c>
      <c r="AA7" s="42">
        <f>Y7*N7</f>
        <v>0</v>
      </c>
      <c r="AB7" s="35">
        <f>Q7*$AB$1</f>
        <v>0.17606887994781181</v>
      </c>
      <c r="AC7" s="36">
        <f>R7*$AC$1</f>
        <v>4.6959490353211307E-2</v>
      </c>
      <c r="AD7" s="36">
        <f>AB7+AC7</f>
        <v>0.22302837030102313</v>
      </c>
      <c r="AE7" s="41"/>
      <c r="AF7" s="41"/>
      <c r="AG7" s="41"/>
      <c r="AH7" s="42"/>
      <c r="AI7" s="40" t="str">
        <f>IF(AE7=0,"NO OFERTADO",IF(AF7=0,"NO OFERTADO",IF(AG7=0,"NO OFERTADO",IF(AH7=0,"NO OFERTADO","CORRECTO"))))</f>
        <v>NO OFERTADO</v>
      </c>
      <c r="AJ7" s="37">
        <f>Q7*$AJ$1</f>
        <v>0.11737925329854121</v>
      </c>
      <c r="AK7" s="36">
        <f>R7*$AK$1</f>
        <v>1.5653163451070436E-2</v>
      </c>
      <c r="AL7" s="36">
        <f>AJ7+AK7</f>
        <v>0.13303241674961164</v>
      </c>
      <c r="AM7" s="41"/>
      <c r="AN7" s="41"/>
      <c r="AO7" s="41"/>
      <c r="AP7" s="42"/>
      <c r="AQ7" s="40" t="str">
        <f>IF(AM7=0,"NO OFERTADO",IF(AN7=0,"NO OFERTADO",IF(AO7=0,"NO OFERTADO",IF(AP7=0,"NO OFERTADO","CORRECTO"))))</f>
        <v>NO OFERTADO</v>
      </c>
    </row>
    <row r="8" spans="1:43" ht="24" x14ac:dyDescent="0.25">
      <c r="A8" s="61">
        <v>6</v>
      </c>
      <c r="B8" s="61">
        <v>468</v>
      </c>
      <c r="C8" s="13" t="s">
        <v>296</v>
      </c>
      <c r="D8" s="12" t="s">
        <v>1046</v>
      </c>
      <c r="E8" s="12" t="s">
        <v>12</v>
      </c>
      <c r="F8" s="12" t="s">
        <v>12</v>
      </c>
      <c r="G8" s="12" t="s">
        <v>13</v>
      </c>
      <c r="H8" s="12" t="s">
        <v>12</v>
      </c>
      <c r="I8" s="62">
        <v>165146.12</v>
      </c>
      <c r="J8" s="10">
        <v>1</v>
      </c>
      <c r="K8" s="10" t="s">
        <v>298</v>
      </c>
      <c r="L8" s="14" t="s">
        <v>1595</v>
      </c>
      <c r="M8" s="11">
        <v>165146.12</v>
      </c>
      <c r="N8" s="11">
        <v>110.76923076923077</v>
      </c>
      <c r="O8" s="8">
        <f>N8*M8</f>
        <v>18293108.676923078</v>
      </c>
      <c r="P8" s="14" t="s">
        <v>5022</v>
      </c>
      <c r="Q8" s="66">
        <f>O8/$O$2181</f>
        <v>5.5894882523114869E-4</v>
      </c>
      <c r="R8" s="66">
        <f>+O8/$O$2184</f>
        <v>8.9446648291831082E-4</v>
      </c>
      <c r="S8" s="36">
        <f>Q8*$S$1</f>
        <v>0.13973720630778716</v>
      </c>
      <c r="T8" s="36">
        <f>R8*$T$1</f>
        <v>2.6833994487549324E-2</v>
      </c>
      <c r="U8" s="36">
        <f>S8+T8</f>
        <v>0.16657120079533649</v>
      </c>
      <c r="V8" s="41"/>
      <c r="W8" s="41"/>
      <c r="X8" s="41"/>
      <c r="Y8" s="42"/>
      <c r="Z8" s="40" t="str">
        <f>IF(V8=0,"NO OFERTADO",IF(W8=0,"NO OFERTADO",IF(X8=0,"NO OFERTADO",IF(Y8=0,"NO OFERTADO","CORRECTO"))))</f>
        <v>NO OFERTADO</v>
      </c>
      <c r="AA8" s="42">
        <f>Y8*N8</f>
        <v>0</v>
      </c>
      <c r="AB8" s="35">
        <f>Q8*$AB$1</f>
        <v>5.0305394270803383E-2</v>
      </c>
      <c r="AC8" s="36">
        <f>R8*$AC$1</f>
        <v>1.3416997243774662E-2</v>
      </c>
      <c r="AD8" s="36">
        <f>AB8+AC8</f>
        <v>6.372239151457805E-2</v>
      </c>
      <c r="AE8" s="41"/>
      <c r="AF8" s="41"/>
      <c r="AG8" s="41"/>
      <c r="AH8" s="42"/>
      <c r="AI8" s="40" t="str">
        <f>IF(AE8=0,"NO OFERTADO",IF(AF8=0,"NO OFERTADO",IF(AG8=0,"NO OFERTADO",IF(AH8=0,"NO OFERTADO","CORRECTO"))))</f>
        <v>NO OFERTADO</v>
      </c>
      <c r="AJ8" s="37">
        <f>Q8*$AJ$1</f>
        <v>3.353692951386892E-2</v>
      </c>
      <c r="AK8" s="36">
        <f>R8*$AK$1</f>
        <v>4.4723324145915545E-3</v>
      </c>
      <c r="AL8" s="36">
        <f>AJ8+AK8</f>
        <v>3.8009261928460478E-2</v>
      </c>
      <c r="AM8" s="41"/>
      <c r="AN8" s="41"/>
      <c r="AO8" s="41"/>
      <c r="AP8" s="42"/>
      <c r="AQ8" s="40" t="str">
        <f>IF(AM8=0,"NO OFERTADO",IF(AN8=0,"NO OFERTADO",IF(AO8=0,"NO OFERTADO",IF(AP8=0,"NO OFERTADO","CORRECTO"))))</f>
        <v>NO OFERTADO</v>
      </c>
    </row>
    <row r="9" spans="1:43" ht="24" x14ac:dyDescent="0.25">
      <c r="A9" s="61">
        <v>7</v>
      </c>
      <c r="B9" s="61">
        <v>677</v>
      </c>
      <c r="C9" s="13" t="s">
        <v>296</v>
      </c>
      <c r="D9" s="12" t="s">
        <v>2155</v>
      </c>
      <c r="E9" s="12" t="s">
        <v>12</v>
      </c>
      <c r="F9" s="12" t="s">
        <v>12</v>
      </c>
      <c r="G9" s="12" t="s">
        <v>13</v>
      </c>
      <c r="H9" s="12" t="s">
        <v>12</v>
      </c>
      <c r="I9" s="62">
        <v>165146.12</v>
      </c>
      <c r="J9" s="10">
        <v>1</v>
      </c>
      <c r="K9" s="10" t="s">
        <v>298</v>
      </c>
      <c r="L9" s="14" t="s">
        <v>2156</v>
      </c>
      <c r="M9" s="11">
        <v>141770.80666666667</v>
      </c>
      <c r="N9" s="11">
        <v>60</v>
      </c>
      <c r="O9" s="8">
        <f>N9*M9</f>
        <v>8506248.4000000004</v>
      </c>
      <c r="P9" s="14" t="s">
        <v>5022</v>
      </c>
      <c r="Q9" s="66">
        <f>O9/$O$2181</f>
        <v>2.5990976352216483E-4</v>
      </c>
      <c r="R9" s="66">
        <f>+O9/$O$2184</f>
        <v>4.159246098382266E-4</v>
      </c>
      <c r="S9" s="36">
        <f>Q9*$S$1</f>
        <v>6.4977440880541207E-2</v>
      </c>
      <c r="T9" s="36">
        <f>R9*$T$1</f>
        <v>1.2477738295146798E-2</v>
      </c>
      <c r="U9" s="36">
        <f>S9+T9</f>
        <v>7.7455179175688005E-2</v>
      </c>
      <c r="V9" s="41"/>
      <c r="W9" s="41"/>
      <c r="X9" s="41"/>
      <c r="Y9" s="42"/>
      <c r="Z9" s="40" t="str">
        <f>IF(V9=0,"NO OFERTADO",IF(W9=0,"NO OFERTADO",IF(X9=0,"NO OFERTADO",IF(Y9=0,"NO OFERTADO","CORRECTO"))))</f>
        <v>NO OFERTADO</v>
      </c>
      <c r="AA9" s="42">
        <f>Y9*N9</f>
        <v>0</v>
      </c>
      <c r="AB9" s="35">
        <f>Q9*$AB$1</f>
        <v>2.3391878716994833E-2</v>
      </c>
      <c r="AC9" s="36">
        <f>R9*$AC$1</f>
        <v>6.238869147573399E-3</v>
      </c>
      <c r="AD9" s="36">
        <f>AB9+AC9</f>
        <v>2.9630747864568232E-2</v>
      </c>
      <c r="AE9" s="41"/>
      <c r="AF9" s="41"/>
      <c r="AG9" s="41"/>
      <c r="AH9" s="42"/>
      <c r="AI9" s="40" t="str">
        <f>IF(AE9=0,"NO OFERTADO",IF(AF9=0,"NO OFERTADO",IF(AG9=0,"NO OFERTADO",IF(AH9=0,"NO OFERTADO","CORRECTO"))))</f>
        <v>NO OFERTADO</v>
      </c>
      <c r="AJ9" s="37">
        <f>Q9*$AJ$1</f>
        <v>1.559458581132989E-2</v>
      </c>
      <c r="AK9" s="36">
        <f>R9*$AK$1</f>
        <v>2.079623049191133E-3</v>
      </c>
      <c r="AL9" s="36">
        <f>AJ9+AK9</f>
        <v>1.7674208860521023E-2</v>
      </c>
      <c r="AM9" s="41"/>
      <c r="AN9" s="41"/>
      <c r="AO9" s="41"/>
      <c r="AP9" s="42"/>
      <c r="AQ9" s="40" t="str">
        <f>IF(AM9=0,"NO OFERTADO",IF(AN9=0,"NO OFERTADO",IF(AO9=0,"NO OFERTADO",IF(AP9=0,"NO OFERTADO","CORRECTO"))))</f>
        <v>NO OFERTADO</v>
      </c>
    </row>
    <row r="10" spans="1:43" ht="24" x14ac:dyDescent="0.25">
      <c r="A10" s="61">
        <v>8</v>
      </c>
      <c r="B10" s="61">
        <v>138</v>
      </c>
      <c r="C10" s="13" t="s">
        <v>546</v>
      </c>
      <c r="D10" s="12" t="s">
        <v>547</v>
      </c>
      <c r="E10" s="12" t="s">
        <v>11</v>
      </c>
      <c r="F10" s="12" t="s">
        <v>12</v>
      </c>
      <c r="G10" s="12" t="s">
        <v>13</v>
      </c>
      <c r="H10" s="12" t="s">
        <v>12</v>
      </c>
      <c r="I10" s="62">
        <v>39205</v>
      </c>
      <c r="J10" s="10">
        <v>1</v>
      </c>
      <c r="K10" s="10" t="s">
        <v>548</v>
      </c>
      <c r="L10" s="14" t="s">
        <v>549</v>
      </c>
      <c r="M10" s="11">
        <v>5385</v>
      </c>
      <c r="N10" s="11">
        <v>4490.3076923076924</v>
      </c>
      <c r="O10" s="8">
        <f>N10*M10</f>
        <v>24180306.923076924</v>
      </c>
      <c r="P10" s="14" t="s">
        <v>5022</v>
      </c>
      <c r="Q10" s="66">
        <f>O10/$O$2181</f>
        <v>7.3883309759332778E-4</v>
      </c>
      <c r="R10" s="66">
        <f>+O10/$O$2184</f>
        <v>1.1823290656253747E-3</v>
      </c>
      <c r="S10" s="36">
        <f>Q10*$S$1</f>
        <v>0.18470827439833196</v>
      </c>
      <c r="T10" s="36">
        <f>R10*$T$1</f>
        <v>3.5469871968761238E-2</v>
      </c>
      <c r="U10" s="36">
        <f>S10+T10</f>
        <v>0.22017814636709321</v>
      </c>
      <c r="V10" s="41"/>
      <c r="W10" s="41"/>
      <c r="X10" s="41"/>
      <c r="Y10" s="42"/>
      <c r="Z10" s="40" t="str">
        <f>IF(V10=0,"NO OFERTADO",IF(W10=0,"NO OFERTADO",IF(X10=0,"NO OFERTADO",IF(Y10=0,"NO OFERTADO","CORRECTO"))))</f>
        <v>NO OFERTADO</v>
      </c>
      <c r="AA10" s="42">
        <f>Y10*N10</f>
        <v>0</v>
      </c>
      <c r="AB10" s="35">
        <f>Q10*$AB$1</f>
        <v>6.6494978783399494E-2</v>
      </c>
      <c r="AC10" s="36">
        <f>R10*$AC$1</f>
        <v>1.7734935984380619E-2</v>
      </c>
      <c r="AD10" s="36">
        <f>AB10+AC10</f>
        <v>8.4229914767780106E-2</v>
      </c>
      <c r="AE10" s="41"/>
      <c r="AF10" s="41"/>
      <c r="AG10" s="41"/>
      <c r="AH10" s="42"/>
      <c r="AI10" s="40" t="str">
        <f>IF(AE10=0,"NO OFERTADO",IF(AF10=0,"NO OFERTADO",IF(AG10=0,"NO OFERTADO",IF(AH10=0,"NO OFERTADO","CORRECTO"))))</f>
        <v>NO OFERTADO</v>
      </c>
      <c r="AJ10" s="37">
        <f>Q10*$AJ$1</f>
        <v>4.432998585559967E-2</v>
      </c>
      <c r="AK10" s="36">
        <f>R10*$AK$1</f>
        <v>5.911645328126873E-3</v>
      </c>
      <c r="AL10" s="36">
        <f>AJ10+AK10</f>
        <v>5.0241631183726543E-2</v>
      </c>
      <c r="AM10" s="41"/>
      <c r="AN10" s="41"/>
      <c r="AO10" s="41"/>
      <c r="AP10" s="42"/>
      <c r="AQ10" s="40" t="str">
        <f>IF(AM10=0,"NO OFERTADO",IF(AN10=0,"NO OFERTADO",IF(AO10=0,"NO OFERTADO",IF(AP10=0,"NO OFERTADO","CORRECTO"))))</f>
        <v>NO OFERTADO</v>
      </c>
    </row>
    <row r="11" spans="1:43" ht="24" x14ac:dyDescent="0.25">
      <c r="A11" s="61">
        <v>9</v>
      </c>
      <c r="B11" s="61">
        <v>576</v>
      </c>
      <c r="C11" s="13" t="s">
        <v>546</v>
      </c>
      <c r="D11" s="12" t="s">
        <v>675</v>
      </c>
      <c r="E11" s="12" t="s">
        <v>11</v>
      </c>
      <c r="F11" s="12" t="s">
        <v>12</v>
      </c>
      <c r="G11" s="12" t="s">
        <v>13</v>
      </c>
      <c r="H11" s="12" t="s">
        <v>12</v>
      </c>
      <c r="I11" s="62">
        <v>78410</v>
      </c>
      <c r="J11" s="10">
        <v>1</v>
      </c>
      <c r="K11" s="10" t="s">
        <v>548</v>
      </c>
      <c r="L11" s="14" t="s">
        <v>1899</v>
      </c>
      <c r="M11" s="11">
        <v>78410</v>
      </c>
      <c r="N11" s="11">
        <v>227.33333333333334</v>
      </c>
      <c r="O11" s="8">
        <f>N11*M11</f>
        <v>17825206.666666668</v>
      </c>
      <c r="P11" s="14" t="s">
        <v>5022</v>
      </c>
      <c r="Q11" s="66">
        <f>O11/$O$2181</f>
        <v>5.4465200539723828E-4</v>
      </c>
      <c r="R11" s="66">
        <f>+O11/$O$2184</f>
        <v>8.7158777635968038E-4</v>
      </c>
      <c r="S11" s="36">
        <f>Q11*$S$1</f>
        <v>0.13616300134930956</v>
      </c>
      <c r="T11" s="36">
        <f>R11*$T$1</f>
        <v>2.6147633290790413E-2</v>
      </c>
      <c r="U11" s="36">
        <f>S11+T11</f>
        <v>0.16231063464009998</v>
      </c>
      <c r="V11" s="41"/>
      <c r="W11" s="41"/>
      <c r="X11" s="41"/>
      <c r="Y11" s="42"/>
      <c r="Z11" s="40" t="str">
        <f>IF(V11=0,"NO OFERTADO",IF(W11=0,"NO OFERTADO",IF(X11=0,"NO OFERTADO",IF(Y11=0,"NO OFERTADO","CORRECTO"))))</f>
        <v>NO OFERTADO</v>
      </c>
      <c r="AA11" s="42">
        <f>Y11*N11</f>
        <v>0</v>
      </c>
      <c r="AB11" s="35">
        <f>Q11*$AB$1</f>
        <v>4.9018680485751448E-2</v>
      </c>
      <c r="AC11" s="36">
        <f>R11*$AC$1</f>
        <v>1.3073816645395206E-2</v>
      </c>
      <c r="AD11" s="36">
        <f>AB11+AC11</f>
        <v>6.2092497131146653E-2</v>
      </c>
      <c r="AE11" s="41"/>
      <c r="AF11" s="41"/>
      <c r="AG11" s="41"/>
      <c r="AH11" s="42"/>
      <c r="AI11" s="40" t="str">
        <f>IF(AE11=0,"NO OFERTADO",IF(AF11=0,"NO OFERTADO",IF(AG11=0,"NO OFERTADO",IF(AH11=0,"NO OFERTADO","CORRECTO"))))</f>
        <v>NO OFERTADO</v>
      </c>
      <c r="AJ11" s="37">
        <f>Q11*$AJ$1</f>
        <v>3.2679120323834299E-2</v>
      </c>
      <c r="AK11" s="36">
        <f>R11*$AK$1</f>
        <v>4.3579388817984021E-3</v>
      </c>
      <c r="AL11" s="36">
        <f>AJ11+AK11</f>
        <v>3.7037059205632702E-2</v>
      </c>
      <c r="AM11" s="41"/>
      <c r="AN11" s="41"/>
      <c r="AO11" s="41"/>
      <c r="AP11" s="42"/>
      <c r="AQ11" s="40" t="str">
        <f>IF(AM11=0,"NO OFERTADO",IF(AN11=0,"NO OFERTADO",IF(AO11=0,"NO OFERTADO",IF(AP11=0,"NO OFERTADO","CORRECTO"))))</f>
        <v>NO OFERTADO</v>
      </c>
    </row>
    <row r="12" spans="1:43" ht="24" x14ac:dyDescent="0.25">
      <c r="A12" s="61">
        <v>10</v>
      </c>
      <c r="B12" s="61">
        <v>333</v>
      </c>
      <c r="C12" s="13" t="s">
        <v>1183</v>
      </c>
      <c r="D12" s="12" t="s">
        <v>1046</v>
      </c>
      <c r="E12" s="12" t="s">
        <v>12</v>
      </c>
      <c r="F12" s="12" t="s">
        <v>12</v>
      </c>
      <c r="G12" s="12" t="s">
        <v>13</v>
      </c>
      <c r="H12" s="12" t="s">
        <v>12</v>
      </c>
      <c r="I12" s="62">
        <v>282908</v>
      </c>
      <c r="J12" s="10">
        <v>1</v>
      </c>
      <c r="K12" s="10" t="s">
        <v>1184</v>
      </c>
      <c r="L12" s="14" t="s">
        <v>1185</v>
      </c>
      <c r="M12" s="11">
        <v>282908</v>
      </c>
      <c r="N12" s="11">
        <v>90</v>
      </c>
      <c r="O12" s="8">
        <f>N12*M12</f>
        <v>25461720</v>
      </c>
      <c r="P12" s="14" t="s">
        <v>5022</v>
      </c>
      <c r="Q12" s="66">
        <f>O12/$O$2181</f>
        <v>7.7798687657270552E-4</v>
      </c>
      <c r="R12" s="66">
        <f>+O12/$O$2184</f>
        <v>1.2449855046332964E-3</v>
      </c>
      <c r="S12" s="36">
        <f>Q12*$S$1</f>
        <v>0.19449671914317637</v>
      </c>
      <c r="T12" s="36">
        <f>R12*$T$1</f>
        <v>3.734956513899889E-2</v>
      </c>
      <c r="U12" s="36">
        <f>S12+T12</f>
        <v>0.23184628428217527</v>
      </c>
      <c r="V12" s="41"/>
      <c r="W12" s="41"/>
      <c r="X12" s="41"/>
      <c r="Y12" s="42"/>
      <c r="Z12" s="40" t="str">
        <f>IF(V12=0,"NO OFERTADO",IF(W12=0,"NO OFERTADO",IF(X12=0,"NO OFERTADO",IF(Y12=0,"NO OFERTADO","CORRECTO"))))</f>
        <v>NO OFERTADO</v>
      </c>
      <c r="AA12" s="42">
        <f>Y12*N12</f>
        <v>0</v>
      </c>
      <c r="AB12" s="35">
        <f>Q12*$AB$1</f>
        <v>7.0018818891543502E-2</v>
      </c>
      <c r="AC12" s="36">
        <f>R12*$AC$1</f>
        <v>1.8674782569499445E-2</v>
      </c>
      <c r="AD12" s="36">
        <f>AB12+AC12</f>
        <v>8.8693601461042951E-2</v>
      </c>
      <c r="AE12" s="41"/>
      <c r="AF12" s="41"/>
      <c r="AG12" s="41"/>
      <c r="AH12" s="42"/>
      <c r="AI12" s="40" t="str">
        <f>IF(AE12=0,"NO OFERTADO",IF(AF12=0,"NO OFERTADO",IF(AG12=0,"NO OFERTADO",IF(AH12=0,"NO OFERTADO","CORRECTO"))))</f>
        <v>NO OFERTADO</v>
      </c>
      <c r="AJ12" s="37">
        <f>Q12*$AJ$1</f>
        <v>4.6679212594362335E-2</v>
      </c>
      <c r="AK12" s="36">
        <f>R12*$AK$1</f>
        <v>6.2249275231664822E-3</v>
      </c>
      <c r="AL12" s="36">
        <f>AJ12+AK12</f>
        <v>5.2904140117528815E-2</v>
      </c>
      <c r="AM12" s="41"/>
      <c r="AN12" s="41"/>
      <c r="AO12" s="41"/>
      <c r="AP12" s="42"/>
      <c r="AQ12" s="40" t="str">
        <f>IF(AM12=0,"NO OFERTADO",IF(AN12=0,"NO OFERTADO",IF(AO12=0,"NO OFERTADO",IF(AP12=0,"NO OFERTADO","CORRECTO"))))</f>
        <v>NO OFERTADO</v>
      </c>
    </row>
    <row r="13" spans="1:43" ht="36" x14ac:dyDescent="0.25">
      <c r="A13" s="61">
        <v>11</v>
      </c>
      <c r="B13" s="61">
        <v>783</v>
      </c>
      <c r="C13" s="13" t="s">
        <v>2425</v>
      </c>
      <c r="D13" s="12" t="s">
        <v>167</v>
      </c>
      <c r="E13" s="12" t="s">
        <v>275</v>
      </c>
      <c r="F13" s="12" t="s">
        <v>134</v>
      </c>
      <c r="G13" s="12" t="s">
        <v>13</v>
      </c>
      <c r="H13" s="12" t="s">
        <v>12</v>
      </c>
      <c r="I13" s="62" t="s">
        <v>60</v>
      </c>
      <c r="J13" s="10">
        <v>1</v>
      </c>
      <c r="K13" s="10" t="s">
        <v>2426</v>
      </c>
      <c r="L13" s="14" t="s">
        <v>2427</v>
      </c>
      <c r="M13" s="11">
        <v>7502.0379999999996</v>
      </c>
      <c r="N13" s="11">
        <v>691.76923076923072</v>
      </c>
      <c r="O13" s="8">
        <f>N13*M13</f>
        <v>5189679.0564615382</v>
      </c>
      <c r="P13" s="14" t="s">
        <v>5022</v>
      </c>
      <c r="Q13" s="66">
        <f>O13/$O$2181</f>
        <v>1.5857146333991961E-4</v>
      </c>
      <c r="R13" s="66"/>
      <c r="S13" s="36">
        <f>Q13*$S$1</f>
        <v>3.9642865834979904E-2</v>
      </c>
      <c r="T13" s="7"/>
      <c r="U13" s="36">
        <f>S13+T13</f>
        <v>3.9642865834979904E-2</v>
      </c>
      <c r="V13" s="41"/>
      <c r="W13" s="41"/>
      <c r="X13" s="41"/>
      <c r="Y13" s="42"/>
      <c r="Z13" s="40" t="str">
        <f>IF(V13=0,"NO OFERTADO",IF(W13=0,"NO OFERTADO",IF(X13=0,"NO OFERTADO",IF(Y13=0,"NO OFERTADO","CORRECTO"))))</f>
        <v>NO OFERTADO</v>
      </c>
      <c r="AA13" s="42">
        <f>Y13*N13</f>
        <v>0</v>
      </c>
      <c r="AB13" s="35">
        <f>Q13*$AB$1</f>
        <v>1.4271431700592765E-2</v>
      </c>
      <c r="AC13" s="7"/>
      <c r="AD13" s="36">
        <f>AB13+AC13</f>
        <v>1.4271431700592765E-2</v>
      </c>
      <c r="AE13" s="41"/>
      <c r="AF13" s="41"/>
      <c r="AG13" s="41"/>
      <c r="AH13" s="42"/>
      <c r="AI13" s="40" t="str">
        <f>IF(AE13=0,"NO OFERTADO",IF(AF13=0,"NO OFERTADO",IF(AG13=0,"NO OFERTADO",IF(AH13=0,"NO OFERTADO","CORRECTO"))))</f>
        <v>NO OFERTADO</v>
      </c>
      <c r="AJ13" s="37">
        <f>Q13*$AJ$1</f>
        <v>9.514287800395177E-3</v>
      </c>
      <c r="AK13" s="7"/>
      <c r="AL13" s="36">
        <f>AJ13+AK13</f>
        <v>9.514287800395177E-3</v>
      </c>
      <c r="AM13" s="41"/>
      <c r="AN13" s="41"/>
      <c r="AO13" s="41"/>
      <c r="AP13" s="42"/>
      <c r="AQ13" s="40" t="str">
        <f>IF(AM13=0,"NO OFERTADO",IF(AN13=0,"NO OFERTADO",IF(AO13=0,"NO OFERTADO",IF(AP13=0,"NO OFERTADO","CORRECTO"))))</f>
        <v>NO OFERTADO</v>
      </c>
    </row>
    <row r="14" spans="1:43" x14ac:dyDescent="0.25">
      <c r="A14" s="61">
        <v>12</v>
      </c>
      <c r="B14" s="61">
        <v>1733</v>
      </c>
      <c r="C14" s="13" t="s">
        <v>4739</v>
      </c>
      <c r="D14" s="12" t="s">
        <v>4740</v>
      </c>
      <c r="E14" s="12" t="s">
        <v>221</v>
      </c>
      <c r="F14" s="12" t="s">
        <v>222</v>
      </c>
      <c r="G14" s="12" t="s">
        <v>13</v>
      </c>
      <c r="H14" s="12" t="s">
        <v>108</v>
      </c>
      <c r="I14" s="62" t="s">
        <v>60</v>
      </c>
      <c r="J14" s="10">
        <v>25</v>
      </c>
      <c r="K14" s="10" t="s">
        <v>4741</v>
      </c>
      <c r="L14" s="14" t="s">
        <v>4742</v>
      </c>
      <c r="M14" s="11">
        <v>160</v>
      </c>
      <c r="N14" s="11">
        <v>732.69230769230762</v>
      </c>
      <c r="O14" s="8">
        <f>N14*M14</f>
        <v>117230.76923076922</v>
      </c>
      <c r="P14" s="14" t="s">
        <v>5022</v>
      </c>
      <c r="Q14" s="66">
        <f>O14/$O$2181</f>
        <v>3.5820046717999327E-6</v>
      </c>
      <c r="R14" s="66"/>
      <c r="S14" s="36">
        <f>Q14*$S$1</f>
        <v>8.9550116794998318E-4</v>
      </c>
      <c r="T14" s="7"/>
      <c r="U14" s="36">
        <f>S14+T14</f>
        <v>8.9550116794998318E-4</v>
      </c>
      <c r="V14" s="41"/>
      <c r="W14" s="41"/>
      <c r="X14" s="41"/>
      <c r="Y14" s="42"/>
      <c r="Z14" s="40" t="str">
        <f>IF(V14=0,"NO OFERTADO",IF(W14=0,"NO OFERTADO",IF(X14=0,"NO OFERTADO",IF(Y14=0,"NO OFERTADO","CORRECTO"))))</f>
        <v>NO OFERTADO</v>
      </c>
      <c r="AA14" s="42">
        <f>Y14*N14</f>
        <v>0</v>
      </c>
      <c r="AB14" s="35">
        <f>Q14*$AB$1</f>
        <v>3.2238042046199393E-4</v>
      </c>
      <c r="AC14" s="7"/>
      <c r="AD14" s="36">
        <f>AB14+AC14</f>
        <v>3.2238042046199393E-4</v>
      </c>
      <c r="AE14" s="41"/>
      <c r="AF14" s="41"/>
      <c r="AG14" s="41"/>
      <c r="AH14" s="42"/>
      <c r="AI14" s="40" t="str">
        <f>IF(AE14=0,"NO OFERTADO",IF(AF14=0,"NO OFERTADO",IF(AG14=0,"NO OFERTADO",IF(AH14=0,"NO OFERTADO","CORRECTO"))))</f>
        <v>NO OFERTADO</v>
      </c>
      <c r="AJ14" s="37">
        <f>Q14*$AJ$1</f>
        <v>2.1492028030799595E-4</v>
      </c>
      <c r="AK14" s="7"/>
      <c r="AL14" s="36">
        <f>AJ14+AK14</f>
        <v>2.1492028030799595E-4</v>
      </c>
      <c r="AM14" s="41"/>
      <c r="AN14" s="41"/>
      <c r="AO14" s="41"/>
      <c r="AP14" s="42"/>
      <c r="AQ14" s="40" t="str">
        <f>IF(AM14=0,"NO OFERTADO",IF(AN14=0,"NO OFERTADO",IF(AO14=0,"NO OFERTADO",IF(AP14=0,"NO OFERTADO","CORRECTO"))))</f>
        <v>NO OFERTADO</v>
      </c>
    </row>
    <row r="15" spans="1:43" x14ac:dyDescent="0.25">
      <c r="A15" s="61">
        <v>13</v>
      </c>
      <c r="B15" s="61">
        <v>855</v>
      </c>
      <c r="C15" s="13" t="s">
        <v>2613</v>
      </c>
      <c r="D15" s="12" t="s">
        <v>2007</v>
      </c>
      <c r="E15" s="12" t="s">
        <v>2614</v>
      </c>
      <c r="F15" s="12" t="s">
        <v>321</v>
      </c>
      <c r="G15" s="12" t="s">
        <v>322</v>
      </c>
      <c r="H15" s="12" t="s">
        <v>543</v>
      </c>
      <c r="I15" s="62" t="s">
        <v>60</v>
      </c>
      <c r="J15" s="10">
        <v>30</v>
      </c>
      <c r="K15" s="10" t="s">
        <v>2615</v>
      </c>
      <c r="L15" s="14" t="s">
        <v>2616</v>
      </c>
      <c r="M15" s="11">
        <v>3825.1950566666669</v>
      </c>
      <c r="N15" s="11">
        <v>657.69230769230774</v>
      </c>
      <c r="O15" s="8">
        <f>N15*M15</f>
        <v>2515801.3641923079</v>
      </c>
      <c r="P15" s="14" t="s">
        <v>5022</v>
      </c>
      <c r="Q15" s="66">
        <f>O15/$O$2181</f>
        <v>7.687070808277388E-5</v>
      </c>
      <c r="R15" s="66"/>
      <c r="S15" s="36">
        <f>Q15*$S$1</f>
        <v>1.921767702069347E-2</v>
      </c>
      <c r="T15" s="7"/>
      <c r="U15" s="36">
        <f>S15+T15</f>
        <v>1.921767702069347E-2</v>
      </c>
      <c r="V15" s="41"/>
      <c r="W15" s="41"/>
      <c r="X15" s="41"/>
      <c r="Y15" s="42"/>
      <c r="Z15" s="40" t="str">
        <f>IF(V15=0,"NO OFERTADO",IF(W15=0,"NO OFERTADO",IF(X15=0,"NO OFERTADO",IF(Y15=0,"NO OFERTADO","CORRECTO"))))</f>
        <v>NO OFERTADO</v>
      </c>
      <c r="AA15" s="42">
        <f>Y15*N15</f>
        <v>0</v>
      </c>
      <c r="AB15" s="35">
        <f>Q15*$AB$1</f>
        <v>6.9183637274496494E-3</v>
      </c>
      <c r="AC15" s="7"/>
      <c r="AD15" s="36">
        <f>AB15+AC15</f>
        <v>6.9183637274496494E-3</v>
      </c>
      <c r="AE15" s="41"/>
      <c r="AF15" s="41"/>
      <c r="AG15" s="41"/>
      <c r="AH15" s="42"/>
      <c r="AI15" s="40" t="str">
        <f>IF(AE15=0,"NO OFERTADO",IF(AF15=0,"NO OFERTADO",IF(AG15=0,"NO OFERTADO",IF(AH15=0,"NO OFERTADO","CORRECTO"))))</f>
        <v>NO OFERTADO</v>
      </c>
      <c r="AJ15" s="37">
        <f>Q15*$AJ$1</f>
        <v>4.6122424849664324E-3</v>
      </c>
      <c r="AK15" s="7"/>
      <c r="AL15" s="36">
        <f>AJ15+AK15</f>
        <v>4.6122424849664324E-3</v>
      </c>
      <c r="AM15" s="41"/>
      <c r="AN15" s="41"/>
      <c r="AO15" s="41"/>
      <c r="AP15" s="42"/>
      <c r="AQ15" s="40" t="str">
        <f>IF(AM15=0,"NO OFERTADO",IF(AN15=0,"NO OFERTADO",IF(AO15=0,"NO OFERTADO",IF(AP15=0,"NO OFERTADO","CORRECTO"))))</f>
        <v>NO OFERTADO</v>
      </c>
    </row>
    <row r="16" spans="1:43" ht="24" x14ac:dyDescent="0.25">
      <c r="A16" s="61">
        <v>14</v>
      </c>
      <c r="B16" s="61">
        <v>281</v>
      </c>
      <c r="C16" s="13" t="s">
        <v>1017</v>
      </c>
      <c r="D16" s="12" t="s">
        <v>675</v>
      </c>
      <c r="E16" s="12" t="s">
        <v>11</v>
      </c>
      <c r="F16" s="12" t="s">
        <v>12</v>
      </c>
      <c r="G16" s="12" t="s">
        <v>13</v>
      </c>
      <c r="H16" s="12" t="s">
        <v>12</v>
      </c>
      <c r="I16" s="62" t="s">
        <v>60</v>
      </c>
      <c r="J16" s="10">
        <v>1</v>
      </c>
      <c r="K16" s="10" t="s">
        <v>122</v>
      </c>
      <c r="L16" s="14" t="s">
        <v>1018</v>
      </c>
      <c r="M16" s="11">
        <v>55</v>
      </c>
      <c r="N16" s="11">
        <v>556047.23076923075</v>
      </c>
      <c r="O16" s="8">
        <f>N16*M16</f>
        <v>30582597.692307692</v>
      </c>
      <c r="P16" s="14" t="s">
        <v>5022</v>
      </c>
      <c r="Q16" s="66">
        <f>O16/$O$2181</f>
        <v>9.3445610336293438E-4</v>
      </c>
      <c r="R16" s="66"/>
      <c r="S16" s="36">
        <f>Q16*$S$1</f>
        <v>0.2336140258407336</v>
      </c>
      <c r="T16" s="7"/>
      <c r="U16" s="36">
        <f>S16+T16</f>
        <v>0.2336140258407336</v>
      </c>
      <c r="V16" s="41"/>
      <c r="W16" s="41"/>
      <c r="X16" s="41"/>
      <c r="Y16" s="42"/>
      <c r="Z16" s="40" t="str">
        <f>IF(V16=0,"NO OFERTADO",IF(W16=0,"NO OFERTADO",IF(X16=0,"NO OFERTADO",IF(Y16=0,"NO OFERTADO","CORRECTO"))))</f>
        <v>NO OFERTADO</v>
      </c>
      <c r="AA16" s="42">
        <f>Y16*N16</f>
        <v>0</v>
      </c>
      <c r="AB16" s="35">
        <f>Q16*$AB$1</f>
        <v>8.4101049302664099E-2</v>
      </c>
      <c r="AC16" s="7"/>
      <c r="AD16" s="36">
        <f>AB16+AC16</f>
        <v>8.4101049302664099E-2</v>
      </c>
      <c r="AE16" s="41"/>
      <c r="AF16" s="41"/>
      <c r="AG16" s="41"/>
      <c r="AH16" s="42"/>
      <c r="AI16" s="40" t="str">
        <f>IF(AE16=0,"NO OFERTADO",IF(AF16=0,"NO OFERTADO",IF(AG16=0,"NO OFERTADO",IF(AH16=0,"NO OFERTADO","CORRECTO"))))</f>
        <v>NO OFERTADO</v>
      </c>
      <c r="AJ16" s="37">
        <f>Q16*$AJ$1</f>
        <v>5.6067366201776062E-2</v>
      </c>
      <c r="AK16" s="7"/>
      <c r="AL16" s="36">
        <f>AJ16+AK16</f>
        <v>5.6067366201776062E-2</v>
      </c>
      <c r="AM16" s="41"/>
      <c r="AN16" s="41"/>
      <c r="AO16" s="41"/>
      <c r="AP16" s="42"/>
      <c r="AQ16" s="40" t="str">
        <f>IF(AM16=0,"NO OFERTADO",IF(AN16=0,"NO OFERTADO",IF(AO16=0,"NO OFERTADO",IF(AP16=0,"NO OFERTADO","CORRECTO"))))</f>
        <v>NO OFERTADO</v>
      </c>
    </row>
    <row r="17" spans="1:43" ht="27.75" customHeight="1" x14ac:dyDescent="0.25">
      <c r="A17" s="61">
        <v>15</v>
      </c>
      <c r="B17" s="61">
        <v>591</v>
      </c>
      <c r="C17" s="13" t="s">
        <v>1017</v>
      </c>
      <c r="D17" s="12" t="s">
        <v>1940</v>
      </c>
      <c r="E17" s="12" t="s">
        <v>221</v>
      </c>
      <c r="F17" s="12" t="s">
        <v>222</v>
      </c>
      <c r="G17" s="12" t="s">
        <v>13</v>
      </c>
      <c r="H17" s="12" t="s">
        <v>108</v>
      </c>
      <c r="I17" s="62" t="s">
        <v>60</v>
      </c>
      <c r="J17" s="10">
        <v>60</v>
      </c>
      <c r="K17" s="10" t="s">
        <v>122</v>
      </c>
      <c r="L17" s="14" t="s">
        <v>1941</v>
      </c>
      <c r="M17" s="11">
        <v>34.683</v>
      </c>
      <c r="N17" s="11">
        <v>308063.07692307694</v>
      </c>
      <c r="O17" s="8">
        <f>N17*M17</f>
        <v>10684551.696923077</v>
      </c>
      <c r="P17" s="14" t="s">
        <v>5022</v>
      </c>
      <c r="Q17" s="66">
        <f>O17/$O$2181</f>
        <v>3.2646816484781021E-4</v>
      </c>
      <c r="R17" s="66"/>
      <c r="S17" s="36">
        <f>Q17*$S$1</f>
        <v>8.1617041211952554E-2</v>
      </c>
      <c r="T17" s="7"/>
      <c r="U17" s="36">
        <f>S17+T17</f>
        <v>8.1617041211952554E-2</v>
      </c>
      <c r="V17" s="41"/>
      <c r="W17" s="41"/>
      <c r="X17" s="41"/>
      <c r="Y17" s="42"/>
      <c r="Z17" s="40" t="str">
        <f>IF(V17=0,"NO OFERTADO",IF(W17=0,"NO OFERTADO",IF(X17=0,"NO OFERTADO",IF(Y17=0,"NO OFERTADO","CORRECTO"))))</f>
        <v>NO OFERTADO</v>
      </c>
      <c r="AA17" s="42">
        <f>Y17*N17</f>
        <v>0</v>
      </c>
      <c r="AB17" s="35">
        <f>Q17*$AB$1</f>
        <v>2.938213483630292E-2</v>
      </c>
      <c r="AC17" s="7"/>
      <c r="AD17" s="36">
        <f>AB17+AC17</f>
        <v>2.938213483630292E-2</v>
      </c>
      <c r="AE17" s="41"/>
      <c r="AF17" s="41"/>
      <c r="AG17" s="41"/>
      <c r="AH17" s="42"/>
      <c r="AI17" s="40" t="str">
        <f>IF(AE17=0,"NO OFERTADO",IF(AF17=0,"NO OFERTADO",IF(AG17=0,"NO OFERTADO",IF(AH17=0,"NO OFERTADO","CORRECTO"))))</f>
        <v>NO OFERTADO</v>
      </c>
      <c r="AJ17" s="37">
        <f>Q17*$AJ$1</f>
        <v>1.9588089890868611E-2</v>
      </c>
      <c r="AK17" s="7"/>
      <c r="AL17" s="36">
        <f>AJ17+AK17</f>
        <v>1.9588089890868611E-2</v>
      </c>
      <c r="AM17" s="41"/>
      <c r="AN17" s="41"/>
      <c r="AO17" s="41"/>
      <c r="AP17" s="42"/>
      <c r="AQ17" s="40" t="str">
        <f>IF(AM17=0,"NO OFERTADO",IF(AN17=0,"NO OFERTADO",IF(AO17=0,"NO OFERTADO",IF(AP17=0,"NO OFERTADO","CORRECTO"))))</f>
        <v>NO OFERTADO</v>
      </c>
    </row>
    <row r="18" spans="1:43" x14ac:dyDescent="0.25">
      <c r="A18" s="61">
        <v>16</v>
      </c>
      <c r="B18" s="61">
        <v>1252</v>
      </c>
      <c r="C18" s="13" t="s">
        <v>1017</v>
      </c>
      <c r="D18" s="12" t="s">
        <v>3550</v>
      </c>
      <c r="E18" s="12" t="s">
        <v>221</v>
      </c>
      <c r="F18" s="12" t="s">
        <v>222</v>
      </c>
      <c r="G18" s="12" t="s">
        <v>13</v>
      </c>
      <c r="H18" s="12" t="s">
        <v>354</v>
      </c>
      <c r="I18" s="62" t="s">
        <v>60</v>
      </c>
      <c r="J18" s="10">
        <v>90</v>
      </c>
      <c r="K18" s="10" t="s">
        <v>122</v>
      </c>
      <c r="L18" s="14" t="s">
        <v>3551</v>
      </c>
      <c r="M18" s="11">
        <v>130.1</v>
      </c>
      <c r="N18" s="11">
        <v>15791.538461538461</v>
      </c>
      <c r="O18" s="8">
        <f>N18*M18</f>
        <v>2054479.1538461538</v>
      </c>
      <c r="P18" s="14" t="s">
        <v>5022</v>
      </c>
      <c r="Q18" s="66">
        <f>O18/$O$2181</f>
        <v>6.2774935074476676E-5</v>
      </c>
      <c r="R18" s="66"/>
      <c r="S18" s="36">
        <f>Q18*$S$1</f>
        <v>1.569373376861917E-2</v>
      </c>
      <c r="T18" s="7"/>
      <c r="U18" s="36">
        <f>S18+T18</f>
        <v>1.569373376861917E-2</v>
      </c>
      <c r="V18" s="41"/>
      <c r="W18" s="41"/>
      <c r="X18" s="41"/>
      <c r="Y18" s="42"/>
      <c r="Z18" s="40" t="str">
        <f>IF(V18=0,"NO OFERTADO",IF(W18=0,"NO OFERTADO",IF(X18=0,"NO OFERTADO",IF(Y18=0,"NO OFERTADO","CORRECTO"))))</f>
        <v>NO OFERTADO</v>
      </c>
      <c r="AA18" s="42">
        <f>Y18*N18</f>
        <v>0</v>
      </c>
      <c r="AB18" s="35">
        <f>Q18*$AB$1</f>
        <v>5.6497441567029006E-3</v>
      </c>
      <c r="AC18" s="7"/>
      <c r="AD18" s="36">
        <f>AB18+AC18</f>
        <v>5.6497441567029006E-3</v>
      </c>
      <c r="AE18" s="41"/>
      <c r="AF18" s="41"/>
      <c r="AG18" s="41"/>
      <c r="AH18" s="42"/>
      <c r="AI18" s="40" t="str">
        <f>IF(AE18=0,"NO OFERTADO",IF(AF18=0,"NO OFERTADO",IF(AG18=0,"NO OFERTADO",IF(AH18=0,"NO OFERTADO","CORRECTO"))))</f>
        <v>NO OFERTADO</v>
      </c>
      <c r="AJ18" s="37">
        <f>Q18*$AJ$1</f>
        <v>3.7664961044686007E-3</v>
      </c>
      <c r="AK18" s="7"/>
      <c r="AL18" s="36">
        <f>AJ18+AK18</f>
        <v>3.7664961044686007E-3</v>
      </c>
      <c r="AM18" s="41"/>
      <c r="AN18" s="41"/>
      <c r="AO18" s="41"/>
      <c r="AP18" s="42"/>
      <c r="AQ18" s="40" t="str">
        <f>IF(AM18=0,"NO OFERTADO",IF(AN18=0,"NO OFERTADO",IF(AO18=0,"NO OFERTADO",IF(AP18=0,"NO OFERTADO","CORRECTO"))))</f>
        <v>NO OFERTADO</v>
      </c>
    </row>
    <row r="19" spans="1:43" x14ac:dyDescent="0.25">
      <c r="A19" s="61">
        <v>17</v>
      </c>
      <c r="B19" s="61">
        <v>1265</v>
      </c>
      <c r="C19" s="13" t="s">
        <v>1017</v>
      </c>
      <c r="D19" s="12" t="s">
        <v>1765</v>
      </c>
      <c r="E19" s="12" t="s">
        <v>1042</v>
      </c>
      <c r="F19" s="12" t="s">
        <v>222</v>
      </c>
      <c r="G19" s="12" t="s">
        <v>13</v>
      </c>
      <c r="H19" s="12" t="s">
        <v>108</v>
      </c>
      <c r="I19" s="62" t="s">
        <v>60</v>
      </c>
      <c r="J19" s="10">
        <v>120</v>
      </c>
      <c r="K19" s="10" t="s">
        <v>122</v>
      </c>
      <c r="L19" s="14" t="s">
        <v>3586</v>
      </c>
      <c r="M19" s="11">
        <v>269.01073111111111</v>
      </c>
      <c r="N19" s="11">
        <v>5385</v>
      </c>
      <c r="O19" s="8">
        <f>N19*M19</f>
        <v>1448622.7870333334</v>
      </c>
      <c r="P19" s="14" t="s">
        <v>5022</v>
      </c>
      <c r="Q19" s="66">
        <f>O19/$O$2181</f>
        <v>4.426289808450139E-5</v>
      </c>
      <c r="R19" s="66"/>
      <c r="S19" s="36">
        <f>Q19*$S$1</f>
        <v>1.1065724521125347E-2</v>
      </c>
      <c r="T19" s="7"/>
      <c r="U19" s="36">
        <f>S19+T19</f>
        <v>1.1065724521125347E-2</v>
      </c>
      <c r="V19" s="41"/>
      <c r="W19" s="41"/>
      <c r="X19" s="41"/>
      <c r="Y19" s="42"/>
      <c r="Z19" s="40" t="str">
        <f>IF(V19=0,"NO OFERTADO",IF(W19=0,"NO OFERTADO",IF(X19=0,"NO OFERTADO",IF(Y19=0,"NO OFERTADO","CORRECTO"))))</f>
        <v>NO OFERTADO</v>
      </c>
      <c r="AA19" s="42">
        <f>Y19*N19</f>
        <v>0</v>
      </c>
      <c r="AB19" s="35">
        <f>Q19*$AB$1</f>
        <v>3.983660827605125E-3</v>
      </c>
      <c r="AC19" s="7"/>
      <c r="AD19" s="36">
        <f>AB19+AC19</f>
        <v>3.983660827605125E-3</v>
      </c>
      <c r="AE19" s="41"/>
      <c r="AF19" s="41"/>
      <c r="AG19" s="41"/>
      <c r="AH19" s="42"/>
      <c r="AI19" s="40" t="str">
        <f>IF(AE19=0,"NO OFERTADO",IF(AF19=0,"NO OFERTADO",IF(AG19=0,"NO OFERTADO",IF(AH19=0,"NO OFERTADO","CORRECTO"))))</f>
        <v>NO OFERTADO</v>
      </c>
      <c r="AJ19" s="37">
        <f>Q19*$AJ$1</f>
        <v>2.6557738850700834E-3</v>
      </c>
      <c r="AK19" s="7"/>
      <c r="AL19" s="36">
        <f>AJ19+AK19</f>
        <v>2.6557738850700834E-3</v>
      </c>
      <c r="AM19" s="41"/>
      <c r="AN19" s="41"/>
      <c r="AO19" s="41"/>
      <c r="AP19" s="42"/>
      <c r="AQ19" s="40" t="str">
        <f>IF(AM19=0,"NO OFERTADO",IF(AN19=0,"NO OFERTADO",IF(AO19=0,"NO OFERTADO",IF(AP19=0,"NO OFERTADO","CORRECTO"))))</f>
        <v>NO OFERTADO</v>
      </c>
    </row>
    <row r="20" spans="1:43" x14ac:dyDescent="0.25">
      <c r="A20" s="61">
        <v>18</v>
      </c>
      <c r="B20" s="61">
        <v>1722</v>
      </c>
      <c r="C20" s="13" t="s">
        <v>1017</v>
      </c>
      <c r="D20" s="12" t="s">
        <v>1672</v>
      </c>
      <c r="E20" s="12" t="s">
        <v>221</v>
      </c>
      <c r="F20" s="12" t="s">
        <v>222</v>
      </c>
      <c r="G20" s="12" t="s">
        <v>13</v>
      </c>
      <c r="H20" s="12" t="s">
        <v>108</v>
      </c>
      <c r="I20" s="62" t="s">
        <v>60</v>
      </c>
      <c r="J20" s="10">
        <v>30</v>
      </c>
      <c r="K20" s="10" t="s">
        <v>122</v>
      </c>
      <c r="L20" s="14" t="s">
        <v>4711</v>
      </c>
      <c r="M20" s="11">
        <v>103.12412</v>
      </c>
      <c r="N20" s="11">
        <v>1170</v>
      </c>
      <c r="O20" s="8">
        <f>N20*M20</f>
        <v>120655.22040000001</v>
      </c>
      <c r="P20" s="14" t="s">
        <v>5022</v>
      </c>
      <c r="Q20" s="66">
        <f>O20/$O$2181</f>
        <v>3.6866393182073872E-6</v>
      </c>
      <c r="R20" s="66"/>
      <c r="S20" s="36">
        <f>Q20*$S$1</f>
        <v>9.2165982955184683E-4</v>
      </c>
      <c r="T20" s="7"/>
      <c r="U20" s="36">
        <f>S20+T20</f>
        <v>9.2165982955184683E-4</v>
      </c>
      <c r="V20" s="41"/>
      <c r="W20" s="41"/>
      <c r="X20" s="41"/>
      <c r="Y20" s="42"/>
      <c r="Z20" s="40" t="str">
        <f>IF(V20=0,"NO OFERTADO",IF(W20=0,"NO OFERTADO",IF(X20=0,"NO OFERTADO",IF(Y20=0,"NO OFERTADO","CORRECTO"))))</f>
        <v>NO OFERTADO</v>
      </c>
      <c r="AA20" s="42">
        <f>Y20*N20</f>
        <v>0</v>
      </c>
      <c r="AB20" s="35">
        <f>Q20*$AB$1</f>
        <v>3.3179753863866486E-4</v>
      </c>
      <c r="AC20" s="7"/>
      <c r="AD20" s="36">
        <f>AB20+AC20</f>
        <v>3.3179753863866486E-4</v>
      </c>
      <c r="AE20" s="41"/>
      <c r="AF20" s="41"/>
      <c r="AG20" s="41"/>
      <c r="AH20" s="42"/>
      <c r="AI20" s="40" t="str">
        <f>IF(AE20=0,"NO OFERTADO",IF(AF20=0,"NO OFERTADO",IF(AG20=0,"NO OFERTADO",IF(AH20=0,"NO OFERTADO","CORRECTO"))))</f>
        <v>NO OFERTADO</v>
      </c>
      <c r="AJ20" s="37">
        <f>Q20*$AJ$1</f>
        <v>2.2119835909244323E-4</v>
      </c>
      <c r="AK20" s="7"/>
      <c r="AL20" s="36">
        <f>AJ20+AK20</f>
        <v>2.2119835909244323E-4</v>
      </c>
      <c r="AM20" s="41"/>
      <c r="AN20" s="41"/>
      <c r="AO20" s="41"/>
      <c r="AP20" s="42"/>
      <c r="AQ20" s="40" t="str">
        <f>IF(AM20=0,"NO OFERTADO",IF(AN20=0,"NO OFERTADO",IF(AO20=0,"NO OFERTADO",IF(AP20=0,"NO OFERTADO","CORRECTO"))))</f>
        <v>NO OFERTADO</v>
      </c>
    </row>
    <row r="21" spans="1:43" ht="24" x14ac:dyDescent="0.25">
      <c r="A21" s="61">
        <v>19</v>
      </c>
      <c r="B21" s="61">
        <v>2645</v>
      </c>
      <c r="C21" s="67" t="s">
        <v>7057</v>
      </c>
      <c r="D21" s="68" t="s">
        <v>675</v>
      </c>
      <c r="E21" s="68" t="s">
        <v>11</v>
      </c>
      <c r="F21" s="68" t="s">
        <v>12</v>
      </c>
      <c r="G21" s="12" t="s">
        <v>13</v>
      </c>
      <c r="H21" s="68" t="s">
        <v>12</v>
      </c>
      <c r="I21" s="62" t="s">
        <v>60</v>
      </c>
      <c r="J21" s="10">
        <v>1</v>
      </c>
      <c r="K21" s="10" t="s">
        <v>7058</v>
      </c>
      <c r="L21" s="14" t="s">
        <v>7059</v>
      </c>
      <c r="M21" s="11">
        <v>1419.8685</v>
      </c>
      <c r="N21" s="11">
        <v>122.5</v>
      </c>
      <c r="O21" s="8">
        <f>N21*M21</f>
        <v>173933.89125000002</v>
      </c>
      <c r="P21" s="14" t="s">
        <v>7140</v>
      </c>
      <c r="Q21" s="66">
        <f>O21/$O$2181</f>
        <v>5.3145775220104595E-6</v>
      </c>
      <c r="R21" s="66"/>
      <c r="S21" s="36">
        <f>Q21*$S$1</f>
        <v>1.3286443805026148E-3</v>
      </c>
      <c r="T21" s="7"/>
      <c r="U21" s="36">
        <f>S21+T21</f>
        <v>1.3286443805026148E-3</v>
      </c>
      <c r="V21" s="41"/>
      <c r="W21" s="41"/>
      <c r="X21" s="41"/>
      <c r="Y21" s="42"/>
      <c r="Z21" s="40" t="str">
        <f>IF(V21=0,"NO OFERTADO",IF(W21=0,"NO OFERTADO",IF(X21=0,"NO OFERTADO",IF(Y21=0,"NO OFERTADO","CORRECTO"))))</f>
        <v>NO OFERTADO</v>
      </c>
      <c r="AA21" s="42">
        <f>Y21*N21</f>
        <v>0</v>
      </c>
      <c r="AB21" s="35">
        <f>Q21*$AB$1</f>
        <v>4.7831197698094133E-4</v>
      </c>
      <c r="AC21" s="7"/>
      <c r="AD21" s="36">
        <f>AB21+AC21</f>
        <v>4.7831197698094133E-4</v>
      </c>
      <c r="AE21" s="41"/>
      <c r="AF21" s="41"/>
      <c r="AG21" s="41"/>
      <c r="AH21" s="42"/>
      <c r="AI21" s="40" t="str">
        <f>IF(AE21=0,"NO OFERTADO",IF(AF21=0,"NO OFERTADO",IF(AG21=0,"NO OFERTADO",IF(AH21=0,"NO OFERTADO","CORRECTO"))))</f>
        <v>NO OFERTADO</v>
      </c>
      <c r="AJ21" s="37">
        <f>Q21*$AJ$1</f>
        <v>3.1887465132062756E-4</v>
      </c>
      <c r="AK21" s="7"/>
      <c r="AL21" s="36">
        <f>AJ21+AK21</f>
        <v>3.1887465132062756E-4</v>
      </c>
      <c r="AM21" s="41"/>
      <c r="AN21" s="41"/>
      <c r="AO21" s="41"/>
      <c r="AP21" s="42"/>
      <c r="AQ21" s="40" t="str">
        <f>IF(AM21=0,"NO OFERTADO",IF(AN21=0,"NO OFERTADO",IF(AO21=0,"NO OFERTADO",IF(AP21=0,"NO OFERTADO","CORRECTO"))))</f>
        <v>NO OFERTADO</v>
      </c>
    </row>
    <row r="22" spans="1:43" x14ac:dyDescent="0.25">
      <c r="A22" s="61">
        <v>20</v>
      </c>
      <c r="B22" s="61">
        <v>2802</v>
      </c>
      <c r="C22" s="13" t="s">
        <v>7317</v>
      </c>
      <c r="D22" s="12" t="s">
        <v>7318</v>
      </c>
      <c r="E22" s="12" t="s">
        <v>221</v>
      </c>
      <c r="F22" s="12" t="s">
        <v>108</v>
      </c>
      <c r="G22" s="12" t="s">
        <v>13</v>
      </c>
      <c r="H22" s="12" t="s">
        <v>7319</v>
      </c>
      <c r="I22" s="62" t="s">
        <v>60</v>
      </c>
      <c r="J22" s="10">
        <v>1</v>
      </c>
      <c r="K22" s="14"/>
      <c r="L22" s="14"/>
      <c r="M22" s="11">
        <v>15024</v>
      </c>
      <c r="N22" s="11">
        <v>84.545454545454547</v>
      </c>
      <c r="O22" s="8">
        <f>N22*M22</f>
        <v>1270210.9090909092</v>
      </c>
      <c r="P22" s="14" t="s">
        <v>7140</v>
      </c>
      <c r="Q22" s="66">
        <f>O22/$O$2181</f>
        <v>3.8811494971754195E-5</v>
      </c>
      <c r="R22" s="66"/>
      <c r="S22" s="36">
        <f>Q22*$S$1</f>
        <v>9.7028737429385482E-3</v>
      </c>
      <c r="T22" s="7"/>
      <c r="U22" s="36">
        <f>S22+T22</f>
        <v>9.7028737429385482E-3</v>
      </c>
      <c r="V22" s="41"/>
      <c r="W22" s="41"/>
      <c r="X22" s="41"/>
      <c r="Y22" s="42"/>
      <c r="Z22" s="40" t="str">
        <f>IF(V22=0,"NO OFERTADO",IF(W22=0,"NO OFERTADO",IF(X22=0,"NO OFERTADO",IF(Y22=0,"NO OFERTADO","CORRECTO"))))</f>
        <v>NO OFERTADO</v>
      </c>
      <c r="AA22" s="42">
        <f>Y22*N22</f>
        <v>0</v>
      </c>
      <c r="AB22" s="35">
        <f>Q22*$AB$1</f>
        <v>3.4930345474578775E-3</v>
      </c>
      <c r="AC22" s="7"/>
      <c r="AD22" s="36">
        <f>AB22+AC22</f>
        <v>3.4930345474578775E-3</v>
      </c>
      <c r="AE22" s="41"/>
      <c r="AF22" s="41"/>
      <c r="AG22" s="41"/>
      <c r="AH22" s="42"/>
      <c r="AI22" s="40" t="str">
        <f>IF(AE22=0,"NO OFERTADO",IF(AF22=0,"NO OFERTADO",IF(AG22=0,"NO OFERTADO",IF(AH22=0,"NO OFERTADO","CORRECTO"))))</f>
        <v>NO OFERTADO</v>
      </c>
      <c r="AJ22" s="37">
        <f>Q22*$AJ$1</f>
        <v>2.3286896983052518E-3</v>
      </c>
      <c r="AK22" s="7"/>
      <c r="AL22" s="36">
        <f>AJ22+AK22</f>
        <v>2.3286896983052518E-3</v>
      </c>
      <c r="AM22" s="41"/>
      <c r="AN22" s="41"/>
      <c r="AO22" s="41"/>
      <c r="AP22" s="42"/>
      <c r="AQ22" s="40" t="str">
        <f>IF(AM22=0,"NO OFERTADO",IF(AN22=0,"NO OFERTADO",IF(AO22=0,"NO OFERTADO",IF(AP22=0,"NO OFERTADO","CORRECTO"))))</f>
        <v>NO OFERTADO</v>
      </c>
    </row>
    <row r="23" spans="1:43" x14ac:dyDescent="0.25">
      <c r="A23" s="61">
        <v>21</v>
      </c>
      <c r="B23" s="61">
        <v>26</v>
      </c>
      <c r="C23" s="13" t="s">
        <v>120</v>
      </c>
      <c r="D23" s="12" t="s">
        <v>121</v>
      </c>
      <c r="E23" s="12" t="s">
        <v>49</v>
      </c>
      <c r="F23" s="12" t="s">
        <v>22</v>
      </c>
      <c r="G23" s="12" t="s">
        <v>24</v>
      </c>
      <c r="H23" s="12" t="s">
        <v>25</v>
      </c>
      <c r="I23" s="62" t="s">
        <v>60</v>
      </c>
      <c r="J23" s="10">
        <v>1</v>
      </c>
      <c r="K23" s="10" t="s">
        <v>122</v>
      </c>
      <c r="L23" s="14" t="s">
        <v>123</v>
      </c>
      <c r="M23" s="11">
        <v>8197.7999999999993</v>
      </c>
      <c r="N23" s="11">
        <v>7263.3846153846152</v>
      </c>
      <c r="O23" s="8">
        <f>N23*M23</f>
        <v>59543774.399999991</v>
      </c>
      <c r="P23" s="14" t="s">
        <v>5022</v>
      </c>
      <c r="Q23" s="66">
        <f>O23/$O$2181</f>
        <v>1.8193694324187769E-3</v>
      </c>
      <c r="R23" s="66"/>
      <c r="S23" s="36">
        <f>Q23*$S$1</f>
        <v>0.45484235810469426</v>
      </c>
      <c r="T23" s="7"/>
      <c r="U23" s="36">
        <f>S23+T23</f>
        <v>0.45484235810469426</v>
      </c>
      <c r="V23" s="41"/>
      <c r="W23" s="41"/>
      <c r="X23" s="41"/>
      <c r="Y23" s="42"/>
      <c r="Z23" s="40" t="str">
        <f>IF(V23=0,"NO OFERTADO",IF(W23=0,"NO OFERTADO",IF(X23=0,"NO OFERTADO",IF(Y23=0,"NO OFERTADO","CORRECTO"))))</f>
        <v>NO OFERTADO</v>
      </c>
      <c r="AA23" s="42">
        <f>Y23*N23</f>
        <v>0</v>
      </c>
      <c r="AB23" s="35">
        <f>Q23*$AB$1</f>
        <v>0.16374324891768993</v>
      </c>
      <c r="AC23" s="7"/>
      <c r="AD23" s="36">
        <f>AB23+AC23</f>
        <v>0.16374324891768993</v>
      </c>
      <c r="AE23" s="41"/>
      <c r="AF23" s="41"/>
      <c r="AG23" s="41"/>
      <c r="AH23" s="42"/>
      <c r="AI23" s="40" t="str">
        <f>IF(AE23=0,"NO OFERTADO",IF(AF23=0,"NO OFERTADO",IF(AG23=0,"NO OFERTADO",IF(AH23=0,"NO OFERTADO","CORRECTO"))))</f>
        <v>NO OFERTADO</v>
      </c>
      <c r="AJ23" s="37">
        <f>Q23*$AJ$1</f>
        <v>0.10916216594512662</v>
      </c>
      <c r="AK23" s="7"/>
      <c r="AL23" s="36">
        <f>AJ23+AK23</f>
        <v>0.10916216594512662</v>
      </c>
      <c r="AM23" s="41"/>
      <c r="AN23" s="41"/>
      <c r="AO23" s="41"/>
      <c r="AP23" s="42"/>
      <c r="AQ23" s="40" t="str">
        <f>IF(AM23=0,"NO OFERTADO",IF(AN23=0,"NO OFERTADO",IF(AO23=0,"NO OFERTADO",IF(AP23=0,"NO OFERTADO","CORRECTO"))))</f>
        <v>NO OFERTADO</v>
      </c>
    </row>
    <row r="24" spans="1:43" ht="24" x14ac:dyDescent="0.25">
      <c r="A24" s="61">
        <v>22</v>
      </c>
      <c r="B24" s="61">
        <v>391</v>
      </c>
      <c r="C24" s="13" t="s">
        <v>1364</v>
      </c>
      <c r="D24" s="12" t="s">
        <v>1365</v>
      </c>
      <c r="E24" s="12" t="s">
        <v>11</v>
      </c>
      <c r="F24" s="12" t="s">
        <v>12</v>
      </c>
      <c r="G24" s="12" t="s">
        <v>13</v>
      </c>
      <c r="H24" s="12" t="s">
        <v>12</v>
      </c>
      <c r="I24" s="62" t="s">
        <v>60</v>
      </c>
      <c r="J24" s="10">
        <v>1</v>
      </c>
      <c r="K24" s="10" t="s">
        <v>350</v>
      </c>
      <c r="L24" s="14" t="s">
        <v>1366</v>
      </c>
      <c r="M24" s="11">
        <v>1680.3923333333332</v>
      </c>
      <c r="N24" s="11">
        <v>19604.615384615383</v>
      </c>
      <c r="O24" s="8">
        <f>N24*M24</f>
        <v>32943445.390256405</v>
      </c>
      <c r="P24" s="14" t="s">
        <v>5022</v>
      </c>
      <c r="Q24" s="66">
        <f>O24/$O$2181</f>
        <v>1.0065921776969142E-3</v>
      </c>
      <c r="R24" s="66"/>
      <c r="S24" s="36">
        <f>Q24*$S$1</f>
        <v>0.25164804442422856</v>
      </c>
      <c r="T24" s="7"/>
      <c r="U24" s="36">
        <f>S24+T24</f>
        <v>0.25164804442422856</v>
      </c>
      <c r="V24" s="41"/>
      <c r="W24" s="41"/>
      <c r="X24" s="41"/>
      <c r="Y24" s="42"/>
      <c r="Z24" s="40" t="str">
        <f>IF(V24=0,"NO OFERTADO",IF(W24=0,"NO OFERTADO",IF(X24=0,"NO OFERTADO",IF(Y24=0,"NO OFERTADO","CORRECTO"))))</f>
        <v>NO OFERTADO</v>
      </c>
      <c r="AA24" s="42">
        <f>Y24*N24</f>
        <v>0</v>
      </c>
      <c r="AB24" s="35">
        <f>Q24*$AB$1</f>
        <v>9.0593295992722284E-2</v>
      </c>
      <c r="AC24" s="7"/>
      <c r="AD24" s="36">
        <f>AB24+AC24</f>
        <v>9.0593295992722284E-2</v>
      </c>
      <c r="AE24" s="41"/>
      <c r="AF24" s="41"/>
      <c r="AG24" s="41"/>
      <c r="AH24" s="42"/>
      <c r="AI24" s="40" t="str">
        <f>IF(AE24=0,"NO OFERTADO",IF(AF24=0,"NO OFERTADO",IF(AG24=0,"NO OFERTADO",IF(AH24=0,"NO OFERTADO","CORRECTO"))))</f>
        <v>NO OFERTADO</v>
      </c>
      <c r="AJ24" s="37">
        <f>Q24*$AJ$1</f>
        <v>6.0395530661814856E-2</v>
      </c>
      <c r="AK24" s="7"/>
      <c r="AL24" s="36">
        <f>AJ24+AK24</f>
        <v>6.0395530661814856E-2</v>
      </c>
      <c r="AM24" s="41"/>
      <c r="AN24" s="41"/>
      <c r="AO24" s="41"/>
      <c r="AP24" s="42"/>
      <c r="AQ24" s="40" t="str">
        <f>IF(AM24=0,"NO OFERTADO",IF(AN24=0,"NO OFERTADO",IF(AO24=0,"NO OFERTADO",IF(AP24=0,"NO OFERTADO","CORRECTO"))))</f>
        <v>NO OFERTADO</v>
      </c>
    </row>
    <row r="25" spans="1:43" ht="24" x14ac:dyDescent="0.25">
      <c r="A25" s="61">
        <v>23</v>
      </c>
      <c r="B25" s="61">
        <v>185</v>
      </c>
      <c r="C25" s="13" t="s">
        <v>708</v>
      </c>
      <c r="D25" s="12" t="s">
        <v>709</v>
      </c>
      <c r="E25" s="12" t="s">
        <v>11</v>
      </c>
      <c r="F25" s="12" t="s">
        <v>12</v>
      </c>
      <c r="G25" s="12" t="s">
        <v>13</v>
      </c>
      <c r="H25" s="12" t="s">
        <v>12</v>
      </c>
      <c r="I25" s="62" t="s">
        <v>60</v>
      </c>
      <c r="J25" s="10">
        <v>1</v>
      </c>
      <c r="K25" s="10" t="s">
        <v>350</v>
      </c>
      <c r="L25" s="14" t="s">
        <v>710</v>
      </c>
      <c r="M25" s="11">
        <v>367.84999999999997</v>
      </c>
      <c r="N25" s="11">
        <v>61747.615384615383</v>
      </c>
      <c r="O25" s="8">
        <f>N25*M25</f>
        <v>22713860.319230765</v>
      </c>
      <c r="P25" s="14" t="s">
        <v>5022</v>
      </c>
      <c r="Q25" s="66">
        <f>O25/$O$2181</f>
        <v>6.9402558997063281E-4</v>
      </c>
      <c r="R25" s="66"/>
      <c r="S25" s="36">
        <f>Q25*$S$1</f>
        <v>0.1735063974926582</v>
      </c>
      <c r="T25" s="7"/>
      <c r="U25" s="36">
        <f>S25+T25</f>
        <v>0.1735063974926582</v>
      </c>
      <c r="V25" s="41"/>
      <c r="W25" s="41"/>
      <c r="X25" s="41"/>
      <c r="Y25" s="42"/>
      <c r="Z25" s="40" t="str">
        <f>IF(V25=0,"NO OFERTADO",IF(W25=0,"NO OFERTADO",IF(X25=0,"NO OFERTADO",IF(Y25=0,"NO OFERTADO","CORRECTO"))))</f>
        <v>NO OFERTADO</v>
      </c>
      <c r="AA25" s="42">
        <f>Y25*N25</f>
        <v>0</v>
      </c>
      <c r="AB25" s="35">
        <f>Q25*$AB$1</f>
        <v>6.2462303097356953E-2</v>
      </c>
      <c r="AC25" s="7"/>
      <c r="AD25" s="36">
        <f>AB25+AC25</f>
        <v>6.2462303097356953E-2</v>
      </c>
      <c r="AE25" s="41"/>
      <c r="AF25" s="41"/>
      <c r="AG25" s="41"/>
      <c r="AH25" s="42"/>
      <c r="AI25" s="40" t="str">
        <f>IF(AE25=0,"NO OFERTADO",IF(AF25=0,"NO OFERTADO",IF(AG25=0,"NO OFERTADO",IF(AH25=0,"NO OFERTADO","CORRECTO"))))</f>
        <v>NO OFERTADO</v>
      </c>
      <c r="AJ25" s="37">
        <f>Q25*$AJ$1</f>
        <v>4.1641535398237971E-2</v>
      </c>
      <c r="AK25" s="7"/>
      <c r="AL25" s="36">
        <f>AJ25+AK25</f>
        <v>4.1641535398237971E-2</v>
      </c>
      <c r="AM25" s="41"/>
      <c r="AN25" s="41"/>
      <c r="AO25" s="41"/>
      <c r="AP25" s="42"/>
      <c r="AQ25" s="40" t="str">
        <f>IF(AM25=0,"NO OFERTADO",IF(AN25=0,"NO OFERTADO",IF(AO25=0,"NO OFERTADO",IF(AP25=0,"NO OFERTADO","CORRECTO"))))</f>
        <v>NO OFERTADO</v>
      </c>
    </row>
    <row r="26" spans="1:43" ht="24" x14ac:dyDescent="0.25">
      <c r="A26" s="61">
        <v>24</v>
      </c>
      <c r="B26" s="61">
        <v>2500</v>
      </c>
      <c r="C26" s="67" t="s">
        <v>6668</v>
      </c>
      <c r="D26" s="68" t="s">
        <v>6669</v>
      </c>
      <c r="E26" s="68" t="s">
        <v>12</v>
      </c>
      <c r="F26" s="68" t="s">
        <v>12</v>
      </c>
      <c r="G26" s="12" t="s">
        <v>13</v>
      </c>
      <c r="H26" s="68" t="s">
        <v>12</v>
      </c>
      <c r="I26" s="62" t="s">
        <v>60</v>
      </c>
      <c r="J26" s="10">
        <v>1</v>
      </c>
      <c r="K26" s="10" t="s">
        <v>6670</v>
      </c>
      <c r="L26" s="14" t="s">
        <v>6671</v>
      </c>
      <c r="M26" s="11">
        <v>610.73</v>
      </c>
      <c r="N26" s="11">
        <v>27604.75</v>
      </c>
      <c r="O26" s="8">
        <f>N26*M26</f>
        <v>16859048.967500001</v>
      </c>
      <c r="P26" s="14" t="s">
        <v>7140</v>
      </c>
      <c r="Q26" s="66">
        <f>O26/$O$2181</f>
        <v>5.1513090428343495E-4</v>
      </c>
      <c r="R26" s="66"/>
      <c r="S26" s="36">
        <f>Q26*$S$1</f>
        <v>0.12878272607085875</v>
      </c>
      <c r="T26" s="7"/>
      <c r="U26" s="36">
        <f>S26+T26</f>
        <v>0.12878272607085875</v>
      </c>
      <c r="V26" s="41"/>
      <c r="W26" s="41"/>
      <c r="X26" s="41"/>
      <c r="Y26" s="42"/>
      <c r="Z26" s="40" t="str">
        <f>IF(V26=0,"NO OFERTADO",IF(W26=0,"NO OFERTADO",IF(X26=0,"NO OFERTADO",IF(Y26=0,"NO OFERTADO","CORRECTO"))))</f>
        <v>NO OFERTADO</v>
      </c>
      <c r="AA26" s="42">
        <f>Y26*N26</f>
        <v>0</v>
      </c>
      <c r="AB26" s="35">
        <f>Q26*$AB$1</f>
        <v>4.6361781385509143E-2</v>
      </c>
      <c r="AC26" s="7"/>
      <c r="AD26" s="36">
        <f>AB26+AC26</f>
        <v>4.6361781385509143E-2</v>
      </c>
      <c r="AE26" s="41"/>
      <c r="AF26" s="41"/>
      <c r="AG26" s="41"/>
      <c r="AH26" s="42"/>
      <c r="AI26" s="40" t="str">
        <f>IF(AE26=0,"NO OFERTADO",IF(AF26=0,"NO OFERTADO",IF(AG26=0,"NO OFERTADO",IF(AH26=0,"NO OFERTADO","CORRECTO"))))</f>
        <v>NO OFERTADO</v>
      </c>
      <c r="AJ26" s="37">
        <f>Q26*$AJ$1</f>
        <v>3.0907854257006095E-2</v>
      </c>
      <c r="AK26" s="7"/>
      <c r="AL26" s="36">
        <f>AJ26+AK26</f>
        <v>3.0907854257006095E-2</v>
      </c>
      <c r="AM26" s="41"/>
      <c r="AN26" s="41"/>
      <c r="AO26" s="41"/>
      <c r="AP26" s="42"/>
      <c r="AQ26" s="40" t="str">
        <f>IF(AM26=0,"NO OFERTADO",IF(AN26=0,"NO OFERTADO",IF(AO26=0,"NO OFERTADO",IF(AP26=0,"NO OFERTADO","CORRECTO"))))</f>
        <v>NO OFERTADO</v>
      </c>
    </row>
    <row r="27" spans="1:43" ht="24" x14ac:dyDescent="0.25">
      <c r="A27" s="61">
        <v>25</v>
      </c>
      <c r="B27" s="61">
        <v>1145</v>
      </c>
      <c r="C27" s="13" t="s">
        <v>3288</v>
      </c>
      <c r="D27" s="12" t="s">
        <v>3289</v>
      </c>
      <c r="E27" s="12" t="s">
        <v>12</v>
      </c>
      <c r="F27" s="12" t="s">
        <v>12</v>
      </c>
      <c r="G27" s="12" t="s">
        <v>13</v>
      </c>
      <c r="H27" s="12" t="s">
        <v>12</v>
      </c>
      <c r="I27" s="62" t="s">
        <v>60</v>
      </c>
      <c r="J27" s="10">
        <v>1</v>
      </c>
      <c r="K27" s="10" t="s">
        <v>3290</v>
      </c>
      <c r="L27" s="14" t="s">
        <v>3291</v>
      </c>
      <c r="M27" s="11">
        <v>258</v>
      </c>
      <c r="N27" s="11">
        <v>5769.0769230769229</v>
      </c>
      <c r="O27" s="8">
        <f>N27*M27</f>
        <v>1488421.846153846</v>
      </c>
      <c r="P27" s="14" t="s">
        <v>5022</v>
      </c>
      <c r="Q27" s="66">
        <f>O27/$O$2181</f>
        <v>4.5478964622649641E-5</v>
      </c>
      <c r="R27" s="66"/>
      <c r="S27" s="36">
        <f>Q27*$S$1</f>
        <v>1.1369741155662411E-2</v>
      </c>
      <c r="T27" s="7"/>
      <c r="U27" s="36">
        <f>S27+T27</f>
        <v>1.1369741155662411E-2</v>
      </c>
      <c r="V27" s="41"/>
      <c r="W27" s="41"/>
      <c r="X27" s="41"/>
      <c r="Y27" s="42"/>
      <c r="Z27" s="40" t="str">
        <f>IF(V27=0,"NO OFERTADO",IF(W27=0,"NO OFERTADO",IF(X27=0,"NO OFERTADO",IF(Y27=0,"NO OFERTADO","CORRECTO"))))</f>
        <v>NO OFERTADO</v>
      </c>
      <c r="AA27" s="42">
        <f>Y27*N27</f>
        <v>0</v>
      </c>
      <c r="AB27" s="35">
        <f>Q27*$AB$1</f>
        <v>4.0931068160384677E-3</v>
      </c>
      <c r="AC27" s="7"/>
      <c r="AD27" s="36">
        <f>AB27+AC27</f>
        <v>4.0931068160384677E-3</v>
      </c>
      <c r="AE27" s="41"/>
      <c r="AF27" s="41"/>
      <c r="AG27" s="41"/>
      <c r="AH27" s="42"/>
      <c r="AI27" s="40" t="str">
        <f>IF(AE27=0,"NO OFERTADO",IF(AF27=0,"NO OFERTADO",IF(AG27=0,"NO OFERTADO",IF(AH27=0,"NO OFERTADO","CORRECTO"))))</f>
        <v>NO OFERTADO</v>
      </c>
      <c r="AJ27" s="37">
        <f>Q27*$AJ$1</f>
        <v>2.7287378773589786E-3</v>
      </c>
      <c r="AK27" s="7"/>
      <c r="AL27" s="36">
        <f>AJ27+AK27</f>
        <v>2.7287378773589786E-3</v>
      </c>
      <c r="AM27" s="41"/>
      <c r="AN27" s="41"/>
      <c r="AO27" s="41"/>
      <c r="AP27" s="42"/>
      <c r="AQ27" s="40" t="str">
        <f>IF(AM27=0,"NO OFERTADO",IF(AN27=0,"NO OFERTADO",IF(AO27=0,"NO OFERTADO",IF(AP27=0,"NO OFERTADO","CORRECTO"))))</f>
        <v>NO OFERTADO</v>
      </c>
    </row>
    <row r="28" spans="1:43" ht="24" x14ac:dyDescent="0.25">
      <c r="A28" s="61">
        <v>26</v>
      </c>
      <c r="B28" s="61">
        <v>1543</v>
      </c>
      <c r="C28" s="13" t="s">
        <v>3288</v>
      </c>
      <c r="D28" s="12" t="s">
        <v>4276</v>
      </c>
      <c r="E28" s="12" t="s">
        <v>12</v>
      </c>
      <c r="F28" s="12" t="s">
        <v>12</v>
      </c>
      <c r="G28" s="12" t="s">
        <v>13</v>
      </c>
      <c r="H28" s="12" t="s">
        <v>12</v>
      </c>
      <c r="I28" s="62" t="s">
        <v>60</v>
      </c>
      <c r="J28" s="10">
        <v>1</v>
      </c>
      <c r="K28" s="10" t="s">
        <v>3290</v>
      </c>
      <c r="L28" s="14" t="s">
        <v>4277</v>
      </c>
      <c r="M28" s="11">
        <v>244.45989999999998</v>
      </c>
      <c r="N28" s="11">
        <v>2497.6923076923076</v>
      </c>
      <c r="O28" s="8">
        <f>N28*M28</f>
        <v>610585.61176923069</v>
      </c>
      <c r="P28" s="14" t="s">
        <v>5022</v>
      </c>
      <c r="Q28" s="66">
        <f>O28/$O$2181</f>
        <v>1.8656539816657255E-5</v>
      </c>
      <c r="R28" s="66"/>
      <c r="S28" s="36">
        <f>Q28*$S$1</f>
        <v>4.6641349541643139E-3</v>
      </c>
      <c r="T28" s="7"/>
      <c r="U28" s="36">
        <f>S28+T28</f>
        <v>4.6641349541643139E-3</v>
      </c>
      <c r="V28" s="41"/>
      <c r="W28" s="41"/>
      <c r="X28" s="41"/>
      <c r="Y28" s="42"/>
      <c r="Z28" s="40" t="str">
        <f>IF(V28=0,"NO OFERTADO",IF(W28=0,"NO OFERTADO",IF(X28=0,"NO OFERTADO",IF(Y28=0,"NO OFERTADO","CORRECTO"))))</f>
        <v>NO OFERTADO</v>
      </c>
      <c r="AA28" s="42">
        <f>Y28*N28</f>
        <v>0</v>
      </c>
      <c r="AB28" s="35">
        <f>Q28*$AB$1</f>
        <v>1.6790885834991529E-3</v>
      </c>
      <c r="AC28" s="7"/>
      <c r="AD28" s="36">
        <f>AB28+AC28</f>
        <v>1.6790885834991529E-3</v>
      </c>
      <c r="AE28" s="41"/>
      <c r="AF28" s="41"/>
      <c r="AG28" s="41"/>
      <c r="AH28" s="42"/>
      <c r="AI28" s="40" t="str">
        <f>IF(AE28=0,"NO OFERTADO",IF(AF28=0,"NO OFERTADO",IF(AG28=0,"NO OFERTADO",IF(AH28=0,"NO OFERTADO","CORRECTO"))))</f>
        <v>NO OFERTADO</v>
      </c>
      <c r="AJ28" s="37">
        <f>Q28*$AJ$1</f>
        <v>1.1193923889994354E-3</v>
      </c>
      <c r="AK28" s="7"/>
      <c r="AL28" s="36">
        <f>AJ28+AK28</f>
        <v>1.1193923889994354E-3</v>
      </c>
      <c r="AM28" s="41"/>
      <c r="AN28" s="41"/>
      <c r="AO28" s="41"/>
      <c r="AP28" s="42"/>
      <c r="AQ28" s="40" t="str">
        <f>IF(AM28=0,"NO OFERTADO",IF(AN28=0,"NO OFERTADO",IF(AO28=0,"NO OFERTADO",IF(AP28=0,"NO OFERTADO","CORRECTO"))))</f>
        <v>NO OFERTADO</v>
      </c>
    </row>
    <row r="29" spans="1:43" ht="24" x14ac:dyDescent="0.25">
      <c r="A29" s="61">
        <v>27</v>
      </c>
      <c r="B29" s="61">
        <v>1514</v>
      </c>
      <c r="C29" s="13" t="s">
        <v>3288</v>
      </c>
      <c r="D29" s="12" t="s">
        <v>4212</v>
      </c>
      <c r="E29" s="12" t="s">
        <v>12</v>
      </c>
      <c r="F29" s="12" t="s">
        <v>12</v>
      </c>
      <c r="G29" s="12" t="s">
        <v>13</v>
      </c>
      <c r="H29" s="12" t="s">
        <v>12</v>
      </c>
      <c r="I29" s="62" t="s">
        <v>60</v>
      </c>
      <c r="J29" s="10">
        <v>1</v>
      </c>
      <c r="K29" s="10" t="s">
        <v>3290</v>
      </c>
      <c r="L29" s="14" t="s">
        <v>4213</v>
      </c>
      <c r="M29" s="11">
        <v>175.25424999999998</v>
      </c>
      <c r="N29" s="11">
        <v>1296.1538461538462</v>
      </c>
      <c r="O29" s="8">
        <f>N29*M29</f>
        <v>227156.47019230766</v>
      </c>
      <c r="P29" s="14" t="s">
        <v>5022</v>
      </c>
      <c r="Q29" s="66">
        <f>O29/$O$2181</f>
        <v>6.9408018287136269E-6</v>
      </c>
      <c r="R29" s="66"/>
      <c r="S29" s="36">
        <f>Q29*$S$1</f>
        <v>1.7352004571784068E-3</v>
      </c>
      <c r="T29" s="7"/>
      <c r="U29" s="36">
        <f>S29+T29</f>
        <v>1.7352004571784068E-3</v>
      </c>
      <c r="V29" s="41"/>
      <c r="W29" s="41"/>
      <c r="X29" s="41"/>
      <c r="Y29" s="42"/>
      <c r="Z29" s="40" t="str">
        <f>IF(V29=0,"NO OFERTADO",IF(W29=0,"NO OFERTADO",IF(X29=0,"NO OFERTADO",IF(Y29=0,"NO OFERTADO","CORRECTO"))))</f>
        <v>NO OFERTADO</v>
      </c>
      <c r="AA29" s="42">
        <f>Y29*N29</f>
        <v>0</v>
      </c>
      <c r="AB29" s="35">
        <f>Q29*$AB$1</f>
        <v>6.246721645842264E-4</v>
      </c>
      <c r="AC29" s="7"/>
      <c r="AD29" s="36">
        <f>AB29+AC29</f>
        <v>6.246721645842264E-4</v>
      </c>
      <c r="AE29" s="41"/>
      <c r="AF29" s="41"/>
      <c r="AG29" s="41"/>
      <c r="AH29" s="42"/>
      <c r="AI29" s="40" t="str">
        <f>IF(AE29=0,"NO OFERTADO",IF(AF29=0,"NO OFERTADO",IF(AG29=0,"NO OFERTADO",IF(AH29=0,"NO OFERTADO","CORRECTO"))))</f>
        <v>NO OFERTADO</v>
      </c>
      <c r="AJ29" s="37">
        <f>Q29*$AJ$1</f>
        <v>4.1644810972281762E-4</v>
      </c>
      <c r="AK29" s="7"/>
      <c r="AL29" s="36">
        <f>AJ29+AK29</f>
        <v>4.1644810972281762E-4</v>
      </c>
      <c r="AM29" s="41"/>
      <c r="AN29" s="41"/>
      <c r="AO29" s="41"/>
      <c r="AP29" s="42"/>
      <c r="AQ29" s="40" t="str">
        <f>IF(AM29=0,"NO OFERTADO",IF(AN29=0,"NO OFERTADO",IF(AO29=0,"NO OFERTADO",IF(AP29=0,"NO OFERTADO","CORRECTO"))))</f>
        <v>NO OFERTADO</v>
      </c>
    </row>
    <row r="30" spans="1:43" ht="24" x14ac:dyDescent="0.25">
      <c r="A30" s="61">
        <v>28</v>
      </c>
      <c r="B30" s="61">
        <v>682</v>
      </c>
      <c r="C30" s="13" t="s">
        <v>2166</v>
      </c>
      <c r="D30" s="12" t="s">
        <v>1904</v>
      </c>
      <c r="E30" s="12" t="s">
        <v>12</v>
      </c>
      <c r="F30" s="12" t="s">
        <v>12</v>
      </c>
      <c r="G30" s="12" t="s">
        <v>13</v>
      </c>
      <c r="H30" s="12" t="s">
        <v>12</v>
      </c>
      <c r="I30" s="62" t="s">
        <v>60</v>
      </c>
      <c r="J30" s="10">
        <v>1</v>
      </c>
      <c r="K30" s="10" t="s">
        <v>2167</v>
      </c>
      <c r="L30" s="14" t="s">
        <v>2168</v>
      </c>
      <c r="M30" s="11">
        <v>395</v>
      </c>
      <c r="N30" s="11">
        <v>18041.307692307691</v>
      </c>
      <c r="O30" s="8">
        <f>N30*M30</f>
        <v>7126316.538461538</v>
      </c>
      <c r="P30" s="14" t="s">
        <v>5022</v>
      </c>
      <c r="Q30" s="66">
        <f>O30/$O$2181</f>
        <v>2.1774572751668414E-4</v>
      </c>
      <c r="R30" s="66"/>
      <c r="S30" s="36">
        <f>Q30*$S$1</f>
        <v>5.4436431879171035E-2</v>
      </c>
      <c r="T30" s="7"/>
      <c r="U30" s="36">
        <f>S30+T30</f>
        <v>5.4436431879171035E-2</v>
      </c>
      <c r="V30" s="41"/>
      <c r="W30" s="41"/>
      <c r="X30" s="41"/>
      <c r="Y30" s="42"/>
      <c r="Z30" s="40" t="str">
        <f>IF(V30=0,"NO OFERTADO",IF(W30=0,"NO OFERTADO",IF(X30=0,"NO OFERTADO",IF(Y30=0,"NO OFERTADO","CORRECTO"))))</f>
        <v>NO OFERTADO</v>
      </c>
      <c r="AA30" s="42">
        <f>Y30*N30</f>
        <v>0</v>
      </c>
      <c r="AB30" s="35">
        <f>Q30*$AB$1</f>
        <v>1.9597115476501573E-2</v>
      </c>
      <c r="AC30" s="7"/>
      <c r="AD30" s="36">
        <f>AB30+AC30</f>
        <v>1.9597115476501573E-2</v>
      </c>
      <c r="AE30" s="41"/>
      <c r="AF30" s="41"/>
      <c r="AG30" s="41"/>
      <c r="AH30" s="42"/>
      <c r="AI30" s="40" t="str">
        <f>IF(AE30=0,"NO OFERTADO",IF(AF30=0,"NO OFERTADO",IF(AG30=0,"NO OFERTADO",IF(AH30=0,"NO OFERTADO","CORRECTO"))))</f>
        <v>NO OFERTADO</v>
      </c>
      <c r="AJ30" s="37">
        <f>Q30*$AJ$1</f>
        <v>1.3064743651001048E-2</v>
      </c>
      <c r="AK30" s="7"/>
      <c r="AL30" s="36">
        <f>AJ30+AK30</f>
        <v>1.3064743651001048E-2</v>
      </c>
      <c r="AM30" s="41"/>
      <c r="AN30" s="41"/>
      <c r="AO30" s="41"/>
      <c r="AP30" s="42"/>
      <c r="AQ30" s="40" t="str">
        <f>IF(AM30=0,"NO OFERTADO",IF(AN30=0,"NO OFERTADO",IF(AO30=0,"NO OFERTADO",IF(AP30=0,"NO OFERTADO","CORRECTO"))))</f>
        <v>NO OFERTADO</v>
      </c>
    </row>
    <row r="31" spans="1:43" ht="24" x14ac:dyDescent="0.25">
      <c r="A31" s="61">
        <v>29</v>
      </c>
      <c r="B31" s="61">
        <v>971</v>
      </c>
      <c r="C31" s="13" t="s">
        <v>2166</v>
      </c>
      <c r="D31" s="12" t="s">
        <v>2887</v>
      </c>
      <c r="E31" s="12" t="s">
        <v>12</v>
      </c>
      <c r="F31" s="12" t="s">
        <v>12</v>
      </c>
      <c r="G31" s="12" t="s">
        <v>13</v>
      </c>
      <c r="H31" s="12" t="s">
        <v>12</v>
      </c>
      <c r="I31" s="62" t="s">
        <v>60</v>
      </c>
      <c r="J31" s="10">
        <v>1</v>
      </c>
      <c r="K31" s="10" t="s">
        <v>2167</v>
      </c>
      <c r="L31" s="14" t="s">
        <v>2888</v>
      </c>
      <c r="M31" s="11">
        <v>1132</v>
      </c>
      <c r="N31" s="11">
        <v>2942.3076923076924</v>
      </c>
      <c r="O31" s="8">
        <f>N31*M31</f>
        <v>3330692.307692308</v>
      </c>
      <c r="P31" s="14" t="s">
        <v>5022</v>
      </c>
      <c r="Q31" s="66">
        <f>O31/$O$2181</f>
        <v>1.0176982958285126E-4</v>
      </c>
      <c r="R31" s="66"/>
      <c r="S31" s="36">
        <f>Q31*$S$1</f>
        <v>2.5442457395712815E-2</v>
      </c>
      <c r="T31" s="7"/>
      <c r="U31" s="36">
        <f>S31+T31</f>
        <v>2.5442457395712815E-2</v>
      </c>
      <c r="V31" s="41"/>
      <c r="W31" s="41"/>
      <c r="X31" s="41"/>
      <c r="Y31" s="42"/>
      <c r="Z31" s="40" t="str">
        <f>IF(V31=0,"NO OFERTADO",IF(W31=0,"NO OFERTADO",IF(X31=0,"NO OFERTADO",IF(Y31=0,"NO OFERTADO","CORRECTO"))))</f>
        <v>NO OFERTADO</v>
      </c>
      <c r="AA31" s="42">
        <f>Y31*N31</f>
        <v>0</v>
      </c>
      <c r="AB31" s="35">
        <f>Q31*$AB$1</f>
        <v>9.159284662456614E-3</v>
      </c>
      <c r="AC31" s="7"/>
      <c r="AD31" s="36">
        <f>AB31+AC31</f>
        <v>9.159284662456614E-3</v>
      </c>
      <c r="AE31" s="41"/>
      <c r="AF31" s="41"/>
      <c r="AG31" s="41"/>
      <c r="AH31" s="42"/>
      <c r="AI31" s="40" t="str">
        <f>IF(AE31=0,"NO OFERTADO",IF(AF31=0,"NO OFERTADO",IF(AG31=0,"NO OFERTADO",IF(AH31=0,"NO OFERTADO","CORRECTO"))))</f>
        <v>NO OFERTADO</v>
      </c>
      <c r="AJ31" s="37">
        <f>Q31*$AJ$1</f>
        <v>6.1061897749710757E-3</v>
      </c>
      <c r="AK31" s="7"/>
      <c r="AL31" s="36">
        <f>AJ31+AK31</f>
        <v>6.1061897749710757E-3</v>
      </c>
      <c r="AM31" s="41"/>
      <c r="AN31" s="41"/>
      <c r="AO31" s="41"/>
      <c r="AP31" s="42"/>
      <c r="AQ31" s="40" t="str">
        <f>IF(AM31=0,"NO OFERTADO",IF(AN31=0,"NO OFERTADO",IF(AO31=0,"NO OFERTADO",IF(AP31=0,"NO OFERTADO","CORRECTO"))))</f>
        <v>NO OFERTADO</v>
      </c>
    </row>
    <row r="32" spans="1:43" ht="24" x14ac:dyDescent="0.25">
      <c r="A32" s="61">
        <v>30</v>
      </c>
      <c r="B32" s="61">
        <v>968</v>
      </c>
      <c r="C32" s="13" t="s">
        <v>2166</v>
      </c>
      <c r="D32" s="12" t="s">
        <v>2882</v>
      </c>
      <c r="E32" s="12" t="s">
        <v>12</v>
      </c>
      <c r="F32" s="12" t="s">
        <v>12</v>
      </c>
      <c r="G32" s="12" t="s">
        <v>13</v>
      </c>
      <c r="H32" s="12" t="s">
        <v>12</v>
      </c>
      <c r="I32" s="62" t="s">
        <v>60</v>
      </c>
      <c r="J32" s="10">
        <v>1</v>
      </c>
      <c r="K32" s="10" t="s">
        <v>2167</v>
      </c>
      <c r="L32" s="14" t="s">
        <v>2883</v>
      </c>
      <c r="M32" s="11">
        <v>1400.5100499999999</v>
      </c>
      <c r="N32" s="11">
        <v>1553.0769230769231</v>
      </c>
      <c r="O32" s="8">
        <f>N32*M32</f>
        <v>2175099.8391923076</v>
      </c>
      <c r="P32" s="14" t="s">
        <v>5022</v>
      </c>
      <c r="Q32" s="66">
        <f>O32/$O$2181</f>
        <v>6.6460519168658582E-5</v>
      </c>
      <c r="R32" s="66"/>
      <c r="S32" s="36">
        <f>Q32*$S$1</f>
        <v>1.6615129792164646E-2</v>
      </c>
      <c r="T32" s="7"/>
      <c r="U32" s="36">
        <f>S32+T32</f>
        <v>1.6615129792164646E-2</v>
      </c>
      <c r="V32" s="41"/>
      <c r="W32" s="41"/>
      <c r="X32" s="41"/>
      <c r="Y32" s="42"/>
      <c r="Z32" s="40" t="str">
        <f>IF(V32=0,"NO OFERTADO",IF(W32=0,"NO OFERTADO",IF(X32=0,"NO OFERTADO",IF(Y32=0,"NO OFERTADO","CORRECTO"))))</f>
        <v>NO OFERTADO</v>
      </c>
      <c r="AA32" s="42">
        <f>Y32*N32</f>
        <v>0</v>
      </c>
      <c r="AB32" s="35">
        <f>Q32*$AB$1</f>
        <v>5.9814467251792722E-3</v>
      </c>
      <c r="AC32" s="7"/>
      <c r="AD32" s="36">
        <f>AB32+AC32</f>
        <v>5.9814467251792722E-3</v>
      </c>
      <c r="AE32" s="41"/>
      <c r="AF32" s="41"/>
      <c r="AG32" s="41"/>
      <c r="AH32" s="42"/>
      <c r="AI32" s="40" t="str">
        <f>IF(AE32=0,"NO OFERTADO",IF(AF32=0,"NO OFERTADO",IF(AG32=0,"NO OFERTADO",IF(AH32=0,"NO OFERTADO","CORRECTO"))))</f>
        <v>NO OFERTADO</v>
      </c>
      <c r="AJ32" s="37">
        <f>Q32*$AJ$1</f>
        <v>3.9876311501195151E-3</v>
      </c>
      <c r="AK32" s="7"/>
      <c r="AL32" s="36">
        <f>AJ32+AK32</f>
        <v>3.9876311501195151E-3</v>
      </c>
      <c r="AM32" s="41"/>
      <c r="AN32" s="41"/>
      <c r="AO32" s="41"/>
      <c r="AP32" s="42"/>
      <c r="AQ32" s="40" t="str">
        <f>IF(AM32=0,"NO OFERTADO",IF(AN32=0,"NO OFERTADO",IF(AO32=0,"NO OFERTADO",IF(AP32=0,"NO OFERTADO","CORRECTO"))))</f>
        <v>NO OFERTADO</v>
      </c>
    </row>
    <row r="33" spans="1:43" ht="24" x14ac:dyDescent="0.25">
      <c r="A33" s="61">
        <v>31</v>
      </c>
      <c r="B33" s="61">
        <v>2545</v>
      </c>
      <c r="C33" s="67" t="s">
        <v>6789</v>
      </c>
      <c r="D33" s="68" t="s">
        <v>2887</v>
      </c>
      <c r="E33" s="68" t="s">
        <v>12</v>
      </c>
      <c r="F33" s="68" t="s">
        <v>12</v>
      </c>
      <c r="G33" s="12" t="s">
        <v>13</v>
      </c>
      <c r="H33" s="68" t="s">
        <v>12</v>
      </c>
      <c r="I33" s="62" t="s">
        <v>60</v>
      </c>
      <c r="J33" s="10">
        <v>1</v>
      </c>
      <c r="K33" s="10" t="s">
        <v>6790</v>
      </c>
      <c r="L33" s="14" t="s">
        <v>6791</v>
      </c>
      <c r="M33" s="11">
        <v>5838.9125000000004</v>
      </c>
      <c r="N33" s="11">
        <v>1622.5</v>
      </c>
      <c r="O33" s="8">
        <f>N33*M33</f>
        <v>9473635.53125</v>
      </c>
      <c r="P33" s="14" t="s">
        <v>7140</v>
      </c>
      <c r="Q33" s="66">
        <f>O33/$O$2181</f>
        <v>2.8946843012747734E-4</v>
      </c>
      <c r="R33" s="66"/>
      <c r="S33" s="36">
        <f>Q33*$S$1</f>
        <v>7.236710753186934E-2</v>
      </c>
      <c r="T33" s="7"/>
      <c r="U33" s="36">
        <f>S33+T33</f>
        <v>7.236710753186934E-2</v>
      </c>
      <c r="V33" s="41"/>
      <c r="W33" s="41"/>
      <c r="X33" s="41"/>
      <c r="Y33" s="42"/>
      <c r="Z33" s="40" t="str">
        <f>IF(V33=0,"NO OFERTADO",IF(W33=0,"NO OFERTADO",IF(X33=0,"NO OFERTADO",IF(Y33=0,"NO OFERTADO","CORRECTO"))))</f>
        <v>NO OFERTADO</v>
      </c>
      <c r="AA33" s="42">
        <f>Y33*N33</f>
        <v>0</v>
      </c>
      <c r="AB33" s="35">
        <f>Q33*$AB$1</f>
        <v>2.6052158711472959E-2</v>
      </c>
      <c r="AC33" s="7"/>
      <c r="AD33" s="36">
        <f>AB33+AC33</f>
        <v>2.6052158711472959E-2</v>
      </c>
      <c r="AE33" s="41"/>
      <c r="AF33" s="41"/>
      <c r="AG33" s="41"/>
      <c r="AH33" s="42"/>
      <c r="AI33" s="40" t="str">
        <f>IF(AE33=0,"NO OFERTADO",IF(AF33=0,"NO OFERTADO",IF(AG33=0,"NO OFERTADO",IF(AH33=0,"NO OFERTADO","CORRECTO"))))</f>
        <v>NO OFERTADO</v>
      </c>
      <c r="AJ33" s="37">
        <f>Q33*$AJ$1</f>
        <v>1.7368105807648641E-2</v>
      </c>
      <c r="AK33" s="7"/>
      <c r="AL33" s="36">
        <f>AJ33+AK33</f>
        <v>1.7368105807648641E-2</v>
      </c>
      <c r="AM33" s="41"/>
      <c r="AN33" s="41"/>
      <c r="AO33" s="41"/>
      <c r="AP33" s="42"/>
      <c r="AQ33" s="40" t="str">
        <f>IF(AM33=0,"NO OFERTADO",IF(AN33=0,"NO OFERTADO",IF(AO33=0,"NO OFERTADO",IF(AP33=0,"NO OFERTADO","CORRECTO"))))</f>
        <v>NO OFERTADO</v>
      </c>
    </row>
    <row r="34" spans="1:43" ht="24" x14ac:dyDescent="0.25">
      <c r="A34" s="61">
        <v>32</v>
      </c>
      <c r="B34" s="61">
        <v>2811</v>
      </c>
      <c r="C34" s="13" t="s">
        <v>6789</v>
      </c>
      <c r="D34" s="12" t="s">
        <v>1904</v>
      </c>
      <c r="E34" s="12" t="s">
        <v>12</v>
      </c>
      <c r="F34" s="12" t="s">
        <v>12</v>
      </c>
      <c r="G34" s="12" t="s">
        <v>13</v>
      </c>
      <c r="H34" s="12" t="s">
        <v>12</v>
      </c>
      <c r="I34" s="62" t="s">
        <v>60</v>
      </c>
      <c r="J34" s="10">
        <v>1</v>
      </c>
      <c r="K34" s="14"/>
      <c r="L34" s="14"/>
      <c r="M34" s="11">
        <v>455</v>
      </c>
      <c r="N34" s="11">
        <v>14019.5</v>
      </c>
      <c r="O34" s="8">
        <f>N34*M34</f>
        <v>6378872.5</v>
      </c>
      <c r="P34" s="14" t="s">
        <v>7140</v>
      </c>
      <c r="Q34" s="66">
        <f>O34/$O$2181</f>
        <v>1.949074568540745E-4</v>
      </c>
      <c r="R34" s="66"/>
      <c r="S34" s="36">
        <f>Q34*$S$1</f>
        <v>4.8726864213518628E-2</v>
      </c>
      <c r="T34" s="7"/>
      <c r="U34" s="36">
        <f>S34+T34</f>
        <v>4.8726864213518628E-2</v>
      </c>
      <c r="V34" s="41"/>
      <c r="W34" s="41"/>
      <c r="X34" s="41"/>
      <c r="Y34" s="42"/>
      <c r="Z34" s="40" t="str">
        <f>IF(V34=0,"NO OFERTADO",IF(W34=0,"NO OFERTADO",IF(X34=0,"NO OFERTADO",IF(Y34=0,"NO OFERTADO","CORRECTO"))))</f>
        <v>NO OFERTADO</v>
      </c>
      <c r="AA34" s="42">
        <f>Y34*N34</f>
        <v>0</v>
      </c>
      <c r="AB34" s="35">
        <f>Q34*$AB$1</f>
        <v>1.7541671116866706E-2</v>
      </c>
      <c r="AC34" s="7"/>
      <c r="AD34" s="36">
        <f>AB34+AC34</f>
        <v>1.7541671116866706E-2</v>
      </c>
      <c r="AE34" s="41"/>
      <c r="AF34" s="41"/>
      <c r="AG34" s="41"/>
      <c r="AH34" s="42"/>
      <c r="AI34" s="40" t="str">
        <f>IF(AE34=0,"NO OFERTADO",IF(AF34=0,"NO OFERTADO",IF(AG34=0,"NO OFERTADO",IF(AH34=0,"NO OFERTADO","CORRECTO"))))</f>
        <v>NO OFERTADO</v>
      </c>
      <c r="AJ34" s="37">
        <f>Q34*$AJ$1</f>
        <v>1.1694447411244471E-2</v>
      </c>
      <c r="AK34" s="7"/>
      <c r="AL34" s="36">
        <f>AJ34+AK34</f>
        <v>1.1694447411244471E-2</v>
      </c>
      <c r="AM34" s="41"/>
      <c r="AN34" s="41"/>
      <c r="AO34" s="41"/>
      <c r="AP34" s="42"/>
      <c r="AQ34" s="40" t="str">
        <f>IF(AM34=0,"NO OFERTADO",IF(AN34=0,"NO OFERTADO",IF(AO34=0,"NO OFERTADO",IF(AP34=0,"NO OFERTADO","CORRECTO"))))</f>
        <v>NO OFERTADO</v>
      </c>
    </row>
    <row r="35" spans="1:43" ht="24" x14ac:dyDescent="0.25">
      <c r="A35" s="61">
        <v>33</v>
      </c>
      <c r="B35" s="61">
        <v>2589</v>
      </c>
      <c r="C35" s="67" t="s">
        <v>6910</v>
      </c>
      <c r="D35" s="68" t="s">
        <v>2887</v>
      </c>
      <c r="E35" s="12" t="s">
        <v>11</v>
      </c>
      <c r="F35" s="68" t="s">
        <v>12</v>
      </c>
      <c r="G35" s="12" t="s">
        <v>13</v>
      </c>
      <c r="H35" s="12" t="s">
        <v>12</v>
      </c>
      <c r="I35" s="62" t="s">
        <v>60</v>
      </c>
      <c r="J35" s="10">
        <v>1</v>
      </c>
      <c r="K35" s="10" t="s">
        <v>6911</v>
      </c>
      <c r="L35" s="14" t="s">
        <v>6912</v>
      </c>
      <c r="M35" s="11">
        <v>6339.3546666666662</v>
      </c>
      <c r="N35" s="11">
        <v>169.09090909090909</v>
      </c>
      <c r="O35" s="8">
        <f>N35*M35</f>
        <v>1071927.2436363637</v>
      </c>
      <c r="P35" s="14" t="s">
        <v>7140</v>
      </c>
      <c r="Q35" s="66">
        <f>O35/$O$2181</f>
        <v>3.2752906252595822E-5</v>
      </c>
      <c r="R35" s="66"/>
      <c r="S35" s="36">
        <f>Q35*$S$1</f>
        <v>8.1882265631489561E-3</v>
      </c>
      <c r="T35" s="7"/>
      <c r="U35" s="36">
        <f>S35+T35</f>
        <v>8.1882265631489561E-3</v>
      </c>
      <c r="V35" s="41"/>
      <c r="W35" s="41"/>
      <c r="X35" s="41"/>
      <c r="Y35" s="42"/>
      <c r="Z35" s="40" t="str">
        <f>IF(V35=0,"NO OFERTADO",IF(W35=0,"NO OFERTADO",IF(X35=0,"NO OFERTADO",IF(Y35=0,"NO OFERTADO","CORRECTO"))))</f>
        <v>NO OFERTADO</v>
      </c>
      <c r="AA35" s="42">
        <f>Y35*N35</f>
        <v>0</v>
      </c>
      <c r="AB35" s="35">
        <f>Q35*$AB$1</f>
        <v>2.9477615627336242E-3</v>
      </c>
      <c r="AC35" s="7"/>
      <c r="AD35" s="36">
        <f>AB35+AC35</f>
        <v>2.9477615627336242E-3</v>
      </c>
      <c r="AE35" s="41"/>
      <c r="AF35" s="41"/>
      <c r="AG35" s="41"/>
      <c r="AH35" s="42"/>
      <c r="AI35" s="40" t="str">
        <f>IF(AE35=0,"NO OFERTADO",IF(AF35=0,"NO OFERTADO",IF(AG35=0,"NO OFERTADO",IF(AH35=0,"NO OFERTADO","CORRECTO"))))</f>
        <v>NO OFERTADO</v>
      </c>
      <c r="AJ35" s="37">
        <f>Q35*$AJ$1</f>
        <v>1.9651743751557494E-3</v>
      </c>
      <c r="AK35" s="7"/>
      <c r="AL35" s="36">
        <f>AJ35+AK35</f>
        <v>1.9651743751557494E-3</v>
      </c>
      <c r="AM35" s="41"/>
      <c r="AN35" s="41"/>
      <c r="AO35" s="41"/>
      <c r="AP35" s="42"/>
      <c r="AQ35" s="40" t="str">
        <f>IF(AM35=0,"NO OFERTADO",IF(AN35=0,"NO OFERTADO",IF(AO35=0,"NO OFERTADO",IF(AP35=0,"NO OFERTADO","CORRECTO"))))</f>
        <v>NO OFERTADO</v>
      </c>
    </row>
    <row r="36" spans="1:43" ht="24" x14ac:dyDescent="0.25">
      <c r="A36" s="61">
        <v>34</v>
      </c>
      <c r="B36" s="61">
        <v>2588</v>
      </c>
      <c r="C36" s="67" t="s">
        <v>6907</v>
      </c>
      <c r="D36" s="68" t="s">
        <v>1904</v>
      </c>
      <c r="E36" s="68" t="s">
        <v>12</v>
      </c>
      <c r="F36" s="68" t="s">
        <v>12</v>
      </c>
      <c r="G36" s="12" t="s">
        <v>13</v>
      </c>
      <c r="H36" s="68" t="s">
        <v>12</v>
      </c>
      <c r="I36" s="62" t="s">
        <v>60</v>
      </c>
      <c r="J36" s="10">
        <v>1</v>
      </c>
      <c r="K36" s="10" t="s">
        <v>6908</v>
      </c>
      <c r="L36" s="14" t="s">
        <v>6909</v>
      </c>
      <c r="M36" s="11">
        <v>1072.9845</v>
      </c>
      <c r="N36" s="11">
        <v>370.83333333333331</v>
      </c>
      <c r="O36" s="8">
        <f>N36*M36</f>
        <v>397898.41875000001</v>
      </c>
      <c r="P36" s="14" t="s">
        <v>7140</v>
      </c>
      <c r="Q36" s="66">
        <f>O36/$O$2181</f>
        <v>1.2157849037556417E-5</v>
      </c>
      <c r="R36" s="66"/>
      <c r="S36" s="36">
        <f>Q36*$S$1</f>
        <v>3.0394622593891045E-3</v>
      </c>
      <c r="T36" s="7"/>
      <c r="U36" s="36">
        <f>S36+T36</f>
        <v>3.0394622593891045E-3</v>
      </c>
      <c r="V36" s="41"/>
      <c r="W36" s="41"/>
      <c r="X36" s="41"/>
      <c r="Y36" s="42"/>
      <c r="Z36" s="40" t="str">
        <f>IF(V36=0,"NO OFERTADO",IF(W36=0,"NO OFERTADO",IF(X36=0,"NO OFERTADO",IF(Y36=0,"NO OFERTADO","CORRECTO"))))</f>
        <v>NO OFERTADO</v>
      </c>
      <c r="AA36" s="42">
        <f>Y36*N36</f>
        <v>0</v>
      </c>
      <c r="AB36" s="35">
        <f>Q36*$AB$1</f>
        <v>1.0942064133800775E-3</v>
      </c>
      <c r="AC36" s="7"/>
      <c r="AD36" s="36">
        <f>AB36+AC36</f>
        <v>1.0942064133800775E-3</v>
      </c>
      <c r="AE36" s="41"/>
      <c r="AF36" s="41"/>
      <c r="AG36" s="41"/>
      <c r="AH36" s="42"/>
      <c r="AI36" s="40" t="str">
        <f>IF(AE36=0,"NO OFERTADO",IF(AF36=0,"NO OFERTADO",IF(AG36=0,"NO OFERTADO",IF(AH36=0,"NO OFERTADO","CORRECTO"))))</f>
        <v>NO OFERTADO</v>
      </c>
      <c r="AJ36" s="37">
        <f>Q36*$AJ$1</f>
        <v>7.2947094225338509E-4</v>
      </c>
      <c r="AK36" s="7"/>
      <c r="AL36" s="36">
        <f>AJ36+AK36</f>
        <v>7.2947094225338509E-4</v>
      </c>
      <c r="AM36" s="41"/>
      <c r="AN36" s="41"/>
      <c r="AO36" s="41"/>
      <c r="AP36" s="42"/>
      <c r="AQ36" s="40" t="str">
        <f>IF(AM36=0,"NO OFERTADO",IF(AN36=0,"NO OFERTADO",IF(AO36=0,"NO OFERTADO",IF(AP36=0,"NO OFERTADO","CORRECTO"))))</f>
        <v>NO OFERTADO</v>
      </c>
    </row>
    <row r="37" spans="1:43" ht="24" x14ac:dyDescent="0.25">
      <c r="A37" s="61">
        <v>35</v>
      </c>
      <c r="B37" s="61">
        <v>457</v>
      </c>
      <c r="C37" s="13" t="s">
        <v>1562</v>
      </c>
      <c r="D37" s="12" t="s">
        <v>1563</v>
      </c>
      <c r="E37" s="12" t="s">
        <v>11</v>
      </c>
      <c r="F37" s="12" t="s">
        <v>134</v>
      </c>
      <c r="G37" s="12" t="s">
        <v>13</v>
      </c>
      <c r="H37" s="12" t="s">
        <v>12</v>
      </c>
      <c r="I37" s="62" t="s">
        <v>60</v>
      </c>
      <c r="J37" s="10">
        <v>1</v>
      </c>
      <c r="K37" s="10" t="s">
        <v>350</v>
      </c>
      <c r="L37" s="14" t="s">
        <v>1564</v>
      </c>
      <c r="M37" s="11">
        <v>2001.1039999999998</v>
      </c>
      <c r="N37" s="11">
        <v>8634.0769230769238</v>
      </c>
      <c r="O37" s="8">
        <f>N37*M37</f>
        <v>17277685.867076922</v>
      </c>
      <c r="P37" s="14" t="s">
        <v>5022</v>
      </c>
      <c r="Q37" s="66">
        <f>O37/$O$2181</f>
        <v>5.2792242087854057E-4</v>
      </c>
      <c r="R37" s="66"/>
      <c r="S37" s="36">
        <f>Q37*$S$1</f>
        <v>0.13198060521963514</v>
      </c>
      <c r="T37" s="7"/>
      <c r="U37" s="36">
        <f>S37+T37</f>
        <v>0.13198060521963514</v>
      </c>
      <c r="V37" s="41"/>
      <c r="W37" s="41"/>
      <c r="X37" s="41"/>
      <c r="Y37" s="42"/>
      <c r="Z37" s="40" t="str">
        <f>IF(V37=0,"NO OFERTADO",IF(W37=0,"NO OFERTADO",IF(X37=0,"NO OFERTADO",IF(Y37=0,"NO OFERTADO","CORRECTO"))))</f>
        <v>NO OFERTADO</v>
      </c>
      <c r="AA37" s="42">
        <f>Y37*N37</f>
        <v>0</v>
      </c>
      <c r="AB37" s="35">
        <f>Q37*$AB$1</f>
        <v>4.7513017879068649E-2</v>
      </c>
      <c r="AC37" s="7"/>
      <c r="AD37" s="36">
        <f>AB37+AC37</f>
        <v>4.7513017879068649E-2</v>
      </c>
      <c r="AE37" s="41"/>
      <c r="AF37" s="41"/>
      <c r="AG37" s="41"/>
      <c r="AH37" s="42"/>
      <c r="AI37" s="40" t="str">
        <f>IF(AE37=0,"NO OFERTADO",IF(AF37=0,"NO OFERTADO",IF(AG37=0,"NO OFERTADO",IF(AH37=0,"NO OFERTADO","CORRECTO"))))</f>
        <v>NO OFERTADO</v>
      </c>
      <c r="AJ37" s="37">
        <f>Q37*$AJ$1</f>
        <v>3.1675345252712435E-2</v>
      </c>
      <c r="AK37" s="7"/>
      <c r="AL37" s="36">
        <f>AJ37+AK37</f>
        <v>3.1675345252712435E-2</v>
      </c>
      <c r="AM37" s="41"/>
      <c r="AN37" s="41"/>
      <c r="AO37" s="41"/>
      <c r="AP37" s="42"/>
      <c r="AQ37" s="40" t="str">
        <f>IF(AM37=0,"NO OFERTADO",IF(AN37=0,"NO OFERTADO",IF(AO37=0,"NO OFERTADO",IF(AP37=0,"NO OFERTADO","CORRECTO"))))</f>
        <v>NO OFERTADO</v>
      </c>
    </row>
    <row r="38" spans="1:43" ht="24" x14ac:dyDescent="0.25">
      <c r="A38" s="61">
        <v>36</v>
      </c>
      <c r="B38" s="61">
        <v>1014</v>
      </c>
      <c r="C38" s="13" t="s">
        <v>2996</v>
      </c>
      <c r="D38" s="12" t="s">
        <v>2997</v>
      </c>
      <c r="E38" s="12" t="s">
        <v>11</v>
      </c>
      <c r="F38" s="12" t="s">
        <v>134</v>
      </c>
      <c r="G38" s="12" t="s">
        <v>13</v>
      </c>
      <c r="H38" s="12" t="s">
        <v>12</v>
      </c>
      <c r="I38" s="62" t="s">
        <v>60</v>
      </c>
      <c r="J38" s="10">
        <v>1</v>
      </c>
      <c r="K38" s="10" t="s">
        <v>2167</v>
      </c>
      <c r="L38" s="14" t="s">
        <v>2998</v>
      </c>
      <c r="M38" s="11">
        <v>1824.5359999999998</v>
      </c>
      <c r="N38" s="11">
        <v>2708.0833333333335</v>
      </c>
      <c r="O38" s="8">
        <f>N38*M38</f>
        <v>4940995.5326666664</v>
      </c>
      <c r="P38" s="14" t="s">
        <v>5022</v>
      </c>
      <c r="Q38" s="66">
        <f>O38/$O$2181</f>
        <v>1.5097289898793293E-4</v>
      </c>
      <c r="R38" s="66"/>
      <c r="S38" s="36">
        <f>Q38*$S$1</f>
        <v>3.7743224746983231E-2</v>
      </c>
      <c r="T38" s="7"/>
      <c r="U38" s="36">
        <f>S38+T38</f>
        <v>3.7743224746983231E-2</v>
      </c>
      <c r="V38" s="41"/>
      <c r="W38" s="41"/>
      <c r="X38" s="41"/>
      <c r="Y38" s="42"/>
      <c r="Z38" s="40" t="str">
        <f>IF(V38=0,"NO OFERTADO",IF(W38=0,"NO OFERTADO",IF(X38=0,"NO OFERTADO",IF(Y38=0,"NO OFERTADO","CORRECTO"))))</f>
        <v>NO OFERTADO</v>
      </c>
      <c r="AA38" s="42">
        <f>Y38*N38</f>
        <v>0</v>
      </c>
      <c r="AB38" s="35">
        <f>Q38*$AB$1</f>
        <v>1.3587560908913963E-2</v>
      </c>
      <c r="AC38" s="7"/>
      <c r="AD38" s="36">
        <f>AB38+AC38</f>
        <v>1.3587560908913963E-2</v>
      </c>
      <c r="AE38" s="41"/>
      <c r="AF38" s="41"/>
      <c r="AG38" s="41"/>
      <c r="AH38" s="42"/>
      <c r="AI38" s="40" t="str">
        <f>IF(AE38=0,"NO OFERTADO",IF(AF38=0,"NO OFERTADO",IF(AG38=0,"NO OFERTADO",IF(AH38=0,"NO OFERTADO","CORRECTO"))))</f>
        <v>NO OFERTADO</v>
      </c>
      <c r="AJ38" s="37">
        <f>Q38*$AJ$1</f>
        <v>9.0583739392759762E-3</v>
      </c>
      <c r="AK38" s="7"/>
      <c r="AL38" s="36">
        <f>AJ38+AK38</f>
        <v>9.0583739392759762E-3</v>
      </c>
      <c r="AM38" s="41"/>
      <c r="AN38" s="41"/>
      <c r="AO38" s="41"/>
      <c r="AP38" s="42"/>
      <c r="AQ38" s="40" t="str">
        <f>IF(AM38=0,"NO OFERTADO",IF(AN38=0,"NO OFERTADO",IF(AO38=0,"NO OFERTADO",IF(AP38=0,"NO OFERTADO","CORRECTO"))))</f>
        <v>NO OFERTADO</v>
      </c>
    </row>
    <row r="39" spans="1:43" ht="24" x14ac:dyDescent="0.25">
      <c r="A39" s="61">
        <v>37</v>
      </c>
      <c r="B39" s="61">
        <v>578</v>
      </c>
      <c r="C39" s="13" t="s">
        <v>1903</v>
      </c>
      <c r="D39" s="12" t="s">
        <v>1904</v>
      </c>
      <c r="E39" s="12" t="s">
        <v>11</v>
      </c>
      <c r="F39" s="12" t="s">
        <v>134</v>
      </c>
      <c r="G39" s="12" t="s">
        <v>13</v>
      </c>
      <c r="H39" s="12" t="s">
        <v>12</v>
      </c>
      <c r="I39" s="62" t="s">
        <v>60</v>
      </c>
      <c r="J39" s="10">
        <v>1</v>
      </c>
      <c r="K39" s="10" t="s">
        <v>1905</v>
      </c>
      <c r="L39" s="14" t="s">
        <v>1906</v>
      </c>
      <c r="M39" s="11">
        <v>2574</v>
      </c>
      <c r="N39" s="11">
        <v>3085.3846153846152</v>
      </c>
      <c r="O39" s="8">
        <f>N39*M39</f>
        <v>7941780</v>
      </c>
      <c r="P39" s="14" t="s">
        <v>5022</v>
      </c>
      <c r="Q39" s="66">
        <f>O39/$O$2181</f>
        <v>2.4266234239586255E-4</v>
      </c>
      <c r="R39" s="66"/>
      <c r="S39" s="36">
        <f>Q39*$S$1</f>
        <v>6.0665585598965635E-2</v>
      </c>
      <c r="T39" s="7"/>
      <c r="U39" s="36">
        <f>S39+T39</f>
        <v>6.0665585598965635E-2</v>
      </c>
      <c r="V39" s="41"/>
      <c r="W39" s="41"/>
      <c r="X39" s="41"/>
      <c r="Y39" s="42"/>
      <c r="Z39" s="40" t="str">
        <f>IF(V39=0,"NO OFERTADO",IF(W39=0,"NO OFERTADO",IF(X39=0,"NO OFERTADO",IF(Y39=0,"NO OFERTADO","CORRECTO"))))</f>
        <v>NO OFERTADO</v>
      </c>
      <c r="AA39" s="42">
        <f>Y39*N39</f>
        <v>0</v>
      </c>
      <c r="AB39" s="35">
        <f>Q39*$AB$1</f>
        <v>2.183961081562763E-2</v>
      </c>
      <c r="AC39" s="7"/>
      <c r="AD39" s="36">
        <f>AB39+AC39</f>
        <v>2.183961081562763E-2</v>
      </c>
      <c r="AE39" s="41"/>
      <c r="AF39" s="41"/>
      <c r="AG39" s="41"/>
      <c r="AH39" s="42"/>
      <c r="AI39" s="40" t="str">
        <f>IF(AE39=0,"NO OFERTADO",IF(AF39=0,"NO OFERTADO",IF(AG39=0,"NO OFERTADO",IF(AH39=0,"NO OFERTADO","CORRECTO"))))</f>
        <v>NO OFERTADO</v>
      </c>
      <c r="AJ39" s="37">
        <f>Q39*$AJ$1</f>
        <v>1.4559740543751754E-2</v>
      </c>
      <c r="AK39" s="7"/>
      <c r="AL39" s="36">
        <f>AJ39+AK39</f>
        <v>1.4559740543751754E-2</v>
      </c>
      <c r="AM39" s="41"/>
      <c r="AN39" s="41"/>
      <c r="AO39" s="41"/>
      <c r="AP39" s="42"/>
      <c r="AQ39" s="40" t="str">
        <f>IF(AM39=0,"NO OFERTADO",IF(AN39=0,"NO OFERTADO",IF(AO39=0,"NO OFERTADO",IF(AP39=0,"NO OFERTADO","CORRECTO"))))</f>
        <v>NO OFERTADO</v>
      </c>
    </row>
    <row r="40" spans="1:43" ht="24" x14ac:dyDescent="0.25">
      <c r="A40" s="61">
        <v>38</v>
      </c>
      <c r="B40" s="61">
        <v>82</v>
      </c>
      <c r="C40" s="13" t="s">
        <v>348</v>
      </c>
      <c r="D40" s="12" t="s">
        <v>349</v>
      </c>
      <c r="E40" s="12" t="s">
        <v>11</v>
      </c>
      <c r="F40" s="12" t="s">
        <v>12</v>
      </c>
      <c r="G40" s="12" t="s">
        <v>13</v>
      </c>
      <c r="H40" s="12" t="s">
        <v>12</v>
      </c>
      <c r="I40" s="62" t="s">
        <v>60</v>
      </c>
      <c r="J40" s="10">
        <v>1</v>
      </c>
      <c r="K40" s="10" t="s">
        <v>350</v>
      </c>
      <c r="L40" s="14" t="s">
        <v>351</v>
      </c>
      <c r="M40" s="11">
        <v>5590</v>
      </c>
      <c r="N40" s="11">
        <v>12671.307692307691</v>
      </c>
      <c r="O40" s="8">
        <f>N40*M40</f>
        <v>70832610</v>
      </c>
      <c r="P40" s="14" t="s">
        <v>5022</v>
      </c>
      <c r="Q40" s="66">
        <f>O40/$O$2181</f>
        <v>2.1643015873787233E-3</v>
      </c>
      <c r="R40" s="66"/>
      <c r="S40" s="36">
        <f>Q40*$S$1</f>
        <v>0.54107539684468087</v>
      </c>
      <c r="T40" s="7"/>
      <c r="U40" s="36">
        <f>S40+T40</f>
        <v>0.54107539684468087</v>
      </c>
      <c r="V40" s="41"/>
      <c r="W40" s="41"/>
      <c r="X40" s="41"/>
      <c r="Y40" s="42"/>
      <c r="Z40" s="40" t="str">
        <f>IF(V40=0,"NO OFERTADO",IF(W40=0,"NO OFERTADO",IF(X40=0,"NO OFERTADO",IF(Y40=0,"NO OFERTADO","CORRECTO"))))</f>
        <v>NO OFERTADO</v>
      </c>
      <c r="AA40" s="42">
        <f>Y40*N40</f>
        <v>0</v>
      </c>
      <c r="AB40" s="35">
        <f>Q40*$AB$1</f>
        <v>0.19478714286408511</v>
      </c>
      <c r="AC40" s="7"/>
      <c r="AD40" s="36">
        <f>AB40+AC40</f>
        <v>0.19478714286408511</v>
      </c>
      <c r="AE40" s="41"/>
      <c r="AF40" s="41"/>
      <c r="AG40" s="41"/>
      <c r="AH40" s="42"/>
      <c r="AI40" s="40" t="str">
        <f>IF(AE40=0,"NO OFERTADO",IF(AF40=0,"NO OFERTADO",IF(AG40=0,"NO OFERTADO",IF(AH40=0,"NO OFERTADO","CORRECTO"))))</f>
        <v>NO OFERTADO</v>
      </c>
      <c r="AJ40" s="37">
        <f>Q40*$AJ$1</f>
        <v>0.1298580952427234</v>
      </c>
      <c r="AK40" s="7"/>
      <c r="AL40" s="36">
        <f>AJ40+AK40</f>
        <v>0.1298580952427234</v>
      </c>
      <c r="AM40" s="41"/>
      <c r="AN40" s="41"/>
      <c r="AO40" s="41"/>
      <c r="AP40" s="42"/>
      <c r="AQ40" s="40" t="str">
        <f>IF(AM40=0,"NO OFERTADO",IF(AN40=0,"NO OFERTADO",IF(AO40=0,"NO OFERTADO",IF(AP40=0,"NO OFERTADO","CORRECTO"))))</f>
        <v>NO OFERTADO</v>
      </c>
    </row>
    <row r="41" spans="1:43" ht="24" x14ac:dyDescent="0.25">
      <c r="A41" s="61">
        <v>39</v>
      </c>
      <c r="B41" s="61">
        <v>96</v>
      </c>
      <c r="C41" s="13" t="s">
        <v>400</v>
      </c>
      <c r="D41" s="12" t="s">
        <v>401</v>
      </c>
      <c r="E41" s="12" t="s">
        <v>11</v>
      </c>
      <c r="F41" s="12" t="s">
        <v>12</v>
      </c>
      <c r="G41" s="12" t="s">
        <v>13</v>
      </c>
      <c r="H41" s="12" t="s">
        <v>12</v>
      </c>
      <c r="I41" s="62" t="s">
        <v>60</v>
      </c>
      <c r="J41" s="10">
        <v>1</v>
      </c>
      <c r="K41" s="10" t="s">
        <v>350</v>
      </c>
      <c r="L41" s="14" t="s">
        <v>402</v>
      </c>
      <c r="M41" s="11">
        <v>1322</v>
      </c>
      <c r="N41" s="11">
        <v>57624.846153846156</v>
      </c>
      <c r="O41" s="8">
        <f>N41*M41</f>
        <v>76180046.615384623</v>
      </c>
      <c r="P41" s="14" t="s">
        <v>5022</v>
      </c>
      <c r="Q41" s="66">
        <f>O41/$O$2181</f>
        <v>2.3276933578511663E-3</v>
      </c>
      <c r="R41" s="66"/>
      <c r="S41" s="36">
        <f>Q41*$S$1</f>
        <v>0.58192333946279162</v>
      </c>
      <c r="T41" s="7"/>
      <c r="U41" s="36">
        <f>S41+T41</f>
        <v>0.58192333946279162</v>
      </c>
      <c r="V41" s="41"/>
      <c r="W41" s="41"/>
      <c r="X41" s="41"/>
      <c r="Y41" s="42"/>
      <c r="Z41" s="40" t="str">
        <f>IF(V41=0,"NO OFERTADO",IF(W41=0,"NO OFERTADO",IF(X41=0,"NO OFERTADO",IF(Y41=0,"NO OFERTADO","CORRECTO"))))</f>
        <v>NO OFERTADO</v>
      </c>
      <c r="AA41" s="42">
        <f>Y41*N41</f>
        <v>0</v>
      </c>
      <c r="AB41" s="35">
        <f>Q41*$AB$1</f>
        <v>0.20949240220660498</v>
      </c>
      <c r="AC41" s="7"/>
      <c r="AD41" s="36">
        <f>AB41+AC41</f>
        <v>0.20949240220660498</v>
      </c>
      <c r="AE41" s="41"/>
      <c r="AF41" s="41"/>
      <c r="AG41" s="41"/>
      <c r="AH41" s="42"/>
      <c r="AI41" s="40" t="str">
        <f>IF(AE41=0,"NO OFERTADO",IF(AF41=0,"NO OFERTADO",IF(AG41=0,"NO OFERTADO",IF(AH41=0,"NO OFERTADO","CORRECTO"))))</f>
        <v>NO OFERTADO</v>
      </c>
      <c r="AJ41" s="37">
        <f>Q41*$AJ$1</f>
        <v>0.13966160147106998</v>
      </c>
      <c r="AK41" s="7"/>
      <c r="AL41" s="36">
        <f>AJ41+AK41</f>
        <v>0.13966160147106998</v>
      </c>
      <c r="AM41" s="41"/>
      <c r="AN41" s="41"/>
      <c r="AO41" s="41"/>
      <c r="AP41" s="42"/>
      <c r="AQ41" s="40" t="str">
        <f>IF(AM41=0,"NO OFERTADO",IF(AN41=0,"NO OFERTADO",IF(AO41=0,"NO OFERTADO",IF(AP41=0,"NO OFERTADO","CORRECTO"))))</f>
        <v>NO OFERTADO</v>
      </c>
    </row>
    <row r="42" spans="1:43" ht="24" x14ac:dyDescent="0.25">
      <c r="A42" s="61">
        <v>40</v>
      </c>
      <c r="B42" s="61">
        <v>456</v>
      </c>
      <c r="C42" s="13" t="s">
        <v>400</v>
      </c>
      <c r="D42" s="12" t="s">
        <v>1560</v>
      </c>
      <c r="E42" s="12" t="s">
        <v>11</v>
      </c>
      <c r="F42" s="12" t="s">
        <v>134</v>
      </c>
      <c r="G42" s="12" t="s">
        <v>13</v>
      </c>
      <c r="H42" s="12" t="s">
        <v>12</v>
      </c>
      <c r="I42" s="62" t="s">
        <v>60</v>
      </c>
      <c r="J42" s="10">
        <v>1</v>
      </c>
      <c r="K42" s="10" t="s">
        <v>350</v>
      </c>
      <c r="L42" s="14" t="s">
        <v>1561</v>
      </c>
      <c r="M42" s="11">
        <v>1140</v>
      </c>
      <c r="N42" s="11">
        <v>8919.0769230769238</v>
      </c>
      <c r="O42" s="8">
        <f>N42*M42</f>
        <v>10167747.692307694</v>
      </c>
      <c r="P42" s="14" t="s">
        <v>5022</v>
      </c>
      <c r="Q42" s="66">
        <f>O42/$O$2181</f>
        <v>3.1067713685162658E-4</v>
      </c>
      <c r="R42" s="66"/>
      <c r="S42" s="36">
        <f>Q42*$S$1</f>
        <v>7.7669284212906642E-2</v>
      </c>
      <c r="T42" s="7"/>
      <c r="U42" s="36">
        <f>S42+T42</f>
        <v>7.7669284212906642E-2</v>
      </c>
      <c r="V42" s="41"/>
      <c r="W42" s="41"/>
      <c r="X42" s="41"/>
      <c r="Y42" s="42"/>
      <c r="Z42" s="40" t="str">
        <f>IF(V42=0,"NO OFERTADO",IF(W42=0,"NO OFERTADO",IF(X42=0,"NO OFERTADO",IF(Y42=0,"NO OFERTADO","CORRECTO"))))</f>
        <v>NO OFERTADO</v>
      </c>
      <c r="AA42" s="42">
        <f>Y42*N42</f>
        <v>0</v>
      </c>
      <c r="AB42" s="35">
        <f>Q42*$AB$1</f>
        <v>2.7960942316646392E-2</v>
      </c>
      <c r="AC42" s="7"/>
      <c r="AD42" s="36">
        <f>AB42+AC42</f>
        <v>2.7960942316646392E-2</v>
      </c>
      <c r="AE42" s="41"/>
      <c r="AF42" s="41"/>
      <c r="AG42" s="41"/>
      <c r="AH42" s="42"/>
      <c r="AI42" s="40" t="str">
        <f>IF(AE42=0,"NO OFERTADO",IF(AF42=0,"NO OFERTADO",IF(AG42=0,"NO OFERTADO",IF(AH42=0,"NO OFERTADO","CORRECTO"))))</f>
        <v>NO OFERTADO</v>
      </c>
      <c r="AJ42" s="37">
        <f>Q42*$AJ$1</f>
        <v>1.8640628211097594E-2</v>
      </c>
      <c r="AK42" s="7"/>
      <c r="AL42" s="36">
        <f>AJ42+AK42</f>
        <v>1.8640628211097594E-2</v>
      </c>
      <c r="AM42" s="41"/>
      <c r="AN42" s="41"/>
      <c r="AO42" s="41"/>
      <c r="AP42" s="42"/>
      <c r="AQ42" s="40" t="str">
        <f>IF(AM42=0,"NO OFERTADO",IF(AN42=0,"NO OFERTADO",IF(AO42=0,"NO OFERTADO",IF(AP42=0,"NO OFERTADO","CORRECTO"))))</f>
        <v>NO OFERTADO</v>
      </c>
    </row>
    <row r="43" spans="1:43" ht="24" x14ac:dyDescent="0.25">
      <c r="A43" s="61">
        <v>41</v>
      </c>
      <c r="B43" s="61">
        <v>149</v>
      </c>
      <c r="C43" s="13" t="s">
        <v>582</v>
      </c>
      <c r="D43" s="12" t="s">
        <v>583</v>
      </c>
      <c r="E43" s="12" t="s">
        <v>11</v>
      </c>
      <c r="F43" s="12" t="s">
        <v>12</v>
      </c>
      <c r="G43" s="12" t="s">
        <v>13</v>
      </c>
      <c r="H43" s="12" t="s">
        <v>12</v>
      </c>
      <c r="I43" s="62" t="s">
        <v>60</v>
      </c>
      <c r="J43" s="10">
        <v>1</v>
      </c>
      <c r="K43" s="10" t="s">
        <v>584</v>
      </c>
      <c r="L43" s="14" t="s">
        <v>585</v>
      </c>
      <c r="M43" s="11">
        <v>315.29999999999995</v>
      </c>
      <c r="N43" s="11">
        <v>127283.76923076923</v>
      </c>
      <c r="O43" s="8">
        <f>N43*M43</f>
        <v>40132572.438461535</v>
      </c>
      <c r="P43" s="14" t="s">
        <v>5022</v>
      </c>
      <c r="Q43" s="66">
        <f>O43/$O$2181</f>
        <v>1.2262570902604592E-3</v>
      </c>
      <c r="R43" s="66"/>
      <c r="S43" s="36">
        <f>Q43*$S$1</f>
        <v>0.30656427256511481</v>
      </c>
      <c r="T43" s="7"/>
      <c r="U43" s="36">
        <f>S43+T43</f>
        <v>0.30656427256511481</v>
      </c>
      <c r="V43" s="41"/>
      <c r="W43" s="41"/>
      <c r="X43" s="41"/>
      <c r="Y43" s="42"/>
      <c r="Z43" s="40" t="str">
        <f>IF(V43=0,"NO OFERTADO",IF(W43=0,"NO OFERTADO",IF(X43=0,"NO OFERTADO",IF(Y43=0,"NO OFERTADO","CORRECTO"))))</f>
        <v>NO OFERTADO</v>
      </c>
      <c r="AA43" s="42">
        <f>Y43*N43</f>
        <v>0</v>
      </c>
      <c r="AB43" s="35">
        <f>Q43*$AB$1</f>
        <v>0.11036313812344133</v>
      </c>
      <c r="AC43" s="7"/>
      <c r="AD43" s="36">
        <f>AB43+AC43</f>
        <v>0.11036313812344133</v>
      </c>
      <c r="AE43" s="41"/>
      <c r="AF43" s="41"/>
      <c r="AG43" s="41"/>
      <c r="AH43" s="42"/>
      <c r="AI43" s="40" t="str">
        <f>IF(AE43=0,"NO OFERTADO",IF(AF43=0,"NO OFERTADO",IF(AG43=0,"NO OFERTADO",IF(AH43=0,"NO OFERTADO","CORRECTO"))))</f>
        <v>NO OFERTADO</v>
      </c>
      <c r="AJ43" s="37">
        <f>Q43*$AJ$1</f>
        <v>7.3575425415627546E-2</v>
      </c>
      <c r="AK43" s="7"/>
      <c r="AL43" s="36">
        <f>AJ43+AK43</f>
        <v>7.3575425415627546E-2</v>
      </c>
      <c r="AM43" s="41"/>
      <c r="AN43" s="41"/>
      <c r="AO43" s="41"/>
      <c r="AP43" s="42"/>
      <c r="AQ43" s="40" t="str">
        <f>IF(AM43=0,"NO OFERTADO",IF(AN43=0,"NO OFERTADO",IF(AO43=0,"NO OFERTADO",IF(AP43=0,"NO OFERTADO","CORRECTO"))))</f>
        <v>NO OFERTADO</v>
      </c>
    </row>
    <row r="44" spans="1:43" ht="24" x14ac:dyDescent="0.25">
      <c r="A44" s="61">
        <v>42</v>
      </c>
      <c r="B44" s="61">
        <v>1352</v>
      </c>
      <c r="C44" s="13" t="s">
        <v>3804</v>
      </c>
      <c r="D44" s="12" t="s">
        <v>547</v>
      </c>
      <c r="E44" s="12" t="s">
        <v>11</v>
      </c>
      <c r="F44" s="12" t="s">
        <v>12</v>
      </c>
      <c r="G44" s="12" t="s">
        <v>13</v>
      </c>
      <c r="H44" s="12" t="s">
        <v>12</v>
      </c>
      <c r="I44" s="62" t="s">
        <v>60</v>
      </c>
      <c r="J44" s="10">
        <v>1</v>
      </c>
      <c r="K44" s="10" t="s">
        <v>3805</v>
      </c>
      <c r="L44" s="14" t="s">
        <v>3806</v>
      </c>
      <c r="M44" s="11">
        <v>726.81658333333326</v>
      </c>
      <c r="N44" s="11">
        <v>1822.5384615384614</v>
      </c>
      <c r="O44" s="8">
        <f>N44*M44</f>
        <v>1324651.177608974</v>
      </c>
      <c r="P44" s="14" t="s">
        <v>5022</v>
      </c>
      <c r="Q44" s="66">
        <f>O44/$O$2181</f>
        <v>4.0474925975792759E-5</v>
      </c>
      <c r="R44" s="66"/>
      <c r="S44" s="36">
        <f>Q44*$S$1</f>
        <v>1.011873149394819E-2</v>
      </c>
      <c r="T44" s="7"/>
      <c r="U44" s="36">
        <f>S44+T44</f>
        <v>1.011873149394819E-2</v>
      </c>
      <c r="V44" s="41"/>
      <c r="W44" s="41"/>
      <c r="X44" s="41"/>
      <c r="Y44" s="42"/>
      <c r="Z44" s="40" t="str">
        <f>IF(V44=0,"NO OFERTADO",IF(W44=0,"NO OFERTADO",IF(X44=0,"NO OFERTADO",IF(Y44=0,"NO OFERTADO","CORRECTO"))))</f>
        <v>NO OFERTADO</v>
      </c>
      <c r="AA44" s="42">
        <f>Y44*N44</f>
        <v>0</v>
      </c>
      <c r="AB44" s="35">
        <f>Q44*$AB$1</f>
        <v>3.6427433378213485E-3</v>
      </c>
      <c r="AC44" s="7"/>
      <c r="AD44" s="36">
        <f>AB44+AC44</f>
        <v>3.6427433378213485E-3</v>
      </c>
      <c r="AE44" s="41"/>
      <c r="AF44" s="41"/>
      <c r="AG44" s="41"/>
      <c r="AH44" s="42"/>
      <c r="AI44" s="40" t="str">
        <f>IF(AE44=0,"NO OFERTADO",IF(AF44=0,"NO OFERTADO",IF(AG44=0,"NO OFERTADO",IF(AH44=0,"NO OFERTADO","CORRECTO"))))</f>
        <v>NO OFERTADO</v>
      </c>
      <c r="AJ44" s="37">
        <f>Q44*$AJ$1</f>
        <v>2.4284955585475655E-3</v>
      </c>
      <c r="AK44" s="7"/>
      <c r="AL44" s="36">
        <f>AJ44+AK44</f>
        <v>2.4284955585475655E-3</v>
      </c>
      <c r="AM44" s="41"/>
      <c r="AN44" s="41"/>
      <c r="AO44" s="41"/>
      <c r="AP44" s="42"/>
      <c r="AQ44" s="40" t="str">
        <f>IF(AM44=0,"NO OFERTADO",IF(AN44=0,"NO OFERTADO",IF(AO44=0,"NO OFERTADO",IF(AP44=0,"NO OFERTADO","CORRECTO"))))</f>
        <v>NO OFERTADO</v>
      </c>
    </row>
    <row r="45" spans="1:43" ht="24" x14ac:dyDescent="0.25">
      <c r="A45" s="61">
        <v>43</v>
      </c>
      <c r="B45" s="61">
        <v>433</v>
      </c>
      <c r="C45" s="13" t="s">
        <v>1497</v>
      </c>
      <c r="D45" s="12" t="s">
        <v>93</v>
      </c>
      <c r="E45" s="12" t="s">
        <v>11</v>
      </c>
      <c r="F45" s="12" t="s">
        <v>12</v>
      </c>
      <c r="G45" s="12" t="s">
        <v>13</v>
      </c>
      <c r="H45" s="12" t="s">
        <v>12</v>
      </c>
      <c r="I45" s="62" t="s">
        <v>60</v>
      </c>
      <c r="J45" s="10">
        <v>1</v>
      </c>
      <c r="K45" s="10" t="s">
        <v>1498</v>
      </c>
      <c r="L45" s="14" t="s">
        <v>1499</v>
      </c>
      <c r="M45" s="11">
        <v>44.141999999999996</v>
      </c>
      <c r="N45" s="11">
        <v>372213.23076923075</v>
      </c>
      <c r="O45" s="8">
        <f>N45*M45</f>
        <v>16430236.432615383</v>
      </c>
      <c r="P45" s="14" t="s">
        <v>5022</v>
      </c>
      <c r="Q45" s="66">
        <f>O45/$O$2181</f>
        <v>5.0202846954414365E-4</v>
      </c>
      <c r="R45" s="66"/>
      <c r="S45" s="36">
        <f>Q45*$S$1</f>
        <v>0.1255071173860359</v>
      </c>
      <c r="T45" s="7"/>
      <c r="U45" s="36">
        <f>S45+T45</f>
        <v>0.1255071173860359</v>
      </c>
      <c r="V45" s="41"/>
      <c r="W45" s="41"/>
      <c r="X45" s="41"/>
      <c r="Y45" s="42"/>
      <c r="Z45" s="40" t="str">
        <f>IF(V45=0,"NO OFERTADO",IF(W45=0,"NO OFERTADO",IF(X45=0,"NO OFERTADO",IF(Y45=0,"NO OFERTADO","CORRECTO"))))</f>
        <v>NO OFERTADO</v>
      </c>
      <c r="AA45" s="42">
        <f>Y45*N45</f>
        <v>0</v>
      </c>
      <c r="AB45" s="35">
        <f>Q45*$AB$1</f>
        <v>4.5182562258972929E-2</v>
      </c>
      <c r="AC45" s="7"/>
      <c r="AD45" s="36">
        <f>AB45+AC45</f>
        <v>4.5182562258972929E-2</v>
      </c>
      <c r="AE45" s="41"/>
      <c r="AF45" s="41"/>
      <c r="AG45" s="41"/>
      <c r="AH45" s="42"/>
      <c r="AI45" s="40" t="str">
        <f>IF(AE45=0,"NO OFERTADO",IF(AF45=0,"NO OFERTADO",IF(AG45=0,"NO OFERTADO",IF(AH45=0,"NO OFERTADO","CORRECTO"))))</f>
        <v>NO OFERTADO</v>
      </c>
      <c r="AJ45" s="37">
        <f>Q45*$AJ$1</f>
        <v>3.0121708172648618E-2</v>
      </c>
      <c r="AK45" s="7"/>
      <c r="AL45" s="36">
        <f>AJ45+AK45</f>
        <v>3.0121708172648618E-2</v>
      </c>
      <c r="AM45" s="41"/>
      <c r="AN45" s="41"/>
      <c r="AO45" s="41"/>
      <c r="AP45" s="42"/>
      <c r="AQ45" s="40" t="str">
        <f>IF(AM45=0,"NO OFERTADO",IF(AN45=0,"NO OFERTADO",IF(AO45=0,"NO OFERTADO",IF(AP45=0,"NO OFERTADO","CORRECTO"))))</f>
        <v>NO OFERTADO</v>
      </c>
    </row>
    <row r="46" spans="1:43" ht="24" x14ac:dyDescent="0.25">
      <c r="A46" s="61">
        <v>44</v>
      </c>
      <c r="B46" s="61">
        <v>854</v>
      </c>
      <c r="C46" s="13" t="s">
        <v>1497</v>
      </c>
      <c r="D46" s="12" t="s">
        <v>2611</v>
      </c>
      <c r="E46" s="12" t="s">
        <v>11</v>
      </c>
      <c r="F46" s="12" t="s">
        <v>12</v>
      </c>
      <c r="G46" s="12" t="s">
        <v>13</v>
      </c>
      <c r="H46" s="12" t="s">
        <v>12</v>
      </c>
      <c r="I46" s="62" t="s">
        <v>60</v>
      </c>
      <c r="J46" s="10">
        <v>1</v>
      </c>
      <c r="K46" s="10" t="s">
        <v>1498</v>
      </c>
      <c r="L46" s="14" t="s">
        <v>2612</v>
      </c>
      <c r="M46" s="11">
        <v>1363.8879999999999</v>
      </c>
      <c r="N46" s="11">
        <v>4083.6923076923076</v>
      </c>
      <c r="O46" s="8">
        <f>N46*M46</f>
        <v>5569698.9341538455</v>
      </c>
      <c r="P46" s="14" t="s">
        <v>5022</v>
      </c>
      <c r="Q46" s="66">
        <f>O46/$O$2181</f>
        <v>1.701830307313362E-4</v>
      </c>
      <c r="R46" s="66"/>
      <c r="S46" s="36">
        <f>Q46*$S$1</f>
        <v>4.254575768283405E-2</v>
      </c>
      <c r="T46" s="7"/>
      <c r="U46" s="36">
        <f>S46+T46</f>
        <v>4.254575768283405E-2</v>
      </c>
      <c r="V46" s="41"/>
      <c r="W46" s="41"/>
      <c r="X46" s="41"/>
      <c r="Y46" s="42"/>
      <c r="Z46" s="40" t="str">
        <f>IF(V46=0,"NO OFERTADO",IF(W46=0,"NO OFERTADO",IF(X46=0,"NO OFERTADO",IF(Y46=0,"NO OFERTADO","CORRECTO"))))</f>
        <v>NO OFERTADO</v>
      </c>
      <c r="AA46" s="42">
        <f>Y46*N46</f>
        <v>0</v>
      </c>
      <c r="AB46" s="35">
        <f>Q46*$AB$1</f>
        <v>1.5316472765820257E-2</v>
      </c>
      <c r="AC46" s="7"/>
      <c r="AD46" s="36">
        <f>AB46+AC46</f>
        <v>1.5316472765820257E-2</v>
      </c>
      <c r="AE46" s="41"/>
      <c r="AF46" s="41"/>
      <c r="AG46" s="41"/>
      <c r="AH46" s="42"/>
      <c r="AI46" s="40" t="str">
        <f>IF(AE46=0,"NO OFERTADO",IF(AF46=0,"NO OFERTADO",IF(AG46=0,"NO OFERTADO",IF(AH46=0,"NO OFERTADO","CORRECTO"))))</f>
        <v>NO OFERTADO</v>
      </c>
      <c r="AJ46" s="37">
        <f>Q46*$AJ$1</f>
        <v>1.0210981843880172E-2</v>
      </c>
      <c r="AK46" s="7"/>
      <c r="AL46" s="36">
        <f>AJ46+AK46</f>
        <v>1.0210981843880172E-2</v>
      </c>
      <c r="AM46" s="41"/>
      <c r="AN46" s="41"/>
      <c r="AO46" s="41"/>
      <c r="AP46" s="42"/>
      <c r="AQ46" s="40" t="str">
        <f>IF(AM46=0,"NO OFERTADO",IF(AN46=0,"NO OFERTADO",IF(AO46=0,"NO OFERTADO",IF(AP46=0,"NO OFERTADO","CORRECTO"))))</f>
        <v>NO OFERTADO</v>
      </c>
    </row>
    <row r="47" spans="1:43" ht="24" x14ac:dyDescent="0.25">
      <c r="A47" s="61">
        <v>45</v>
      </c>
      <c r="B47" s="61">
        <v>1232</v>
      </c>
      <c r="C47" s="13" t="s">
        <v>1497</v>
      </c>
      <c r="D47" s="12" t="s">
        <v>143</v>
      </c>
      <c r="E47" s="12" t="s">
        <v>11</v>
      </c>
      <c r="F47" s="12" t="s">
        <v>134</v>
      </c>
      <c r="G47" s="12" t="s">
        <v>13</v>
      </c>
      <c r="H47" s="12" t="s">
        <v>12</v>
      </c>
      <c r="I47" s="62" t="s">
        <v>60</v>
      </c>
      <c r="J47" s="10">
        <v>1</v>
      </c>
      <c r="K47" s="10" t="s">
        <v>1498</v>
      </c>
      <c r="L47" s="14" t="s">
        <v>3503</v>
      </c>
      <c r="M47" s="11">
        <v>2701.6666666666665</v>
      </c>
      <c r="N47" s="11">
        <v>1566.0833333333333</v>
      </c>
      <c r="O47" s="8">
        <f>N47*M47</f>
        <v>4231035.1388888881</v>
      </c>
      <c r="P47" s="14" t="s">
        <v>5022</v>
      </c>
      <c r="Q47" s="66">
        <f>O47/$O$2181</f>
        <v>1.292799470096101E-4</v>
      </c>
      <c r="R47" s="66"/>
      <c r="S47" s="36">
        <f>Q47*$S$1</f>
        <v>3.2319986752402524E-2</v>
      </c>
      <c r="T47" s="7"/>
      <c r="U47" s="36">
        <f>S47+T47</f>
        <v>3.2319986752402524E-2</v>
      </c>
      <c r="V47" s="41"/>
      <c r="W47" s="41"/>
      <c r="X47" s="41"/>
      <c r="Y47" s="42"/>
      <c r="Z47" s="40" t="str">
        <f>IF(V47=0,"NO OFERTADO",IF(W47=0,"NO OFERTADO",IF(X47=0,"NO OFERTADO",IF(Y47=0,"NO OFERTADO","CORRECTO"))))</f>
        <v>NO OFERTADO</v>
      </c>
      <c r="AA47" s="42">
        <f>Y47*N47</f>
        <v>0</v>
      </c>
      <c r="AB47" s="35">
        <f>Q47*$AB$1</f>
        <v>1.163519523086491E-2</v>
      </c>
      <c r="AC47" s="7"/>
      <c r="AD47" s="36">
        <f>AB47+AC47</f>
        <v>1.163519523086491E-2</v>
      </c>
      <c r="AE47" s="41"/>
      <c r="AF47" s="41"/>
      <c r="AG47" s="41"/>
      <c r="AH47" s="42"/>
      <c r="AI47" s="40" t="str">
        <f>IF(AE47=0,"NO OFERTADO",IF(AF47=0,"NO OFERTADO",IF(AG47=0,"NO OFERTADO",IF(AH47=0,"NO OFERTADO","CORRECTO"))))</f>
        <v>NO OFERTADO</v>
      </c>
      <c r="AJ47" s="37">
        <f>Q47*$AJ$1</f>
        <v>7.7567968205766065E-3</v>
      </c>
      <c r="AK47" s="7"/>
      <c r="AL47" s="36">
        <f>AJ47+AK47</f>
        <v>7.7567968205766065E-3</v>
      </c>
      <c r="AM47" s="41"/>
      <c r="AN47" s="41"/>
      <c r="AO47" s="41"/>
      <c r="AP47" s="42"/>
      <c r="AQ47" s="40" t="str">
        <f>IF(AM47=0,"NO OFERTADO",IF(AN47=0,"NO OFERTADO",IF(AO47=0,"NO OFERTADO",IF(AP47=0,"NO OFERTADO","CORRECTO"))))</f>
        <v>NO OFERTADO</v>
      </c>
    </row>
    <row r="48" spans="1:43" ht="24" x14ac:dyDescent="0.25">
      <c r="A48" s="61">
        <v>46</v>
      </c>
      <c r="B48" s="61">
        <v>1803</v>
      </c>
      <c r="C48" s="13" t="s">
        <v>1497</v>
      </c>
      <c r="D48" s="12" t="s">
        <v>675</v>
      </c>
      <c r="E48" s="12" t="s">
        <v>11</v>
      </c>
      <c r="F48" s="12" t="s">
        <v>12</v>
      </c>
      <c r="G48" s="12" t="s">
        <v>13</v>
      </c>
      <c r="H48" s="12" t="s">
        <v>12</v>
      </c>
      <c r="I48" s="62" t="s">
        <v>60</v>
      </c>
      <c r="J48" s="10">
        <v>1</v>
      </c>
      <c r="K48" s="10" t="s">
        <v>1498</v>
      </c>
      <c r="L48" s="14" t="s">
        <v>4923</v>
      </c>
      <c r="M48" s="11">
        <v>476.10299999999995</v>
      </c>
      <c r="N48" s="11">
        <v>277.66666666666669</v>
      </c>
      <c r="O48" s="8">
        <f>N48*M48</f>
        <v>132197.93299999999</v>
      </c>
      <c r="P48" s="14" t="s">
        <v>5022</v>
      </c>
      <c r="Q48" s="66">
        <f>O48/$O$2181</f>
        <v>4.0393287250051368E-6</v>
      </c>
      <c r="R48" s="66"/>
      <c r="S48" s="36">
        <f>Q48*$S$1</f>
        <v>1.0098321812512842E-3</v>
      </c>
      <c r="T48" s="7"/>
      <c r="U48" s="36">
        <f>S48+T48</f>
        <v>1.0098321812512842E-3</v>
      </c>
      <c r="V48" s="41"/>
      <c r="W48" s="41"/>
      <c r="X48" s="41"/>
      <c r="Y48" s="42"/>
      <c r="Z48" s="40" t="str">
        <f>IF(V48=0,"NO OFERTADO",IF(W48=0,"NO OFERTADO",IF(X48=0,"NO OFERTADO",IF(Y48=0,"NO OFERTADO","CORRECTO"))))</f>
        <v>NO OFERTADO</v>
      </c>
      <c r="AA48" s="42">
        <f>Y48*N48</f>
        <v>0</v>
      </c>
      <c r="AB48" s="35">
        <f>Q48*$AB$1</f>
        <v>3.6353958525046231E-4</v>
      </c>
      <c r="AC48" s="7"/>
      <c r="AD48" s="36">
        <f>AB48+AC48</f>
        <v>3.6353958525046231E-4</v>
      </c>
      <c r="AE48" s="41"/>
      <c r="AF48" s="41"/>
      <c r="AG48" s="41"/>
      <c r="AH48" s="42"/>
      <c r="AI48" s="40" t="str">
        <f>IF(AE48=0,"NO OFERTADO",IF(AF48=0,"NO OFERTADO",IF(AG48=0,"NO OFERTADO",IF(AH48=0,"NO OFERTADO","CORRECTO"))))</f>
        <v>NO OFERTADO</v>
      </c>
      <c r="AJ48" s="37">
        <f>Q48*$AJ$1</f>
        <v>2.4235972350030821E-4</v>
      </c>
      <c r="AK48" s="7"/>
      <c r="AL48" s="36">
        <f>AJ48+AK48</f>
        <v>2.4235972350030821E-4</v>
      </c>
      <c r="AM48" s="41"/>
      <c r="AN48" s="41"/>
      <c r="AO48" s="41"/>
      <c r="AP48" s="42"/>
      <c r="AQ48" s="40" t="str">
        <f>IF(AM48=0,"NO OFERTADO",IF(AN48=0,"NO OFERTADO",IF(AO48=0,"NO OFERTADO",IF(AP48=0,"NO OFERTADO","CORRECTO"))))</f>
        <v>NO OFERTADO</v>
      </c>
    </row>
    <row r="49" spans="1:43" ht="24" x14ac:dyDescent="0.25">
      <c r="A49" s="61">
        <v>47</v>
      </c>
      <c r="B49" s="61">
        <v>449</v>
      </c>
      <c r="C49" s="13" t="s">
        <v>1540</v>
      </c>
      <c r="D49" s="12" t="s">
        <v>885</v>
      </c>
      <c r="E49" s="12" t="s">
        <v>1541</v>
      </c>
      <c r="F49" s="12" t="s">
        <v>308</v>
      </c>
      <c r="G49" s="12" t="s">
        <v>13</v>
      </c>
      <c r="H49" s="12" t="s">
        <v>309</v>
      </c>
      <c r="I49" s="62" t="s">
        <v>60</v>
      </c>
      <c r="J49" s="10">
        <v>1</v>
      </c>
      <c r="K49" s="10" t="s">
        <v>1542</v>
      </c>
      <c r="L49" s="14" t="s">
        <v>1543</v>
      </c>
      <c r="M49" s="11">
        <v>905</v>
      </c>
      <c r="N49" s="11">
        <v>15697.307692307691</v>
      </c>
      <c r="O49" s="8">
        <f>N49*M49</f>
        <v>14206063.46153846</v>
      </c>
      <c r="P49" s="14" t="s">
        <v>5022</v>
      </c>
      <c r="Q49" s="66">
        <f>O49/$O$2181</f>
        <v>4.3406851307908282E-4</v>
      </c>
      <c r="R49" s="66"/>
      <c r="S49" s="36">
        <f>Q49*$S$1</f>
        <v>0.10851712826977071</v>
      </c>
      <c r="T49" s="7"/>
      <c r="U49" s="36">
        <f>S49+T49</f>
        <v>0.10851712826977071</v>
      </c>
      <c r="V49" s="41"/>
      <c r="W49" s="41"/>
      <c r="X49" s="41"/>
      <c r="Y49" s="42"/>
      <c r="Z49" s="40" t="str">
        <f>IF(V49=0,"NO OFERTADO",IF(W49=0,"NO OFERTADO",IF(X49=0,"NO OFERTADO",IF(Y49=0,"NO OFERTADO","CORRECTO"))))</f>
        <v>NO OFERTADO</v>
      </c>
      <c r="AA49" s="42">
        <f>Y49*N49</f>
        <v>0</v>
      </c>
      <c r="AB49" s="35">
        <f>Q49*$AB$1</f>
        <v>3.9066166177117452E-2</v>
      </c>
      <c r="AC49" s="7"/>
      <c r="AD49" s="36">
        <f>AB49+AC49</f>
        <v>3.9066166177117452E-2</v>
      </c>
      <c r="AE49" s="41"/>
      <c r="AF49" s="41"/>
      <c r="AG49" s="41"/>
      <c r="AH49" s="42"/>
      <c r="AI49" s="40" t="str">
        <f>IF(AE49=0,"NO OFERTADO",IF(AF49=0,"NO OFERTADO",IF(AG49=0,"NO OFERTADO",IF(AH49=0,"NO OFERTADO","CORRECTO"))))</f>
        <v>NO OFERTADO</v>
      </c>
      <c r="AJ49" s="37">
        <f>Q49*$AJ$1</f>
        <v>2.6044110784744969E-2</v>
      </c>
      <c r="AK49" s="7"/>
      <c r="AL49" s="36">
        <f>AJ49+AK49</f>
        <v>2.6044110784744969E-2</v>
      </c>
      <c r="AM49" s="41"/>
      <c r="AN49" s="41"/>
      <c r="AO49" s="41"/>
      <c r="AP49" s="42"/>
      <c r="AQ49" s="40" t="str">
        <f>IF(AM49=0,"NO OFERTADO",IF(AN49=0,"NO OFERTADO",IF(AO49=0,"NO OFERTADO",IF(AP49=0,"NO OFERTADO","CORRECTO"))))</f>
        <v>NO OFERTADO</v>
      </c>
    </row>
    <row r="50" spans="1:43" ht="24" x14ac:dyDescent="0.25">
      <c r="A50" s="61">
        <v>48</v>
      </c>
      <c r="B50" s="61">
        <v>685</v>
      </c>
      <c r="C50" s="13" t="s">
        <v>1540</v>
      </c>
      <c r="D50" s="12" t="s">
        <v>167</v>
      </c>
      <c r="E50" s="12" t="s">
        <v>1541</v>
      </c>
      <c r="F50" s="12" t="s">
        <v>321</v>
      </c>
      <c r="G50" s="12" t="s">
        <v>13</v>
      </c>
      <c r="H50" s="12" t="s">
        <v>309</v>
      </c>
      <c r="I50" s="62" t="s">
        <v>60</v>
      </c>
      <c r="J50" s="10">
        <v>1.8</v>
      </c>
      <c r="K50" s="10" t="s">
        <v>1542</v>
      </c>
      <c r="L50" s="14" t="s">
        <v>2173</v>
      </c>
      <c r="M50" s="11">
        <v>268.35664000000003</v>
      </c>
      <c r="N50" s="11">
        <v>23433.923076923078</v>
      </c>
      <c r="O50" s="8">
        <f>N50*M50</f>
        <v>6288648.8589415392</v>
      </c>
      <c r="P50" s="14" t="s">
        <v>5022</v>
      </c>
      <c r="Q50" s="66">
        <f>O50/$O$2181</f>
        <v>1.9215065924966723E-4</v>
      </c>
      <c r="R50" s="66"/>
      <c r="S50" s="36">
        <f>Q50*$S$1</f>
        <v>4.8037664812416808E-2</v>
      </c>
      <c r="T50" s="7"/>
      <c r="U50" s="36">
        <f>S50+T50</f>
        <v>4.8037664812416808E-2</v>
      </c>
      <c r="V50" s="41"/>
      <c r="W50" s="41"/>
      <c r="X50" s="41"/>
      <c r="Y50" s="42"/>
      <c r="Z50" s="40" t="str">
        <f>IF(V50=0,"NO OFERTADO",IF(W50=0,"NO OFERTADO",IF(X50=0,"NO OFERTADO",IF(Y50=0,"NO OFERTADO","CORRECTO"))))</f>
        <v>NO OFERTADO</v>
      </c>
      <c r="AA50" s="42">
        <f>Y50*N50</f>
        <v>0</v>
      </c>
      <c r="AB50" s="35">
        <f>Q50*$AB$1</f>
        <v>1.7293559332470052E-2</v>
      </c>
      <c r="AC50" s="7"/>
      <c r="AD50" s="36">
        <f>AB50+AC50</f>
        <v>1.7293559332470052E-2</v>
      </c>
      <c r="AE50" s="41"/>
      <c r="AF50" s="41"/>
      <c r="AG50" s="41"/>
      <c r="AH50" s="42"/>
      <c r="AI50" s="40" t="str">
        <f>IF(AE50=0,"NO OFERTADO",IF(AF50=0,"NO OFERTADO",IF(AG50=0,"NO OFERTADO",IF(AH50=0,"NO OFERTADO","CORRECTO"))))</f>
        <v>NO OFERTADO</v>
      </c>
      <c r="AJ50" s="37">
        <f>Q50*$AJ$1</f>
        <v>1.1529039554980034E-2</v>
      </c>
      <c r="AK50" s="7"/>
      <c r="AL50" s="36">
        <f>AJ50+AK50</f>
        <v>1.1529039554980034E-2</v>
      </c>
      <c r="AM50" s="41"/>
      <c r="AN50" s="41"/>
      <c r="AO50" s="41"/>
      <c r="AP50" s="42"/>
      <c r="AQ50" s="40" t="str">
        <f>IF(AM50=0,"NO OFERTADO",IF(AN50=0,"NO OFERTADO",IF(AO50=0,"NO OFERTADO",IF(AP50=0,"NO OFERTADO","CORRECTO"))))</f>
        <v>NO OFERTADO</v>
      </c>
    </row>
    <row r="51" spans="1:43" x14ac:dyDescent="0.25">
      <c r="A51" s="61">
        <v>49</v>
      </c>
      <c r="B51" s="61">
        <v>1420</v>
      </c>
      <c r="C51" s="13" t="s">
        <v>1540</v>
      </c>
      <c r="D51" s="12" t="s">
        <v>2585</v>
      </c>
      <c r="E51" s="12" t="s">
        <v>221</v>
      </c>
      <c r="F51" s="12" t="s">
        <v>222</v>
      </c>
      <c r="G51" s="12" t="s">
        <v>13</v>
      </c>
      <c r="H51" s="12" t="s">
        <v>108</v>
      </c>
      <c r="I51" s="62" t="s">
        <v>60</v>
      </c>
      <c r="J51" s="10">
        <v>150</v>
      </c>
      <c r="K51" s="10" t="s">
        <v>1542</v>
      </c>
      <c r="L51" s="14" t="s">
        <v>3966</v>
      </c>
      <c r="M51" s="11">
        <v>93.934333333333328</v>
      </c>
      <c r="N51" s="11">
        <v>24954.545454545456</v>
      </c>
      <c r="O51" s="8">
        <f>N51*M51</f>
        <v>2344088.5909090908</v>
      </c>
      <c r="P51" s="14" t="s">
        <v>5022</v>
      </c>
      <c r="Q51" s="66">
        <f>O51/$O$2181</f>
        <v>7.1623997171089707E-5</v>
      </c>
      <c r="R51" s="66"/>
      <c r="S51" s="36">
        <f>Q51*$S$1</f>
        <v>1.7905999292772427E-2</v>
      </c>
      <c r="T51" s="7"/>
      <c r="U51" s="36">
        <f>S51+T51</f>
        <v>1.7905999292772427E-2</v>
      </c>
      <c r="V51" s="41"/>
      <c r="W51" s="41"/>
      <c r="X51" s="41"/>
      <c r="Y51" s="42"/>
      <c r="Z51" s="40" t="str">
        <f>IF(V51=0,"NO OFERTADO",IF(W51=0,"NO OFERTADO",IF(X51=0,"NO OFERTADO",IF(Y51=0,"NO OFERTADO","CORRECTO"))))</f>
        <v>NO OFERTADO</v>
      </c>
      <c r="AA51" s="42">
        <f>Y51*N51</f>
        <v>0</v>
      </c>
      <c r="AB51" s="35">
        <f>Q51*$AB$1</f>
        <v>6.4461597453980739E-3</v>
      </c>
      <c r="AC51" s="7"/>
      <c r="AD51" s="36">
        <f>AB51+AC51</f>
        <v>6.4461597453980739E-3</v>
      </c>
      <c r="AE51" s="41"/>
      <c r="AF51" s="41"/>
      <c r="AG51" s="41"/>
      <c r="AH51" s="42"/>
      <c r="AI51" s="40" t="str">
        <f>IF(AE51=0,"NO OFERTADO",IF(AF51=0,"NO OFERTADO",IF(AG51=0,"NO OFERTADO",IF(AH51=0,"NO OFERTADO","CORRECTO"))))</f>
        <v>NO OFERTADO</v>
      </c>
      <c r="AJ51" s="37">
        <f>Q51*$AJ$1</f>
        <v>4.2974398302653826E-3</v>
      </c>
      <c r="AK51" s="7"/>
      <c r="AL51" s="36">
        <f>AJ51+AK51</f>
        <v>4.2974398302653826E-3</v>
      </c>
      <c r="AM51" s="41"/>
      <c r="AN51" s="41"/>
      <c r="AO51" s="41"/>
      <c r="AP51" s="42"/>
      <c r="AQ51" s="40" t="str">
        <f>IF(AM51=0,"NO OFERTADO",IF(AN51=0,"NO OFERTADO",IF(AO51=0,"NO OFERTADO",IF(AP51=0,"NO OFERTADO","CORRECTO"))))</f>
        <v>NO OFERTADO</v>
      </c>
    </row>
    <row r="52" spans="1:43" x14ac:dyDescent="0.25">
      <c r="A52" s="61">
        <v>50</v>
      </c>
      <c r="B52" s="61">
        <v>1478</v>
      </c>
      <c r="C52" s="13" t="s">
        <v>1540</v>
      </c>
      <c r="D52" s="12" t="s">
        <v>2650</v>
      </c>
      <c r="E52" s="12" t="s">
        <v>221</v>
      </c>
      <c r="F52" s="12" t="s">
        <v>222</v>
      </c>
      <c r="G52" s="12" t="s">
        <v>13</v>
      </c>
      <c r="H52" s="12" t="s">
        <v>108</v>
      </c>
      <c r="I52" s="62" t="s">
        <v>60</v>
      </c>
      <c r="J52" s="10">
        <v>120</v>
      </c>
      <c r="K52" s="10" t="s">
        <v>1542</v>
      </c>
      <c r="L52" s="14" t="s">
        <v>4108</v>
      </c>
      <c r="M52" s="11">
        <v>212.85443999999998</v>
      </c>
      <c r="N52" s="11">
        <v>2720</v>
      </c>
      <c r="O52" s="8">
        <f>N52*M52</f>
        <v>578964.07679999992</v>
      </c>
      <c r="P52" s="14" t="s">
        <v>5022</v>
      </c>
      <c r="Q52" s="66">
        <f>O52/$O$2181</f>
        <v>1.7690338820685797E-5</v>
      </c>
      <c r="R52" s="66"/>
      <c r="S52" s="36">
        <f>Q52*$S$1</f>
        <v>4.4225847051714492E-3</v>
      </c>
      <c r="T52" s="7"/>
      <c r="U52" s="36">
        <f>S52+T52</f>
        <v>4.4225847051714492E-3</v>
      </c>
      <c r="V52" s="41"/>
      <c r="W52" s="41"/>
      <c r="X52" s="41"/>
      <c r="Y52" s="42"/>
      <c r="Z52" s="40" t="str">
        <f>IF(V52=0,"NO OFERTADO",IF(W52=0,"NO OFERTADO",IF(X52=0,"NO OFERTADO",IF(Y52=0,"NO OFERTADO","CORRECTO"))))</f>
        <v>NO OFERTADO</v>
      </c>
      <c r="AA52" s="42">
        <f>Y52*N52</f>
        <v>0</v>
      </c>
      <c r="AB52" s="35">
        <f>Q52*$AB$1</f>
        <v>1.5921304938617217E-3</v>
      </c>
      <c r="AC52" s="7"/>
      <c r="AD52" s="36">
        <f>AB52+AC52</f>
        <v>1.5921304938617217E-3</v>
      </c>
      <c r="AE52" s="41"/>
      <c r="AF52" s="41"/>
      <c r="AG52" s="41"/>
      <c r="AH52" s="42"/>
      <c r="AI52" s="40" t="str">
        <f>IF(AE52=0,"NO OFERTADO",IF(AF52=0,"NO OFERTADO",IF(AG52=0,"NO OFERTADO",IF(AH52=0,"NO OFERTADO","CORRECTO"))))</f>
        <v>NO OFERTADO</v>
      </c>
      <c r="AJ52" s="37">
        <f>Q52*$AJ$1</f>
        <v>1.0614203292411478E-3</v>
      </c>
      <c r="AK52" s="7"/>
      <c r="AL52" s="36">
        <f>AJ52+AK52</f>
        <v>1.0614203292411478E-3</v>
      </c>
      <c r="AM52" s="41"/>
      <c r="AN52" s="41"/>
      <c r="AO52" s="41"/>
      <c r="AP52" s="42"/>
      <c r="AQ52" s="40" t="str">
        <f>IF(AM52=0,"NO OFERTADO",IF(AN52=0,"NO OFERTADO",IF(AO52=0,"NO OFERTADO",IF(AP52=0,"NO OFERTADO","CORRECTO"))))</f>
        <v>NO OFERTADO</v>
      </c>
    </row>
    <row r="53" spans="1:43" x14ac:dyDescent="0.25">
      <c r="A53" s="61">
        <v>51</v>
      </c>
      <c r="B53" s="61">
        <v>1449</v>
      </c>
      <c r="C53" s="13" t="s">
        <v>1540</v>
      </c>
      <c r="D53" s="12" t="s">
        <v>4039</v>
      </c>
      <c r="E53" s="12" t="s">
        <v>49</v>
      </c>
      <c r="F53" s="12" t="s">
        <v>23</v>
      </c>
      <c r="G53" s="12" t="s">
        <v>24</v>
      </c>
      <c r="H53" s="12" t="s">
        <v>49</v>
      </c>
      <c r="I53" s="62" t="s">
        <v>60</v>
      </c>
      <c r="J53" s="10">
        <v>1</v>
      </c>
      <c r="K53" s="10" t="s">
        <v>1542</v>
      </c>
      <c r="L53" s="14" t="s">
        <v>4040</v>
      </c>
      <c r="M53" s="11">
        <v>6295</v>
      </c>
      <c r="N53" s="11">
        <v>71.888888888888886</v>
      </c>
      <c r="O53" s="8">
        <f>N53*M53</f>
        <v>452540.55555555556</v>
      </c>
      <c r="P53" s="14" t="s">
        <v>5022</v>
      </c>
      <c r="Q53" s="66">
        <f>O53/$O$2181</f>
        <v>1.3827448159006682E-5</v>
      </c>
      <c r="R53" s="66"/>
      <c r="S53" s="36">
        <f>Q53*$S$1</f>
        <v>3.4568620397516705E-3</v>
      </c>
      <c r="T53" s="7"/>
      <c r="U53" s="36">
        <f>S53+T53</f>
        <v>3.4568620397516705E-3</v>
      </c>
      <c r="V53" s="41"/>
      <c r="W53" s="41"/>
      <c r="X53" s="41"/>
      <c r="Y53" s="42"/>
      <c r="Z53" s="40" t="str">
        <f>IF(V53=0,"NO OFERTADO",IF(W53=0,"NO OFERTADO",IF(X53=0,"NO OFERTADO",IF(Y53=0,"NO OFERTADO","CORRECTO"))))</f>
        <v>NO OFERTADO</v>
      </c>
      <c r="AA53" s="42">
        <f>Y53*N53</f>
        <v>0</v>
      </c>
      <c r="AB53" s="35">
        <f>Q53*$AB$1</f>
        <v>1.2444703343106015E-3</v>
      </c>
      <c r="AC53" s="7"/>
      <c r="AD53" s="36">
        <f>AB53+AC53</f>
        <v>1.2444703343106015E-3</v>
      </c>
      <c r="AE53" s="41"/>
      <c r="AF53" s="41"/>
      <c r="AG53" s="41"/>
      <c r="AH53" s="42"/>
      <c r="AI53" s="40" t="str">
        <f>IF(AE53=0,"NO OFERTADO",IF(AF53=0,"NO OFERTADO",IF(AG53=0,"NO OFERTADO",IF(AH53=0,"NO OFERTADO","CORRECTO"))))</f>
        <v>NO OFERTADO</v>
      </c>
      <c r="AJ53" s="37">
        <f>Q53*$AJ$1</f>
        <v>8.2964688954040094E-4</v>
      </c>
      <c r="AK53" s="7"/>
      <c r="AL53" s="36">
        <f>AJ53+AK53</f>
        <v>8.2964688954040094E-4</v>
      </c>
      <c r="AM53" s="41"/>
      <c r="AN53" s="41"/>
      <c r="AO53" s="41"/>
      <c r="AP53" s="42"/>
      <c r="AQ53" s="40" t="str">
        <f>IF(AM53=0,"NO OFERTADO",IF(AN53=0,"NO OFERTADO",IF(AO53=0,"NO OFERTADO",IF(AP53=0,"NO OFERTADO","CORRECTO"))))</f>
        <v>NO OFERTADO</v>
      </c>
    </row>
    <row r="54" spans="1:43" ht="24" x14ac:dyDescent="0.25">
      <c r="A54" s="61">
        <v>52</v>
      </c>
      <c r="B54" s="61">
        <v>1752</v>
      </c>
      <c r="C54" s="13" t="s">
        <v>1540</v>
      </c>
      <c r="D54" s="12" t="s">
        <v>885</v>
      </c>
      <c r="E54" s="12" t="s">
        <v>11</v>
      </c>
      <c r="F54" s="12" t="s">
        <v>134</v>
      </c>
      <c r="G54" s="12" t="s">
        <v>13</v>
      </c>
      <c r="H54" s="12" t="s">
        <v>12</v>
      </c>
      <c r="I54" s="62" t="s">
        <v>60</v>
      </c>
      <c r="J54" s="10">
        <v>1</v>
      </c>
      <c r="K54" s="10" t="s">
        <v>1542</v>
      </c>
      <c r="L54" s="14" t="s">
        <v>4791</v>
      </c>
      <c r="M54" s="11">
        <v>1997.4373333333333</v>
      </c>
      <c r="N54" s="11">
        <v>40</v>
      </c>
      <c r="O54" s="8">
        <f>N54*M54</f>
        <v>79897.493333333332</v>
      </c>
      <c r="P54" s="14" t="s">
        <v>5022</v>
      </c>
      <c r="Q54" s="66">
        <f>O54/$O$2181</f>
        <v>2.4412805295317269E-6</v>
      </c>
      <c r="R54" s="66"/>
      <c r="S54" s="36">
        <f>Q54*$S$1</f>
        <v>6.1032013238293168E-4</v>
      </c>
      <c r="T54" s="7"/>
      <c r="U54" s="36">
        <f>S54+T54</f>
        <v>6.1032013238293168E-4</v>
      </c>
      <c r="V54" s="41"/>
      <c r="W54" s="41"/>
      <c r="X54" s="41"/>
      <c r="Y54" s="42"/>
      <c r="Z54" s="40" t="str">
        <f>IF(V54=0,"NO OFERTADO",IF(W54=0,"NO OFERTADO",IF(X54=0,"NO OFERTADO",IF(Y54=0,"NO OFERTADO","CORRECTO"))))</f>
        <v>NO OFERTADO</v>
      </c>
      <c r="AA54" s="42">
        <f>Y54*N54</f>
        <v>0</v>
      </c>
      <c r="AB54" s="35">
        <f>Q54*$AB$1</f>
        <v>2.1971524765785542E-4</v>
      </c>
      <c r="AC54" s="7"/>
      <c r="AD54" s="36">
        <f>AB54+AC54</f>
        <v>2.1971524765785542E-4</v>
      </c>
      <c r="AE54" s="41"/>
      <c r="AF54" s="41"/>
      <c r="AG54" s="41"/>
      <c r="AH54" s="42"/>
      <c r="AI54" s="40" t="str">
        <f>IF(AE54=0,"NO OFERTADO",IF(AF54=0,"NO OFERTADO",IF(AG54=0,"NO OFERTADO",IF(AH54=0,"NO OFERTADO","CORRECTO"))))</f>
        <v>NO OFERTADO</v>
      </c>
      <c r="AJ54" s="37">
        <f>Q54*$AJ$1</f>
        <v>1.4647683177190362E-4</v>
      </c>
      <c r="AK54" s="7"/>
      <c r="AL54" s="36">
        <f>AJ54+AK54</f>
        <v>1.4647683177190362E-4</v>
      </c>
      <c r="AM54" s="41"/>
      <c r="AN54" s="41"/>
      <c r="AO54" s="41"/>
      <c r="AP54" s="42"/>
      <c r="AQ54" s="40" t="str">
        <f>IF(AM54=0,"NO OFERTADO",IF(AN54=0,"NO OFERTADO",IF(AO54=0,"NO OFERTADO",IF(AP54=0,"NO OFERTADO","CORRECTO"))))</f>
        <v>NO OFERTADO</v>
      </c>
    </row>
    <row r="55" spans="1:43" ht="24" x14ac:dyDescent="0.25">
      <c r="A55" s="61">
        <v>53</v>
      </c>
      <c r="B55" s="61">
        <v>1840</v>
      </c>
      <c r="C55" s="13" t="s">
        <v>1540</v>
      </c>
      <c r="D55" s="12" t="s">
        <v>93</v>
      </c>
      <c r="E55" s="12" t="s">
        <v>1541</v>
      </c>
      <c r="F55" s="12" t="s">
        <v>308</v>
      </c>
      <c r="G55" s="12" t="s">
        <v>13</v>
      </c>
      <c r="H55" s="12" t="s">
        <v>309</v>
      </c>
      <c r="I55" s="62" t="s">
        <v>60</v>
      </c>
      <c r="J55" s="10">
        <v>1</v>
      </c>
      <c r="K55" s="10" t="s">
        <v>1542</v>
      </c>
      <c r="L55" s="14" t="s">
        <v>5015</v>
      </c>
      <c r="M55" s="11">
        <v>631.37774000000002</v>
      </c>
      <c r="N55" s="11">
        <v>10</v>
      </c>
      <c r="O55" s="8">
        <f>N55*M55</f>
        <v>6313.7773999999999</v>
      </c>
      <c r="P55" s="14" t="s">
        <v>5022</v>
      </c>
      <c r="Q55" s="66">
        <f>O55/$O$2181</f>
        <v>1.9291846579105175E-7</v>
      </c>
      <c r="R55" s="66"/>
      <c r="S55" s="36">
        <f>Q55*$S$1</f>
        <v>4.8229616447762934E-5</v>
      </c>
      <c r="T55" s="7"/>
      <c r="U55" s="36">
        <f>S55+T55</f>
        <v>4.8229616447762934E-5</v>
      </c>
      <c r="V55" s="41"/>
      <c r="W55" s="41"/>
      <c r="X55" s="41"/>
      <c r="Y55" s="42"/>
      <c r="Z55" s="40" t="str">
        <f>IF(V55=0,"NO OFERTADO",IF(W55=0,"NO OFERTADO",IF(X55=0,"NO OFERTADO",IF(Y55=0,"NO OFERTADO","CORRECTO"))))</f>
        <v>NO OFERTADO</v>
      </c>
      <c r="AA55" s="42">
        <f>Y55*N55</f>
        <v>0</v>
      </c>
      <c r="AB55" s="35">
        <f>Q55*$AB$1</f>
        <v>1.7362661921194658E-5</v>
      </c>
      <c r="AC55" s="7"/>
      <c r="AD55" s="36">
        <f>AB55+AC55</f>
        <v>1.7362661921194658E-5</v>
      </c>
      <c r="AE55" s="41"/>
      <c r="AF55" s="41"/>
      <c r="AG55" s="41"/>
      <c r="AH55" s="42"/>
      <c r="AI55" s="40" t="str">
        <f>IF(AE55=0,"NO OFERTADO",IF(AF55=0,"NO OFERTADO",IF(AG55=0,"NO OFERTADO",IF(AH55=0,"NO OFERTADO","CORRECTO"))))</f>
        <v>NO OFERTADO</v>
      </c>
      <c r="AJ55" s="37">
        <f>Q55*$AJ$1</f>
        <v>1.1575107947463106E-5</v>
      </c>
      <c r="AK55" s="7"/>
      <c r="AL55" s="36">
        <f>AJ55+AK55</f>
        <v>1.1575107947463106E-5</v>
      </c>
      <c r="AM55" s="41"/>
      <c r="AN55" s="41"/>
      <c r="AO55" s="41"/>
      <c r="AP55" s="42"/>
      <c r="AQ55" s="40" t="str">
        <f>IF(AM55=0,"NO OFERTADO",IF(AN55=0,"NO OFERTADO",IF(AO55=0,"NO OFERTADO",IF(AP55=0,"NO OFERTADO","CORRECTO"))))</f>
        <v>NO OFERTADO</v>
      </c>
    </row>
    <row r="56" spans="1:43" ht="24" x14ac:dyDescent="0.25">
      <c r="A56" s="61">
        <v>54</v>
      </c>
      <c r="B56" s="61">
        <v>1427</v>
      </c>
      <c r="C56" s="13" t="s">
        <v>3981</v>
      </c>
      <c r="D56" s="12" t="s">
        <v>814</v>
      </c>
      <c r="E56" s="12" t="s">
        <v>504</v>
      </c>
      <c r="F56" s="12" t="s">
        <v>23</v>
      </c>
      <c r="G56" s="12" t="s">
        <v>854</v>
      </c>
      <c r="H56" s="12" t="s">
        <v>49</v>
      </c>
      <c r="I56" s="62" t="s">
        <v>60</v>
      </c>
      <c r="J56" s="10">
        <v>1</v>
      </c>
      <c r="K56" s="10" t="s">
        <v>3982</v>
      </c>
      <c r="L56" s="14" t="s">
        <v>3983</v>
      </c>
      <c r="M56" s="11">
        <v>130971</v>
      </c>
      <c r="N56" s="11">
        <v>4.9090909090909092</v>
      </c>
      <c r="O56" s="8">
        <f>N56*M56</f>
        <v>642948.54545454541</v>
      </c>
      <c r="P56" s="14" t="s">
        <v>5022</v>
      </c>
      <c r="Q56" s="66">
        <f>O56/$O$2181</f>
        <v>1.964539436751115E-5</v>
      </c>
      <c r="R56" s="66"/>
      <c r="S56" s="36">
        <f>Q56*$S$1</f>
        <v>4.9113485918777875E-3</v>
      </c>
      <c r="T56" s="7"/>
      <c r="U56" s="36">
        <f>S56+T56</f>
        <v>4.9113485918777875E-3</v>
      </c>
      <c r="V56" s="41"/>
      <c r="W56" s="41"/>
      <c r="X56" s="41"/>
      <c r="Y56" s="42"/>
      <c r="Z56" s="40" t="str">
        <f>IF(V56=0,"NO OFERTADO",IF(W56=0,"NO OFERTADO",IF(X56=0,"NO OFERTADO",IF(Y56=0,"NO OFERTADO","CORRECTO"))))</f>
        <v>NO OFERTADO</v>
      </c>
      <c r="AA56" s="42">
        <f>Y56*N56</f>
        <v>0</v>
      </c>
      <c r="AB56" s="35">
        <f>Q56*$AB$1</f>
        <v>1.7680854930760036E-3</v>
      </c>
      <c r="AC56" s="7"/>
      <c r="AD56" s="36">
        <f>AB56+AC56</f>
        <v>1.7680854930760036E-3</v>
      </c>
      <c r="AE56" s="41"/>
      <c r="AF56" s="41"/>
      <c r="AG56" s="41"/>
      <c r="AH56" s="42"/>
      <c r="AI56" s="40" t="str">
        <f>IF(AE56=0,"NO OFERTADO",IF(AF56=0,"NO OFERTADO",IF(AG56=0,"NO OFERTADO",IF(AH56=0,"NO OFERTADO","CORRECTO"))))</f>
        <v>NO OFERTADO</v>
      </c>
      <c r="AJ56" s="37">
        <f>Q56*$AJ$1</f>
        <v>1.1787236620506691E-3</v>
      </c>
      <c r="AK56" s="7"/>
      <c r="AL56" s="36">
        <f>AJ56+AK56</f>
        <v>1.1787236620506691E-3</v>
      </c>
      <c r="AM56" s="41"/>
      <c r="AN56" s="41"/>
      <c r="AO56" s="41"/>
      <c r="AP56" s="42"/>
      <c r="AQ56" s="40" t="str">
        <f>IF(AM56=0,"NO OFERTADO",IF(AN56=0,"NO OFERTADO",IF(AO56=0,"NO OFERTADO",IF(AP56=0,"NO OFERTADO","CORRECTO"))))</f>
        <v>NO OFERTADO</v>
      </c>
    </row>
    <row r="57" spans="1:43" x14ac:dyDescent="0.25">
      <c r="A57" s="61">
        <v>55</v>
      </c>
      <c r="B57" s="61">
        <v>776</v>
      </c>
      <c r="C57" s="13" t="s">
        <v>2408</v>
      </c>
      <c r="D57" s="12" t="s">
        <v>547</v>
      </c>
      <c r="E57" s="12" t="s">
        <v>49</v>
      </c>
      <c r="F57" s="12" t="s">
        <v>23</v>
      </c>
      <c r="G57" s="12" t="s">
        <v>24</v>
      </c>
      <c r="H57" s="12" t="s">
        <v>49</v>
      </c>
      <c r="I57" s="62">
        <v>72477.5</v>
      </c>
      <c r="J57" s="10">
        <v>1</v>
      </c>
      <c r="K57" s="10" t="s">
        <v>2409</v>
      </c>
      <c r="L57" s="14" t="s">
        <v>2410</v>
      </c>
      <c r="M57" s="11">
        <v>42800</v>
      </c>
      <c r="N57" s="11">
        <v>175.23076923076923</v>
      </c>
      <c r="O57" s="8">
        <f>N57*M57</f>
        <v>7499876.923076923</v>
      </c>
      <c r="P57" s="14" t="s">
        <v>5022</v>
      </c>
      <c r="Q57" s="66">
        <f>O57/$O$2181</f>
        <v>2.2915992407678386E-4</v>
      </c>
      <c r="R57" s="66">
        <f>+O57/$O$2184</f>
        <v>3.667167047538241E-4</v>
      </c>
      <c r="S57" s="36">
        <f>Q57*$S$1</f>
        <v>5.7289981019195968E-2</v>
      </c>
      <c r="T57" s="36">
        <f>R57*$T$1</f>
        <v>1.1001501142614722E-2</v>
      </c>
      <c r="U57" s="36">
        <f>S57+T57</f>
        <v>6.829148216181069E-2</v>
      </c>
      <c r="V57" s="41"/>
      <c r="W57" s="41"/>
      <c r="X57" s="41"/>
      <c r="Y57" s="42"/>
      <c r="Z57" s="40" t="str">
        <f>IF(V57=0,"NO OFERTADO",IF(W57=0,"NO OFERTADO",IF(X57=0,"NO OFERTADO",IF(Y57=0,"NO OFERTADO","CORRECTO"))))</f>
        <v>NO OFERTADO</v>
      </c>
      <c r="AA57" s="42">
        <f>Y57*N57</f>
        <v>0</v>
      </c>
      <c r="AB57" s="35">
        <f>Q57*$AB$1</f>
        <v>2.0624393166910549E-2</v>
      </c>
      <c r="AC57" s="36">
        <f>R57*$AC$1</f>
        <v>5.5007505713073612E-3</v>
      </c>
      <c r="AD57" s="36">
        <f>AB57+AC57</f>
        <v>2.612514373821791E-2</v>
      </c>
      <c r="AE57" s="41"/>
      <c r="AF57" s="41"/>
      <c r="AG57" s="41"/>
      <c r="AH57" s="42"/>
      <c r="AI57" s="40" t="str">
        <f>IF(AE57=0,"NO OFERTADO",IF(AF57=0,"NO OFERTADO",IF(AG57=0,"NO OFERTADO",IF(AH57=0,"NO OFERTADO","CORRECTO"))))</f>
        <v>NO OFERTADO</v>
      </c>
      <c r="AJ57" s="37">
        <f>Q57*$AJ$1</f>
        <v>1.3749595444607032E-2</v>
      </c>
      <c r="AK57" s="36">
        <f>R57*$AK$1</f>
        <v>1.8335835237691205E-3</v>
      </c>
      <c r="AL57" s="36">
        <f>AJ57+AK57</f>
        <v>1.5583178968376151E-2</v>
      </c>
      <c r="AM57" s="41"/>
      <c r="AN57" s="41"/>
      <c r="AO57" s="41"/>
      <c r="AP57" s="42"/>
      <c r="AQ57" s="40" t="str">
        <f>IF(AM57=0,"NO OFERTADO",IF(AN57=0,"NO OFERTADO",IF(AO57=0,"NO OFERTADO",IF(AP57=0,"NO OFERTADO","CORRECTO"))))</f>
        <v>NO OFERTADO</v>
      </c>
    </row>
    <row r="58" spans="1:43" ht="24" x14ac:dyDescent="0.25">
      <c r="A58" s="61">
        <v>56</v>
      </c>
      <c r="B58" s="61">
        <v>864</v>
      </c>
      <c r="C58" s="13" t="s">
        <v>2408</v>
      </c>
      <c r="D58" s="12" t="s">
        <v>1567</v>
      </c>
      <c r="E58" s="12" t="s">
        <v>11</v>
      </c>
      <c r="F58" s="12" t="s">
        <v>12</v>
      </c>
      <c r="G58" s="12" t="s">
        <v>13</v>
      </c>
      <c r="H58" s="12" t="s">
        <v>12</v>
      </c>
      <c r="I58" s="62" t="s">
        <v>60</v>
      </c>
      <c r="J58" s="10">
        <v>1</v>
      </c>
      <c r="K58" s="10" t="s">
        <v>2409</v>
      </c>
      <c r="L58" s="14" t="s">
        <v>2633</v>
      </c>
      <c r="M58" s="11">
        <v>737.50194790800003</v>
      </c>
      <c r="N58" s="11">
        <v>4578.1538461538457</v>
      </c>
      <c r="O58" s="8">
        <f>N58*M58</f>
        <v>3376397.3793609636</v>
      </c>
      <c r="P58" s="14" t="s">
        <v>5022</v>
      </c>
      <c r="Q58" s="66">
        <f>O58/$O$2181</f>
        <v>1.031663552673309E-4</v>
      </c>
      <c r="R58" s="66"/>
      <c r="S58" s="36">
        <f>Q58*$S$1</f>
        <v>2.5791588816832727E-2</v>
      </c>
      <c r="T58" s="7"/>
      <c r="U58" s="36">
        <f>S58+T58</f>
        <v>2.5791588816832727E-2</v>
      </c>
      <c r="V58" s="41"/>
      <c r="W58" s="41"/>
      <c r="X58" s="41"/>
      <c r="Y58" s="42"/>
      <c r="Z58" s="40" t="str">
        <f>IF(V58=0,"NO OFERTADO",IF(W58=0,"NO OFERTADO",IF(X58=0,"NO OFERTADO",IF(Y58=0,"NO OFERTADO","CORRECTO"))))</f>
        <v>NO OFERTADO</v>
      </c>
      <c r="AA58" s="42">
        <f>Y58*N58</f>
        <v>0</v>
      </c>
      <c r="AB58" s="35">
        <f>Q58*$AB$1</f>
        <v>9.284971974059782E-3</v>
      </c>
      <c r="AC58" s="7"/>
      <c r="AD58" s="36">
        <f>AB58+AC58</f>
        <v>9.284971974059782E-3</v>
      </c>
      <c r="AE58" s="41"/>
      <c r="AF58" s="41"/>
      <c r="AG58" s="41"/>
      <c r="AH58" s="42"/>
      <c r="AI58" s="40" t="str">
        <f>IF(AE58=0,"NO OFERTADO",IF(AF58=0,"NO OFERTADO",IF(AG58=0,"NO OFERTADO",IF(AH58=0,"NO OFERTADO","CORRECTO"))))</f>
        <v>NO OFERTADO</v>
      </c>
      <c r="AJ58" s="37">
        <f>Q58*$AJ$1</f>
        <v>6.1899813160398538E-3</v>
      </c>
      <c r="AK58" s="7"/>
      <c r="AL58" s="36">
        <f>AJ58+AK58</f>
        <v>6.1899813160398538E-3</v>
      </c>
      <c r="AM58" s="41"/>
      <c r="AN58" s="41"/>
      <c r="AO58" s="41"/>
      <c r="AP58" s="42"/>
      <c r="AQ58" s="40" t="str">
        <f>IF(AM58=0,"NO OFERTADO",IF(AN58=0,"NO OFERTADO",IF(AO58=0,"NO OFERTADO",IF(AP58=0,"NO OFERTADO","CORRECTO"))))</f>
        <v>NO OFERTADO</v>
      </c>
    </row>
    <row r="59" spans="1:43" x14ac:dyDescent="0.25">
      <c r="A59" s="61">
        <v>57</v>
      </c>
      <c r="B59" s="61">
        <v>1706</v>
      </c>
      <c r="C59" s="13" t="s">
        <v>2408</v>
      </c>
      <c r="D59" s="12">
        <v>0.05</v>
      </c>
      <c r="E59" s="12" t="s">
        <v>734</v>
      </c>
      <c r="F59" s="12" t="s">
        <v>321</v>
      </c>
      <c r="G59" s="12" t="s">
        <v>735</v>
      </c>
      <c r="H59" s="12" t="s">
        <v>543</v>
      </c>
      <c r="I59" s="62" t="s">
        <v>60</v>
      </c>
      <c r="J59" s="10">
        <v>60</v>
      </c>
      <c r="K59" s="10" t="s">
        <v>4673</v>
      </c>
      <c r="L59" s="14" t="s">
        <v>4674</v>
      </c>
      <c r="M59" s="11">
        <v>569.64199999999994</v>
      </c>
      <c r="N59" s="11">
        <v>3442.5</v>
      </c>
      <c r="O59" s="8">
        <f>N59*M59</f>
        <v>1960992.5849999997</v>
      </c>
      <c r="P59" s="14" t="s">
        <v>5022</v>
      </c>
      <c r="Q59" s="66">
        <f>O59/$O$2181</f>
        <v>5.9918438196099304E-5</v>
      </c>
      <c r="R59" s="66"/>
      <c r="S59" s="36">
        <f>Q59*$S$1</f>
        <v>1.4979609549024825E-2</v>
      </c>
      <c r="T59" s="7"/>
      <c r="U59" s="36">
        <f>S59+T59</f>
        <v>1.4979609549024825E-2</v>
      </c>
      <c r="V59" s="41"/>
      <c r="W59" s="41"/>
      <c r="X59" s="41"/>
      <c r="Y59" s="42"/>
      <c r="Z59" s="40" t="str">
        <f>IF(V59=0,"NO OFERTADO",IF(W59=0,"NO OFERTADO",IF(X59=0,"NO OFERTADO",IF(Y59=0,"NO OFERTADO","CORRECTO"))))</f>
        <v>NO OFERTADO</v>
      </c>
      <c r="AA59" s="42">
        <f>Y59*N59</f>
        <v>0</v>
      </c>
      <c r="AB59" s="35">
        <f>Q59*$AB$1</f>
        <v>5.3926594376489372E-3</v>
      </c>
      <c r="AC59" s="7"/>
      <c r="AD59" s="36">
        <f>AB59+AC59</f>
        <v>5.3926594376489372E-3</v>
      </c>
      <c r="AE59" s="41"/>
      <c r="AF59" s="41"/>
      <c r="AG59" s="41"/>
      <c r="AH59" s="42"/>
      <c r="AI59" s="40" t="str">
        <f>IF(AE59=0,"NO OFERTADO",IF(AF59=0,"NO OFERTADO",IF(AG59=0,"NO OFERTADO",IF(AH59=0,"NO OFERTADO","CORRECTO"))))</f>
        <v>NO OFERTADO</v>
      </c>
      <c r="AJ59" s="37">
        <f>Q59*$AJ$1</f>
        <v>3.5951062917659584E-3</v>
      </c>
      <c r="AK59" s="7"/>
      <c r="AL59" s="36">
        <f>AJ59+AK59</f>
        <v>3.5951062917659584E-3</v>
      </c>
      <c r="AM59" s="41"/>
      <c r="AN59" s="41"/>
      <c r="AO59" s="41"/>
      <c r="AP59" s="42"/>
      <c r="AQ59" s="40" t="str">
        <f>IF(AM59=0,"NO OFERTADO",IF(AN59=0,"NO OFERTADO",IF(AO59=0,"NO OFERTADO",IF(AP59=0,"NO OFERTADO","CORRECTO"))))</f>
        <v>NO OFERTADO</v>
      </c>
    </row>
    <row r="60" spans="1:43" x14ac:dyDescent="0.25">
      <c r="A60" s="61">
        <v>58</v>
      </c>
      <c r="B60" s="61">
        <v>2786</v>
      </c>
      <c r="C60" s="13" t="s">
        <v>2408</v>
      </c>
      <c r="D60" s="12">
        <v>0.05</v>
      </c>
      <c r="E60" s="12" t="s">
        <v>734</v>
      </c>
      <c r="F60" s="12" t="s">
        <v>321</v>
      </c>
      <c r="G60" s="12" t="s">
        <v>7263</v>
      </c>
      <c r="H60" s="12" t="s">
        <v>543</v>
      </c>
      <c r="I60" s="62" t="s">
        <v>60</v>
      </c>
      <c r="J60" s="10">
        <v>6</v>
      </c>
      <c r="K60" s="14" t="s">
        <v>4673</v>
      </c>
      <c r="L60" s="14"/>
      <c r="M60" s="11">
        <v>721.14</v>
      </c>
      <c r="N60" s="11">
        <v>2634</v>
      </c>
      <c r="O60" s="8">
        <f>N60*M60</f>
        <v>1899482.76</v>
      </c>
      <c r="P60" s="14" t="s">
        <v>5022</v>
      </c>
      <c r="Q60" s="66">
        <f>O60/$O$2181</f>
        <v>5.8038995777037144E-5</v>
      </c>
      <c r="R60" s="66"/>
      <c r="S60" s="36">
        <f>Q60*$S$1</f>
        <v>1.4509748944259286E-2</v>
      </c>
      <c r="T60" s="7"/>
      <c r="U60" s="36">
        <f>S60+T60</f>
        <v>1.4509748944259286E-2</v>
      </c>
      <c r="V60" s="41"/>
      <c r="W60" s="41"/>
      <c r="X60" s="41"/>
      <c r="Y60" s="42"/>
      <c r="Z60" s="40" t="str">
        <f>IF(V60=0,"NO OFERTADO",IF(W60=0,"NO OFERTADO",IF(X60=0,"NO OFERTADO",IF(Y60=0,"NO OFERTADO","CORRECTO"))))</f>
        <v>NO OFERTADO</v>
      </c>
      <c r="AA60" s="42">
        <f>Y60*N60</f>
        <v>0</v>
      </c>
      <c r="AB60" s="35">
        <f>Q60*$AB$1</f>
        <v>5.2235096199333428E-3</v>
      </c>
      <c r="AC60" s="7"/>
      <c r="AD60" s="36">
        <f>AB60+AC60</f>
        <v>5.2235096199333428E-3</v>
      </c>
      <c r="AE60" s="41"/>
      <c r="AF60" s="41"/>
      <c r="AG60" s="41"/>
      <c r="AH60" s="42"/>
      <c r="AI60" s="40" t="str">
        <f>IF(AE60=0,"NO OFERTADO",IF(AF60=0,"NO OFERTADO",IF(AG60=0,"NO OFERTADO",IF(AH60=0,"NO OFERTADO","CORRECTO"))))</f>
        <v>NO OFERTADO</v>
      </c>
      <c r="AJ60" s="37">
        <f>Q60*$AJ$1</f>
        <v>3.4823397466222285E-3</v>
      </c>
      <c r="AK60" s="7"/>
      <c r="AL60" s="36">
        <f>AJ60+AK60</f>
        <v>3.4823397466222285E-3</v>
      </c>
      <c r="AM60" s="41"/>
      <c r="AN60" s="41"/>
      <c r="AO60" s="41"/>
      <c r="AP60" s="42"/>
      <c r="AQ60" s="40" t="str">
        <f>IF(AM60=0,"NO OFERTADO",IF(AN60=0,"NO OFERTADO",IF(AO60=0,"NO OFERTADO",IF(AP60=0,"NO OFERTADO","CORRECTO"))))</f>
        <v>NO OFERTADO</v>
      </c>
    </row>
    <row r="61" spans="1:43" ht="24" x14ac:dyDescent="0.25">
      <c r="A61" s="61">
        <v>59</v>
      </c>
      <c r="B61" s="61">
        <v>1197</v>
      </c>
      <c r="C61" s="13" t="s">
        <v>2408</v>
      </c>
      <c r="D61" s="12" t="s">
        <v>1606</v>
      </c>
      <c r="E61" s="12" t="s">
        <v>11</v>
      </c>
      <c r="F61" s="12" t="s">
        <v>134</v>
      </c>
      <c r="G61" s="12" t="s">
        <v>13</v>
      </c>
      <c r="H61" s="12" t="s">
        <v>12</v>
      </c>
      <c r="I61" s="62" t="s">
        <v>60</v>
      </c>
      <c r="J61" s="10">
        <v>1</v>
      </c>
      <c r="K61" s="10" t="s">
        <v>2409</v>
      </c>
      <c r="L61" s="14" t="s">
        <v>3425</v>
      </c>
      <c r="M61" s="11">
        <v>1310.597</v>
      </c>
      <c r="N61" s="11">
        <v>1368</v>
      </c>
      <c r="O61" s="8">
        <f>N61*M61</f>
        <v>1792896.696</v>
      </c>
      <c r="P61" s="14" t="s">
        <v>5022</v>
      </c>
      <c r="Q61" s="66">
        <f>O61/$O$2181</f>
        <v>5.4782241755017479E-5</v>
      </c>
      <c r="R61" s="66"/>
      <c r="S61" s="36">
        <f>Q61*$S$1</f>
        <v>1.369556043875437E-2</v>
      </c>
      <c r="T61" s="7"/>
      <c r="U61" s="36">
        <f>S61+T61</f>
        <v>1.369556043875437E-2</v>
      </c>
      <c r="V61" s="41"/>
      <c r="W61" s="41"/>
      <c r="X61" s="41"/>
      <c r="Y61" s="42"/>
      <c r="Z61" s="40" t="str">
        <f>IF(V61=0,"NO OFERTADO",IF(W61=0,"NO OFERTADO",IF(X61=0,"NO OFERTADO",IF(Y61=0,"NO OFERTADO","CORRECTO"))))</f>
        <v>NO OFERTADO</v>
      </c>
      <c r="AA61" s="42">
        <f>Y61*N61</f>
        <v>0</v>
      </c>
      <c r="AB61" s="35">
        <f>Q61*$AB$1</f>
        <v>4.9304017579515731E-3</v>
      </c>
      <c r="AC61" s="7"/>
      <c r="AD61" s="36">
        <f>AB61+AC61</f>
        <v>4.9304017579515731E-3</v>
      </c>
      <c r="AE61" s="41"/>
      <c r="AF61" s="41"/>
      <c r="AG61" s="41"/>
      <c r="AH61" s="42"/>
      <c r="AI61" s="40" t="str">
        <f>IF(AE61=0,"NO OFERTADO",IF(AF61=0,"NO OFERTADO",IF(AG61=0,"NO OFERTADO",IF(AH61=0,"NO OFERTADO","CORRECTO"))))</f>
        <v>NO OFERTADO</v>
      </c>
      <c r="AJ61" s="37">
        <f>Q61*$AJ$1</f>
        <v>3.2869345053010489E-3</v>
      </c>
      <c r="AK61" s="7"/>
      <c r="AL61" s="36">
        <f>AJ61+AK61</f>
        <v>3.2869345053010489E-3</v>
      </c>
      <c r="AM61" s="41"/>
      <c r="AN61" s="41"/>
      <c r="AO61" s="41"/>
      <c r="AP61" s="42"/>
      <c r="AQ61" s="40" t="str">
        <f>IF(AM61=0,"NO OFERTADO",IF(AN61=0,"NO OFERTADO",IF(AO61=0,"NO OFERTADO",IF(AP61=0,"NO OFERTADO","CORRECTO"))))</f>
        <v>NO OFERTADO</v>
      </c>
    </row>
    <row r="62" spans="1:43" ht="24" x14ac:dyDescent="0.25">
      <c r="A62" s="61">
        <v>60</v>
      </c>
      <c r="B62" s="61">
        <v>1285</v>
      </c>
      <c r="C62" s="13" t="s">
        <v>2408</v>
      </c>
      <c r="D62" s="12" t="s">
        <v>167</v>
      </c>
      <c r="E62" s="12" t="s">
        <v>11</v>
      </c>
      <c r="F62" s="12" t="s">
        <v>12</v>
      </c>
      <c r="G62" s="12" t="s">
        <v>13</v>
      </c>
      <c r="H62" s="12" t="s">
        <v>12</v>
      </c>
      <c r="I62" s="62" t="s">
        <v>60</v>
      </c>
      <c r="J62" s="10">
        <v>1</v>
      </c>
      <c r="K62" s="10" t="s">
        <v>2409</v>
      </c>
      <c r="L62" s="14" t="s">
        <v>3632</v>
      </c>
      <c r="M62" s="11">
        <v>204.8953333333333</v>
      </c>
      <c r="N62" s="11">
        <v>7785.6923076923076</v>
      </c>
      <c r="O62" s="8">
        <f>N62*M62</f>
        <v>1595252.0206153842</v>
      </c>
      <c r="P62" s="14" t="s">
        <v>5022</v>
      </c>
      <c r="Q62" s="66">
        <f>O62/$O$2181</f>
        <v>4.8743177478381666E-5</v>
      </c>
      <c r="R62" s="66"/>
      <c r="S62" s="36">
        <f>Q62*$S$1</f>
        <v>1.2185794369595417E-2</v>
      </c>
      <c r="T62" s="7"/>
      <c r="U62" s="36">
        <f>S62+T62</f>
        <v>1.2185794369595417E-2</v>
      </c>
      <c r="V62" s="41"/>
      <c r="W62" s="41"/>
      <c r="X62" s="41"/>
      <c r="Y62" s="42"/>
      <c r="Z62" s="40" t="str">
        <f>IF(V62=0,"NO OFERTADO",IF(W62=0,"NO OFERTADO",IF(X62=0,"NO OFERTADO",IF(Y62=0,"NO OFERTADO","CORRECTO"))))</f>
        <v>NO OFERTADO</v>
      </c>
      <c r="AA62" s="42">
        <f>Y62*N62</f>
        <v>0</v>
      </c>
      <c r="AB62" s="35">
        <f>Q62*$AB$1</f>
        <v>4.3868859730543499E-3</v>
      </c>
      <c r="AC62" s="7"/>
      <c r="AD62" s="36">
        <f>AB62+AC62</f>
        <v>4.3868859730543499E-3</v>
      </c>
      <c r="AE62" s="41"/>
      <c r="AF62" s="41"/>
      <c r="AG62" s="41"/>
      <c r="AH62" s="42"/>
      <c r="AI62" s="40" t="str">
        <f>IF(AE62=0,"NO OFERTADO",IF(AF62=0,"NO OFERTADO",IF(AG62=0,"NO OFERTADO",IF(AH62=0,"NO OFERTADO","CORRECTO"))))</f>
        <v>NO OFERTADO</v>
      </c>
      <c r="AJ62" s="37">
        <f>Q62*$AJ$1</f>
        <v>2.9245906487028999E-3</v>
      </c>
      <c r="AK62" s="7"/>
      <c r="AL62" s="36">
        <f>AJ62+AK62</f>
        <v>2.9245906487028999E-3</v>
      </c>
      <c r="AM62" s="41"/>
      <c r="AN62" s="41"/>
      <c r="AO62" s="41"/>
      <c r="AP62" s="42"/>
      <c r="AQ62" s="40" t="str">
        <f>IF(AM62=0,"NO OFERTADO",IF(AN62=0,"NO OFERTADO",IF(AO62=0,"NO OFERTADO",IF(AP62=0,"NO OFERTADO","CORRECTO"))))</f>
        <v>NO OFERTADO</v>
      </c>
    </row>
    <row r="63" spans="1:43" x14ac:dyDescent="0.25">
      <c r="A63" s="61">
        <v>61</v>
      </c>
      <c r="B63" s="61">
        <v>1556</v>
      </c>
      <c r="C63" s="13" t="s">
        <v>2408</v>
      </c>
      <c r="D63" s="12" t="s">
        <v>4307</v>
      </c>
      <c r="E63" s="12" t="s">
        <v>765</v>
      </c>
      <c r="F63" s="12" t="s">
        <v>222</v>
      </c>
      <c r="G63" s="12" t="s">
        <v>13</v>
      </c>
      <c r="H63" s="12" t="s">
        <v>108</v>
      </c>
      <c r="I63" s="62" t="s">
        <v>60</v>
      </c>
      <c r="J63" s="10">
        <v>90</v>
      </c>
      <c r="K63" s="10" t="s">
        <v>2409</v>
      </c>
      <c r="L63" s="14" t="s">
        <v>4308</v>
      </c>
      <c r="M63" s="11">
        <v>110.08173999999998</v>
      </c>
      <c r="N63" s="11">
        <v>3540</v>
      </c>
      <c r="O63" s="8">
        <f>N63*M63</f>
        <v>389689.35959999991</v>
      </c>
      <c r="P63" s="14" t="s">
        <v>5022</v>
      </c>
      <c r="Q63" s="66">
        <f>O63/$O$2181</f>
        <v>1.1907019938512473E-5</v>
      </c>
      <c r="R63" s="66"/>
      <c r="S63" s="36">
        <f>Q63*$S$1</f>
        <v>2.9767549846281185E-3</v>
      </c>
      <c r="T63" s="7"/>
      <c r="U63" s="36">
        <f>S63+T63</f>
        <v>2.9767549846281185E-3</v>
      </c>
      <c r="V63" s="41"/>
      <c r="W63" s="41"/>
      <c r="X63" s="41"/>
      <c r="Y63" s="42"/>
      <c r="Z63" s="40" t="str">
        <f>IF(V63=0,"NO OFERTADO",IF(W63=0,"NO OFERTADO",IF(X63=0,"NO OFERTADO",IF(Y63=0,"NO OFERTADO","CORRECTO"))))</f>
        <v>NO OFERTADO</v>
      </c>
      <c r="AA63" s="42">
        <f>Y63*N63</f>
        <v>0</v>
      </c>
      <c r="AB63" s="35">
        <f>Q63*$AB$1</f>
        <v>1.0716317944661226E-3</v>
      </c>
      <c r="AC63" s="7"/>
      <c r="AD63" s="36">
        <f>AB63+AC63</f>
        <v>1.0716317944661226E-3</v>
      </c>
      <c r="AE63" s="41"/>
      <c r="AF63" s="41"/>
      <c r="AG63" s="41"/>
      <c r="AH63" s="42"/>
      <c r="AI63" s="40" t="str">
        <f>IF(AE63=0,"NO OFERTADO",IF(AF63=0,"NO OFERTADO",IF(AG63=0,"NO OFERTADO",IF(AH63=0,"NO OFERTADO","CORRECTO"))))</f>
        <v>NO OFERTADO</v>
      </c>
      <c r="AJ63" s="37">
        <f>Q63*$AJ$1</f>
        <v>7.1442119631074839E-4</v>
      </c>
      <c r="AK63" s="7"/>
      <c r="AL63" s="36">
        <f>AJ63+AK63</f>
        <v>7.1442119631074839E-4</v>
      </c>
      <c r="AM63" s="41"/>
      <c r="AN63" s="41"/>
      <c r="AO63" s="41"/>
      <c r="AP63" s="42"/>
      <c r="AQ63" s="40" t="str">
        <f>IF(AM63=0,"NO OFERTADO",IF(AN63=0,"NO OFERTADO",IF(AO63=0,"NO OFERTADO",IF(AP63=0,"NO OFERTADO","CORRECTO"))))</f>
        <v>NO OFERTADO</v>
      </c>
    </row>
    <row r="64" spans="1:43" x14ac:dyDescent="0.25">
      <c r="A64" s="61">
        <v>62</v>
      </c>
      <c r="B64" s="61">
        <v>2642</v>
      </c>
      <c r="C64" s="14" t="s">
        <v>7048</v>
      </c>
      <c r="D64" s="68" t="s">
        <v>481</v>
      </c>
      <c r="E64" s="68" t="s">
        <v>221</v>
      </c>
      <c r="F64" s="68" t="s">
        <v>222</v>
      </c>
      <c r="G64" s="12" t="s">
        <v>13</v>
      </c>
      <c r="H64" s="68" t="s">
        <v>7049</v>
      </c>
      <c r="I64" s="62" t="s">
        <v>60</v>
      </c>
      <c r="J64" s="10">
        <v>40</v>
      </c>
      <c r="K64" s="10" t="s">
        <v>770</v>
      </c>
      <c r="L64" s="14" t="s">
        <v>2404</v>
      </c>
      <c r="M64" s="11">
        <v>4870.2787874999995</v>
      </c>
      <c r="N64" s="11">
        <v>51.428571428571431</v>
      </c>
      <c r="O64" s="8">
        <f>N64*M64</f>
        <v>250471.48049999998</v>
      </c>
      <c r="P64" s="14" t="s">
        <v>7140</v>
      </c>
      <c r="Q64" s="66">
        <f>O64/$O$2181</f>
        <v>7.6531956515402853E-6</v>
      </c>
      <c r="R64" s="66"/>
      <c r="S64" s="36">
        <f>Q64*$S$1</f>
        <v>1.9132989128850713E-3</v>
      </c>
      <c r="T64" s="7"/>
      <c r="U64" s="36">
        <f>S64+T64</f>
        <v>1.9132989128850713E-3</v>
      </c>
      <c r="V64" s="41"/>
      <c r="W64" s="41"/>
      <c r="X64" s="41"/>
      <c r="Y64" s="42"/>
      <c r="Z64" s="40" t="str">
        <f>IF(V64=0,"NO OFERTADO",IF(W64=0,"NO OFERTADO",IF(X64=0,"NO OFERTADO",IF(Y64=0,"NO OFERTADO","CORRECTO"))))</f>
        <v>NO OFERTADO</v>
      </c>
      <c r="AA64" s="42">
        <f>Y64*N64</f>
        <v>0</v>
      </c>
      <c r="AB64" s="35">
        <f>Q64*$AB$1</f>
        <v>6.8878760863862567E-4</v>
      </c>
      <c r="AC64" s="7"/>
      <c r="AD64" s="36">
        <f>AB64+AC64</f>
        <v>6.8878760863862567E-4</v>
      </c>
      <c r="AE64" s="41"/>
      <c r="AF64" s="41"/>
      <c r="AG64" s="41"/>
      <c r="AH64" s="42"/>
      <c r="AI64" s="40" t="str">
        <f>IF(AE64=0,"NO OFERTADO",IF(AF64=0,"NO OFERTADO",IF(AG64=0,"NO OFERTADO",IF(AH64=0,"NO OFERTADO","CORRECTO"))))</f>
        <v>NO OFERTADO</v>
      </c>
      <c r="AJ64" s="37">
        <f>Q64*$AJ$1</f>
        <v>4.5919173909241711E-4</v>
      </c>
      <c r="AK64" s="7"/>
      <c r="AL64" s="36">
        <f>AJ64+AK64</f>
        <v>4.5919173909241711E-4</v>
      </c>
      <c r="AM64" s="41"/>
      <c r="AN64" s="41"/>
      <c r="AO64" s="41"/>
      <c r="AP64" s="42"/>
      <c r="AQ64" s="40" t="str">
        <f>IF(AM64=0,"NO OFERTADO",IF(AN64=0,"NO OFERTADO",IF(AO64=0,"NO OFERTADO",IF(AP64=0,"NO OFERTADO","CORRECTO"))))</f>
        <v>NO OFERTADO</v>
      </c>
    </row>
    <row r="65" spans="1:43" ht="24" x14ac:dyDescent="0.25">
      <c r="A65" s="61">
        <v>63</v>
      </c>
      <c r="B65" s="61">
        <v>959</v>
      </c>
      <c r="C65" s="13" t="s">
        <v>7497</v>
      </c>
      <c r="D65" s="12" t="s">
        <v>143</v>
      </c>
      <c r="E65" s="12" t="s">
        <v>11</v>
      </c>
      <c r="F65" s="12" t="s">
        <v>12</v>
      </c>
      <c r="G65" s="12" t="s">
        <v>13</v>
      </c>
      <c r="H65" s="12" t="s">
        <v>12</v>
      </c>
      <c r="I65" s="62" t="s">
        <v>60</v>
      </c>
      <c r="J65" s="10">
        <v>1</v>
      </c>
      <c r="K65" s="10" t="s">
        <v>1901</v>
      </c>
      <c r="L65" s="14" t="s">
        <v>2866</v>
      </c>
      <c r="M65" s="11">
        <v>15362</v>
      </c>
      <c r="N65" s="11">
        <v>298.69230769230768</v>
      </c>
      <c r="O65" s="8">
        <f>N65*M65</f>
        <v>4588511.230769231</v>
      </c>
      <c r="P65" s="14" t="s">
        <v>5022</v>
      </c>
      <c r="Q65" s="66">
        <f>O65/$O$2181</f>
        <v>1.402026854644908E-4</v>
      </c>
      <c r="R65" s="66"/>
      <c r="S65" s="36">
        <f>Q65*$S$1</f>
        <v>3.50506713661227E-2</v>
      </c>
      <c r="T65" s="7"/>
      <c r="U65" s="36">
        <f>S65+T65</f>
        <v>3.50506713661227E-2</v>
      </c>
      <c r="V65" s="41"/>
      <c r="W65" s="41"/>
      <c r="X65" s="41"/>
      <c r="Y65" s="42"/>
      <c r="Z65" s="40" t="str">
        <f>IF(V65=0,"NO OFERTADO",IF(W65=0,"NO OFERTADO",IF(X65=0,"NO OFERTADO",IF(Y65=0,"NO OFERTADO","CORRECTO"))))</f>
        <v>NO OFERTADO</v>
      </c>
      <c r="AA65" s="42">
        <f>Y65*N65</f>
        <v>0</v>
      </c>
      <c r="AB65" s="35">
        <f>Q65*$AB$1</f>
        <v>1.2618241691804172E-2</v>
      </c>
      <c r="AC65" s="7"/>
      <c r="AD65" s="36">
        <f>AB65+AC65</f>
        <v>1.2618241691804172E-2</v>
      </c>
      <c r="AE65" s="41"/>
      <c r="AF65" s="41"/>
      <c r="AG65" s="41"/>
      <c r="AH65" s="42"/>
      <c r="AI65" s="40" t="str">
        <f>IF(AE65=0,"NO OFERTADO",IF(AF65=0,"NO OFERTADO",IF(AG65=0,"NO OFERTADO",IF(AH65=0,"NO OFERTADO","CORRECTO"))))</f>
        <v>NO OFERTADO</v>
      </c>
      <c r="AJ65" s="37">
        <f>Q65*$AJ$1</f>
        <v>8.412161127869449E-3</v>
      </c>
      <c r="AK65" s="7"/>
      <c r="AL65" s="36">
        <f>AJ65+AK65</f>
        <v>8.412161127869449E-3</v>
      </c>
      <c r="AM65" s="41"/>
      <c r="AN65" s="41"/>
      <c r="AO65" s="41"/>
      <c r="AP65" s="42"/>
      <c r="AQ65" s="40" t="str">
        <f>IF(AM65=0,"NO OFERTADO",IF(AN65=0,"NO OFERTADO",IF(AO65=0,"NO OFERTADO",IF(AP65=0,"NO OFERTADO","CORRECTO"))))</f>
        <v>NO OFERTADO</v>
      </c>
    </row>
    <row r="66" spans="1:43" x14ac:dyDescent="0.25">
      <c r="A66" s="61">
        <v>64</v>
      </c>
      <c r="B66" s="61">
        <v>1905</v>
      </c>
      <c r="C66" s="13" t="s">
        <v>5175</v>
      </c>
      <c r="D66" s="12" t="s">
        <v>2188</v>
      </c>
      <c r="E66" s="12" t="s">
        <v>2189</v>
      </c>
      <c r="F66" s="12" t="s">
        <v>222</v>
      </c>
      <c r="G66" s="12" t="s">
        <v>24</v>
      </c>
      <c r="H66" s="12" t="s">
        <v>108</v>
      </c>
      <c r="I66" s="62" t="s">
        <v>60</v>
      </c>
      <c r="J66" s="10">
        <v>500</v>
      </c>
      <c r="K66" s="10" t="s">
        <v>2190</v>
      </c>
      <c r="L66" s="14" t="s">
        <v>5176</v>
      </c>
      <c r="M66" s="11">
        <v>248.03599999999997</v>
      </c>
      <c r="N66" s="8">
        <v>47363.64</v>
      </c>
      <c r="O66" s="8">
        <f>N66*M66</f>
        <v>11747887.811039999</v>
      </c>
      <c r="P66" s="14" t="s">
        <v>5022</v>
      </c>
      <c r="Q66" s="66">
        <f>O66/$O$2181</f>
        <v>3.5895856778087135E-4</v>
      </c>
      <c r="R66" s="66"/>
      <c r="S66" s="36">
        <f>Q66*$S$1</f>
        <v>8.9739641945217843E-2</v>
      </c>
      <c r="T66" s="7"/>
      <c r="U66" s="36">
        <f>S66+T66</f>
        <v>8.9739641945217843E-2</v>
      </c>
      <c r="V66" s="41"/>
      <c r="W66" s="41"/>
      <c r="X66" s="41"/>
      <c r="Y66" s="42"/>
      <c r="Z66" s="40" t="str">
        <f>IF(V66=0,"NO OFERTADO",IF(W66=0,"NO OFERTADO",IF(X66=0,"NO OFERTADO",IF(Y66=0,"NO OFERTADO","CORRECTO"))))</f>
        <v>NO OFERTADO</v>
      </c>
      <c r="AA66" s="42">
        <f>Y66*N66</f>
        <v>0</v>
      </c>
      <c r="AB66" s="35">
        <f>Q66*$AB$1</f>
        <v>3.2306271100278422E-2</v>
      </c>
      <c r="AC66" s="7"/>
      <c r="AD66" s="36">
        <f>AB66+AC66</f>
        <v>3.2306271100278422E-2</v>
      </c>
      <c r="AE66" s="41"/>
      <c r="AF66" s="41"/>
      <c r="AG66" s="41"/>
      <c r="AH66" s="42"/>
      <c r="AI66" s="40" t="str">
        <f>IF(AE66=0,"NO OFERTADO",IF(AF66=0,"NO OFERTADO",IF(AG66=0,"NO OFERTADO",IF(AH66=0,"NO OFERTADO","CORRECTO"))))</f>
        <v>NO OFERTADO</v>
      </c>
      <c r="AJ66" s="37">
        <f>Q66*$AJ$1</f>
        <v>2.1537514066852281E-2</v>
      </c>
      <c r="AK66" s="7"/>
      <c r="AL66" s="36">
        <f>AJ66+AK66</f>
        <v>2.1537514066852281E-2</v>
      </c>
      <c r="AM66" s="41"/>
      <c r="AN66" s="41"/>
      <c r="AO66" s="41"/>
      <c r="AP66" s="42"/>
      <c r="AQ66" s="40" t="str">
        <f>IF(AM66=0,"NO OFERTADO",IF(AN66=0,"NO OFERTADO",IF(AO66=0,"NO OFERTADO",IF(AP66=0,"NO OFERTADO","CORRECTO"))))</f>
        <v>NO OFERTADO</v>
      </c>
    </row>
    <row r="67" spans="1:43" x14ac:dyDescent="0.25">
      <c r="A67" s="61">
        <v>65</v>
      </c>
      <c r="B67" s="61">
        <v>691</v>
      </c>
      <c r="C67" s="13" t="s">
        <v>2187</v>
      </c>
      <c r="D67" s="12" t="s">
        <v>2188</v>
      </c>
      <c r="E67" s="12" t="s">
        <v>2189</v>
      </c>
      <c r="F67" s="12" t="s">
        <v>222</v>
      </c>
      <c r="G67" s="12" t="s">
        <v>24</v>
      </c>
      <c r="H67" s="12" t="s">
        <v>108</v>
      </c>
      <c r="I67" s="62" t="s">
        <v>60</v>
      </c>
      <c r="J67" s="10">
        <v>500</v>
      </c>
      <c r="K67" s="10" t="s">
        <v>2190</v>
      </c>
      <c r="L67" s="14" t="s">
        <v>2191</v>
      </c>
      <c r="M67" s="11">
        <v>267.89833333333331</v>
      </c>
      <c r="N67" s="11">
        <v>47363.636363636368</v>
      </c>
      <c r="O67" s="8">
        <f>N67*M67</f>
        <v>12688639.242424242</v>
      </c>
      <c r="P67" s="14" t="s">
        <v>5022</v>
      </c>
      <c r="Q67" s="66">
        <f>O67/$O$2181</f>
        <v>3.877033763693693E-4</v>
      </c>
      <c r="R67" s="66"/>
      <c r="S67" s="36">
        <f>Q67*$S$1</f>
        <v>9.6925844092342325E-2</v>
      </c>
      <c r="T67" s="7"/>
      <c r="U67" s="36">
        <f>S67+T67</f>
        <v>9.6925844092342325E-2</v>
      </c>
      <c r="V67" s="41"/>
      <c r="W67" s="41"/>
      <c r="X67" s="41"/>
      <c r="Y67" s="42"/>
      <c r="Z67" s="40" t="str">
        <f>IF(V67=0,"NO OFERTADO",IF(W67=0,"NO OFERTADO",IF(X67=0,"NO OFERTADO",IF(Y67=0,"NO OFERTADO","CORRECTO"))))</f>
        <v>NO OFERTADO</v>
      </c>
      <c r="AA67" s="42">
        <f>Y67*N67</f>
        <v>0</v>
      </c>
      <c r="AB67" s="35">
        <f>Q67*$AB$1</f>
        <v>3.4893303873243235E-2</v>
      </c>
      <c r="AC67" s="7"/>
      <c r="AD67" s="36">
        <f>AB67+AC67</f>
        <v>3.4893303873243235E-2</v>
      </c>
      <c r="AE67" s="41"/>
      <c r="AF67" s="41"/>
      <c r="AG67" s="41"/>
      <c r="AH67" s="42"/>
      <c r="AI67" s="40" t="str">
        <f>IF(AE67=0,"NO OFERTADO",IF(AF67=0,"NO OFERTADO",IF(AG67=0,"NO OFERTADO",IF(AH67=0,"NO OFERTADO","CORRECTO"))))</f>
        <v>NO OFERTADO</v>
      </c>
      <c r="AJ67" s="37">
        <f>Q67*$AJ$1</f>
        <v>2.3262202582162158E-2</v>
      </c>
      <c r="AK67" s="7"/>
      <c r="AL67" s="36">
        <f>AJ67+AK67</f>
        <v>2.3262202582162158E-2</v>
      </c>
      <c r="AM67" s="41"/>
      <c r="AN67" s="41"/>
      <c r="AO67" s="41"/>
      <c r="AP67" s="42"/>
      <c r="AQ67" s="40" t="str">
        <f>IF(AM67=0,"NO OFERTADO",IF(AN67=0,"NO OFERTADO",IF(AO67=0,"NO OFERTADO",IF(AP67=0,"NO OFERTADO","CORRECTO"))))</f>
        <v>NO OFERTADO</v>
      </c>
    </row>
    <row r="68" spans="1:43" x14ac:dyDescent="0.25">
      <c r="A68" s="61">
        <v>66</v>
      </c>
      <c r="B68" s="61">
        <v>547</v>
      </c>
      <c r="C68" s="13" t="s">
        <v>1827</v>
      </c>
      <c r="D68" s="12" t="s">
        <v>68</v>
      </c>
      <c r="E68" s="12" t="s">
        <v>49</v>
      </c>
      <c r="F68" s="12" t="s">
        <v>23</v>
      </c>
      <c r="G68" s="12" t="s">
        <v>24</v>
      </c>
      <c r="H68" s="12" t="s">
        <v>49</v>
      </c>
      <c r="I68" s="62">
        <v>1691806.0000000002</v>
      </c>
      <c r="J68" s="10">
        <v>1</v>
      </c>
      <c r="K68" s="10" t="s">
        <v>1828</v>
      </c>
      <c r="L68" s="14" t="s">
        <v>1829</v>
      </c>
      <c r="M68" s="11">
        <v>1691806.0000000002</v>
      </c>
      <c r="N68" s="11">
        <v>7</v>
      </c>
      <c r="O68" s="8">
        <f>N68*M68</f>
        <v>11842642.000000002</v>
      </c>
      <c r="P68" s="14" t="s">
        <v>5022</v>
      </c>
      <c r="Q68" s="66">
        <f>O68/$O$2181</f>
        <v>3.618537969920626E-4</v>
      </c>
      <c r="R68" s="66">
        <f>+O68/$O$2184</f>
        <v>5.7906212253380654E-4</v>
      </c>
      <c r="S68" s="36">
        <f>Q68*$S$1</f>
        <v>9.0463449248015651E-2</v>
      </c>
      <c r="T68" s="36">
        <f>R68*$T$1</f>
        <v>1.7371863676014197E-2</v>
      </c>
      <c r="U68" s="36">
        <f>S68+T68</f>
        <v>0.10783531292402984</v>
      </c>
      <c r="V68" s="41"/>
      <c r="W68" s="41"/>
      <c r="X68" s="41"/>
      <c r="Y68" s="42"/>
      <c r="Z68" s="40" t="str">
        <f>IF(V68=0,"NO OFERTADO",IF(W68=0,"NO OFERTADO",IF(X68=0,"NO OFERTADO",IF(Y68=0,"NO OFERTADO","CORRECTO"))))</f>
        <v>NO OFERTADO</v>
      </c>
      <c r="AA68" s="42">
        <f>Y68*N68</f>
        <v>0</v>
      </c>
      <c r="AB68" s="35">
        <f>Q68*$AB$1</f>
        <v>3.2566841729285631E-2</v>
      </c>
      <c r="AC68" s="36">
        <f>R68*$AC$1</f>
        <v>8.6859318380070986E-3</v>
      </c>
      <c r="AD68" s="36">
        <f>AB68+AC68</f>
        <v>4.1252773567292733E-2</v>
      </c>
      <c r="AE68" s="41"/>
      <c r="AF68" s="41"/>
      <c r="AG68" s="41"/>
      <c r="AH68" s="42"/>
      <c r="AI68" s="40" t="str">
        <f>IF(AE68=0,"NO OFERTADO",IF(AF68=0,"NO OFERTADO",IF(AG68=0,"NO OFERTADO",IF(AH68=0,"NO OFERTADO","CORRECTO"))))</f>
        <v>NO OFERTADO</v>
      </c>
      <c r="AJ68" s="37">
        <f>Q68*$AJ$1</f>
        <v>2.1711227819523757E-2</v>
      </c>
      <c r="AK68" s="36">
        <f>R68*$AK$1</f>
        <v>2.8953106126690326E-3</v>
      </c>
      <c r="AL68" s="36">
        <f>AJ68+AK68</f>
        <v>2.4606538432192789E-2</v>
      </c>
      <c r="AM68" s="41"/>
      <c r="AN68" s="41"/>
      <c r="AO68" s="41"/>
      <c r="AP68" s="42"/>
      <c r="AQ68" s="40" t="str">
        <f>IF(AM68=0,"NO OFERTADO",IF(AN68=0,"NO OFERTADO",IF(AO68=0,"NO OFERTADO",IF(AP68=0,"NO OFERTADO","CORRECTO"))))</f>
        <v>NO OFERTADO</v>
      </c>
    </row>
    <row r="69" spans="1:43" ht="24" x14ac:dyDescent="0.25">
      <c r="A69" s="61">
        <v>67</v>
      </c>
      <c r="B69" s="61">
        <v>744</v>
      </c>
      <c r="C69" s="13" t="s">
        <v>2318</v>
      </c>
      <c r="D69" s="12" t="s">
        <v>2319</v>
      </c>
      <c r="E69" s="12" t="s">
        <v>49</v>
      </c>
      <c r="F69" s="12" t="s">
        <v>23</v>
      </c>
      <c r="G69" s="12" t="s">
        <v>24</v>
      </c>
      <c r="H69" s="12" t="s">
        <v>49</v>
      </c>
      <c r="I69" s="62">
        <v>3010757</v>
      </c>
      <c r="J69" s="10">
        <v>1</v>
      </c>
      <c r="K69" s="10" t="s">
        <v>2320</v>
      </c>
      <c r="L69" s="14" t="s">
        <v>2321</v>
      </c>
      <c r="M69" s="11">
        <v>3010757</v>
      </c>
      <c r="N69" s="11">
        <v>2.5555555555555554</v>
      </c>
      <c r="O69" s="8">
        <f>N69*M69</f>
        <v>7694156.7777777771</v>
      </c>
      <c r="P69" s="14" t="s">
        <v>5022</v>
      </c>
      <c r="Q69" s="66">
        <f>O69/$O$2181</f>
        <v>2.3509617572591503E-4</v>
      </c>
      <c r="R69" s="66">
        <f>+O69/$O$2184</f>
        <v>3.7621628305979974E-4</v>
      </c>
      <c r="S69" s="36">
        <f>Q69*$S$1</f>
        <v>5.877404393147876E-2</v>
      </c>
      <c r="T69" s="36">
        <f>R69*$T$1</f>
        <v>1.1286488491793992E-2</v>
      </c>
      <c r="U69" s="36">
        <f>S69+T69</f>
        <v>7.0060532423272759E-2</v>
      </c>
      <c r="V69" s="41"/>
      <c r="W69" s="41"/>
      <c r="X69" s="41"/>
      <c r="Y69" s="42"/>
      <c r="Z69" s="40" t="str">
        <f>IF(V69=0,"NO OFERTADO",IF(W69=0,"NO OFERTADO",IF(X69=0,"NO OFERTADO",IF(Y69=0,"NO OFERTADO","CORRECTO"))))</f>
        <v>NO OFERTADO</v>
      </c>
      <c r="AA69" s="42">
        <f>Y69*N69</f>
        <v>0</v>
      </c>
      <c r="AB69" s="35">
        <f>Q69*$AB$1</f>
        <v>2.1158655815332352E-2</v>
      </c>
      <c r="AC69" s="36">
        <f>R69*$AC$1</f>
        <v>5.6432442458969959E-3</v>
      </c>
      <c r="AD69" s="36">
        <f>AB69+AC69</f>
        <v>2.6801900061229348E-2</v>
      </c>
      <c r="AE69" s="41"/>
      <c r="AF69" s="41"/>
      <c r="AG69" s="41"/>
      <c r="AH69" s="42"/>
      <c r="AI69" s="40" t="str">
        <f>IF(AE69=0,"NO OFERTADO",IF(AF69=0,"NO OFERTADO",IF(AG69=0,"NO OFERTADO",IF(AH69=0,"NO OFERTADO","CORRECTO"))))</f>
        <v>NO OFERTADO</v>
      </c>
      <c r="AJ69" s="37">
        <f>Q69*$AJ$1</f>
        <v>1.4105770543554903E-2</v>
      </c>
      <c r="AK69" s="36">
        <f>R69*$AK$1</f>
        <v>1.8810814152989987E-3</v>
      </c>
      <c r="AL69" s="36">
        <f>AJ69+AK69</f>
        <v>1.5986851958853902E-2</v>
      </c>
      <c r="AM69" s="41"/>
      <c r="AN69" s="41"/>
      <c r="AO69" s="41"/>
      <c r="AP69" s="42"/>
      <c r="AQ69" s="40" t="str">
        <f>IF(AM69=0,"NO OFERTADO",IF(AN69=0,"NO OFERTADO",IF(AO69=0,"NO OFERTADO",IF(AP69=0,"NO OFERTADO","CORRECTO"))))</f>
        <v>NO OFERTADO</v>
      </c>
    </row>
    <row r="70" spans="1:43" ht="24" x14ac:dyDescent="0.25">
      <c r="A70" s="61">
        <v>68</v>
      </c>
      <c r="B70" s="61">
        <v>34</v>
      </c>
      <c r="C70" s="13" t="s">
        <v>156</v>
      </c>
      <c r="D70" s="12" t="s">
        <v>157</v>
      </c>
      <c r="E70" s="12" t="s">
        <v>49</v>
      </c>
      <c r="F70" s="12" t="s">
        <v>50</v>
      </c>
      <c r="G70" s="12" t="s">
        <v>24</v>
      </c>
      <c r="H70" s="12" t="s">
        <v>25</v>
      </c>
      <c r="I70" s="62">
        <v>684231.60000000009</v>
      </c>
      <c r="J70" s="10">
        <v>1</v>
      </c>
      <c r="K70" s="10" t="s">
        <v>158</v>
      </c>
      <c r="L70" s="14" t="s">
        <v>159</v>
      </c>
      <c r="M70" s="11">
        <v>684231.60000000009</v>
      </c>
      <c r="N70" s="11">
        <v>152.53846153846155</v>
      </c>
      <c r="O70" s="8">
        <f>N70*M70</f>
        <v>104371635.60000002</v>
      </c>
      <c r="P70" s="14" t="s">
        <v>5022</v>
      </c>
      <c r="Q70" s="66">
        <f>O70/$O$2181</f>
        <v>3.1890918124631257E-3</v>
      </c>
      <c r="R70" s="66">
        <f>+O70/$O$2184</f>
        <v>5.103393384927199E-3</v>
      </c>
      <c r="S70" s="36">
        <f>Q70*$S$1</f>
        <v>0.79727295311578139</v>
      </c>
      <c r="T70" s="36">
        <f>R70*$T$1</f>
        <v>0.15310180154781597</v>
      </c>
      <c r="U70" s="36">
        <f>S70+T70</f>
        <v>0.95037475466359733</v>
      </c>
      <c r="V70" s="41"/>
      <c r="W70" s="41"/>
      <c r="X70" s="41"/>
      <c r="Y70" s="42"/>
      <c r="Z70" s="40" t="str">
        <f>IF(V70=0,"NO OFERTADO",IF(W70=0,"NO OFERTADO",IF(X70=0,"NO OFERTADO",IF(Y70=0,"NO OFERTADO","CORRECTO"))))</f>
        <v>NO OFERTADO</v>
      </c>
      <c r="AA70" s="42">
        <f>Y70*N70</f>
        <v>0</v>
      </c>
      <c r="AB70" s="35">
        <f>Q70*$AB$1</f>
        <v>0.28701826312168133</v>
      </c>
      <c r="AC70" s="36">
        <f>R70*$AC$1</f>
        <v>7.6550900773907984E-2</v>
      </c>
      <c r="AD70" s="36">
        <f>AB70+AC70</f>
        <v>0.3635691638955893</v>
      </c>
      <c r="AE70" s="41"/>
      <c r="AF70" s="41"/>
      <c r="AG70" s="41"/>
      <c r="AH70" s="42"/>
      <c r="AI70" s="40" t="str">
        <f>IF(AE70=0,"NO OFERTADO",IF(AF70=0,"NO OFERTADO",IF(AG70=0,"NO OFERTADO",IF(AH70=0,"NO OFERTADO","CORRECTO"))))</f>
        <v>NO OFERTADO</v>
      </c>
      <c r="AJ70" s="37">
        <f>Q70*$AJ$1</f>
        <v>0.19134550874778755</v>
      </c>
      <c r="AK70" s="36">
        <f>R70*$AK$1</f>
        <v>2.5516966924635995E-2</v>
      </c>
      <c r="AL70" s="36">
        <f>AJ70+AK70</f>
        <v>0.21686247567242356</v>
      </c>
      <c r="AM70" s="41"/>
      <c r="AN70" s="41"/>
      <c r="AO70" s="41"/>
      <c r="AP70" s="42"/>
      <c r="AQ70" s="40" t="str">
        <f>IF(AM70=0,"NO OFERTADO",IF(AN70=0,"NO OFERTADO",IF(AO70=0,"NO OFERTADO",IF(AP70=0,"NO OFERTADO","CORRECTO"))))</f>
        <v>NO OFERTADO</v>
      </c>
    </row>
    <row r="71" spans="1:43" ht="24" x14ac:dyDescent="0.25">
      <c r="A71" s="61">
        <v>69</v>
      </c>
      <c r="B71" s="61">
        <v>507</v>
      </c>
      <c r="C71" s="13" t="s">
        <v>156</v>
      </c>
      <c r="D71" s="12" t="s">
        <v>1707</v>
      </c>
      <c r="E71" s="12" t="s">
        <v>49</v>
      </c>
      <c r="F71" s="12" t="s">
        <v>50</v>
      </c>
      <c r="G71" s="12" t="s">
        <v>24</v>
      </c>
      <c r="H71" s="12" t="s">
        <v>25</v>
      </c>
      <c r="I71" s="62">
        <v>1368463.2000000002</v>
      </c>
      <c r="J71" s="10">
        <v>1</v>
      </c>
      <c r="K71" s="10" t="s">
        <v>158</v>
      </c>
      <c r="L71" s="14" t="s">
        <v>1708</v>
      </c>
      <c r="M71" s="11">
        <v>1368463.2000000002</v>
      </c>
      <c r="N71" s="11">
        <v>3.5833333333333335</v>
      </c>
      <c r="O71" s="8">
        <f>N71*M71</f>
        <v>4903659.8000000007</v>
      </c>
      <c r="P71" s="14" t="s">
        <v>5022</v>
      </c>
      <c r="Q71" s="66">
        <f>O71/$O$2181</f>
        <v>1.4983209977869282E-4</v>
      </c>
      <c r="R71" s="66">
        <f>+O71/$O$2184</f>
        <v>2.3977112978435905E-4</v>
      </c>
      <c r="S71" s="36">
        <f>Q71*$S$1</f>
        <v>3.7458024944673207E-2</v>
      </c>
      <c r="T71" s="36">
        <f>R71*$T$1</f>
        <v>7.1931338935307711E-3</v>
      </c>
      <c r="U71" s="36">
        <f>S71+T71</f>
        <v>4.4651158838203975E-2</v>
      </c>
      <c r="V71" s="41"/>
      <c r="W71" s="41"/>
      <c r="X71" s="41"/>
      <c r="Y71" s="42"/>
      <c r="Z71" s="40" t="str">
        <f>IF(V71=0,"NO OFERTADO",IF(W71=0,"NO OFERTADO",IF(X71=0,"NO OFERTADO",IF(Y71=0,"NO OFERTADO","CORRECTO"))))</f>
        <v>NO OFERTADO</v>
      </c>
      <c r="AA71" s="42">
        <f>Y71*N71</f>
        <v>0</v>
      </c>
      <c r="AB71" s="35">
        <f>Q71*$AB$1</f>
        <v>1.3484888980082354E-2</v>
      </c>
      <c r="AC71" s="36">
        <f>R71*$AC$1</f>
        <v>3.5965669467653855E-3</v>
      </c>
      <c r="AD71" s="36">
        <f>AB71+AC71</f>
        <v>1.708145592684774E-2</v>
      </c>
      <c r="AE71" s="41"/>
      <c r="AF71" s="41"/>
      <c r="AG71" s="41"/>
      <c r="AH71" s="42"/>
      <c r="AI71" s="40" t="str">
        <f>IF(AE71=0,"NO OFERTADO",IF(AF71=0,"NO OFERTADO",IF(AG71=0,"NO OFERTADO",IF(AH71=0,"NO OFERTADO","CORRECTO"))))</f>
        <v>NO OFERTADO</v>
      </c>
      <c r="AJ71" s="37">
        <f>Q71*$AJ$1</f>
        <v>8.9899259867215683E-3</v>
      </c>
      <c r="AK71" s="36">
        <f>R71*$AK$1</f>
        <v>1.1988556489217952E-3</v>
      </c>
      <c r="AL71" s="36">
        <f>AJ71+AK71</f>
        <v>1.0188781635643364E-2</v>
      </c>
      <c r="AM71" s="41"/>
      <c r="AN71" s="41"/>
      <c r="AO71" s="41"/>
      <c r="AP71" s="42"/>
      <c r="AQ71" s="40" t="str">
        <f>IF(AM71=0,"NO OFERTADO",IF(AN71=0,"NO OFERTADO",IF(AO71=0,"NO OFERTADO",IF(AP71=0,"NO OFERTADO","CORRECTO"))))</f>
        <v>NO OFERTADO</v>
      </c>
    </row>
    <row r="72" spans="1:43" x14ac:dyDescent="0.25">
      <c r="A72" s="61">
        <v>70</v>
      </c>
      <c r="B72" s="61">
        <v>443</v>
      </c>
      <c r="C72" s="13" t="s">
        <v>1526</v>
      </c>
      <c r="D72" s="12" t="s">
        <v>1527</v>
      </c>
      <c r="E72" s="12" t="s">
        <v>1009</v>
      </c>
      <c r="F72" s="12" t="s">
        <v>321</v>
      </c>
      <c r="G72" s="12" t="s">
        <v>322</v>
      </c>
      <c r="H72" s="12" t="s">
        <v>323</v>
      </c>
      <c r="I72" s="62" t="s">
        <v>60</v>
      </c>
      <c r="J72" s="10">
        <v>45</v>
      </c>
      <c r="K72" s="10" t="s">
        <v>1528</v>
      </c>
      <c r="L72" s="14" t="s">
        <v>1529</v>
      </c>
      <c r="M72" s="11">
        <v>3272.2222222222222</v>
      </c>
      <c r="N72" s="11">
        <v>5645.7692307692314</v>
      </c>
      <c r="O72" s="8">
        <f>N72*M72</f>
        <v>18474211.53846154</v>
      </c>
      <c r="P72" s="14" t="s">
        <v>5022</v>
      </c>
      <c r="Q72" s="66">
        <f>O72/$O$2181</f>
        <v>5.644824517727448E-4</v>
      </c>
      <c r="R72" s="66"/>
      <c r="S72" s="36">
        <f>Q72*$S$1</f>
        <v>0.1411206129431862</v>
      </c>
      <c r="T72" s="7"/>
      <c r="U72" s="36">
        <f>S72+T72</f>
        <v>0.1411206129431862</v>
      </c>
      <c r="V72" s="41"/>
      <c r="W72" s="41"/>
      <c r="X72" s="41"/>
      <c r="Y72" s="42"/>
      <c r="Z72" s="40" t="str">
        <f>IF(V72=0,"NO OFERTADO",IF(W72=0,"NO OFERTADO",IF(X72=0,"NO OFERTADO",IF(Y72=0,"NO OFERTADO","CORRECTO"))))</f>
        <v>NO OFERTADO</v>
      </c>
      <c r="AA72" s="42">
        <f>Y72*N72</f>
        <v>0</v>
      </c>
      <c r="AB72" s="35">
        <f>Q72*$AB$1</f>
        <v>5.080342065954703E-2</v>
      </c>
      <c r="AC72" s="7"/>
      <c r="AD72" s="36">
        <f>AB72+AC72</f>
        <v>5.080342065954703E-2</v>
      </c>
      <c r="AE72" s="41"/>
      <c r="AF72" s="41"/>
      <c r="AG72" s="41"/>
      <c r="AH72" s="42"/>
      <c r="AI72" s="40" t="str">
        <f>IF(AE72=0,"NO OFERTADO",IF(AF72=0,"NO OFERTADO",IF(AG72=0,"NO OFERTADO",IF(AH72=0,"NO OFERTADO","CORRECTO"))))</f>
        <v>NO OFERTADO</v>
      </c>
      <c r="AJ72" s="37">
        <f>Q72*$AJ$1</f>
        <v>3.3868947106364691E-2</v>
      </c>
      <c r="AK72" s="7"/>
      <c r="AL72" s="36">
        <f>AJ72+AK72</f>
        <v>3.3868947106364691E-2</v>
      </c>
      <c r="AM72" s="41"/>
      <c r="AN72" s="41"/>
      <c r="AO72" s="41"/>
      <c r="AP72" s="42"/>
      <c r="AQ72" s="40" t="str">
        <f>IF(AM72=0,"NO OFERTADO",IF(AN72=0,"NO OFERTADO",IF(AO72=0,"NO OFERTADO",IF(AP72=0,"NO OFERTADO","CORRECTO"))))</f>
        <v>NO OFERTADO</v>
      </c>
    </row>
    <row r="73" spans="1:43" x14ac:dyDescent="0.25">
      <c r="A73" s="61">
        <v>71</v>
      </c>
      <c r="B73" s="61">
        <v>623</v>
      </c>
      <c r="C73" s="13" t="s">
        <v>1526</v>
      </c>
      <c r="D73" s="12" t="s">
        <v>2007</v>
      </c>
      <c r="E73" s="12" t="s">
        <v>1009</v>
      </c>
      <c r="F73" s="12" t="s">
        <v>321</v>
      </c>
      <c r="G73" s="12" t="s">
        <v>322</v>
      </c>
      <c r="H73" s="12" t="s">
        <v>543</v>
      </c>
      <c r="I73" s="62" t="s">
        <v>60</v>
      </c>
      <c r="J73" s="10">
        <v>30</v>
      </c>
      <c r="K73" s="10" t="s">
        <v>1528</v>
      </c>
      <c r="L73" s="14" t="s">
        <v>2008</v>
      </c>
      <c r="M73" s="11">
        <v>1334</v>
      </c>
      <c r="N73" s="11">
        <v>5342.3076923076924</v>
      </c>
      <c r="O73" s="8">
        <f>N73*M73</f>
        <v>7126638.461538462</v>
      </c>
      <c r="P73" s="14" t="s">
        <v>5022</v>
      </c>
      <c r="Q73" s="66">
        <f>O73/$O$2181</f>
        <v>2.1775556392715102E-4</v>
      </c>
      <c r="R73" s="66"/>
      <c r="S73" s="36">
        <f>Q73*$S$1</f>
        <v>5.4438890981787752E-2</v>
      </c>
      <c r="T73" s="7"/>
      <c r="U73" s="36">
        <f>S73+T73</f>
        <v>5.4438890981787752E-2</v>
      </c>
      <c r="V73" s="41"/>
      <c r="W73" s="41"/>
      <c r="X73" s="41"/>
      <c r="Y73" s="42"/>
      <c r="Z73" s="40" t="str">
        <f>IF(V73=0,"NO OFERTADO",IF(W73=0,"NO OFERTADO",IF(X73=0,"NO OFERTADO",IF(Y73=0,"NO OFERTADO","CORRECTO"))))</f>
        <v>NO OFERTADO</v>
      </c>
      <c r="AA73" s="42">
        <f>Y73*N73</f>
        <v>0</v>
      </c>
      <c r="AB73" s="35">
        <f>Q73*$AB$1</f>
        <v>1.9598000753443593E-2</v>
      </c>
      <c r="AC73" s="7"/>
      <c r="AD73" s="36">
        <f>AB73+AC73</f>
        <v>1.9598000753443593E-2</v>
      </c>
      <c r="AE73" s="41"/>
      <c r="AF73" s="41"/>
      <c r="AG73" s="41"/>
      <c r="AH73" s="42"/>
      <c r="AI73" s="40" t="str">
        <f>IF(AE73=0,"NO OFERTADO",IF(AF73=0,"NO OFERTADO",IF(AG73=0,"NO OFERTADO",IF(AH73=0,"NO OFERTADO","CORRECTO"))))</f>
        <v>NO OFERTADO</v>
      </c>
      <c r="AJ73" s="37">
        <f>Q73*$AJ$1</f>
        <v>1.3065333835629061E-2</v>
      </c>
      <c r="AK73" s="7"/>
      <c r="AL73" s="36">
        <f>AJ73+AK73</f>
        <v>1.3065333835629061E-2</v>
      </c>
      <c r="AM73" s="41"/>
      <c r="AN73" s="41"/>
      <c r="AO73" s="41"/>
      <c r="AP73" s="42"/>
      <c r="AQ73" s="40" t="str">
        <f>IF(AM73=0,"NO OFERTADO",IF(AN73=0,"NO OFERTADO",IF(AO73=0,"NO OFERTADO",IF(AP73=0,"NO OFERTADO","CORRECTO"))))</f>
        <v>NO OFERTADO</v>
      </c>
    </row>
    <row r="74" spans="1:43" x14ac:dyDescent="0.25">
      <c r="A74" s="61">
        <v>72</v>
      </c>
      <c r="B74" s="61">
        <v>137</v>
      </c>
      <c r="C74" s="13" t="s">
        <v>540</v>
      </c>
      <c r="D74" s="12" t="s">
        <v>541</v>
      </c>
      <c r="E74" s="12" t="s">
        <v>542</v>
      </c>
      <c r="F74" s="12" t="s">
        <v>321</v>
      </c>
      <c r="G74" s="12" t="s">
        <v>322</v>
      </c>
      <c r="H74" s="12" t="s">
        <v>543</v>
      </c>
      <c r="I74" s="62" t="s">
        <v>60</v>
      </c>
      <c r="J74" s="10">
        <v>30</v>
      </c>
      <c r="K74" s="10" t="s">
        <v>544</v>
      </c>
      <c r="L74" s="14" t="s">
        <v>545</v>
      </c>
      <c r="M74" s="11">
        <v>4036</v>
      </c>
      <c r="N74" s="11">
        <v>10908.461538461539</v>
      </c>
      <c r="O74" s="8">
        <f>N74*M74</f>
        <v>44026550.769230768</v>
      </c>
      <c r="P74" s="14" t="s">
        <v>5022</v>
      </c>
      <c r="Q74" s="66">
        <f>O74/$O$2181</f>
        <v>1.3452382132559582E-3</v>
      </c>
      <c r="R74" s="66"/>
      <c r="S74" s="36">
        <f>Q74*$S$1</f>
        <v>0.33630955331398954</v>
      </c>
      <c r="T74" s="7"/>
      <c r="U74" s="36">
        <f>S74+T74</f>
        <v>0.33630955331398954</v>
      </c>
      <c r="V74" s="41"/>
      <c r="W74" s="41"/>
      <c r="X74" s="41"/>
      <c r="Y74" s="42"/>
      <c r="Z74" s="40" t="str">
        <f>IF(V74=0,"NO OFERTADO",IF(W74=0,"NO OFERTADO",IF(X74=0,"NO OFERTADO",IF(Y74=0,"NO OFERTADO","CORRECTO"))))</f>
        <v>NO OFERTADO</v>
      </c>
      <c r="AA74" s="42">
        <f>Y74*N74</f>
        <v>0</v>
      </c>
      <c r="AB74" s="35">
        <f>Q74*$AB$1</f>
        <v>0.12107143919303623</v>
      </c>
      <c r="AC74" s="7"/>
      <c r="AD74" s="36">
        <f>AB74+AC74</f>
        <v>0.12107143919303623</v>
      </c>
      <c r="AE74" s="41"/>
      <c r="AF74" s="41"/>
      <c r="AG74" s="41"/>
      <c r="AH74" s="42"/>
      <c r="AI74" s="40" t="str">
        <f>IF(AE74=0,"NO OFERTADO",IF(AF74=0,"NO OFERTADO",IF(AG74=0,"NO OFERTADO",IF(AH74=0,"NO OFERTADO","CORRECTO"))))</f>
        <v>NO OFERTADO</v>
      </c>
      <c r="AJ74" s="37">
        <f>Q74*$AJ$1</f>
        <v>8.0714292795357495E-2</v>
      </c>
      <c r="AK74" s="7"/>
      <c r="AL74" s="36">
        <f>AJ74+AK74</f>
        <v>8.0714292795357495E-2</v>
      </c>
      <c r="AM74" s="41"/>
      <c r="AN74" s="41"/>
      <c r="AO74" s="41"/>
      <c r="AP74" s="42"/>
      <c r="AQ74" s="40" t="str">
        <f>IF(AM74=0,"NO OFERTADO",IF(AN74=0,"NO OFERTADO",IF(AO74=0,"NO OFERTADO",IF(AP74=0,"NO OFERTADO","CORRECTO"))))</f>
        <v>NO OFERTADO</v>
      </c>
    </row>
    <row r="75" spans="1:43" ht="26.25" customHeight="1" x14ac:dyDescent="0.25">
      <c r="A75" s="61">
        <v>73</v>
      </c>
      <c r="B75" s="61">
        <v>444</v>
      </c>
      <c r="C75" s="13" t="s">
        <v>1530</v>
      </c>
      <c r="D75" s="12" t="s">
        <v>1531</v>
      </c>
      <c r="E75" s="12" t="s">
        <v>542</v>
      </c>
      <c r="F75" s="12" t="s">
        <v>321</v>
      </c>
      <c r="G75" s="12" t="s">
        <v>322</v>
      </c>
      <c r="H75" s="12" t="s">
        <v>543</v>
      </c>
      <c r="I75" s="62" t="s">
        <v>60</v>
      </c>
      <c r="J75" s="10">
        <v>30</v>
      </c>
      <c r="K75" s="10" t="s">
        <v>544</v>
      </c>
      <c r="L75" s="14" t="s">
        <v>1532</v>
      </c>
      <c r="M75" s="11">
        <v>3491</v>
      </c>
      <c r="N75" s="11">
        <v>5070</v>
      </c>
      <c r="O75" s="8">
        <f>N75*M75</f>
        <v>17699370</v>
      </c>
      <c r="P75" s="14" t="s">
        <v>5022</v>
      </c>
      <c r="Q75" s="66">
        <f>O75/$O$2181</f>
        <v>5.4080704616988359E-4</v>
      </c>
      <c r="R75" s="66"/>
      <c r="S75" s="36">
        <f>Q75*$S$1</f>
        <v>0.13520176154247091</v>
      </c>
      <c r="T75" s="7"/>
      <c r="U75" s="36">
        <f>S75+T75</f>
        <v>0.13520176154247091</v>
      </c>
      <c r="V75" s="41"/>
      <c r="W75" s="41"/>
      <c r="X75" s="41"/>
      <c r="Y75" s="42"/>
      <c r="Z75" s="40" t="str">
        <f>IF(V75=0,"NO OFERTADO",IF(W75=0,"NO OFERTADO",IF(X75=0,"NO OFERTADO",IF(Y75=0,"NO OFERTADO","CORRECTO"))))</f>
        <v>NO OFERTADO</v>
      </c>
      <c r="AA75" s="42">
        <f>Y75*N75</f>
        <v>0</v>
      </c>
      <c r="AB75" s="35">
        <f>Q75*$AB$1</f>
        <v>4.8672634155289524E-2</v>
      </c>
      <c r="AC75" s="7"/>
      <c r="AD75" s="36">
        <f>AB75+AC75</f>
        <v>4.8672634155289524E-2</v>
      </c>
      <c r="AE75" s="41"/>
      <c r="AF75" s="41"/>
      <c r="AG75" s="41"/>
      <c r="AH75" s="42"/>
      <c r="AI75" s="40" t="str">
        <f>IF(AE75=0,"NO OFERTADO",IF(AF75=0,"NO OFERTADO",IF(AG75=0,"NO OFERTADO",IF(AH75=0,"NO OFERTADO","CORRECTO"))))</f>
        <v>NO OFERTADO</v>
      </c>
      <c r="AJ75" s="37">
        <f>Q75*$AJ$1</f>
        <v>3.2448422770193018E-2</v>
      </c>
      <c r="AK75" s="7"/>
      <c r="AL75" s="36">
        <f>AJ75+AK75</f>
        <v>3.2448422770193018E-2</v>
      </c>
      <c r="AM75" s="41"/>
      <c r="AN75" s="41"/>
      <c r="AO75" s="41"/>
      <c r="AP75" s="42"/>
      <c r="AQ75" s="40" t="str">
        <f>IF(AM75=0,"NO OFERTADO",IF(AN75=0,"NO OFERTADO",IF(AO75=0,"NO OFERTADO",IF(AP75=0,"NO OFERTADO","CORRECTO"))))</f>
        <v>NO OFERTADO</v>
      </c>
    </row>
    <row r="76" spans="1:43" x14ac:dyDescent="0.25">
      <c r="A76" s="61">
        <v>74</v>
      </c>
      <c r="B76" s="61">
        <v>1665</v>
      </c>
      <c r="C76" s="13" t="s">
        <v>4575</v>
      </c>
      <c r="D76" s="12" t="s">
        <v>4576</v>
      </c>
      <c r="E76" s="12" t="s">
        <v>49</v>
      </c>
      <c r="F76" s="12" t="s">
        <v>23</v>
      </c>
      <c r="G76" s="12" t="s">
        <v>24</v>
      </c>
      <c r="H76" s="12" t="s">
        <v>49</v>
      </c>
      <c r="I76" s="62">
        <v>25285.739999999998</v>
      </c>
      <c r="J76" s="10">
        <v>1</v>
      </c>
      <c r="K76" s="10" t="s">
        <v>4577</v>
      </c>
      <c r="L76" s="14" t="s">
        <v>4578</v>
      </c>
      <c r="M76" s="11">
        <v>25285.739999999998</v>
      </c>
      <c r="N76" s="11">
        <v>8.6666666666666661</v>
      </c>
      <c r="O76" s="8">
        <f>N76*M76</f>
        <v>219143.07999999996</v>
      </c>
      <c r="P76" s="14" t="s">
        <v>5022</v>
      </c>
      <c r="Q76" s="66">
        <f>O76/$O$2181</f>
        <v>6.6959514255801458E-6</v>
      </c>
      <c r="R76" s="66">
        <f>+O76/$O$2184</f>
        <v>1.0715299596441041E-5</v>
      </c>
      <c r="S76" s="36">
        <f>Q76*$S$1</f>
        <v>1.6739878563950365E-3</v>
      </c>
      <c r="T76" s="36">
        <f>R76*$T$1</f>
        <v>3.2145898789323125E-4</v>
      </c>
      <c r="U76" s="36">
        <f>S76+T76</f>
        <v>1.9954468442882679E-3</v>
      </c>
      <c r="V76" s="41"/>
      <c r="W76" s="41"/>
      <c r="X76" s="41"/>
      <c r="Y76" s="42"/>
      <c r="Z76" s="40" t="str">
        <f>IF(V76=0,"NO OFERTADO",IF(W76=0,"NO OFERTADO",IF(X76=0,"NO OFERTADO",IF(Y76=0,"NO OFERTADO","CORRECTO"))))</f>
        <v>NO OFERTADO</v>
      </c>
      <c r="AA76" s="42">
        <f>Y76*N76</f>
        <v>0</v>
      </c>
      <c r="AB76" s="35">
        <f>Q76*$AB$1</f>
        <v>6.0263562830221312E-4</v>
      </c>
      <c r="AC76" s="36">
        <f>R76*$AC$1</f>
        <v>1.6072949394661562E-4</v>
      </c>
      <c r="AD76" s="36">
        <f>AB76+AC76</f>
        <v>7.6336512224882869E-4</v>
      </c>
      <c r="AE76" s="41"/>
      <c r="AF76" s="41"/>
      <c r="AG76" s="41"/>
      <c r="AH76" s="42"/>
      <c r="AI76" s="40" t="str">
        <f>IF(AE76=0,"NO OFERTADO",IF(AF76=0,"NO OFERTADO",IF(AG76=0,"NO OFERTADO",IF(AH76=0,"NO OFERTADO","CORRECTO"))))</f>
        <v>NO OFERTADO</v>
      </c>
      <c r="AJ76" s="37">
        <f>Q76*$AJ$1</f>
        <v>4.0175708553480876E-4</v>
      </c>
      <c r="AK76" s="36">
        <f>R76*$AK$1</f>
        <v>5.3576497982205206E-5</v>
      </c>
      <c r="AL76" s="36">
        <f>AJ76+AK76</f>
        <v>4.5533358351701399E-4</v>
      </c>
      <c r="AM76" s="41"/>
      <c r="AN76" s="41"/>
      <c r="AO76" s="41"/>
      <c r="AP76" s="42"/>
      <c r="AQ76" s="40" t="str">
        <f>IF(AM76=0,"NO OFERTADO",IF(AN76=0,"NO OFERTADO",IF(AO76=0,"NO OFERTADO",IF(AP76=0,"NO OFERTADO","CORRECTO"))))</f>
        <v>NO OFERTADO</v>
      </c>
    </row>
    <row r="77" spans="1:43" x14ac:dyDescent="0.25">
      <c r="A77" s="61">
        <v>75</v>
      </c>
      <c r="B77" s="61">
        <v>1320</v>
      </c>
      <c r="C77" s="13" t="s">
        <v>3728</v>
      </c>
      <c r="D77" s="12" t="s">
        <v>3729</v>
      </c>
      <c r="E77" s="12" t="s">
        <v>49</v>
      </c>
      <c r="F77" s="12" t="s">
        <v>23</v>
      </c>
      <c r="G77" s="12" t="s">
        <v>24</v>
      </c>
      <c r="H77" s="12" t="s">
        <v>49</v>
      </c>
      <c r="I77" s="62" t="s">
        <v>60</v>
      </c>
      <c r="J77" s="10">
        <v>1</v>
      </c>
      <c r="K77" s="10" t="s">
        <v>3730</v>
      </c>
      <c r="L77" s="14" t="s">
        <v>3731</v>
      </c>
      <c r="M77" s="11">
        <v>1447.20448758</v>
      </c>
      <c r="N77" s="11">
        <v>982.23076923076928</v>
      </c>
      <c r="O77" s="8">
        <f>N77*M77</f>
        <v>1421488.7770699246</v>
      </c>
      <c r="P77" s="14" t="s">
        <v>5022</v>
      </c>
      <c r="Q77" s="66">
        <f>O77/$O$2181</f>
        <v>4.3433814123939219E-5</v>
      </c>
      <c r="R77" s="66"/>
      <c r="S77" s="36">
        <f>Q77*$S$1</f>
        <v>1.0858453530984805E-2</v>
      </c>
      <c r="T77" s="7"/>
      <c r="U77" s="36">
        <f>S77+T77</f>
        <v>1.0858453530984805E-2</v>
      </c>
      <c r="V77" s="41"/>
      <c r="W77" s="41"/>
      <c r="X77" s="41"/>
      <c r="Y77" s="42"/>
      <c r="Z77" s="40" t="str">
        <f>IF(V77=0,"NO OFERTADO",IF(W77=0,"NO OFERTADO",IF(X77=0,"NO OFERTADO",IF(Y77=0,"NO OFERTADO","CORRECTO"))))</f>
        <v>NO OFERTADO</v>
      </c>
      <c r="AA77" s="42">
        <f>Y77*N77</f>
        <v>0</v>
      </c>
      <c r="AB77" s="35">
        <f>Q77*$AB$1</f>
        <v>3.9090432711545295E-3</v>
      </c>
      <c r="AC77" s="7"/>
      <c r="AD77" s="36">
        <f>AB77+AC77</f>
        <v>3.9090432711545295E-3</v>
      </c>
      <c r="AE77" s="41"/>
      <c r="AF77" s="41"/>
      <c r="AG77" s="41"/>
      <c r="AH77" s="42"/>
      <c r="AI77" s="40" t="str">
        <f>IF(AE77=0,"NO OFERTADO",IF(AF77=0,"NO OFERTADO",IF(AG77=0,"NO OFERTADO",IF(AH77=0,"NO OFERTADO","CORRECTO"))))</f>
        <v>NO OFERTADO</v>
      </c>
      <c r="AJ77" s="37">
        <f>Q77*$AJ$1</f>
        <v>2.6060288474363531E-3</v>
      </c>
      <c r="AK77" s="7"/>
      <c r="AL77" s="36">
        <f>AJ77+AK77</f>
        <v>2.6060288474363531E-3</v>
      </c>
      <c r="AM77" s="41"/>
      <c r="AN77" s="41"/>
      <c r="AO77" s="41"/>
      <c r="AP77" s="42"/>
      <c r="AQ77" s="40" t="str">
        <f>IF(AM77=0,"NO OFERTADO",IF(AN77=0,"NO OFERTADO",IF(AO77=0,"NO OFERTADO",IF(AP77=0,"NO OFERTADO","CORRECTO"))))</f>
        <v>NO OFERTADO</v>
      </c>
    </row>
    <row r="78" spans="1:43" ht="24" x14ac:dyDescent="0.25">
      <c r="A78" s="61">
        <v>76</v>
      </c>
      <c r="B78" s="61">
        <v>748</v>
      </c>
      <c r="C78" s="13" t="s">
        <v>2330</v>
      </c>
      <c r="D78" s="12" t="s">
        <v>73</v>
      </c>
      <c r="E78" s="12" t="s">
        <v>11</v>
      </c>
      <c r="F78" s="12" t="s">
        <v>12</v>
      </c>
      <c r="G78" s="12" t="s">
        <v>13</v>
      </c>
      <c r="H78" s="12" t="s">
        <v>12</v>
      </c>
      <c r="I78" s="62">
        <v>261884</v>
      </c>
      <c r="J78" s="10">
        <v>1</v>
      </c>
      <c r="K78" s="10" t="s">
        <v>2331</v>
      </c>
      <c r="L78" s="14" t="s">
        <v>2332</v>
      </c>
      <c r="M78" s="11">
        <v>261884</v>
      </c>
      <c r="N78" s="11">
        <v>28</v>
      </c>
      <c r="O78" s="8">
        <f>N78*M78</f>
        <v>7332752</v>
      </c>
      <c r="P78" s="14" t="s">
        <v>5022</v>
      </c>
      <c r="Q78" s="66">
        <f>O78/$O$2181</f>
        <v>2.240533956528569E-4</v>
      </c>
      <c r="R78" s="66">
        <f>+O78/$O$2184</f>
        <v>3.5854490384274173E-4</v>
      </c>
      <c r="S78" s="36">
        <f>Q78*$S$1</f>
        <v>5.6013348913214224E-2</v>
      </c>
      <c r="T78" s="36">
        <f>R78*$T$1</f>
        <v>1.0756347115282252E-2</v>
      </c>
      <c r="U78" s="36">
        <f>S78+T78</f>
        <v>6.6769696028496472E-2</v>
      </c>
      <c r="V78" s="41"/>
      <c r="W78" s="41"/>
      <c r="X78" s="41"/>
      <c r="Y78" s="42"/>
      <c r="Z78" s="40" t="str">
        <f>IF(V78=0,"NO OFERTADO",IF(W78=0,"NO OFERTADO",IF(X78=0,"NO OFERTADO",IF(Y78=0,"NO OFERTADO","CORRECTO"))))</f>
        <v>NO OFERTADO</v>
      </c>
      <c r="AA78" s="42">
        <f>Y78*N78</f>
        <v>0</v>
      </c>
      <c r="AB78" s="35">
        <f>Q78*$AB$1</f>
        <v>2.0164805608757122E-2</v>
      </c>
      <c r="AC78" s="36">
        <f>R78*$AC$1</f>
        <v>5.378173557641126E-3</v>
      </c>
      <c r="AD78" s="36">
        <f>AB78+AC78</f>
        <v>2.554297916639825E-2</v>
      </c>
      <c r="AE78" s="41"/>
      <c r="AF78" s="41"/>
      <c r="AG78" s="41"/>
      <c r="AH78" s="42"/>
      <c r="AI78" s="40" t="str">
        <f>IF(AE78=0,"NO OFERTADO",IF(AF78=0,"NO OFERTADO",IF(AG78=0,"NO OFERTADO",IF(AH78=0,"NO OFERTADO","CORRECTO"))))</f>
        <v>NO OFERTADO</v>
      </c>
      <c r="AJ78" s="37">
        <f>Q78*$AJ$1</f>
        <v>1.3443203739171414E-2</v>
      </c>
      <c r="AK78" s="36">
        <f>R78*$AK$1</f>
        <v>1.7927245192137086E-3</v>
      </c>
      <c r="AL78" s="36">
        <f>AJ78+AK78</f>
        <v>1.5235928258385123E-2</v>
      </c>
      <c r="AM78" s="41"/>
      <c r="AN78" s="41"/>
      <c r="AO78" s="41"/>
      <c r="AP78" s="42"/>
      <c r="AQ78" s="40" t="str">
        <f>IF(AM78=0,"NO OFERTADO",IF(AN78=0,"NO OFERTADO",IF(AO78=0,"NO OFERTADO",IF(AP78=0,"NO OFERTADO","CORRECTO"))))</f>
        <v>NO OFERTADO</v>
      </c>
    </row>
    <row r="79" spans="1:43" ht="24" x14ac:dyDescent="0.25">
      <c r="A79" s="61">
        <v>77</v>
      </c>
      <c r="B79" s="61">
        <v>858</v>
      </c>
      <c r="C79" s="13" t="s">
        <v>340</v>
      </c>
      <c r="D79" s="12" t="s">
        <v>341</v>
      </c>
      <c r="E79" s="12" t="s">
        <v>259</v>
      </c>
      <c r="F79" s="12" t="s">
        <v>50</v>
      </c>
      <c r="G79" s="12" t="s">
        <v>2622</v>
      </c>
      <c r="H79" s="12" t="s">
        <v>7293</v>
      </c>
      <c r="I79" s="62">
        <v>1927657.3691999998</v>
      </c>
      <c r="J79" s="10">
        <v>1</v>
      </c>
      <c r="K79" s="10" t="s">
        <v>343</v>
      </c>
      <c r="L79" s="14" t="s">
        <v>2623</v>
      </c>
      <c r="M79" s="11">
        <v>1927657.3691999998</v>
      </c>
      <c r="N79" s="11">
        <v>46.5</v>
      </c>
      <c r="O79" s="8">
        <f>N79*M79</f>
        <v>89636067.667799994</v>
      </c>
      <c r="P79" s="14" t="s">
        <v>5022</v>
      </c>
      <c r="Q79" s="66">
        <f>O79/$O$2181</f>
        <v>2.7388442066416329E-3</v>
      </c>
      <c r="R79" s="66">
        <f>+O79/$O$2184</f>
        <v>4.382877705777154E-3</v>
      </c>
      <c r="S79" s="36">
        <f>Q79*$S$1</f>
        <v>0.68471105166040824</v>
      </c>
      <c r="T79" s="36">
        <f>R79*$T$1</f>
        <v>0.13148633117331462</v>
      </c>
      <c r="U79" s="36">
        <f>S79+T79</f>
        <v>0.8161973828337229</v>
      </c>
      <c r="V79" s="41"/>
      <c r="W79" s="41"/>
      <c r="X79" s="41"/>
      <c r="Y79" s="42"/>
      <c r="Z79" s="40" t="str">
        <f>IF(V79=0,"NO OFERTADO",IF(W79=0,"NO OFERTADO",IF(X79=0,"NO OFERTADO",IF(Y79=0,"NO OFERTADO","CORRECTO"))))</f>
        <v>NO OFERTADO</v>
      </c>
      <c r="AA79" s="42">
        <f>Y79*N79</f>
        <v>0</v>
      </c>
      <c r="AB79" s="35">
        <f>Q79*$AB$1</f>
        <v>0.24649597859774697</v>
      </c>
      <c r="AC79" s="36">
        <f>R79*$AC$1</f>
        <v>6.5743165586657312E-2</v>
      </c>
      <c r="AD79" s="36">
        <f>AB79+AC79</f>
        <v>0.31223914418440429</v>
      </c>
      <c r="AE79" s="41"/>
      <c r="AF79" s="41"/>
      <c r="AG79" s="41"/>
      <c r="AH79" s="42"/>
      <c r="AI79" s="40" t="str">
        <f>IF(AE79=0,"NO OFERTADO",IF(AF79=0,"NO OFERTADO",IF(AG79=0,"NO OFERTADO",IF(AH79=0,"NO OFERTADO","CORRECTO"))))</f>
        <v>NO OFERTADO</v>
      </c>
      <c r="AJ79" s="37">
        <f>Q79*$AJ$1</f>
        <v>0.16433065239849798</v>
      </c>
      <c r="AK79" s="36">
        <f>R79*$AK$1</f>
        <v>2.1914388528885768E-2</v>
      </c>
      <c r="AL79" s="36">
        <f>AJ79+AK79</f>
        <v>0.18624504092738375</v>
      </c>
      <c r="AM79" s="41"/>
      <c r="AN79" s="41"/>
      <c r="AO79" s="41"/>
      <c r="AP79" s="42"/>
      <c r="AQ79" s="40" t="str">
        <f>IF(AM79=0,"NO OFERTADO",IF(AN79=0,"NO OFERTADO",IF(AO79=0,"NO OFERTADO",IF(AP79=0,"NO OFERTADO","CORRECTO"))))</f>
        <v>NO OFERTADO</v>
      </c>
    </row>
    <row r="80" spans="1:43" ht="24" x14ac:dyDescent="0.25">
      <c r="A80" s="61">
        <v>78</v>
      </c>
      <c r="B80" s="61">
        <v>80</v>
      </c>
      <c r="C80" s="13" t="s">
        <v>340</v>
      </c>
      <c r="D80" s="12" t="s">
        <v>341</v>
      </c>
      <c r="E80" s="12" t="s">
        <v>259</v>
      </c>
      <c r="F80" s="12" t="s">
        <v>22</v>
      </c>
      <c r="G80" s="12" t="s">
        <v>24</v>
      </c>
      <c r="H80" s="12" t="s">
        <v>7292</v>
      </c>
      <c r="I80" s="62">
        <v>3027620.0488</v>
      </c>
      <c r="J80" s="10">
        <v>1</v>
      </c>
      <c r="K80" s="10" t="s">
        <v>343</v>
      </c>
      <c r="L80" s="14" t="s">
        <v>344</v>
      </c>
      <c r="M80" s="11">
        <v>3027620.0488</v>
      </c>
      <c r="N80" s="11">
        <v>1.4</v>
      </c>
      <c r="O80" s="8">
        <f>N80*M80</f>
        <v>4238668.0683199996</v>
      </c>
      <c r="P80" s="14" t="s">
        <v>5022</v>
      </c>
      <c r="Q80" s="66">
        <f>O80/$O$2181</f>
        <v>1.2951317237408705E-4</v>
      </c>
      <c r="R80" s="66">
        <f>+O80/$O$2184</f>
        <v>2.0725545265639614E-4</v>
      </c>
      <c r="S80" s="36">
        <f>Q80*$S$1</f>
        <v>3.2378293093521762E-2</v>
      </c>
      <c r="T80" s="36">
        <f>R80*$T$1</f>
        <v>6.2176635796918839E-3</v>
      </c>
      <c r="U80" s="36">
        <f>S80+T80</f>
        <v>3.8595956673213645E-2</v>
      </c>
      <c r="V80" s="41"/>
      <c r="W80" s="41"/>
      <c r="X80" s="41"/>
      <c r="Y80" s="42"/>
      <c r="Z80" s="40" t="str">
        <f>IF(V80=0,"NO OFERTADO",IF(W80=0,"NO OFERTADO",IF(X80=0,"NO OFERTADO",IF(Y80=0,"NO OFERTADO","CORRECTO"))))</f>
        <v>NO OFERTADO</v>
      </c>
      <c r="AA80" s="42">
        <f>Y80*N80</f>
        <v>0</v>
      </c>
      <c r="AB80" s="35">
        <f>Q80*$AB$1</f>
        <v>1.1656185513667835E-2</v>
      </c>
      <c r="AC80" s="36">
        <f>R80*$AC$1</f>
        <v>3.108831789845942E-3</v>
      </c>
      <c r="AD80" s="36">
        <f>AB80+AC80</f>
        <v>1.4765017303513777E-2</v>
      </c>
      <c r="AE80" s="41"/>
      <c r="AF80" s="41"/>
      <c r="AG80" s="41"/>
      <c r="AH80" s="42"/>
      <c r="AI80" s="40" t="str">
        <f>IF(AE80=0,"NO OFERTADO",IF(AF80=0,"NO OFERTADO",IF(AG80=0,"NO OFERTADO",IF(AH80=0,"NO OFERTADO","CORRECTO"))))</f>
        <v>NO OFERTADO</v>
      </c>
      <c r="AJ80" s="37">
        <f>Q80*$AJ$1</f>
        <v>7.7707903424452229E-3</v>
      </c>
      <c r="AK80" s="36">
        <f>R80*$AK$1</f>
        <v>1.0362772632819808E-3</v>
      </c>
      <c r="AL80" s="36">
        <f>AJ80+AK80</f>
        <v>8.8070676057272028E-3</v>
      </c>
      <c r="AM80" s="41"/>
      <c r="AN80" s="41"/>
      <c r="AO80" s="41"/>
      <c r="AP80" s="42"/>
      <c r="AQ80" s="40" t="str">
        <f>IF(AM80=0,"NO OFERTADO",IF(AN80=0,"NO OFERTADO",IF(AO80=0,"NO OFERTADO",IF(AP80=0,"NO OFERTADO","CORRECTO"))))</f>
        <v>NO OFERTADO</v>
      </c>
    </row>
    <row r="81" spans="1:43" x14ac:dyDescent="0.25">
      <c r="A81" s="61">
        <v>79</v>
      </c>
      <c r="B81" s="61">
        <v>154</v>
      </c>
      <c r="C81" s="13" t="s">
        <v>597</v>
      </c>
      <c r="D81" s="12" t="s">
        <v>598</v>
      </c>
      <c r="E81" s="12" t="s">
        <v>23</v>
      </c>
      <c r="F81" s="12" t="s">
        <v>23</v>
      </c>
      <c r="G81" s="12" t="s">
        <v>216</v>
      </c>
      <c r="H81" s="12" t="s">
        <v>23</v>
      </c>
      <c r="I81" s="62">
        <v>5424911.5549999997</v>
      </c>
      <c r="J81" s="10">
        <v>1</v>
      </c>
      <c r="K81" s="10" t="s">
        <v>599</v>
      </c>
      <c r="L81" s="14" t="s">
        <v>600</v>
      </c>
      <c r="M81" s="11">
        <v>5424911.5549999997</v>
      </c>
      <c r="N81" s="11">
        <v>10</v>
      </c>
      <c r="O81" s="8">
        <f>N81*M81</f>
        <v>54249115.549999997</v>
      </c>
      <c r="P81" s="14" t="s">
        <v>5022</v>
      </c>
      <c r="Q81" s="66">
        <f>O81/$O$2181</f>
        <v>1.657590294904519E-3</v>
      </c>
      <c r="R81" s="66">
        <f>+O81/$O$2184</f>
        <v>2.6525844482983381E-3</v>
      </c>
      <c r="S81" s="36">
        <f>Q81*$S$1</f>
        <v>0.41439757372612973</v>
      </c>
      <c r="T81" s="36">
        <f>R81*$T$1</f>
        <v>7.9577533448950147E-2</v>
      </c>
      <c r="U81" s="36">
        <f>S81+T81</f>
        <v>0.49397510717507986</v>
      </c>
      <c r="V81" s="41"/>
      <c r="W81" s="41"/>
      <c r="X81" s="41"/>
      <c r="Y81" s="42"/>
      <c r="Z81" s="40" t="str">
        <f>IF(V81=0,"NO OFERTADO",IF(W81=0,"NO OFERTADO",IF(X81=0,"NO OFERTADO",IF(Y81=0,"NO OFERTADO","CORRECTO"))))</f>
        <v>NO OFERTADO</v>
      </c>
      <c r="AA81" s="42">
        <f>Y81*N81</f>
        <v>0</v>
      </c>
      <c r="AB81" s="35">
        <f>Q81*$AB$1</f>
        <v>0.14918312654140672</v>
      </c>
      <c r="AC81" s="36">
        <f>R81*$AC$1</f>
        <v>3.9788766724475073E-2</v>
      </c>
      <c r="AD81" s="36">
        <f>AB81+AC81</f>
        <v>0.18897189326588179</v>
      </c>
      <c r="AE81" s="41"/>
      <c r="AF81" s="41"/>
      <c r="AG81" s="41"/>
      <c r="AH81" s="42"/>
      <c r="AI81" s="40" t="str">
        <f>IF(AE81=0,"NO OFERTADO",IF(AF81=0,"NO OFERTADO",IF(AG81=0,"NO OFERTADO",IF(AH81=0,"NO OFERTADO","CORRECTO"))))</f>
        <v>NO OFERTADO</v>
      </c>
      <c r="AJ81" s="37">
        <f>Q81*$AJ$1</f>
        <v>9.9455417694271145E-2</v>
      </c>
      <c r="AK81" s="36">
        <f>R81*$AK$1</f>
        <v>1.3262922241491691E-2</v>
      </c>
      <c r="AL81" s="36">
        <f>AJ81+AK81</f>
        <v>0.11271833993576283</v>
      </c>
      <c r="AM81" s="41"/>
      <c r="AN81" s="41"/>
      <c r="AO81" s="41"/>
      <c r="AP81" s="42"/>
      <c r="AQ81" s="40" t="str">
        <f>IF(AM81=0,"NO OFERTADO",IF(AN81=0,"NO OFERTADO",IF(AO81=0,"NO OFERTADO",IF(AP81=0,"NO OFERTADO","CORRECTO"))))</f>
        <v>NO OFERTADO</v>
      </c>
    </row>
    <row r="82" spans="1:43" x14ac:dyDescent="0.25">
      <c r="A82" s="61">
        <v>80</v>
      </c>
      <c r="B82" s="61">
        <v>257</v>
      </c>
      <c r="C82" s="13" t="s">
        <v>949</v>
      </c>
      <c r="D82" s="12" t="s">
        <v>950</v>
      </c>
      <c r="E82" s="12" t="s">
        <v>23</v>
      </c>
      <c r="F82" s="12" t="s">
        <v>23</v>
      </c>
      <c r="G82" s="12" t="s">
        <v>216</v>
      </c>
      <c r="H82" s="12" t="s">
        <v>23</v>
      </c>
      <c r="I82" s="62">
        <v>9489049.1500000004</v>
      </c>
      <c r="J82" s="10">
        <v>1</v>
      </c>
      <c r="K82" s="10" t="s">
        <v>951</v>
      </c>
      <c r="L82" s="14" t="s">
        <v>952</v>
      </c>
      <c r="M82" s="11">
        <v>9489049.1500000004</v>
      </c>
      <c r="N82" s="11">
        <v>3.5</v>
      </c>
      <c r="O82" s="8">
        <f>N82*M82</f>
        <v>33211672.025000002</v>
      </c>
      <c r="P82" s="14" t="s">
        <v>5022</v>
      </c>
      <c r="Q82" s="66">
        <f>O82/$O$2181</f>
        <v>1.0147878848909993E-3</v>
      </c>
      <c r="R82" s="66">
        <f>+O82/$O$2184</f>
        <v>1.6239299723569407E-3</v>
      </c>
      <c r="S82" s="36">
        <f>Q82*$S$1</f>
        <v>0.25369697122274981</v>
      </c>
      <c r="T82" s="36">
        <f>R82*$T$1</f>
        <v>4.871789917070822E-2</v>
      </c>
      <c r="U82" s="36">
        <f>S82+T82</f>
        <v>0.30241487039345805</v>
      </c>
      <c r="V82" s="41"/>
      <c r="W82" s="41"/>
      <c r="X82" s="41"/>
      <c r="Y82" s="42"/>
      <c r="Z82" s="40" t="str">
        <f>IF(V82=0,"NO OFERTADO",IF(W82=0,"NO OFERTADO",IF(X82=0,"NO OFERTADO",IF(Y82=0,"NO OFERTADO","CORRECTO"))))</f>
        <v>NO OFERTADO</v>
      </c>
      <c r="AA82" s="42">
        <f>Y82*N82</f>
        <v>0</v>
      </c>
      <c r="AB82" s="35">
        <f>Q82*$AB$1</f>
        <v>9.1330909640189931E-2</v>
      </c>
      <c r="AC82" s="36">
        <f>R82*$AC$1</f>
        <v>2.435894958535411E-2</v>
      </c>
      <c r="AD82" s="36">
        <f>AB82+AC82</f>
        <v>0.11568985922554403</v>
      </c>
      <c r="AE82" s="41"/>
      <c r="AF82" s="41"/>
      <c r="AG82" s="41"/>
      <c r="AH82" s="42"/>
      <c r="AI82" s="40" t="str">
        <f>IF(AE82=0,"NO OFERTADO",IF(AF82=0,"NO OFERTADO",IF(AG82=0,"NO OFERTADO",IF(AH82=0,"NO OFERTADO","CORRECTO"))))</f>
        <v>NO OFERTADO</v>
      </c>
      <c r="AJ82" s="37">
        <f>Q82*$AJ$1</f>
        <v>6.0887273093459961E-2</v>
      </c>
      <c r="AK82" s="36">
        <f>R82*$AK$1</f>
        <v>8.119649861784704E-3</v>
      </c>
      <c r="AL82" s="36">
        <f>AJ82+AK82</f>
        <v>6.9006922955244659E-2</v>
      </c>
      <c r="AM82" s="41"/>
      <c r="AN82" s="41"/>
      <c r="AO82" s="41"/>
      <c r="AP82" s="42"/>
      <c r="AQ82" s="40" t="str">
        <f>IF(AM82=0,"NO OFERTADO",IF(AN82=0,"NO OFERTADO",IF(AO82=0,"NO OFERTADO",IF(AP82=0,"NO OFERTADO","CORRECTO"))))</f>
        <v>NO OFERTADO</v>
      </c>
    </row>
    <row r="83" spans="1:43" x14ac:dyDescent="0.25">
      <c r="A83" s="61">
        <v>81</v>
      </c>
      <c r="B83" s="61">
        <v>974</v>
      </c>
      <c r="C83" s="13" t="s">
        <v>949</v>
      </c>
      <c r="D83" s="12" t="s">
        <v>89</v>
      </c>
      <c r="E83" s="12" t="s">
        <v>23</v>
      </c>
      <c r="F83" s="12" t="s">
        <v>23</v>
      </c>
      <c r="G83" s="12" t="s">
        <v>216</v>
      </c>
      <c r="H83" s="12" t="s">
        <v>23</v>
      </c>
      <c r="I83" s="62">
        <v>1355578.45</v>
      </c>
      <c r="J83" s="10">
        <v>1</v>
      </c>
      <c r="K83" s="10" t="s">
        <v>951</v>
      </c>
      <c r="L83" s="14" t="s">
        <v>2897</v>
      </c>
      <c r="M83" s="11">
        <v>1355578.45</v>
      </c>
      <c r="N83" s="11">
        <v>2.4166666666666665</v>
      </c>
      <c r="O83" s="8">
        <f>N83*M83</f>
        <v>3275981.2541666664</v>
      </c>
      <c r="P83" s="14" t="s">
        <v>5022</v>
      </c>
      <c r="Q83" s="66">
        <f>O83/$O$2181</f>
        <v>1.0009812470013257E-4</v>
      </c>
      <c r="R83" s="66">
        <f>+O83/$O$2184</f>
        <v>1.6018356870187508E-4</v>
      </c>
      <c r="S83" s="36">
        <f>Q83*$S$1</f>
        <v>2.5024531175033143E-2</v>
      </c>
      <c r="T83" s="36">
        <f>R83*$T$1</f>
        <v>4.8055070610562526E-3</v>
      </c>
      <c r="U83" s="36">
        <f>S83+T83</f>
        <v>2.9830038236089394E-2</v>
      </c>
      <c r="V83" s="41"/>
      <c r="W83" s="41"/>
      <c r="X83" s="41"/>
      <c r="Y83" s="42"/>
      <c r="Z83" s="40" t="str">
        <f>IF(V83=0,"NO OFERTADO",IF(W83=0,"NO OFERTADO",IF(X83=0,"NO OFERTADO",IF(Y83=0,"NO OFERTADO","CORRECTO"))))</f>
        <v>NO OFERTADO</v>
      </c>
      <c r="AA83" s="42">
        <f>Y83*N83</f>
        <v>0</v>
      </c>
      <c r="AB83" s="35">
        <f>Q83*$AB$1</f>
        <v>9.008831223011932E-3</v>
      </c>
      <c r="AC83" s="36">
        <f>R83*$AC$1</f>
        <v>2.4027535305281263E-3</v>
      </c>
      <c r="AD83" s="36">
        <f>AB83+AC83</f>
        <v>1.1411584753540059E-2</v>
      </c>
      <c r="AE83" s="41"/>
      <c r="AF83" s="41"/>
      <c r="AG83" s="41"/>
      <c r="AH83" s="42"/>
      <c r="AI83" s="40" t="str">
        <f>IF(AE83=0,"NO OFERTADO",IF(AF83=0,"NO OFERTADO",IF(AG83=0,"NO OFERTADO",IF(AH83=0,"NO OFERTADO","CORRECTO"))))</f>
        <v>NO OFERTADO</v>
      </c>
      <c r="AJ83" s="37">
        <f>Q83*$AJ$1</f>
        <v>6.0058874820079541E-3</v>
      </c>
      <c r="AK83" s="36">
        <f>R83*$AK$1</f>
        <v>8.0091784350937536E-4</v>
      </c>
      <c r="AL83" s="36">
        <f>AJ83+AK83</f>
        <v>6.8068053255173292E-3</v>
      </c>
      <c r="AM83" s="41"/>
      <c r="AN83" s="41"/>
      <c r="AO83" s="41"/>
      <c r="AP83" s="42"/>
      <c r="AQ83" s="40" t="str">
        <f>IF(AM83=0,"NO OFERTADO",IF(AN83=0,"NO OFERTADO",IF(AO83=0,"NO OFERTADO",IF(AP83=0,"NO OFERTADO","CORRECTO"))))</f>
        <v>NO OFERTADO</v>
      </c>
    </row>
    <row r="84" spans="1:43" ht="24" x14ac:dyDescent="0.25">
      <c r="A84" s="61">
        <v>82</v>
      </c>
      <c r="B84" s="61">
        <v>1164</v>
      </c>
      <c r="C84" s="13" t="s">
        <v>3343</v>
      </c>
      <c r="D84" s="12" t="s">
        <v>198</v>
      </c>
      <c r="E84" s="12" t="s">
        <v>11</v>
      </c>
      <c r="F84" s="12" t="s">
        <v>12</v>
      </c>
      <c r="G84" s="12" t="s">
        <v>13</v>
      </c>
      <c r="H84" s="12" t="s">
        <v>12</v>
      </c>
      <c r="I84" s="62">
        <v>3191.75</v>
      </c>
      <c r="J84" s="10">
        <v>1</v>
      </c>
      <c r="K84" s="10" t="s">
        <v>3344</v>
      </c>
      <c r="L84" s="14" t="s">
        <v>3345</v>
      </c>
      <c r="M84" s="11">
        <v>3191.75</v>
      </c>
      <c r="N84" s="11">
        <v>746.53846153846155</v>
      </c>
      <c r="O84" s="8">
        <f>N84*M84</f>
        <v>2382764.1346153845</v>
      </c>
      <c r="P84" s="14" t="s">
        <v>5022</v>
      </c>
      <c r="Q84" s="66">
        <f>O84/$O$2181</f>
        <v>7.2805734518284268E-5</v>
      </c>
      <c r="R84" s="66">
        <f>+O84/$O$2184</f>
        <v>1.1650850015459499E-4</v>
      </c>
      <c r="S84" s="36">
        <f>Q84*$S$1</f>
        <v>1.8201433629571068E-2</v>
      </c>
      <c r="T84" s="36">
        <f>R84*$T$1</f>
        <v>3.4952550046378496E-3</v>
      </c>
      <c r="U84" s="36">
        <f>S84+T84</f>
        <v>2.1696688634208917E-2</v>
      </c>
      <c r="V84" s="41"/>
      <c r="W84" s="41"/>
      <c r="X84" s="41"/>
      <c r="Y84" s="42"/>
      <c r="Z84" s="40" t="str">
        <f>IF(V84=0,"NO OFERTADO",IF(W84=0,"NO OFERTADO",IF(X84=0,"NO OFERTADO",IF(Y84=0,"NO OFERTADO","CORRECTO"))))</f>
        <v>NO OFERTADO</v>
      </c>
      <c r="AA84" s="42">
        <f>Y84*N84</f>
        <v>0</v>
      </c>
      <c r="AB84" s="35">
        <f>Q84*$AB$1</f>
        <v>6.5525161066455843E-3</v>
      </c>
      <c r="AC84" s="36">
        <f>R84*$AC$1</f>
        <v>1.7476275023189248E-3</v>
      </c>
      <c r="AD84" s="36">
        <f>AB84+AC84</f>
        <v>8.3001436089645084E-3</v>
      </c>
      <c r="AE84" s="41"/>
      <c r="AF84" s="41"/>
      <c r="AG84" s="41"/>
      <c r="AH84" s="42"/>
      <c r="AI84" s="40" t="str">
        <f>IF(AE84=0,"NO OFERTADO",IF(AF84=0,"NO OFERTADO",IF(AG84=0,"NO OFERTADO",IF(AH84=0,"NO OFERTADO","CORRECTO"))))</f>
        <v>NO OFERTADO</v>
      </c>
      <c r="AJ84" s="37">
        <f>Q84*$AJ$1</f>
        <v>4.3683440710970559E-3</v>
      </c>
      <c r="AK84" s="36">
        <f>R84*$AK$1</f>
        <v>5.8254250077297497E-4</v>
      </c>
      <c r="AL84" s="36">
        <f>AJ84+AK84</f>
        <v>4.9508865718700312E-3</v>
      </c>
      <c r="AM84" s="41"/>
      <c r="AN84" s="41"/>
      <c r="AO84" s="41"/>
      <c r="AP84" s="42"/>
      <c r="AQ84" s="40" t="str">
        <f>IF(AM84=0,"NO OFERTADO",IF(AN84=0,"NO OFERTADO",IF(AO84=0,"NO OFERTADO",IF(AP84=0,"NO OFERTADO","CORRECTO"))))</f>
        <v>NO OFERTADO</v>
      </c>
    </row>
    <row r="85" spans="1:43" ht="24" x14ac:dyDescent="0.25">
      <c r="A85" s="61">
        <v>83</v>
      </c>
      <c r="B85" s="61">
        <v>1085</v>
      </c>
      <c r="C85" s="13" t="s">
        <v>3156</v>
      </c>
      <c r="D85" s="12" t="s">
        <v>770</v>
      </c>
      <c r="E85" s="12" t="s">
        <v>314</v>
      </c>
      <c r="F85" s="12" t="s">
        <v>572</v>
      </c>
      <c r="G85" s="12" t="s">
        <v>216</v>
      </c>
      <c r="H85" s="12" t="s">
        <v>315</v>
      </c>
      <c r="I85" s="62" t="s">
        <v>60</v>
      </c>
      <c r="J85" s="10">
        <v>1</v>
      </c>
      <c r="K85" s="10" t="s">
        <v>3157</v>
      </c>
      <c r="L85" s="14" t="s">
        <v>3158</v>
      </c>
      <c r="M85" s="11">
        <v>4043</v>
      </c>
      <c r="N85" s="11">
        <v>801.30769230769226</v>
      </c>
      <c r="O85" s="8">
        <f>N85*M85</f>
        <v>3239687</v>
      </c>
      <c r="P85" s="14" t="s">
        <v>5022</v>
      </c>
      <c r="Q85" s="66">
        <f>O85/$O$2181</f>
        <v>9.8989148030973503E-5</v>
      </c>
      <c r="R85" s="66"/>
      <c r="S85" s="36">
        <f>Q85*$S$1</f>
        <v>2.4747287007743375E-2</v>
      </c>
      <c r="T85" s="7"/>
      <c r="U85" s="36">
        <f>S85+T85</f>
        <v>2.4747287007743375E-2</v>
      </c>
      <c r="V85" s="41"/>
      <c r="W85" s="41"/>
      <c r="X85" s="41"/>
      <c r="Y85" s="42"/>
      <c r="Z85" s="40" t="str">
        <f>IF(V85=0,"NO OFERTADO",IF(W85=0,"NO OFERTADO",IF(X85=0,"NO OFERTADO",IF(Y85=0,"NO OFERTADO","CORRECTO"))))</f>
        <v>NO OFERTADO</v>
      </c>
      <c r="AA85" s="42">
        <f>Y85*N85</f>
        <v>0</v>
      </c>
      <c r="AB85" s="35">
        <f>Q85*$AB$1</f>
        <v>8.9090233227876146E-3</v>
      </c>
      <c r="AC85" s="7"/>
      <c r="AD85" s="36">
        <f>AB85+AC85</f>
        <v>8.9090233227876146E-3</v>
      </c>
      <c r="AE85" s="41"/>
      <c r="AF85" s="41"/>
      <c r="AG85" s="41"/>
      <c r="AH85" s="42"/>
      <c r="AI85" s="40" t="str">
        <f>IF(AE85=0,"NO OFERTADO",IF(AF85=0,"NO OFERTADO",IF(AG85=0,"NO OFERTADO",IF(AH85=0,"NO OFERTADO","CORRECTO"))))</f>
        <v>NO OFERTADO</v>
      </c>
      <c r="AJ85" s="37">
        <f>Q85*$AJ$1</f>
        <v>5.9393488818584098E-3</v>
      </c>
      <c r="AK85" s="7"/>
      <c r="AL85" s="36">
        <f>AJ85+AK85</f>
        <v>5.9393488818584098E-3</v>
      </c>
      <c r="AM85" s="41"/>
      <c r="AN85" s="41"/>
      <c r="AO85" s="41"/>
      <c r="AP85" s="42"/>
      <c r="AQ85" s="40" t="str">
        <f>IF(AM85=0,"NO OFERTADO",IF(AN85=0,"NO OFERTADO",IF(AO85=0,"NO OFERTADO",IF(AP85=0,"NO OFERTADO","CORRECTO"))))</f>
        <v>NO OFERTADO</v>
      </c>
    </row>
    <row r="86" spans="1:43" x14ac:dyDescent="0.25">
      <c r="A86" s="61">
        <v>84</v>
      </c>
      <c r="B86" s="61">
        <v>1276</v>
      </c>
      <c r="C86" s="13" t="s">
        <v>3156</v>
      </c>
      <c r="D86" s="12" t="s">
        <v>3607</v>
      </c>
      <c r="E86" s="12" t="s">
        <v>314</v>
      </c>
      <c r="F86" s="12" t="s">
        <v>1495</v>
      </c>
      <c r="G86" s="12" t="s">
        <v>24</v>
      </c>
      <c r="H86" s="12" t="s">
        <v>315</v>
      </c>
      <c r="I86" s="62" t="s">
        <v>60</v>
      </c>
      <c r="J86" s="10">
        <v>1</v>
      </c>
      <c r="K86" s="10" t="s">
        <v>3157</v>
      </c>
      <c r="L86" s="14" t="s">
        <v>3608</v>
      </c>
      <c r="M86" s="11">
        <v>22324.545666666661</v>
      </c>
      <c r="N86" s="11">
        <v>84.15384615384616</v>
      </c>
      <c r="O86" s="8">
        <f>N86*M86</f>
        <v>1878696.3814871791</v>
      </c>
      <c r="P86" s="14" t="s">
        <v>5022</v>
      </c>
      <c r="Q86" s="66">
        <f>O86/$O$2181</f>
        <v>5.7403864698129369E-5</v>
      </c>
      <c r="R86" s="66"/>
      <c r="S86" s="36">
        <f>Q86*$S$1</f>
        <v>1.4350966174532341E-2</v>
      </c>
      <c r="T86" s="7"/>
      <c r="U86" s="36">
        <f>S86+T86</f>
        <v>1.4350966174532341E-2</v>
      </c>
      <c r="V86" s="41"/>
      <c r="W86" s="41"/>
      <c r="X86" s="41"/>
      <c r="Y86" s="42"/>
      <c r="Z86" s="40" t="str">
        <f>IF(V86=0,"NO OFERTADO",IF(W86=0,"NO OFERTADO",IF(X86=0,"NO OFERTADO",IF(Y86=0,"NO OFERTADO","CORRECTO"))))</f>
        <v>NO OFERTADO</v>
      </c>
      <c r="AA86" s="42">
        <f>Y86*N86</f>
        <v>0</v>
      </c>
      <c r="AB86" s="35">
        <f>Q86*$AB$1</f>
        <v>5.1663478228316431E-3</v>
      </c>
      <c r="AC86" s="7"/>
      <c r="AD86" s="36">
        <f>AB86+AC86</f>
        <v>5.1663478228316431E-3</v>
      </c>
      <c r="AE86" s="41"/>
      <c r="AF86" s="41"/>
      <c r="AG86" s="41"/>
      <c r="AH86" s="42"/>
      <c r="AI86" s="40" t="str">
        <f>IF(AE86=0,"NO OFERTADO",IF(AF86=0,"NO OFERTADO",IF(AG86=0,"NO OFERTADO",IF(AH86=0,"NO OFERTADO","CORRECTO"))))</f>
        <v>NO OFERTADO</v>
      </c>
      <c r="AJ86" s="37">
        <f>Q86*$AJ$1</f>
        <v>3.4442318818877623E-3</v>
      </c>
      <c r="AK86" s="7"/>
      <c r="AL86" s="36">
        <f>AJ86+AK86</f>
        <v>3.4442318818877623E-3</v>
      </c>
      <c r="AM86" s="41"/>
      <c r="AN86" s="41"/>
      <c r="AO86" s="41"/>
      <c r="AP86" s="42"/>
      <c r="AQ86" s="40" t="str">
        <f>IF(AM86=0,"NO OFERTADO",IF(AN86=0,"NO OFERTADO",IF(AO86=0,"NO OFERTADO",IF(AP86=0,"NO OFERTADO","CORRECTO"))))</f>
        <v>NO OFERTADO</v>
      </c>
    </row>
    <row r="87" spans="1:43" x14ac:dyDescent="0.25">
      <c r="A87" s="61">
        <v>85</v>
      </c>
      <c r="B87" s="61">
        <v>1824</v>
      </c>
      <c r="C87" s="13" t="s">
        <v>4976</v>
      </c>
      <c r="D87" s="12" t="s">
        <v>4977</v>
      </c>
      <c r="E87" s="12" t="s">
        <v>3062</v>
      </c>
      <c r="F87" s="12" t="s">
        <v>222</v>
      </c>
      <c r="G87" s="12" t="s">
        <v>322</v>
      </c>
      <c r="H87" s="12" t="s">
        <v>108</v>
      </c>
      <c r="I87" s="62" t="s">
        <v>60</v>
      </c>
      <c r="J87" s="10">
        <v>120</v>
      </c>
      <c r="K87" s="10" t="s">
        <v>4978</v>
      </c>
      <c r="L87" s="14" t="s">
        <v>4979</v>
      </c>
      <c r="M87" s="11">
        <v>92.757722222222228</v>
      </c>
      <c r="N87" s="11">
        <v>180</v>
      </c>
      <c r="O87" s="8">
        <f>N87*M87</f>
        <v>16696.39</v>
      </c>
      <c r="P87" s="14" t="s">
        <v>5022</v>
      </c>
      <c r="Q87" s="66">
        <f>O87/$O$2181</f>
        <v>5.1016083383761014E-7</v>
      </c>
      <c r="R87" s="66"/>
      <c r="S87" s="36">
        <f>Q87*$S$1</f>
        <v>1.2754020845940253E-4</v>
      </c>
      <c r="T87" s="7"/>
      <c r="U87" s="36">
        <f>S87+T87</f>
        <v>1.2754020845940253E-4</v>
      </c>
      <c r="V87" s="41"/>
      <c r="W87" s="41"/>
      <c r="X87" s="41"/>
      <c r="Y87" s="42"/>
      <c r="Z87" s="40" t="str">
        <f>IF(V87=0,"NO OFERTADO",IF(W87=0,"NO OFERTADO",IF(X87=0,"NO OFERTADO",IF(Y87=0,"NO OFERTADO","CORRECTO"))))</f>
        <v>NO OFERTADO</v>
      </c>
      <c r="AA87" s="42">
        <f>Y87*N87</f>
        <v>0</v>
      </c>
      <c r="AB87" s="35">
        <f>Q87*$AB$1</f>
        <v>4.5914475045384914E-5</v>
      </c>
      <c r="AC87" s="7"/>
      <c r="AD87" s="36">
        <f>AB87+AC87</f>
        <v>4.5914475045384914E-5</v>
      </c>
      <c r="AE87" s="41"/>
      <c r="AF87" s="41"/>
      <c r="AG87" s="41"/>
      <c r="AH87" s="42"/>
      <c r="AI87" s="40" t="str">
        <f>IF(AE87=0,"NO OFERTADO",IF(AF87=0,"NO OFERTADO",IF(AG87=0,"NO OFERTADO",IF(AH87=0,"NO OFERTADO","CORRECTO"))))</f>
        <v>NO OFERTADO</v>
      </c>
      <c r="AJ87" s="37">
        <f>Q87*$AJ$1</f>
        <v>3.0609650030256609E-5</v>
      </c>
      <c r="AK87" s="7"/>
      <c r="AL87" s="36">
        <f>AJ87+AK87</f>
        <v>3.0609650030256609E-5</v>
      </c>
      <c r="AM87" s="41"/>
      <c r="AN87" s="41"/>
      <c r="AO87" s="41"/>
      <c r="AP87" s="42"/>
      <c r="AQ87" s="40" t="str">
        <f>IF(AM87=0,"NO OFERTADO",IF(AN87=0,"NO OFERTADO",IF(AO87=0,"NO OFERTADO",IF(AP87=0,"NO OFERTADO","CORRECTO"))))</f>
        <v>NO OFERTADO</v>
      </c>
    </row>
    <row r="88" spans="1:43" x14ac:dyDescent="0.25">
      <c r="A88" s="61">
        <v>86</v>
      </c>
      <c r="B88" s="61">
        <v>844</v>
      </c>
      <c r="C88" s="13" t="s">
        <v>2584</v>
      </c>
      <c r="D88" s="12" t="s">
        <v>2585</v>
      </c>
      <c r="E88" s="12" t="s">
        <v>765</v>
      </c>
      <c r="F88" s="12" t="s">
        <v>2586</v>
      </c>
      <c r="G88" s="12" t="s">
        <v>13</v>
      </c>
      <c r="H88" s="12" t="s">
        <v>2586</v>
      </c>
      <c r="I88" s="62" t="s">
        <v>60</v>
      </c>
      <c r="J88" s="10">
        <v>1</v>
      </c>
      <c r="K88" s="10" t="s">
        <v>2587</v>
      </c>
      <c r="L88" s="14" t="s">
        <v>2588</v>
      </c>
      <c r="M88" s="11">
        <v>2451.9829999999997</v>
      </c>
      <c r="N88" s="11">
        <v>2281.7692307692309</v>
      </c>
      <c r="O88" s="8">
        <f>N88*M88</f>
        <v>5594859.3637692304</v>
      </c>
      <c r="P88" s="14" t="s">
        <v>5022</v>
      </c>
      <c r="Q88" s="66">
        <f>O88/$O$2181</f>
        <v>1.7095181163261468E-4</v>
      </c>
      <c r="R88" s="66"/>
      <c r="S88" s="36">
        <f>Q88*$S$1</f>
        <v>4.2737952908153673E-2</v>
      </c>
      <c r="T88" s="7"/>
      <c r="U88" s="36">
        <f>S88+T88</f>
        <v>4.2737952908153673E-2</v>
      </c>
      <c r="V88" s="41"/>
      <c r="W88" s="41"/>
      <c r="X88" s="41"/>
      <c r="Y88" s="42"/>
      <c r="Z88" s="40" t="str">
        <f>IF(V88=0,"NO OFERTADO",IF(W88=0,"NO OFERTADO",IF(X88=0,"NO OFERTADO",IF(Y88=0,"NO OFERTADO","CORRECTO"))))</f>
        <v>NO OFERTADO</v>
      </c>
      <c r="AA88" s="42">
        <f>Y88*N88</f>
        <v>0</v>
      </c>
      <c r="AB88" s="35">
        <f>Q88*$AB$1</f>
        <v>1.5385663046935321E-2</v>
      </c>
      <c r="AC88" s="7"/>
      <c r="AD88" s="36">
        <f>AB88+AC88</f>
        <v>1.5385663046935321E-2</v>
      </c>
      <c r="AE88" s="41"/>
      <c r="AF88" s="41"/>
      <c r="AG88" s="41"/>
      <c r="AH88" s="42"/>
      <c r="AI88" s="40" t="str">
        <f>IF(AE88=0,"NO OFERTADO",IF(AF88=0,"NO OFERTADO",IF(AG88=0,"NO OFERTADO",IF(AH88=0,"NO OFERTADO","CORRECTO"))))</f>
        <v>NO OFERTADO</v>
      </c>
      <c r="AJ88" s="37">
        <f>Q88*$AJ$1</f>
        <v>1.0257108697956881E-2</v>
      </c>
      <c r="AK88" s="7"/>
      <c r="AL88" s="36">
        <f>AJ88+AK88</f>
        <v>1.0257108697956881E-2</v>
      </c>
      <c r="AM88" s="41"/>
      <c r="AN88" s="41"/>
      <c r="AO88" s="41"/>
      <c r="AP88" s="42"/>
      <c r="AQ88" s="40" t="str">
        <f>IF(AM88=0,"NO OFERTADO",IF(AN88=0,"NO OFERTADO",IF(AO88=0,"NO OFERTADO",IF(AP88=0,"NO OFERTADO","CORRECTO"))))</f>
        <v>NO OFERTADO</v>
      </c>
    </row>
    <row r="89" spans="1:43" ht="24" x14ac:dyDescent="0.25">
      <c r="A89" s="61">
        <v>87</v>
      </c>
      <c r="B89" s="61">
        <v>1059</v>
      </c>
      <c r="C89" s="13" t="s">
        <v>2584</v>
      </c>
      <c r="D89" s="12" t="s">
        <v>167</v>
      </c>
      <c r="E89" s="12" t="s">
        <v>11</v>
      </c>
      <c r="F89" s="12" t="s">
        <v>12</v>
      </c>
      <c r="G89" s="12" t="s">
        <v>13</v>
      </c>
      <c r="H89" s="12" t="s">
        <v>12</v>
      </c>
      <c r="I89" s="62" t="s">
        <v>60</v>
      </c>
      <c r="J89" s="10">
        <v>1</v>
      </c>
      <c r="K89" s="10" t="s">
        <v>2587</v>
      </c>
      <c r="L89" s="14" t="s">
        <v>3100</v>
      </c>
      <c r="M89" s="11">
        <v>425</v>
      </c>
      <c r="N89" s="11">
        <v>6416.1538461538457</v>
      </c>
      <c r="O89" s="8">
        <f>N89*M89</f>
        <v>2726865.3846153845</v>
      </c>
      <c r="P89" s="14" t="s">
        <v>5022</v>
      </c>
      <c r="Q89" s="66">
        <f>O89/$O$2181</f>
        <v>8.3319802566800377E-5</v>
      </c>
      <c r="R89" s="66"/>
      <c r="S89" s="36">
        <f>Q89*$S$1</f>
        <v>2.0829950641700096E-2</v>
      </c>
      <c r="T89" s="7"/>
      <c r="U89" s="36">
        <f>S89+T89</f>
        <v>2.0829950641700096E-2</v>
      </c>
      <c r="V89" s="41"/>
      <c r="W89" s="41"/>
      <c r="X89" s="41"/>
      <c r="Y89" s="42"/>
      <c r="Z89" s="40" t="str">
        <f>IF(V89=0,"NO OFERTADO",IF(W89=0,"NO OFERTADO",IF(X89=0,"NO OFERTADO",IF(Y89=0,"NO OFERTADO","CORRECTO"))))</f>
        <v>NO OFERTADO</v>
      </c>
      <c r="AA89" s="42">
        <f>Y89*N89</f>
        <v>0</v>
      </c>
      <c r="AB89" s="35">
        <f>Q89*$AB$1</f>
        <v>7.498782231012034E-3</v>
      </c>
      <c r="AC89" s="7"/>
      <c r="AD89" s="36">
        <f>AB89+AC89</f>
        <v>7.498782231012034E-3</v>
      </c>
      <c r="AE89" s="41"/>
      <c r="AF89" s="41"/>
      <c r="AG89" s="41"/>
      <c r="AH89" s="42"/>
      <c r="AI89" s="40" t="str">
        <f>IF(AE89=0,"NO OFERTADO",IF(AF89=0,"NO OFERTADO",IF(AG89=0,"NO OFERTADO",IF(AH89=0,"NO OFERTADO","CORRECTO"))))</f>
        <v>NO OFERTADO</v>
      </c>
      <c r="AJ89" s="37">
        <f>Q89*$AJ$1</f>
        <v>4.9991881540080224E-3</v>
      </c>
      <c r="AK89" s="7"/>
      <c r="AL89" s="36">
        <f>AJ89+AK89</f>
        <v>4.9991881540080224E-3</v>
      </c>
      <c r="AM89" s="41"/>
      <c r="AN89" s="41"/>
      <c r="AO89" s="41"/>
      <c r="AP89" s="42"/>
      <c r="AQ89" s="40" t="str">
        <f>IF(AM89=0,"NO OFERTADO",IF(AN89=0,"NO OFERTADO",IF(AO89=0,"NO OFERTADO",IF(AP89=0,"NO OFERTADO","CORRECTO"))))</f>
        <v>NO OFERTADO</v>
      </c>
    </row>
    <row r="90" spans="1:43" x14ac:dyDescent="0.25">
      <c r="A90" s="61">
        <v>88</v>
      </c>
      <c r="B90" s="61">
        <v>1520</v>
      </c>
      <c r="C90" s="13" t="s">
        <v>2584</v>
      </c>
      <c r="D90" s="12" t="s">
        <v>2650</v>
      </c>
      <c r="E90" s="12" t="s">
        <v>765</v>
      </c>
      <c r="F90" s="12" t="s">
        <v>222</v>
      </c>
      <c r="G90" s="12" t="s">
        <v>13</v>
      </c>
      <c r="H90" s="12" t="s">
        <v>108</v>
      </c>
      <c r="I90" s="62" t="s">
        <v>60</v>
      </c>
      <c r="J90" s="10">
        <v>10</v>
      </c>
      <c r="K90" s="10" t="s">
        <v>2587</v>
      </c>
      <c r="L90" s="14" t="s">
        <v>4227</v>
      </c>
      <c r="M90" s="11">
        <v>218.08249999999998</v>
      </c>
      <c r="N90" s="11">
        <v>1941.4285714285713</v>
      </c>
      <c r="O90" s="8">
        <f>N90*M90</f>
        <v>423391.59642857139</v>
      </c>
      <c r="P90" s="14" t="s">
        <v>5022</v>
      </c>
      <c r="Q90" s="66">
        <f>O90/$O$2181</f>
        <v>1.2936797108466975E-5</v>
      </c>
      <c r="R90" s="66"/>
      <c r="S90" s="36">
        <f>Q90*$S$1</f>
        <v>3.2341992771167437E-3</v>
      </c>
      <c r="T90" s="7"/>
      <c r="U90" s="36">
        <f>S90+T90</f>
        <v>3.2341992771167437E-3</v>
      </c>
      <c r="V90" s="41"/>
      <c r="W90" s="41"/>
      <c r="X90" s="41"/>
      <c r="Y90" s="42"/>
      <c r="Z90" s="40" t="str">
        <f>IF(V90=0,"NO OFERTADO",IF(W90=0,"NO OFERTADO",IF(X90=0,"NO OFERTADO",IF(Y90=0,"NO OFERTADO","CORRECTO"))))</f>
        <v>NO OFERTADO</v>
      </c>
      <c r="AA90" s="42">
        <f>Y90*N90</f>
        <v>0</v>
      </c>
      <c r="AB90" s="35">
        <f>Q90*$AB$1</f>
        <v>1.1643117397620278E-3</v>
      </c>
      <c r="AC90" s="7"/>
      <c r="AD90" s="36">
        <f>AB90+AC90</f>
        <v>1.1643117397620278E-3</v>
      </c>
      <c r="AE90" s="41"/>
      <c r="AF90" s="41"/>
      <c r="AG90" s="41"/>
      <c r="AH90" s="42"/>
      <c r="AI90" s="40" t="str">
        <f>IF(AE90=0,"NO OFERTADO",IF(AF90=0,"NO OFERTADO",IF(AG90=0,"NO OFERTADO",IF(AH90=0,"NO OFERTADO","CORRECTO"))))</f>
        <v>NO OFERTADO</v>
      </c>
      <c r="AJ90" s="37">
        <f>Q90*$AJ$1</f>
        <v>7.762078265080185E-4</v>
      </c>
      <c r="AK90" s="7"/>
      <c r="AL90" s="36">
        <f>AJ90+AK90</f>
        <v>7.762078265080185E-4</v>
      </c>
      <c r="AM90" s="41"/>
      <c r="AN90" s="41"/>
      <c r="AO90" s="41"/>
      <c r="AP90" s="42"/>
      <c r="AQ90" s="40" t="str">
        <f>IF(AM90=0,"NO OFERTADO",IF(AN90=0,"NO OFERTADO",IF(AO90=0,"NO OFERTADO",IF(AP90=0,"NO OFERTADO","CORRECTO"))))</f>
        <v>NO OFERTADO</v>
      </c>
    </row>
    <row r="91" spans="1:43" x14ac:dyDescent="0.25">
      <c r="A91" s="61">
        <v>89</v>
      </c>
      <c r="B91" s="61">
        <v>427</v>
      </c>
      <c r="C91" s="13" t="s">
        <v>1478</v>
      </c>
      <c r="D91" s="12" t="s">
        <v>1479</v>
      </c>
      <c r="E91" s="12" t="s">
        <v>1465</v>
      </c>
      <c r="F91" s="12" t="s">
        <v>222</v>
      </c>
      <c r="G91" s="12" t="s">
        <v>24</v>
      </c>
      <c r="H91" s="12" t="s">
        <v>1465</v>
      </c>
      <c r="I91" s="62" t="s">
        <v>60</v>
      </c>
      <c r="J91" s="10">
        <v>50</v>
      </c>
      <c r="K91" s="10" t="s">
        <v>1480</v>
      </c>
      <c r="L91" s="14" t="s">
        <v>1481</v>
      </c>
      <c r="M91" s="11">
        <v>3687.9274699999996</v>
      </c>
      <c r="N91" s="11">
        <v>4692.3076923076924</v>
      </c>
      <c r="O91" s="8">
        <f>N91*M91</f>
        <v>17304890.436153844</v>
      </c>
      <c r="P91" s="14" t="s">
        <v>5022</v>
      </c>
      <c r="Q91" s="66">
        <f>O91/$O$2181</f>
        <v>5.287536607839617E-4</v>
      </c>
      <c r="R91" s="66"/>
      <c r="S91" s="36">
        <f>Q91*$S$1</f>
        <v>0.13218841519599042</v>
      </c>
      <c r="T91" s="7"/>
      <c r="U91" s="36">
        <f>S91+T91</f>
        <v>0.13218841519599042</v>
      </c>
      <c r="V91" s="41"/>
      <c r="W91" s="41"/>
      <c r="X91" s="41"/>
      <c r="Y91" s="42"/>
      <c r="Z91" s="40" t="str">
        <f>IF(V91=0,"NO OFERTADO",IF(W91=0,"NO OFERTADO",IF(X91=0,"NO OFERTADO",IF(Y91=0,"NO OFERTADO","CORRECTO"))))</f>
        <v>NO OFERTADO</v>
      </c>
      <c r="AA91" s="42">
        <f>Y91*N91</f>
        <v>0</v>
      </c>
      <c r="AB91" s="35">
        <f>Q91*$AB$1</f>
        <v>4.758782947055655E-2</v>
      </c>
      <c r="AC91" s="7"/>
      <c r="AD91" s="36">
        <f>AB91+AC91</f>
        <v>4.758782947055655E-2</v>
      </c>
      <c r="AE91" s="41"/>
      <c r="AF91" s="41"/>
      <c r="AG91" s="41"/>
      <c r="AH91" s="42"/>
      <c r="AI91" s="40" t="str">
        <f>IF(AE91=0,"NO OFERTADO",IF(AF91=0,"NO OFERTADO",IF(AG91=0,"NO OFERTADO",IF(AH91=0,"NO OFERTADO","CORRECTO"))))</f>
        <v>NO OFERTADO</v>
      </c>
      <c r="AJ91" s="37">
        <f>Q91*$AJ$1</f>
        <v>3.17252196470377E-2</v>
      </c>
      <c r="AK91" s="7"/>
      <c r="AL91" s="36">
        <f>AJ91+AK91</f>
        <v>3.17252196470377E-2</v>
      </c>
      <c r="AM91" s="41"/>
      <c r="AN91" s="41"/>
      <c r="AO91" s="41"/>
      <c r="AP91" s="42"/>
      <c r="AQ91" s="40" t="str">
        <f>IF(AM91=0,"NO OFERTADO",IF(AN91=0,"NO OFERTADO",IF(AO91=0,"NO OFERTADO",IF(AP91=0,"NO OFERTADO","CORRECTO"))))</f>
        <v>NO OFERTADO</v>
      </c>
    </row>
    <row r="92" spans="1:43" x14ac:dyDescent="0.25">
      <c r="A92" s="61">
        <v>90</v>
      </c>
      <c r="B92" s="61">
        <v>820</v>
      </c>
      <c r="C92" s="13" t="s">
        <v>2523</v>
      </c>
      <c r="D92" s="12" t="s">
        <v>1575</v>
      </c>
      <c r="E92" s="12" t="s">
        <v>221</v>
      </c>
      <c r="F92" s="12" t="s">
        <v>222</v>
      </c>
      <c r="G92" s="12" t="s">
        <v>223</v>
      </c>
      <c r="H92" s="12" t="s">
        <v>108</v>
      </c>
      <c r="I92" s="62" t="s">
        <v>60</v>
      </c>
      <c r="J92" s="10">
        <v>3</v>
      </c>
      <c r="K92" s="10" t="s">
        <v>2524</v>
      </c>
      <c r="L92" s="14" t="s">
        <v>2525</v>
      </c>
      <c r="M92" s="11">
        <v>35853.029000000002</v>
      </c>
      <c r="N92" s="11">
        <v>190.61538461538461</v>
      </c>
      <c r="O92" s="8">
        <f>N92*M92</f>
        <v>6834138.9124615388</v>
      </c>
      <c r="P92" s="14" t="s">
        <v>5022</v>
      </c>
      <c r="Q92" s="66">
        <f>O92/$O$2181</f>
        <v>2.0881819400142408E-4</v>
      </c>
      <c r="R92" s="66"/>
      <c r="S92" s="36">
        <f>Q92*$S$1</f>
        <v>5.2204548500356017E-2</v>
      </c>
      <c r="T92" s="7"/>
      <c r="U92" s="36">
        <f>S92+T92</f>
        <v>5.2204548500356017E-2</v>
      </c>
      <c r="V92" s="41"/>
      <c r="W92" s="41"/>
      <c r="X92" s="41"/>
      <c r="Y92" s="42"/>
      <c r="Z92" s="40" t="str">
        <f>IF(V92=0,"NO OFERTADO",IF(W92=0,"NO OFERTADO",IF(X92=0,"NO OFERTADO",IF(Y92=0,"NO OFERTADO","CORRECTO"))))</f>
        <v>NO OFERTADO</v>
      </c>
      <c r="AA92" s="42">
        <f>Y92*N92</f>
        <v>0</v>
      </c>
      <c r="AB92" s="35">
        <f>Q92*$AB$1</f>
        <v>1.8793637460128167E-2</v>
      </c>
      <c r="AC92" s="7"/>
      <c r="AD92" s="36">
        <f>AB92+AC92</f>
        <v>1.8793637460128167E-2</v>
      </c>
      <c r="AE92" s="41"/>
      <c r="AF92" s="41"/>
      <c r="AG92" s="41"/>
      <c r="AH92" s="42"/>
      <c r="AI92" s="40" t="str">
        <f>IF(AE92=0,"NO OFERTADO",IF(AF92=0,"NO OFERTADO",IF(AG92=0,"NO OFERTADO",IF(AH92=0,"NO OFERTADO","CORRECTO"))))</f>
        <v>NO OFERTADO</v>
      </c>
      <c r="AJ92" s="37">
        <f>Q92*$AJ$1</f>
        <v>1.2529091640085444E-2</v>
      </c>
      <c r="AK92" s="7"/>
      <c r="AL92" s="36">
        <f>AJ92+AK92</f>
        <v>1.2529091640085444E-2</v>
      </c>
      <c r="AM92" s="41"/>
      <c r="AN92" s="41"/>
      <c r="AO92" s="41"/>
      <c r="AP92" s="42"/>
      <c r="AQ92" s="40" t="str">
        <f>IF(AM92=0,"NO OFERTADO",IF(AN92=0,"NO OFERTADO",IF(AO92=0,"NO OFERTADO",IF(AP92=0,"NO OFERTADO","CORRECTO"))))</f>
        <v>NO OFERTADO</v>
      </c>
    </row>
    <row r="93" spans="1:43" x14ac:dyDescent="0.25">
      <c r="A93" s="61">
        <v>91</v>
      </c>
      <c r="B93" s="61">
        <v>1029</v>
      </c>
      <c r="C93" s="13" t="s">
        <v>3022</v>
      </c>
      <c r="D93" s="12" t="s">
        <v>3023</v>
      </c>
      <c r="E93" s="12" t="s">
        <v>221</v>
      </c>
      <c r="F93" s="12" t="s">
        <v>222</v>
      </c>
      <c r="G93" s="12" t="s">
        <v>223</v>
      </c>
      <c r="H93" s="12" t="s">
        <v>108</v>
      </c>
      <c r="I93" s="62" t="s">
        <v>60</v>
      </c>
      <c r="J93" s="10">
        <v>15</v>
      </c>
      <c r="K93" s="10" t="s">
        <v>224</v>
      </c>
      <c r="L93" s="14" t="s">
        <v>3024</v>
      </c>
      <c r="M93" s="11">
        <v>505.1846666666666</v>
      </c>
      <c r="N93" s="11">
        <v>6536.5384615384619</v>
      </c>
      <c r="O93" s="8">
        <f>N93*M93</f>
        <v>3302159.0038461536</v>
      </c>
      <c r="P93" s="14" t="s">
        <v>5022</v>
      </c>
      <c r="Q93" s="66">
        <f>O93/$O$2181</f>
        <v>1.0089798997666716E-4</v>
      </c>
      <c r="R93" s="66"/>
      <c r="S93" s="36">
        <f>Q93*$S$1</f>
        <v>2.5224497494166789E-2</v>
      </c>
      <c r="T93" s="7"/>
      <c r="U93" s="36">
        <f>S93+T93</f>
        <v>2.5224497494166789E-2</v>
      </c>
      <c r="V93" s="41"/>
      <c r="W93" s="41"/>
      <c r="X93" s="41"/>
      <c r="Y93" s="42"/>
      <c r="Z93" s="40" t="str">
        <f>IF(V93=0,"NO OFERTADO",IF(W93=0,"NO OFERTADO",IF(X93=0,"NO OFERTADO",IF(Y93=0,"NO OFERTADO","CORRECTO"))))</f>
        <v>NO OFERTADO</v>
      </c>
      <c r="AA93" s="42">
        <f>Y93*N93</f>
        <v>0</v>
      </c>
      <c r="AB93" s="35">
        <f>Q93*$AB$1</f>
        <v>9.0808190979000444E-3</v>
      </c>
      <c r="AC93" s="7"/>
      <c r="AD93" s="36">
        <f>AB93+AC93</f>
        <v>9.0808190979000444E-3</v>
      </c>
      <c r="AE93" s="41"/>
      <c r="AF93" s="41"/>
      <c r="AG93" s="41"/>
      <c r="AH93" s="42"/>
      <c r="AI93" s="40" t="str">
        <f>IF(AE93=0,"NO OFERTADO",IF(AF93=0,"NO OFERTADO",IF(AG93=0,"NO OFERTADO",IF(AH93=0,"NO OFERTADO","CORRECTO"))))</f>
        <v>NO OFERTADO</v>
      </c>
      <c r="AJ93" s="37">
        <f>Q93*$AJ$1</f>
        <v>6.0538793986000296E-3</v>
      </c>
      <c r="AK93" s="7"/>
      <c r="AL93" s="36">
        <f>AJ93+AK93</f>
        <v>6.0538793986000296E-3</v>
      </c>
      <c r="AM93" s="41"/>
      <c r="AN93" s="41"/>
      <c r="AO93" s="41"/>
      <c r="AP93" s="42"/>
      <c r="AQ93" s="40" t="str">
        <f>IF(AM93=0,"NO OFERTADO",IF(AN93=0,"NO OFERTADO",IF(AO93=0,"NO OFERTADO",IF(AP93=0,"NO OFERTADO","CORRECTO"))))</f>
        <v>NO OFERTADO</v>
      </c>
    </row>
    <row r="94" spans="1:43" ht="24" x14ac:dyDescent="0.25">
      <c r="A94" s="61">
        <v>92</v>
      </c>
      <c r="B94" s="61">
        <v>2487</v>
      </c>
      <c r="C94" s="13" t="s">
        <v>6633</v>
      </c>
      <c r="D94" s="12" t="s">
        <v>297</v>
      </c>
      <c r="E94" s="12" t="s">
        <v>5746</v>
      </c>
      <c r="F94" s="12" t="s">
        <v>134</v>
      </c>
      <c r="G94" s="12" t="s">
        <v>13</v>
      </c>
      <c r="H94" s="12" t="s">
        <v>6634</v>
      </c>
      <c r="I94" s="62">
        <v>57421.5</v>
      </c>
      <c r="J94" s="10">
        <v>1</v>
      </c>
      <c r="K94" s="10" t="s">
        <v>6635</v>
      </c>
      <c r="L94" s="14" t="s">
        <v>6634</v>
      </c>
      <c r="M94" s="11">
        <v>57421.5</v>
      </c>
      <c r="N94" s="11">
        <v>516.92307692307691</v>
      </c>
      <c r="O94" s="8">
        <f>N94*M94</f>
        <v>29682498.46153846</v>
      </c>
      <c r="P94" s="14" t="s">
        <v>7140</v>
      </c>
      <c r="Q94" s="66">
        <f>O94/$O$2181</f>
        <v>9.0695342918571274E-4</v>
      </c>
      <c r="R94" s="66">
        <f>+O94/$O$2184</f>
        <v>1.4513662205819366E-3</v>
      </c>
      <c r="S94" s="36">
        <f>Q94*$S$1</f>
        <v>0.22673835729642819</v>
      </c>
      <c r="T94" s="36">
        <f>R94*$T$1</f>
        <v>4.3540986617458095E-2</v>
      </c>
      <c r="U94" s="36">
        <f>S94+T94</f>
        <v>0.27027934391388631</v>
      </c>
      <c r="V94" s="41"/>
      <c r="W94" s="41"/>
      <c r="X94" s="41"/>
      <c r="Y94" s="42"/>
      <c r="Z94" s="40" t="str">
        <f>IF(V94=0,"NO OFERTADO",IF(W94=0,"NO OFERTADO",IF(X94=0,"NO OFERTADO",IF(Y94=0,"NO OFERTADO","CORRECTO"))))</f>
        <v>NO OFERTADO</v>
      </c>
      <c r="AA94" s="42">
        <f>Y94*N94</f>
        <v>0</v>
      </c>
      <c r="AB94" s="35">
        <f>Q94*$AB$1</f>
        <v>8.1625808626714147E-2</v>
      </c>
      <c r="AC94" s="36">
        <f>R94*$AC$1</f>
        <v>2.1770493308729048E-2</v>
      </c>
      <c r="AD94" s="36">
        <f>AB94+AC94</f>
        <v>0.10339630193544319</v>
      </c>
      <c r="AE94" s="41"/>
      <c r="AF94" s="41"/>
      <c r="AG94" s="41"/>
      <c r="AH94" s="42"/>
      <c r="AI94" s="40" t="str">
        <f>IF(AE94=0,"NO OFERTADO",IF(AF94=0,"NO OFERTADO",IF(AG94=0,"NO OFERTADO",IF(AH94=0,"NO OFERTADO","CORRECTO"))))</f>
        <v>NO OFERTADO</v>
      </c>
      <c r="AJ94" s="37">
        <f>Q94*$AJ$1</f>
        <v>5.4417205751142762E-2</v>
      </c>
      <c r="AK94" s="36">
        <f>R94*$AK$1</f>
        <v>7.2568311029096826E-3</v>
      </c>
      <c r="AL94" s="36">
        <f>AJ94+AK94</f>
        <v>6.1674036854052441E-2</v>
      </c>
      <c r="AM94" s="41"/>
      <c r="AN94" s="41"/>
      <c r="AO94" s="41"/>
      <c r="AP94" s="42"/>
      <c r="AQ94" s="40" t="str">
        <f>IF(AM94=0,"NO OFERTADO",IF(AN94=0,"NO OFERTADO",IF(AO94=0,"NO OFERTADO",IF(AP94=0,"NO OFERTADO","CORRECTO"))))</f>
        <v>NO OFERTADO</v>
      </c>
    </row>
    <row r="95" spans="1:43" ht="24" x14ac:dyDescent="0.25">
      <c r="A95" s="61">
        <v>93</v>
      </c>
      <c r="B95" s="61">
        <v>1619</v>
      </c>
      <c r="C95" s="13" t="s">
        <v>4461</v>
      </c>
      <c r="D95" s="12" t="s">
        <v>4462</v>
      </c>
      <c r="E95" s="12" t="s">
        <v>11</v>
      </c>
      <c r="F95" s="12" t="s">
        <v>12</v>
      </c>
      <c r="G95" s="12" t="s">
        <v>13</v>
      </c>
      <c r="H95" s="12" t="s">
        <v>12</v>
      </c>
      <c r="I95" s="62" t="s">
        <v>60</v>
      </c>
      <c r="J95" s="10">
        <v>1</v>
      </c>
      <c r="K95" s="10" t="s">
        <v>4463</v>
      </c>
      <c r="L95" s="14" t="s">
        <v>4464</v>
      </c>
      <c r="M95" s="11">
        <v>404.24366666666668</v>
      </c>
      <c r="N95" s="11">
        <v>805.07692307692309</v>
      </c>
      <c r="O95" s="8">
        <f>N95*M95</f>
        <v>325447.24733333336</v>
      </c>
      <c r="P95" s="14" t="s">
        <v>5022</v>
      </c>
      <c r="Q95" s="66">
        <f>O95/$O$2181</f>
        <v>9.9440920504209779E-6</v>
      </c>
      <c r="R95" s="66"/>
      <c r="S95" s="36">
        <f>Q95*$S$1</f>
        <v>2.4860230126052445E-3</v>
      </c>
      <c r="T95" s="7"/>
      <c r="U95" s="36">
        <f>S95+T95</f>
        <v>2.4860230126052445E-3</v>
      </c>
      <c r="V95" s="41"/>
      <c r="W95" s="41"/>
      <c r="X95" s="41"/>
      <c r="Y95" s="42"/>
      <c r="Z95" s="40" t="str">
        <f>IF(V95=0,"NO OFERTADO",IF(W95=0,"NO OFERTADO",IF(X95=0,"NO OFERTADO",IF(Y95=0,"NO OFERTADO","CORRECTO"))))</f>
        <v>NO OFERTADO</v>
      </c>
      <c r="AA95" s="42">
        <f>Y95*N95</f>
        <v>0</v>
      </c>
      <c r="AB95" s="35">
        <f>Q95*$AB$1</f>
        <v>8.9496828453788804E-4</v>
      </c>
      <c r="AC95" s="7"/>
      <c r="AD95" s="36">
        <f>AB95+AC95</f>
        <v>8.9496828453788804E-4</v>
      </c>
      <c r="AE95" s="41"/>
      <c r="AF95" s="41"/>
      <c r="AG95" s="41"/>
      <c r="AH95" s="42"/>
      <c r="AI95" s="40" t="str">
        <f>IF(AE95=0,"NO OFERTADO",IF(AF95=0,"NO OFERTADO",IF(AG95=0,"NO OFERTADO",IF(AH95=0,"NO OFERTADO","CORRECTO"))))</f>
        <v>NO OFERTADO</v>
      </c>
      <c r="AJ95" s="37">
        <f>Q95*$AJ$1</f>
        <v>5.9664552302525866E-4</v>
      </c>
      <c r="AK95" s="7"/>
      <c r="AL95" s="36">
        <f>AJ95+AK95</f>
        <v>5.9664552302525866E-4</v>
      </c>
      <c r="AM95" s="41"/>
      <c r="AN95" s="41"/>
      <c r="AO95" s="41"/>
      <c r="AP95" s="42"/>
      <c r="AQ95" s="40" t="str">
        <f>IF(AM95=0,"NO OFERTADO",IF(AN95=0,"NO OFERTADO",IF(AO95=0,"NO OFERTADO",IF(AP95=0,"NO OFERTADO","CORRECTO"))))</f>
        <v>NO OFERTADO</v>
      </c>
    </row>
    <row r="96" spans="1:43" ht="24" x14ac:dyDescent="0.25">
      <c r="A96" s="61">
        <v>94</v>
      </c>
      <c r="B96" s="61">
        <v>678</v>
      </c>
      <c r="C96" s="13" t="s">
        <v>2157</v>
      </c>
      <c r="D96" s="12" t="s">
        <v>2158</v>
      </c>
      <c r="E96" s="12" t="s">
        <v>12</v>
      </c>
      <c r="F96" s="12" t="s">
        <v>12</v>
      </c>
      <c r="G96" s="12" t="s">
        <v>13</v>
      </c>
      <c r="H96" s="12" t="s">
        <v>12</v>
      </c>
      <c r="I96" s="62">
        <v>1284.1500000000001</v>
      </c>
      <c r="J96" s="10">
        <v>1</v>
      </c>
      <c r="K96" s="10" t="s">
        <v>770</v>
      </c>
      <c r="L96" s="14" t="s">
        <v>2159</v>
      </c>
      <c r="M96" s="11">
        <v>1284.1500000000001</v>
      </c>
      <c r="N96" s="11">
        <v>7254.6153846153848</v>
      </c>
      <c r="O96" s="8">
        <f>N96*M96</f>
        <v>9316014.3461538479</v>
      </c>
      <c r="P96" s="14" t="s">
        <v>5022</v>
      </c>
      <c r="Q96" s="66">
        <f>O96/$O$2181</f>
        <v>2.8465228991877799E-4</v>
      </c>
      <c r="R96" s="66">
        <f>+O96/$O$2184</f>
        <v>4.5551921951531075E-4</v>
      </c>
      <c r="S96" s="36">
        <f>Q96*$S$1</f>
        <v>7.11630724796945E-2</v>
      </c>
      <c r="T96" s="36">
        <f>R96*$T$1</f>
        <v>1.3665576585459322E-2</v>
      </c>
      <c r="U96" s="36">
        <f>S96+T96</f>
        <v>8.4828649065153819E-2</v>
      </c>
      <c r="V96" s="41"/>
      <c r="W96" s="41"/>
      <c r="X96" s="41"/>
      <c r="Y96" s="42"/>
      <c r="Z96" s="40" t="str">
        <f>IF(V96=0,"NO OFERTADO",IF(W96=0,"NO OFERTADO",IF(X96=0,"NO OFERTADO",IF(Y96=0,"NO OFERTADO","CORRECTO"))))</f>
        <v>NO OFERTADO</v>
      </c>
      <c r="AA96" s="42">
        <f>Y96*N96</f>
        <v>0</v>
      </c>
      <c r="AB96" s="35">
        <f>Q96*$AB$1</f>
        <v>2.561870609269002E-2</v>
      </c>
      <c r="AC96" s="36">
        <f>R96*$AC$1</f>
        <v>6.8327882927296611E-3</v>
      </c>
      <c r="AD96" s="36">
        <f>AB96+AC96</f>
        <v>3.245149438541968E-2</v>
      </c>
      <c r="AE96" s="41"/>
      <c r="AF96" s="41"/>
      <c r="AG96" s="41"/>
      <c r="AH96" s="42"/>
      <c r="AI96" s="40" t="str">
        <f>IF(AE96=0,"NO OFERTADO",IF(AF96=0,"NO OFERTADO",IF(AG96=0,"NO OFERTADO",IF(AH96=0,"NO OFERTADO","CORRECTO"))))</f>
        <v>NO OFERTADO</v>
      </c>
      <c r="AJ96" s="37">
        <f>Q96*$AJ$1</f>
        <v>1.7079137395126679E-2</v>
      </c>
      <c r="AK96" s="36">
        <f>R96*$AK$1</f>
        <v>2.2775960975765538E-3</v>
      </c>
      <c r="AL96" s="36">
        <f>AJ96+AK96</f>
        <v>1.9356733492703233E-2</v>
      </c>
      <c r="AM96" s="41"/>
      <c r="AN96" s="41"/>
      <c r="AO96" s="41"/>
      <c r="AP96" s="42"/>
      <c r="AQ96" s="40" t="str">
        <f>IF(AM96=0,"NO OFERTADO",IF(AN96=0,"NO OFERTADO",IF(AO96=0,"NO OFERTADO",IF(AP96=0,"NO OFERTADO","CORRECTO"))))</f>
        <v>NO OFERTADO</v>
      </c>
    </row>
    <row r="97" spans="1:43" ht="24" x14ac:dyDescent="0.25">
      <c r="A97" s="61">
        <v>95</v>
      </c>
      <c r="B97" s="61">
        <v>898</v>
      </c>
      <c r="C97" s="13" t="s">
        <v>2716</v>
      </c>
      <c r="D97" s="12" t="s">
        <v>675</v>
      </c>
      <c r="E97" s="12" t="s">
        <v>11</v>
      </c>
      <c r="F97" s="12" t="s">
        <v>12</v>
      </c>
      <c r="G97" s="12" t="s">
        <v>13</v>
      </c>
      <c r="H97" s="12" t="s">
        <v>12</v>
      </c>
      <c r="I97" s="62" t="s">
        <v>60</v>
      </c>
      <c r="J97" s="10">
        <v>1</v>
      </c>
      <c r="K97" s="10" t="s">
        <v>2717</v>
      </c>
      <c r="L97" s="14" t="s">
        <v>2718</v>
      </c>
      <c r="M97" s="11">
        <v>3523</v>
      </c>
      <c r="N97" s="11">
        <v>1159.4615384615386</v>
      </c>
      <c r="O97" s="8">
        <f>N97*M97</f>
        <v>4084783.0000000005</v>
      </c>
      <c r="P97" s="14" t="s">
        <v>5022</v>
      </c>
      <c r="Q97" s="66">
        <f>O97/$O$2181</f>
        <v>1.2481118980364587E-4</v>
      </c>
      <c r="R97" s="66"/>
      <c r="S97" s="36">
        <f>Q97*$S$1</f>
        <v>3.1202797450911469E-2</v>
      </c>
      <c r="T97" s="7"/>
      <c r="U97" s="36">
        <f>S97+T97</f>
        <v>3.1202797450911469E-2</v>
      </c>
      <c r="V97" s="41"/>
      <c r="W97" s="41"/>
      <c r="X97" s="41"/>
      <c r="Y97" s="42"/>
      <c r="Z97" s="40" t="str">
        <f>IF(V97=0,"NO OFERTADO",IF(W97=0,"NO OFERTADO",IF(X97=0,"NO OFERTADO",IF(Y97=0,"NO OFERTADO","CORRECTO"))))</f>
        <v>NO OFERTADO</v>
      </c>
      <c r="AA97" s="42">
        <f>Y97*N97</f>
        <v>0</v>
      </c>
      <c r="AB97" s="35">
        <f>Q97*$AB$1</f>
        <v>1.1233007082328128E-2</v>
      </c>
      <c r="AC97" s="7"/>
      <c r="AD97" s="36">
        <f>AB97+AC97</f>
        <v>1.1233007082328128E-2</v>
      </c>
      <c r="AE97" s="41"/>
      <c r="AF97" s="41"/>
      <c r="AG97" s="41"/>
      <c r="AH97" s="42"/>
      <c r="AI97" s="40" t="str">
        <f>IF(AE97=0,"NO OFERTADO",IF(AF97=0,"NO OFERTADO",IF(AG97=0,"NO OFERTADO",IF(AH97=0,"NO OFERTADO","CORRECTO"))))</f>
        <v>NO OFERTADO</v>
      </c>
      <c r="AJ97" s="37">
        <f>Q97*$AJ$1</f>
        <v>7.488671388218752E-3</v>
      </c>
      <c r="AK97" s="7"/>
      <c r="AL97" s="36">
        <f>AJ97+AK97</f>
        <v>7.488671388218752E-3</v>
      </c>
      <c r="AM97" s="41"/>
      <c r="AN97" s="41"/>
      <c r="AO97" s="41"/>
      <c r="AP97" s="42"/>
      <c r="AQ97" s="40" t="str">
        <f>IF(AM97=0,"NO OFERTADO",IF(AN97=0,"NO OFERTADO",IF(AO97=0,"NO OFERTADO",IF(AP97=0,"NO OFERTADO","CORRECTO"))))</f>
        <v>NO OFERTADO</v>
      </c>
    </row>
    <row r="98" spans="1:43" ht="24" x14ac:dyDescent="0.25">
      <c r="A98" s="61">
        <v>96</v>
      </c>
      <c r="B98" s="61">
        <v>1156</v>
      </c>
      <c r="C98" s="13" t="s">
        <v>2716</v>
      </c>
      <c r="D98" s="12" t="s">
        <v>547</v>
      </c>
      <c r="E98" s="12" t="s">
        <v>11</v>
      </c>
      <c r="F98" s="12" t="s">
        <v>12</v>
      </c>
      <c r="G98" s="12" t="s">
        <v>13</v>
      </c>
      <c r="H98" s="12" t="s">
        <v>12</v>
      </c>
      <c r="I98" s="62" t="s">
        <v>60</v>
      </c>
      <c r="J98" s="10">
        <v>1</v>
      </c>
      <c r="K98" s="10" t="s">
        <v>2717</v>
      </c>
      <c r="L98" s="14" t="s">
        <v>3325</v>
      </c>
      <c r="M98" s="11">
        <v>1555.4203333333332</v>
      </c>
      <c r="N98" s="11">
        <v>1864.3846153846155</v>
      </c>
      <c r="O98" s="8">
        <f>N98*M98</f>
        <v>2899901.7399230767</v>
      </c>
      <c r="P98" s="14" t="s">
        <v>5022</v>
      </c>
      <c r="Q98" s="66">
        <f>O98/$O$2181</f>
        <v>8.8606955736317451E-5</v>
      </c>
      <c r="R98" s="66"/>
      <c r="S98" s="36">
        <f>Q98*$S$1</f>
        <v>2.2151738934079363E-2</v>
      </c>
      <c r="T98" s="7"/>
      <c r="U98" s="36">
        <f>S98+T98</f>
        <v>2.2151738934079363E-2</v>
      </c>
      <c r="V98" s="41"/>
      <c r="W98" s="41"/>
      <c r="X98" s="41"/>
      <c r="Y98" s="42"/>
      <c r="Z98" s="40" t="str">
        <f>IF(V98=0,"NO OFERTADO",IF(W98=0,"NO OFERTADO",IF(X98=0,"NO OFERTADO",IF(Y98=0,"NO OFERTADO","CORRECTO"))))</f>
        <v>NO OFERTADO</v>
      </c>
      <c r="AA98" s="42">
        <f>Y98*N98</f>
        <v>0</v>
      </c>
      <c r="AB98" s="35">
        <f>Q98*$AB$1</f>
        <v>7.9746260162685701E-3</v>
      </c>
      <c r="AC98" s="7"/>
      <c r="AD98" s="36">
        <f>AB98+AC98</f>
        <v>7.9746260162685701E-3</v>
      </c>
      <c r="AE98" s="41"/>
      <c r="AF98" s="41"/>
      <c r="AG98" s="41"/>
      <c r="AH98" s="42"/>
      <c r="AI98" s="40" t="str">
        <f>IF(AE98=0,"NO OFERTADO",IF(AF98=0,"NO OFERTADO",IF(AG98=0,"NO OFERTADO",IF(AH98=0,"NO OFERTADO","CORRECTO"))))</f>
        <v>NO OFERTADO</v>
      </c>
      <c r="AJ98" s="37">
        <f>Q98*$AJ$1</f>
        <v>5.3164173441790467E-3</v>
      </c>
      <c r="AK98" s="7"/>
      <c r="AL98" s="36">
        <f>AJ98+AK98</f>
        <v>5.3164173441790467E-3</v>
      </c>
      <c r="AM98" s="41"/>
      <c r="AN98" s="41"/>
      <c r="AO98" s="41"/>
      <c r="AP98" s="42"/>
      <c r="AQ98" s="40" t="str">
        <f>IF(AM98=0,"NO OFERTADO",IF(AN98=0,"NO OFERTADO",IF(AO98=0,"NO OFERTADO",IF(AP98=0,"NO OFERTADO","CORRECTO"))))</f>
        <v>NO OFERTADO</v>
      </c>
    </row>
    <row r="99" spans="1:43" ht="24" x14ac:dyDescent="0.25">
      <c r="A99" s="61">
        <v>97</v>
      </c>
      <c r="B99" s="61">
        <v>442</v>
      </c>
      <c r="C99" s="13" t="s">
        <v>1523</v>
      </c>
      <c r="D99" s="12" t="s">
        <v>10</v>
      </c>
      <c r="E99" s="12" t="s">
        <v>11</v>
      </c>
      <c r="F99" s="12" t="s">
        <v>12</v>
      </c>
      <c r="G99" s="12" t="s">
        <v>13</v>
      </c>
      <c r="H99" s="12" t="s">
        <v>12</v>
      </c>
      <c r="I99" s="62">
        <v>1225.3</v>
      </c>
      <c r="J99" s="10">
        <v>1</v>
      </c>
      <c r="K99" s="10" t="s">
        <v>1524</v>
      </c>
      <c r="L99" s="14" t="s">
        <v>1525</v>
      </c>
      <c r="M99" s="11">
        <v>1225.3</v>
      </c>
      <c r="N99" s="11">
        <v>14660.076923076924</v>
      </c>
      <c r="O99" s="8">
        <f>N99*M99</f>
        <v>17962992.253846154</v>
      </c>
      <c r="P99" s="14" t="s">
        <v>5022</v>
      </c>
      <c r="Q99" s="66">
        <f>O99/$O$2181</f>
        <v>5.4886206577833211E-4</v>
      </c>
      <c r="R99" s="66">
        <f>+O99/$O$2184</f>
        <v>8.7832499045149533E-4</v>
      </c>
      <c r="S99" s="36">
        <f>Q99*$S$1</f>
        <v>0.13721551644458302</v>
      </c>
      <c r="T99" s="36">
        <f>R99*$T$1</f>
        <v>2.6349749713544861E-2</v>
      </c>
      <c r="U99" s="36">
        <f>S99+T99</f>
        <v>0.16356526615812789</v>
      </c>
      <c r="V99" s="41"/>
      <c r="W99" s="41"/>
      <c r="X99" s="41"/>
      <c r="Y99" s="42"/>
      <c r="Z99" s="40" t="str">
        <f>IF(V99=0,"NO OFERTADO",IF(W99=0,"NO OFERTADO",IF(X99=0,"NO OFERTADO",IF(Y99=0,"NO OFERTADO","CORRECTO"))))</f>
        <v>NO OFERTADO</v>
      </c>
      <c r="AA99" s="42">
        <f>Y99*N99</f>
        <v>0</v>
      </c>
      <c r="AB99" s="35">
        <f>Q99*$AB$1</f>
        <v>4.9397585920049891E-2</v>
      </c>
      <c r="AC99" s="36">
        <f>R99*$AC$1</f>
        <v>1.317487485677243E-2</v>
      </c>
      <c r="AD99" s="36">
        <f>AB99+AC99</f>
        <v>6.2572460776822325E-2</v>
      </c>
      <c r="AE99" s="41"/>
      <c r="AF99" s="41"/>
      <c r="AG99" s="41"/>
      <c r="AH99" s="42"/>
      <c r="AI99" s="40" t="str">
        <f>IF(AE99=0,"NO OFERTADO",IF(AF99=0,"NO OFERTADO",IF(AG99=0,"NO OFERTADO",IF(AH99=0,"NO OFERTADO","CORRECTO"))))</f>
        <v>NO OFERTADO</v>
      </c>
      <c r="AJ99" s="37">
        <f>Q99*$AJ$1</f>
        <v>3.293172394669993E-2</v>
      </c>
      <c r="AK99" s="36">
        <f>R99*$AK$1</f>
        <v>4.3916249522574762E-3</v>
      </c>
      <c r="AL99" s="36">
        <f>AJ99+AK99</f>
        <v>3.7323348898957408E-2</v>
      </c>
      <c r="AM99" s="41"/>
      <c r="AN99" s="41"/>
      <c r="AO99" s="41"/>
      <c r="AP99" s="42"/>
      <c r="AQ99" s="40" t="str">
        <f>IF(AM99=0,"NO OFERTADO",IF(AN99=0,"NO OFERTADO",IF(AO99=0,"NO OFERTADO",IF(AP99=0,"NO OFERTADO","CORRECTO"))))</f>
        <v>NO OFERTADO</v>
      </c>
    </row>
    <row r="100" spans="1:43" x14ac:dyDescent="0.25">
      <c r="A100" s="61">
        <v>98</v>
      </c>
      <c r="B100" s="61">
        <v>51</v>
      </c>
      <c r="C100" s="13" t="s">
        <v>215</v>
      </c>
      <c r="D100" s="12" t="s">
        <v>68</v>
      </c>
      <c r="E100" s="12" t="s">
        <v>23</v>
      </c>
      <c r="F100" s="12" t="s">
        <v>23</v>
      </c>
      <c r="G100" s="12" t="s">
        <v>216</v>
      </c>
      <c r="H100" s="12" t="s">
        <v>23</v>
      </c>
      <c r="I100" s="62">
        <v>1829068.9999999998</v>
      </c>
      <c r="J100" s="10">
        <v>1</v>
      </c>
      <c r="K100" s="10" t="s">
        <v>217</v>
      </c>
      <c r="L100" s="14" t="s">
        <v>218</v>
      </c>
      <c r="M100" s="11">
        <v>1775184.193</v>
      </c>
      <c r="N100" s="11">
        <v>72</v>
      </c>
      <c r="O100" s="8">
        <f>N100*M100</f>
        <v>127813261.896</v>
      </c>
      <c r="P100" s="14" t="s">
        <v>5022</v>
      </c>
      <c r="Q100" s="66">
        <f>O100/$O$2181</f>
        <v>3.9053544068129819E-3</v>
      </c>
      <c r="R100" s="66">
        <f>+O100/$O$2184</f>
        <v>6.2496036544435821E-3</v>
      </c>
      <c r="S100" s="36">
        <f>Q100*$S$1</f>
        <v>0.97633860170324549</v>
      </c>
      <c r="T100" s="36">
        <f>R100*$T$1</f>
        <v>0.18748810963330748</v>
      </c>
      <c r="U100" s="36">
        <f>S100+T100</f>
        <v>1.163826711336553</v>
      </c>
      <c r="V100" s="41"/>
      <c r="W100" s="41"/>
      <c r="X100" s="41"/>
      <c r="Y100" s="42"/>
      <c r="Z100" s="40" t="str">
        <f>IF(V100=0,"NO OFERTADO",IF(W100=0,"NO OFERTADO",IF(X100=0,"NO OFERTADO",IF(Y100=0,"NO OFERTADO","CORRECTO"))))</f>
        <v>NO OFERTADO</v>
      </c>
      <c r="AA100" s="42">
        <f>Y100*N100</f>
        <v>0</v>
      </c>
      <c r="AB100" s="35">
        <f>Q100*$AB$1</f>
        <v>0.35148189661316837</v>
      </c>
      <c r="AC100" s="36">
        <f>R100*$AC$1</f>
        <v>9.3744054816653738E-2</v>
      </c>
      <c r="AD100" s="36">
        <f>AB100+AC100</f>
        <v>0.44522595142982213</v>
      </c>
      <c r="AE100" s="41"/>
      <c r="AF100" s="41"/>
      <c r="AG100" s="41"/>
      <c r="AH100" s="42"/>
      <c r="AI100" s="40" t="str">
        <f>IF(AE100=0,"NO OFERTADO",IF(AF100=0,"NO OFERTADO",IF(AG100=0,"NO OFERTADO",IF(AH100=0,"NO OFERTADO","CORRECTO"))))</f>
        <v>NO OFERTADO</v>
      </c>
      <c r="AJ100" s="37">
        <f>Q100*$AJ$1</f>
        <v>0.23432126440877893</v>
      </c>
      <c r="AK100" s="36">
        <f>R100*$AK$1</f>
        <v>3.124801827221791E-2</v>
      </c>
      <c r="AL100" s="36">
        <f>AJ100+AK100</f>
        <v>0.26556928268099683</v>
      </c>
      <c r="AM100" s="41"/>
      <c r="AN100" s="41"/>
      <c r="AO100" s="41"/>
      <c r="AP100" s="42"/>
      <c r="AQ100" s="40" t="str">
        <f>IF(AM100=0,"NO OFERTADO",IF(AN100=0,"NO OFERTADO",IF(AO100=0,"NO OFERTADO",IF(AP100=0,"NO OFERTADO","CORRECTO"))))</f>
        <v>NO OFERTADO</v>
      </c>
    </row>
    <row r="101" spans="1:43" ht="24" x14ac:dyDescent="0.25">
      <c r="A101" s="61">
        <v>99</v>
      </c>
      <c r="B101" s="61">
        <v>300</v>
      </c>
      <c r="C101" s="13" t="s">
        <v>1077</v>
      </c>
      <c r="D101" s="12" t="s">
        <v>97</v>
      </c>
      <c r="E101" s="12" t="s">
        <v>49</v>
      </c>
      <c r="F101" s="12" t="s">
        <v>50</v>
      </c>
      <c r="G101" s="12" t="s">
        <v>24</v>
      </c>
      <c r="H101" s="12" t="s">
        <v>25</v>
      </c>
      <c r="I101" s="62">
        <v>703372.5</v>
      </c>
      <c r="J101" s="10">
        <v>1</v>
      </c>
      <c r="K101" s="10" t="s">
        <v>1078</v>
      </c>
      <c r="L101" s="14" t="s">
        <v>1079</v>
      </c>
      <c r="M101" s="11">
        <v>703372.5</v>
      </c>
      <c r="N101" s="11">
        <v>45.46153846153846</v>
      </c>
      <c r="O101" s="8">
        <f>N101*M101</f>
        <v>31976395.96153846</v>
      </c>
      <c r="P101" s="14" t="s">
        <v>5022</v>
      </c>
      <c r="Q101" s="66">
        <f>O101/$O$2181</f>
        <v>9.7704382964581269E-4</v>
      </c>
      <c r="R101" s="66">
        <f>+O101/$O$2184</f>
        <v>1.563529465508617E-3</v>
      </c>
      <c r="S101" s="36">
        <f>Q101*$S$1</f>
        <v>0.24426095741145318</v>
      </c>
      <c r="T101" s="36">
        <f>R101*$T$1</f>
        <v>4.6905883965258507E-2</v>
      </c>
      <c r="U101" s="36">
        <f>S101+T101</f>
        <v>0.29116684137671167</v>
      </c>
      <c r="V101" s="41"/>
      <c r="W101" s="41"/>
      <c r="X101" s="41"/>
      <c r="Y101" s="42"/>
      <c r="Z101" s="40" t="str">
        <f>IF(V101=0,"NO OFERTADO",IF(W101=0,"NO OFERTADO",IF(X101=0,"NO OFERTADO",IF(Y101=0,"NO OFERTADO","CORRECTO"))))</f>
        <v>NO OFERTADO</v>
      </c>
      <c r="AA101" s="42">
        <f>Y101*N101</f>
        <v>0</v>
      </c>
      <c r="AB101" s="35">
        <f>Q101*$AB$1</f>
        <v>8.793394466812314E-2</v>
      </c>
      <c r="AC101" s="36">
        <f>R101*$AC$1</f>
        <v>2.3452941982629254E-2</v>
      </c>
      <c r="AD101" s="36">
        <f>AB101+AC101</f>
        <v>0.11138688665075239</v>
      </c>
      <c r="AE101" s="41"/>
      <c r="AF101" s="41"/>
      <c r="AG101" s="41"/>
      <c r="AH101" s="42"/>
      <c r="AI101" s="40" t="str">
        <f>IF(AE101=0,"NO OFERTADO",IF(AF101=0,"NO OFERTADO",IF(AG101=0,"NO OFERTADO",IF(AH101=0,"NO OFERTADO","CORRECTO"))))</f>
        <v>NO OFERTADO</v>
      </c>
      <c r="AJ101" s="37">
        <f>Q101*$AJ$1</f>
        <v>5.8622629778748762E-2</v>
      </c>
      <c r="AK101" s="36">
        <f>R101*$AK$1</f>
        <v>7.8176473275430852E-3</v>
      </c>
      <c r="AL101" s="36">
        <f>AJ101+AK101</f>
        <v>6.6440277106291842E-2</v>
      </c>
      <c r="AM101" s="41"/>
      <c r="AN101" s="41"/>
      <c r="AO101" s="41"/>
      <c r="AP101" s="42"/>
      <c r="AQ101" s="40" t="str">
        <f>IF(AM101=0,"NO OFERTADO",IF(AN101=0,"NO OFERTADO",IF(AO101=0,"NO OFERTADO",IF(AP101=0,"NO OFERTADO","CORRECTO"))))</f>
        <v>NO OFERTADO</v>
      </c>
    </row>
    <row r="102" spans="1:43" ht="24" x14ac:dyDescent="0.25">
      <c r="A102" s="61">
        <v>100</v>
      </c>
      <c r="B102" s="61">
        <v>486</v>
      </c>
      <c r="C102" s="13" t="s">
        <v>1077</v>
      </c>
      <c r="D102" s="12" t="s">
        <v>143</v>
      </c>
      <c r="E102" s="12" t="s">
        <v>49</v>
      </c>
      <c r="F102" s="12" t="s">
        <v>50</v>
      </c>
      <c r="G102" s="12" t="s">
        <v>24</v>
      </c>
      <c r="H102" s="12" t="s">
        <v>25</v>
      </c>
      <c r="I102" s="62">
        <v>703372.5</v>
      </c>
      <c r="J102" s="10">
        <v>1</v>
      </c>
      <c r="K102" s="10" t="s">
        <v>1078</v>
      </c>
      <c r="L102" s="14" t="s">
        <v>1645</v>
      </c>
      <c r="M102" s="11">
        <v>703372.5</v>
      </c>
      <c r="N102" s="11">
        <v>34</v>
      </c>
      <c r="O102" s="8">
        <f>N102*M102</f>
        <v>23914665</v>
      </c>
      <c r="P102" s="14" t="s">
        <v>5022</v>
      </c>
      <c r="Q102" s="66">
        <f>O102/$O$2181</f>
        <v>7.3071636667250298E-4</v>
      </c>
      <c r="R102" s="66">
        <f>+O102/$O$2184</f>
        <v>1.1693401417171045E-3</v>
      </c>
      <c r="S102" s="36">
        <f>Q102*$S$1</f>
        <v>0.18267909166812574</v>
      </c>
      <c r="T102" s="36">
        <f>R102*$T$1</f>
        <v>3.5080204251513133E-2</v>
      </c>
      <c r="U102" s="36">
        <f>S102+T102</f>
        <v>0.21775929591963888</v>
      </c>
      <c r="V102" s="41"/>
      <c r="W102" s="41"/>
      <c r="X102" s="41"/>
      <c r="Y102" s="42"/>
      <c r="Z102" s="40" t="str">
        <f>IF(V102=0,"NO OFERTADO",IF(W102=0,"NO OFERTADO",IF(X102=0,"NO OFERTADO",IF(Y102=0,"NO OFERTADO","CORRECTO"))))</f>
        <v>NO OFERTADO</v>
      </c>
      <c r="AA102" s="42">
        <f>Y102*N102</f>
        <v>0</v>
      </c>
      <c r="AB102" s="35">
        <f>Q102*$AB$1</f>
        <v>6.5764473000525264E-2</v>
      </c>
      <c r="AC102" s="36">
        <f>R102*$AC$1</f>
        <v>1.7540102125756567E-2</v>
      </c>
      <c r="AD102" s="36">
        <f>AB102+AC102</f>
        <v>8.3304575126281838E-2</v>
      </c>
      <c r="AE102" s="41"/>
      <c r="AF102" s="41"/>
      <c r="AG102" s="41"/>
      <c r="AH102" s="42"/>
      <c r="AI102" s="40" t="str">
        <f>IF(AE102=0,"NO OFERTADO",IF(AF102=0,"NO OFERTADO",IF(AG102=0,"NO OFERTADO",IF(AH102=0,"NO OFERTADO","CORRECTO"))))</f>
        <v>NO OFERTADO</v>
      </c>
      <c r="AJ102" s="37">
        <f>Q102*$AJ$1</f>
        <v>4.3842982000350181E-2</v>
      </c>
      <c r="AK102" s="36">
        <f>R102*$AK$1</f>
        <v>5.8467007085855225E-3</v>
      </c>
      <c r="AL102" s="36">
        <f>AJ102+AK102</f>
        <v>4.9689682708935701E-2</v>
      </c>
      <c r="AM102" s="41"/>
      <c r="AN102" s="41"/>
      <c r="AO102" s="41"/>
      <c r="AP102" s="42"/>
      <c r="AQ102" s="40" t="str">
        <f>IF(AM102=0,"NO OFERTADO",IF(AN102=0,"NO OFERTADO",IF(AO102=0,"NO OFERTADO",IF(AP102=0,"NO OFERTADO","CORRECTO"))))</f>
        <v>NO OFERTADO</v>
      </c>
    </row>
    <row r="103" spans="1:43" ht="24" x14ac:dyDescent="0.25">
      <c r="A103" s="61">
        <v>101</v>
      </c>
      <c r="B103" s="61">
        <v>819</v>
      </c>
      <c r="C103" s="13" t="s">
        <v>2520</v>
      </c>
      <c r="D103" s="12" t="s">
        <v>68</v>
      </c>
      <c r="E103" s="12" t="s">
        <v>12</v>
      </c>
      <c r="F103" s="12" t="s">
        <v>12</v>
      </c>
      <c r="G103" s="12" t="s">
        <v>13</v>
      </c>
      <c r="H103" s="12" t="s">
        <v>12</v>
      </c>
      <c r="I103" s="62" t="s">
        <v>60</v>
      </c>
      <c r="J103" s="10">
        <v>1</v>
      </c>
      <c r="K103" s="10" t="s">
        <v>2521</v>
      </c>
      <c r="L103" s="14" t="s">
        <v>2522</v>
      </c>
      <c r="M103" s="11">
        <v>3557</v>
      </c>
      <c r="N103" s="11">
        <v>1219.9230769230769</v>
      </c>
      <c r="O103" s="8">
        <f>N103*M103</f>
        <v>4339266.384615385</v>
      </c>
      <c r="P103" s="14" t="s">
        <v>5022</v>
      </c>
      <c r="Q103" s="66">
        <f>O103/$O$2181</f>
        <v>1.3258696981915832E-4</v>
      </c>
      <c r="R103" s="66"/>
      <c r="S103" s="36">
        <f>Q103*$S$1</f>
        <v>3.3146742454789581E-2</v>
      </c>
      <c r="T103" s="7"/>
      <c r="U103" s="36">
        <f>S103+T103</f>
        <v>3.3146742454789581E-2</v>
      </c>
      <c r="V103" s="41"/>
      <c r="W103" s="41"/>
      <c r="X103" s="41"/>
      <c r="Y103" s="42"/>
      <c r="Z103" s="40" t="str">
        <f>IF(V103=0,"NO OFERTADO",IF(W103=0,"NO OFERTADO",IF(X103=0,"NO OFERTADO",IF(Y103=0,"NO OFERTADO","CORRECTO"))))</f>
        <v>NO OFERTADO</v>
      </c>
      <c r="AA103" s="42">
        <f>Y103*N103</f>
        <v>0</v>
      </c>
      <c r="AB103" s="35">
        <f>Q103*$AB$1</f>
        <v>1.1932827283724249E-2</v>
      </c>
      <c r="AC103" s="7"/>
      <c r="AD103" s="36">
        <f>AB103+AC103</f>
        <v>1.1932827283724249E-2</v>
      </c>
      <c r="AE103" s="41"/>
      <c r="AF103" s="41"/>
      <c r="AG103" s="41"/>
      <c r="AH103" s="42"/>
      <c r="AI103" s="40" t="str">
        <f>IF(AE103=0,"NO OFERTADO",IF(AF103=0,"NO OFERTADO",IF(AG103=0,"NO OFERTADO",IF(AH103=0,"NO OFERTADO","CORRECTO"))))</f>
        <v>NO OFERTADO</v>
      </c>
      <c r="AJ103" s="37">
        <f>Q103*$AJ$1</f>
        <v>7.9552181891494999E-3</v>
      </c>
      <c r="AK103" s="7"/>
      <c r="AL103" s="36">
        <f>AJ103+AK103</f>
        <v>7.9552181891494999E-3</v>
      </c>
      <c r="AM103" s="41"/>
      <c r="AN103" s="41"/>
      <c r="AO103" s="41"/>
      <c r="AP103" s="42"/>
      <c r="AQ103" s="40" t="str">
        <f>IF(AM103=0,"NO OFERTADO",IF(AN103=0,"NO OFERTADO",IF(AO103=0,"NO OFERTADO",IF(AP103=0,"NO OFERTADO","CORRECTO"))))</f>
        <v>NO OFERTADO</v>
      </c>
    </row>
    <row r="104" spans="1:43" x14ac:dyDescent="0.25">
      <c r="A104" s="61">
        <v>102</v>
      </c>
      <c r="B104" s="61">
        <v>964</v>
      </c>
      <c r="C104" s="13" t="s">
        <v>2520</v>
      </c>
      <c r="D104" s="12" t="s">
        <v>2874</v>
      </c>
      <c r="E104" s="12" t="s">
        <v>49</v>
      </c>
      <c r="F104" s="12" t="s">
        <v>23</v>
      </c>
      <c r="G104" s="12" t="s">
        <v>24</v>
      </c>
      <c r="H104" s="12" t="s">
        <v>49</v>
      </c>
      <c r="I104" s="62" t="s">
        <v>60</v>
      </c>
      <c r="J104" s="10">
        <v>1</v>
      </c>
      <c r="K104" s="10" t="s">
        <v>2521</v>
      </c>
      <c r="L104" s="14" t="s">
        <v>2875</v>
      </c>
      <c r="M104" s="11">
        <v>6753.7259999999997</v>
      </c>
      <c r="N104" s="11">
        <v>602.33333333333337</v>
      </c>
      <c r="O104" s="8">
        <f>N104*M104</f>
        <v>4067994.2940000002</v>
      </c>
      <c r="P104" s="14" t="s">
        <v>5022</v>
      </c>
      <c r="Q104" s="66">
        <f>O104/$O$2181</f>
        <v>1.2429820823984589E-4</v>
      </c>
      <c r="R104" s="66"/>
      <c r="S104" s="36">
        <f>Q104*$S$1</f>
        <v>3.1074552059961475E-2</v>
      </c>
      <c r="T104" s="7"/>
      <c r="U104" s="36">
        <f>S104+T104</f>
        <v>3.1074552059961475E-2</v>
      </c>
      <c r="V104" s="41"/>
      <c r="W104" s="41"/>
      <c r="X104" s="41"/>
      <c r="Y104" s="42"/>
      <c r="Z104" s="40" t="str">
        <f>IF(V104=0,"NO OFERTADO",IF(W104=0,"NO OFERTADO",IF(X104=0,"NO OFERTADO",IF(Y104=0,"NO OFERTADO","CORRECTO"))))</f>
        <v>NO OFERTADO</v>
      </c>
      <c r="AA104" s="42">
        <f>Y104*N104</f>
        <v>0</v>
      </c>
      <c r="AB104" s="35">
        <f>Q104*$AB$1</f>
        <v>1.118683874158613E-2</v>
      </c>
      <c r="AC104" s="7"/>
      <c r="AD104" s="36">
        <f>AB104+AC104</f>
        <v>1.118683874158613E-2</v>
      </c>
      <c r="AE104" s="41"/>
      <c r="AF104" s="41"/>
      <c r="AG104" s="41"/>
      <c r="AH104" s="42"/>
      <c r="AI104" s="40" t="str">
        <f>IF(AE104=0,"NO OFERTADO",IF(AF104=0,"NO OFERTADO",IF(AG104=0,"NO OFERTADO",IF(AH104=0,"NO OFERTADO","CORRECTO"))))</f>
        <v>NO OFERTADO</v>
      </c>
      <c r="AJ104" s="37">
        <f>Q104*$AJ$1</f>
        <v>7.4578924943907539E-3</v>
      </c>
      <c r="AK104" s="7"/>
      <c r="AL104" s="36">
        <f>AJ104+AK104</f>
        <v>7.4578924943907539E-3</v>
      </c>
      <c r="AM104" s="41"/>
      <c r="AN104" s="41"/>
      <c r="AO104" s="41"/>
      <c r="AP104" s="42"/>
      <c r="AQ104" s="40" t="str">
        <f>IF(AM104=0,"NO OFERTADO",IF(AN104=0,"NO OFERTADO",IF(AO104=0,"NO OFERTADO",IF(AP104=0,"NO OFERTADO","CORRECTO"))))</f>
        <v>NO OFERTADO</v>
      </c>
    </row>
    <row r="105" spans="1:43" ht="24" x14ac:dyDescent="0.25">
      <c r="A105" s="61">
        <v>103</v>
      </c>
      <c r="B105" s="61">
        <v>551</v>
      </c>
      <c r="C105" s="13" t="s">
        <v>1838</v>
      </c>
      <c r="D105" s="12" t="s">
        <v>93</v>
      </c>
      <c r="E105" s="12" t="s">
        <v>11</v>
      </c>
      <c r="F105" s="12" t="s">
        <v>12</v>
      </c>
      <c r="G105" s="12" t="s">
        <v>13</v>
      </c>
      <c r="H105" s="12" t="s">
        <v>12</v>
      </c>
      <c r="I105" s="62" t="s">
        <v>60</v>
      </c>
      <c r="J105" s="10">
        <v>1</v>
      </c>
      <c r="K105" s="10" t="s">
        <v>1839</v>
      </c>
      <c r="L105" s="14" t="s">
        <v>1840</v>
      </c>
      <c r="M105" s="11">
        <v>474.00099999999998</v>
      </c>
      <c r="N105" s="11">
        <v>32398.153846153848</v>
      </c>
      <c r="O105" s="8">
        <f>N105*M105</f>
        <v>15356757.321230769</v>
      </c>
      <c r="P105" s="14" t="s">
        <v>5022</v>
      </c>
      <c r="Q105" s="66">
        <f>O105/$O$2181</f>
        <v>4.6922814572736467E-4</v>
      </c>
      <c r="R105" s="66"/>
      <c r="S105" s="36">
        <f>Q105*$S$1</f>
        <v>0.11730703643184116</v>
      </c>
      <c r="T105" s="7"/>
      <c r="U105" s="36">
        <f>S105+T105</f>
        <v>0.11730703643184116</v>
      </c>
      <c r="V105" s="41"/>
      <c r="W105" s="41"/>
      <c r="X105" s="41"/>
      <c r="Y105" s="42"/>
      <c r="Z105" s="40" t="str">
        <f>IF(V105=0,"NO OFERTADO",IF(W105=0,"NO OFERTADO",IF(X105=0,"NO OFERTADO",IF(Y105=0,"NO OFERTADO","CORRECTO"))))</f>
        <v>NO OFERTADO</v>
      </c>
      <c r="AA105" s="42">
        <f>Y105*N105</f>
        <v>0</v>
      </c>
      <c r="AB105" s="35">
        <f>Q105*$AB$1</f>
        <v>4.2230533115462821E-2</v>
      </c>
      <c r="AC105" s="7"/>
      <c r="AD105" s="36">
        <f>AB105+AC105</f>
        <v>4.2230533115462821E-2</v>
      </c>
      <c r="AE105" s="41"/>
      <c r="AF105" s="41"/>
      <c r="AG105" s="41"/>
      <c r="AH105" s="42"/>
      <c r="AI105" s="40" t="str">
        <f>IF(AE105=0,"NO OFERTADO",IF(AF105=0,"NO OFERTADO",IF(AG105=0,"NO OFERTADO",IF(AH105=0,"NO OFERTADO","CORRECTO"))))</f>
        <v>NO OFERTADO</v>
      </c>
      <c r="AJ105" s="37">
        <f>Q105*$AJ$1</f>
        <v>2.815368874364188E-2</v>
      </c>
      <c r="AK105" s="7"/>
      <c r="AL105" s="36">
        <f>AJ105+AK105</f>
        <v>2.815368874364188E-2</v>
      </c>
      <c r="AM105" s="41"/>
      <c r="AN105" s="41"/>
      <c r="AO105" s="41"/>
      <c r="AP105" s="42"/>
      <c r="AQ105" s="40" t="str">
        <f>IF(AM105=0,"NO OFERTADO",IF(AN105=0,"NO OFERTADO",IF(AO105=0,"NO OFERTADO",IF(AP105=0,"NO OFERTADO","CORRECTO"))))</f>
        <v>NO OFERTADO</v>
      </c>
    </row>
    <row r="106" spans="1:43" ht="24" x14ac:dyDescent="0.25">
      <c r="A106" s="61">
        <v>104</v>
      </c>
      <c r="B106" s="61">
        <v>1123</v>
      </c>
      <c r="C106" s="13" t="s">
        <v>1838</v>
      </c>
      <c r="D106" s="12" t="s">
        <v>33</v>
      </c>
      <c r="E106" s="12" t="s">
        <v>11</v>
      </c>
      <c r="F106" s="12" t="s">
        <v>12</v>
      </c>
      <c r="G106" s="12" t="s">
        <v>13</v>
      </c>
      <c r="H106" s="12" t="s">
        <v>12</v>
      </c>
      <c r="I106" s="62" t="s">
        <v>60</v>
      </c>
      <c r="J106" s="10">
        <v>1</v>
      </c>
      <c r="K106" s="10" t="s">
        <v>1839</v>
      </c>
      <c r="L106" s="14" t="s">
        <v>3243</v>
      </c>
      <c r="M106" s="11">
        <v>694.12396666666666</v>
      </c>
      <c r="N106" s="11">
        <v>4597.416666666667</v>
      </c>
      <c r="O106" s="8">
        <f>N106*M106</f>
        <v>3191177.0930861114</v>
      </c>
      <c r="P106" s="14" t="s">
        <v>5022</v>
      </c>
      <c r="Q106" s="66">
        <f>O106/$O$2181</f>
        <v>9.750692016251965E-5</v>
      </c>
      <c r="R106" s="66"/>
      <c r="S106" s="36">
        <f>Q106*$S$1</f>
        <v>2.4376730040629912E-2</v>
      </c>
      <c r="T106" s="7"/>
      <c r="U106" s="36">
        <f>S106+T106</f>
        <v>2.4376730040629912E-2</v>
      </c>
      <c r="V106" s="41"/>
      <c r="W106" s="41"/>
      <c r="X106" s="41"/>
      <c r="Y106" s="42"/>
      <c r="Z106" s="40" t="str">
        <f>IF(V106=0,"NO OFERTADO",IF(W106=0,"NO OFERTADO",IF(X106=0,"NO OFERTADO",IF(Y106=0,"NO OFERTADO","CORRECTO"))))</f>
        <v>NO OFERTADO</v>
      </c>
      <c r="AA106" s="42">
        <f>Y106*N106</f>
        <v>0</v>
      </c>
      <c r="AB106" s="35">
        <f>Q106*$AB$1</f>
        <v>8.7756228146267691E-3</v>
      </c>
      <c r="AC106" s="7"/>
      <c r="AD106" s="36">
        <f>AB106+AC106</f>
        <v>8.7756228146267691E-3</v>
      </c>
      <c r="AE106" s="41"/>
      <c r="AF106" s="41"/>
      <c r="AG106" s="41"/>
      <c r="AH106" s="42"/>
      <c r="AI106" s="40" t="str">
        <f>IF(AE106=0,"NO OFERTADO",IF(AF106=0,"NO OFERTADO",IF(AG106=0,"NO OFERTADO",IF(AH106=0,"NO OFERTADO","CORRECTO"))))</f>
        <v>NO OFERTADO</v>
      </c>
      <c r="AJ106" s="37">
        <f>Q106*$AJ$1</f>
        <v>5.8504152097511794E-3</v>
      </c>
      <c r="AK106" s="7"/>
      <c r="AL106" s="36">
        <f>AJ106+AK106</f>
        <v>5.8504152097511794E-3</v>
      </c>
      <c r="AM106" s="41"/>
      <c r="AN106" s="41"/>
      <c r="AO106" s="41"/>
      <c r="AP106" s="42"/>
      <c r="AQ106" s="40" t="str">
        <f>IF(AM106=0,"NO OFERTADO",IF(AN106=0,"NO OFERTADO",IF(AO106=0,"NO OFERTADO",IF(AP106=0,"NO OFERTADO","CORRECTO"))))</f>
        <v>NO OFERTADO</v>
      </c>
    </row>
    <row r="107" spans="1:43" ht="24" x14ac:dyDescent="0.25">
      <c r="A107" s="61">
        <v>105</v>
      </c>
      <c r="B107" s="61">
        <v>1333</v>
      </c>
      <c r="C107" s="13" t="s">
        <v>3762</v>
      </c>
      <c r="D107" s="12" t="s">
        <v>1037</v>
      </c>
      <c r="E107" s="12" t="s">
        <v>11</v>
      </c>
      <c r="F107" s="12" t="s">
        <v>12</v>
      </c>
      <c r="G107" s="12" t="s">
        <v>13</v>
      </c>
      <c r="H107" s="12" t="s">
        <v>12</v>
      </c>
      <c r="I107" s="62" t="s">
        <v>60</v>
      </c>
      <c r="J107" s="10">
        <v>1</v>
      </c>
      <c r="K107" s="10" t="s">
        <v>3763</v>
      </c>
      <c r="L107" s="14" t="s">
        <v>3764</v>
      </c>
      <c r="M107" s="11">
        <v>72</v>
      </c>
      <c r="N107" s="11">
        <v>4352</v>
      </c>
      <c r="O107" s="8">
        <f>N107*M107</f>
        <v>313344</v>
      </c>
      <c r="P107" s="14" t="s">
        <v>5022</v>
      </c>
      <c r="Q107" s="66">
        <f>O107/$O$2181</f>
        <v>9.5742754163032926E-6</v>
      </c>
      <c r="R107" s="66"/>
      <c r="S107" s="36">
        <f>Q107*$S$1</f>
        <v>2.3935688540758231E-3</v>
      </c>
      <c r="T107" s="7"/>
      <c r="U107" s="36">
        <f>S107+T107</f>
        <v>2.3935688540758231E-3</v>
      </c>
      <c r="V107" s="41"/>
      <c r="W107" s="41"/>
      <c r="X107" s="41"/>
      <c r="Y107" s="42"/>
      <c r="Z107" s="40" t="str">
        <f>IF(V107=0,"NO OFERTADO",IF(W107=0,"NO OFERTADO",IF(X107=0,"NO OFERTADO",IF(Y107=0,"NO OFERTADO","CORRECTO"))))</f>
        <v>NO OFERTADO</v>
      </c>
      <c r="AA107" s="42">
        <f>Y107*N107</f>
        <v>0</v>
      </c>
      <c r="AB107" s="35">
        <f>Q107*$AB$1</f>
        <v>8.6168478746729638E-4</v>
      </c>
      <c r="AC107" s="7"/>
      <c r="AD107" s="36">
        <f>AB107+AC107</f>
        <v>8.6168478746729638E-4</v>
      </c>
      <c r="AE107" s="41"/>
      <c r="AF107" s="41"/>
      <c r="AG107" s="41"/>
      <c r="AH107" s="42"/>
      <c r="AI107" s="40" t="str">
        <f>IF(AE107=0,"NO OFERTADO",IF(AF107=0,"NO OFERTADO",IF(AG107=0,"NO OFERTADO",IF(AH107=0,"NO OFERTADO","CORRECTO"))))</f>
        <v>NO OFERTADO</v>
      </c>
      <c r="AJ107" s="37">
        <f>Q107*$AJ$1</f>
        <v>5.7445652497819751E-4</v>
      </c>
      <c r="AK107" s="7"/>
      <c r="AL107" s="36">
        <f>AJ107+AK107</f>
        <v>5.7445652497819751E-4</v>
      </c>
      <c r="AM107" s="41"/>
      <c r="AN107" s="41"/>
      <c r="AO107" s="41"/>
      <c r="AP107" s="42"/>
      <c r="AQ107" s="40" t="str">
        <f>IF(AM107=0,"NO OFERTADO",IF(AN107=0,"NO OFERTADO",IF(AO107=0,"NO OFERTADO",IF(AP107=0,"NO OFERTADO","CORRECTO"))))</f>
        <v>NO OFERTADO</v>
      </c>
    </row>
    <row r="108" spans="1:43" ht="24" x14ac:dyDescent="0.25">
      <c r="A108" s="61">
        <v>106</v>
      </c>
      <c r="B108" s="61">
        <v>2533</v>
      </c>
      <c r="C108" s="13" t="s">
        <v>6756</v>
      </c>
      <c r="D108" s="12" t="s">
        <v>6757</v>
      </c>
      <c r="E108" s="12" t="s">
        <v>11</v>
      </c>
      <c r="F108" s="12" t="s">
        <v>12</v>
      </c>
      <c r="G108" s="12" t="s">
        <v>13</v>
      </c>
      <c r="H108" s="12" t="s">
        <v>12</v>
      </c>
      <c r="I108" s="62" t="s">
        <v>60</v>
      </c>
      <c r="J108" s="10">
        <v>1</v>
      </c>
      <c r="K108" s="10" t="s">
        <v>6758</v>
      </c>
      <c r="L108" s="14" t="s">
        <v>6759</v>
      </c>
      <c r="M108" s="11">
        <v>2390.2375849999999</v>
      </c>
      <c r="N108" s="11">
        <v>1898.125</v>
      </c>
      <c r="O108" s="8">
        <f>N108*M108</f>
        <v>4536969.716028125</v>
      </c>
      <c r="P108" s="14" t="s">
        <v>7140</v>
      </c>
      <c r="Q108" s="66">
        <f>O108/$O$2181</f>
        <v>1.3862782633999887E-4</v>
      </c>
      <c r="R108" s="66"/>
      <c r="S108" s="36">
        <f>Q108*$S$1</f>
        <v>3.4656956584999718E-2</v>
      </c>
      <c r="T108" s="7"/>
      <c r="U108" s="36">
        <f>S108+T108</f>
        <v>3.4656956584999718E-2</v>
      </c>
      <c r="V108" s="41"/>
      <c r="W108" s="41"/>
      <c r="X108" s="41"/>
      <c r="Y108" s="42"/>
      <c r="Z108" s="40" t="str">
        <f>IF(V108=0,"NO OFERTADO",IF(W108=0,"NO OFERTADO",IF(X108=0,"NO OFERTADO",IF(Y108=0,"NO OFERTADO","CORRECTO"))))</f>
        <v>NO OFERTADO</v>
      </c>
      <c r="AA108" s="42">
        <f>Y108*N108</f>
        <v>0</v>
      </c>
      <c r="AB108" s="35">
        <f>Q108*$AB$1</f>
        <v>1.2476504370599897E-2</v>
      </c>
      <c r="AC108" s="7"/>
      <c r="AD108" s="36">
        <f>AB108+AC108</f>
        <v>1.2476504370599897E-2</v>
      </c>
      <c r="AE108" s="41"/>
      <c r="AF108" s="41"/>
      <c r="AG108" s="41"/>
      <c r="AH108" s="42"/>
      <c r="AI108" s="40" t="str">
        <f>IF(AE108=0,"NO OFERTADO",IF(AF108=0,"NO OFERTADO",IF(AG108=0,"NO OFERTADO",IF(AH108=0,"NO OFERTADO","CORRECTO"))))</f>
        <v>NO OFERTADO</v>
      </c>
      <c r="AJ108" s="37">
        <f>Q108*$AJ$1</f>
        <v>8.3176695803999327E-3</v>
      </c>
      <c r="AK108" s="7"/>
      <c r="AL108" s="36">
        <f>AJ108+AK108</f>
        <v>8.3176695803999327E-3</v>
      </c>
      <c r="AM108" s="41"/>
      <c r="AN108" s="41"/>
      <c r="AO108" s="41"/>
      <c r="AP108" s="42"/>
      <c r="AQ108" s="40" t="str">
        <f>IF(AM108=0,"NO OFERTADO",IF(AN108=0,"NO OFERTADO",IF(AO108=0,"NO OFERTADO",IF(AP108=0,"NO OFERTADO","CORRECTO"))))</f>
        <v>NO OFERTADO</v>
      </c>
    </row>
    <row r="109" spans="1:43" ht="24" x14ac:dyDescent="0.25">
      <c r="A109" s="61">
        <v>107</v>
      </c>
      <c r="B109" s="61">
        <v>2568</v>
      </c>
      <c r="C109" s="13" t="s">
        <v>6756</v>
      </c>
      <c r="D109" s="12" t="s">
        <v>6852</v>
      </c>
      <c r="E109" s="12" t="s">
        <v>12</v>
      </c>
      <c r="F109" s="12" t="s">
        <v>12</v>
      </c>
      <c r="G109" s="12" t="s">
        <v>13</v>
      </c>
      <c r="H109" s="12" t="s">
        <v>12</v>
      </c>
      <c r="I109" s="62" t="s">
        <v>60</v>
      </c>
      <c r="J109" s="10">
        <v>1</v>
      </c>
      <c r="K109" s="10" t="s">
        <v>3763</v>
      </c>
      <c r="L109" s="14" t="s">
        <v>6853</v>
      </c>
      <c r="M109" s="11">
        <v>2522.4236666666666</v>
      </c>
      <c r="N109" s="11">
        <v>387.5</v>
      </c>
      <c r="O109" s="8">
        <f>N109*M109</f>
        <v>977439.17083333328</v>
      </c>
      <c r="P109" s="14" t="s">
        <v>7140</v>
      </c>
      <c r="Q109" s="66">
        <f>O109/$O$2181</f>
        <v>2.9865808262616985E-5</v>
      </c>
      <c r="R109" s="66"/>
      <c r="S109" s="36">
        <f>Q109*$S$1</f>
        <v>7.4664520656542461E-3</v>
      </c>
      <c r="T109" s="7"/>
      <c r="U109" s="36">
        <f>S109+T109</f>
        <v>7.4664520656542461E-3</v>
      </c>
      <c r="V109" s="41"/>
      <c r="W109" s="41"/>
      <c r="X109" s="41"/>
      <c r="Y109" s="42"/>
      <c r="Z109" s="40" t="str">
        <f>IF(V109=0,"NO OFERTADO",IF(W109=0,"NO OFERTADO",IF(X109=0,"NO OFERTADO",IF(Y109=0,"NO OFERTADO","CORRECTO"))))</f>
        <v>NO OFERTADO</v>
      </c>
      <c r="AA109" s="42">
        <f>Y109*N109</f>
        <v>0</v>
      </c>
      <c r="AB109" s="35">
        <f>Q109*$AB$1</f>
        <v>2.6879227436355287E-3</v>
      </c>
      <c r="AC109" s="7"/>
      <c r="AD109" s="36">
        <f>AB109+AC109</f>
        <v>2.6879227436355287E-3</v>
      </c>
      <c r="AE109" s="41"/>
      <c r="AF109" s="41"/>
      <c r="AG109" s="41"/>
      <c r="AH109" s="42"/>
      <c r="AI109" s="40" t="str">
        <f>IF(AE109=0,"NO OFERTADO",IF(AF109=0,"NO OFERTADO",IF(AG109=0,"NO OFERTADO",IF(AH109=0,"NO OFERTADO","CORRECTO"))))</f>
        <v>NO OFERTADO</v>
      </c>
      <c r="AJ109" s="37">
        <f>Q109*$AJ$1</f>
        <v>1.791948495757019E-3</v>
      </c>
      <c r="AK109" s="7"/>
      <c r="AL109" s="36">
        <f>AJ109+AK109</f>
        <v>1.791948495757019E-3</v>
      </c>
      <c r="AM109" s="41"/>
      <c r="AN109" s="41"/>
      <c r="AO109" s="41"/>
      <c r="AP109" s="42"/>
      <c r="AQ109" s="40" t="str">
        <f>IF(AM109=0,"NO OFERTADO",IF(AN109=0,"NO OFERTADO",IF(AO109=0,"NO OFERTADO",IF(AP109=0,"NO OFERTADO","CORRECTO"))))</f>
        <v>NO OFERTADO</v>
      </c>
    </row>
    <row r="110" spans="1:43" x14ac:dyDescent="0.25">
      <c r="A110" s="61">
        <v>108</v>
      </c>
      <c r="B110" s="61">
        <v>295</v>
      </c>
      <c r="C110" s="13" t="s">
        <v>1059</v>
      </c>
      <c r="D110" s="12" t="s">
        <v>1060</v>
      </c>
      <c r="E110" s="12" t="s">
        <v>23</v>
      </c>
      <c r="F110" s="12" t="s">
        <v>23</v>
      </c>
      <c r="G110" s="12" t="s">
        <v>216</v>
      </c>
      <c r="H110" s="12" t="s">
        <v>49</v>
      </c>
      <c r="I110" s="62">
        <v>312969.39999999997</v>
      </c>
      <c r="J110" s="10">
        <v>1</v>
      </c>
      <c r="K110" s="10" t="s">
        <v>1061</v>
      </c>
      <c r="L110" s="14" t="s">
        <v>1062</v>
      </c>
      <c r="M110" s="11">
        <v>208098</v>
      </c>
      <c r="N110" s="11">
        <v>89.454545454545453</v>
      </c>
      <c r="O110" s="8">
        <f>N110*M110</f>
        <v>18615312</v>
      </c>
      <c r="P110" s="14" t="s">
        <v>5022</v>
      </c>
      <c r="Q110" s="66">
        <f>O110/$O$2181</f>
        <v>5.6879379866349976E-4</v>
      </c>
      <c r="R110" s="66">
        <f>+O110/$O$2184</f>
        <v>9.1022105357478828E-4</v>
      </c>
      <c r="S110" s="36">
        <f>Q110*$S$1</f>
        <v>0.14219844966587494</v>
      </c>
      <c r="T110" s="36">
        <f>R110*$T$1</f>
        <v>2.7306631607243649E-2</v>
      </c>
      <c r="U110" s="36">
        <f>S110+T110</f>
        <v>0.16950508127311859</v>
      </c>
      <c r="V110" s="41"/>
      <c r="W110" s="41"/>
      <c r="X110" s="41"/>
      <c r="Y110" s="42"/>
      <c r="Z110" s="40" t="str">
        <f>IF(V110=0,"NO OFERTADO",IF(W110=0,"NO OFERTADO",IF(X110=0,"NO OFERTADO",IF(Y110=0,"NO OFERTADO","CORRECTO"))))</f>
        <v>NO OFERTADO</v>
      </c>
      <c r="AA110" s="42">
        <f>Y110*N110</f>
        <v>0</v>
      </c>
      <c r="AB110" s="35">
        <f>Q110*$AB$1</f>
        <v>5.1191441879714979E-2</v>
      </c>
      <c r="AC110" s="36">
        <f>R110*$AC$1</f>
        <v>1.3653315803621825E-2</v>
      </c>
      <c r="AD110" s="36">
        <f>AB110+AC110</f>
        <v>6.4844757683336807E-2</v>
      </c>
      <c r="AE110" s="41"/>
      <c r="AF110" s="41"/>
      <c r="AG110" s="41"/>
      <c r="AH110" s="42"/>
      <c r="AI110" s="40" t="str">
        <f>IF(AE110=0,"NO OFERTADO",IF(AF110=0,"NO OFERTADO",IF(AG110=0,"NO OFERTADO",IF(AH110=0,"NO OFERTADO","CORRECTO"))))</f>
        <v>NO OFERTADO</v>
      </c>
      <c r="AJ110" s="37">
        <f>Q110*$AJ$1</f>
        <v>3.4127627919809986E-2</v>
      </c>
      <c r="AK110" s="36">
        <f>R110*$AK$1</f>
        <v>4.5511052678739415E-3</v>
      </c>
      <c r="AL110" s="36">
        <f>AJ110+AK110</f>
        <v>3.8678733187683931E-2</v>
      </c>
      <c r="AM110" s="41"/>
      <c r="AN110" s="41"/>
      <c r="AO110" s="41"/>
      <c r="AP110" s="42"/>
      <c r="AQ110" s="40" t="str">
        <f>IF(AM110=0,"NO OFERTADO",IF(AN110=0,"NO OFERTADO",IF(AO110=0,"NO OFERTADO",IF(AP110=0,"NO OFERTADO","CORRECTO"))))</f>
        <v>NO OFERTADO</v>
      </c>
    </row>
    <row r="111" spans="1:43" x14ac:dyDescent="0.25">
      <c r="A111" s="61">
        <v>109</v>
      </c>
      <c r="B111" s="61">
        <v>724</v>
      </c>
      <c r="C111" s="13" t="s">
        <v>1059</v>
      </c>
      <c r="D111" s="12" t="s">
        <v>1060</v>
      </c>
      <c r="E111" s="12" t="s">
        <v>49</v>
      </c>
      <c r="F111" s="12" t="s">
        <v>23</v>
      </c>
      <c r="G111" s="12" t="s">
        <v>2268</v>
      </c>
      <c r="H111" s="12" t="s">
        <v>49</v>
      </c>
      <c r="I111" s="62">
        <v>50261.4</v>
      </c>
      <c r="J111" s="10">
        <v>1</v>
      </c>
      <c r="K111" s="10" t="s">
        <v>2269</v>
      </c>
      <c r="L111" s="14" t="s">
        <v>2270</v>
      </c>
      <c r="M111" s="11">
        <v>45724.621000000006</v>
      </c>
      <c r="N111" s="11">
        <v>153.84615384615384</v>
      </c>
      <c r="O111" s="8">
        <f>N111*M111</f>
        <v>7034557.0769230779</v>
      </c>
      <c r="P111" s="14" t="s">
        <v>5022</v>
      </c>
      <c r="Q111" s="66">
        <f>O111/$O$2181</f>
        <v>2.1494200267490991E-4</v>
      </c>
      <c r="R111" s="66">
        <f>+O111/$O$2184</f>
        <v>3.4396425662857043E-4</v>
      </c>
      <c r="S111" s="36">
        <f>Q111*$S$1</f>
        <v>5.3735500668727475E-2</v>
      </c>
      <c r="T111" s="36">
        <f>R111*$T$1</f>
        <v>1.0318927698857113E-2</v>
      </c>
      <c r="U111" s="36">
        <f>S111+T111</f>
        <v>6.4054428367584584E-2</v>
      </c>
      <c r="V111" s="41"/>
      <c r="W111" s="41"/>
      <c r="X111" s="41"/>
      <c r="Y111" s="42"/>
      <c r="Z111" s="40" t="str">
        <f>IF(V111=0,"NO OFERTADO",IF(W111=0,"NO OFERTADO",IF(X111=0,"NO OFERTADO",IF(Y111=0,"NO OFERTADO","CORRECTO"))))</f>
        <v>NO OFERTADO</v>
      </c>
      <c r="AA111" s="42">
        <f>Y111*N111</f>
        <v>0</v>
      </c>
      <c r="AB111" s="35">
        <f>Q111*$AB$1</f>
        <v>1.9344780240741891E-2</v>
      </c>
      <c r="AC111" s="36">
        <f>R111*$AC$1</f>
        <v>5.1594638494285566E-3</v>
      </c>
      <c r="AD111" s="36">
        <f>AB111+AC111</f>
        <v>2.4504244090170449E-2</v>
      </c>
      <c r="AE111" s="41"/>
      <c r="AF111" s="41"/>
      <c r="AG111" s="41"/>
      <c r="AH111" s="42"/>
      <c r="AI111" s="40" t="str">
        <f>IF(AE111=0,"NO OFERTADO",IF(AF111=0,"NO OFERTADO",IF(AG111=0,"NO OFERTADO",IF(AH111=0,"NO OFERTADO","CORRECTO"))))</f>
        <v>NO OFERTADO</v>
      </c>
      <c r="AJ111" s="37">
        <f>Q111*$AJ$1</f>
        <v>1.2896520160494595E-2</v>
      </c>
      <c r="AK111" s="36">
        <f>R111*$AK$1</f>
        <v>1.7198212831428521E-3</v>
      </c>
      <c r="AL111" s="36">
        <f>AJ111+AK111</f>
        <v>1.4616341443637448E-2</v>
      </c>
      <c r="AM111" s="41"/>
      <c r="AN111" s="41"/>
      <c r="AO111" s="41"/>
      <c r="AP111" s="42"/>
      <c r="AQ111" s="40" t="str">
        <f>IF(AM111=0,"NO OFERTADO",IF(AN111=0,"NO OFERTADO",IF(AO111=0,"NO OFERTADO",IF(AP111=0,"NO OFERTADO","CORRECTO"))))</f>
        <v>NO OFERTADO</v>
      </c>
    </row>
    <row r="112" spans="1:43" x14ac:dyDescent="0.25">
      <c r="A112" s="61">
        <v>110</v>
      </c>
      <c r="B112" s="61">
        <v>1555</v>
      </c>
      <c r="C112" s="13" t="s">
        <v>1059</v>
      </c>
      <c r="D112" s="12" t="s">
        <v>1037</v>
      </c>
      <c r="E112" s="12" t="s">
        <v>23</v>
      </c>
      <c r="F112" s="12" t="s">
        <v>23</v>
      </c>
      <c r="G112" s="12" t="s">
        <v>216</v>
      </c>
      <c r="H112" s="12" t="s">
        <v>23</v>
      </c>
      <c r="I112" s="62">
        <v>214115</v>
      </c>
      <c r="J112" s="10">
        <v>1</v>
      </c>
      <c r="K112" s="10" t="s">
        <v>1061</v>
      </c>
      <c r="L112" s="14" t="s">
        <v>4306</v>
      </c>
      <c r="M112" s="11">
        <v>200573.15529999998</v>
      </c>
      <c r="N112" s="11">
        <v>2.3333333333333335</v>
      </c>
      <c r="O112" s="8">
        <f>N112*M112</f>
        <v>468004.02903333335</v>
      </c>
      <c r="P112" s="14" t="s">
        <v>5022</v>
      </c>
      <c r="Q112" s="66">
        <f>O112/$O$2181</f>
        <v>1.429993703375439E-5</v>
      </c>
      <c r="R112" s="66">
        <f>+O112/$O$2184</f>
        <v>2.2883694905783287E-5</v>
      </c>
      <c r="S112" s="36">
        <f>Q112*$S$1</f>
        <v>3.5749842584385976E-3</v>
      </c>
      <c r="T112" s="36">
        <f>R112*$T$1</f>
        <v>6.8651084717349866E-4</v>
      </c>
      <c r="U112" s="36">
        <f>S112+T112</f>
        <v>4.261495105612096E-3</v>
      </c>
      <c r="V112" s="41"/>
      <c r="W112" s="41"/>
      <c r="X112" s="41"/>
      <c r="Y112" s="42"/>
      <c r="Z112" s="40" t="str">
        <f>IF(V112=0,"NO OFERTADO",IF(W112=0,"NO OFERTADO",IF(X112=0,"NO OFERTADO",IF(Y112=0,"NO OFERTADO","CORRECTO"))))</f>
        <v>NO OFERTADO</v>
      </c>
      <c r="AA112" s="42">
        <f>Y112*N112</f>
        <v>0</v>
      </c>
      <c r="AB112" s="35">
        <f>Q112*$AB$1</f>
        <v>1.2869943330378951E-3</v>
      </c>
      <c r="AC112" s="36">
        <f>R112*$AC$1</f>
        <v>3.4325542358674933E-4</v>
      </c>
      <c r="AD112" s="36">
        <f>AB112+AC112</f>
        <v>1.6302497566246443E-3</v>
      </c>
      <c r="AE112" s="41"/>
      <c r="AF112" s="41"/>
      <c r="AG112" s="41"/>
      <c r="AH112" s="42"/>
      <c r="AI112" s="40" t="str">
        <f>IF(AE112=0,"NO OFERTADO",IF(AF112=0,"NO OFERTADO",IF(AG112=0,"NO OFERTADO",IF(AH112=0,"NO OFERTADO","CORRECTO"))))</f>
        <v>NO OFERTADO</v>
      </c>
      <c r="AJ112" s="37">
        <f>Q112*$AJ$1</f>
        <v>8.5799622202526338E-4</v>
      </c>
      <c r="AK112" s="36">
        <f>R112*$AK$1</f>
        <v>1.1441847452891643E-4</v>
      </c>
      <c r="AL112" s="36">
        <f>AJ112+AK112</f>
        <v>9.7241469655417979E-4</v>
      </c>
      <c r="AM112" s="41"/>
      <c r="AN112" s="41"/>
      <c r="AO112" s="41"/>
      <c r="AP112" s="42"/>
      <c r="AQ112" s="40" t="str">
        <f>IF(AM112=0,"NO OFERTADO",IF(AN112=0,"NO OFERTADO",IF(AO112=0,"NO OFERTADO",IF(AP112=0,"NO OFERTADO","CORRECTO"))))</f>
        <v>NO OFERTADO</v>
      </c>
    </row>
    <row r="113" spans="1:43" x14ac:dyDescent="0.25">
      <c r="A113" s="61">
        <v>111</v>
      </c>
      <c r="B113" s="61">
        <v>355</v>
      </c>
      <c r="C113" s="13" t="s">
        <v>1252</v>
      </c>
      <c r="D113" s="12" t="s">
        <v>1253</v>
      </c>
      <c r="E113" s="12" t="s">
        <v>734</v>
      </c>
      <c r="F113" s="12" t="s">
        <v>321</v>
      </c>
      <c r="G113" s="12" t="s">
        <v>322</v>
      </c>
      <c r="H113" s="12" t="s">
        <v>543</v>
      </c>
      <c r="I113" s="62" t="s">
        <v>60</v>
      </c>
      <c r="J113" s="10">
        <v>40</v>
      </c>
      <c r="K113" s="10" t="s">
        <v>1254</v>
      </c>
      <c r="L113" s="14" t="s">
        <v>1255</v>
      </c>
      <c r="M113" s="11">
        <v>397.21266666666662</v>
      </c>
      <c r="N113" s="11">
        <v>33593.333333333336</v>
      </c>
      <c r="O113" s="8">
        <f>N113*M113</f>
        <v>13343697.515555555</v>
      </c>
      <c r="P113" s="14" t="s">
        <v>5022</v>
      </c>
      <c r="Q113" s="66">
        <f>O113/$O$2181</f>
        <v>4.0771878537891539E-4</v>
      </c>
      <c r="R113" s="66"/>
      <c r="S113" s="36">
        <f>Q113*$S$1</f>
        <v>0.10192969634472884</v>
      </c>
      <c r="T113" s="7"/>
      <c r="U113" s="36">
        <f>S113+T113</f>
        <v>0.10192969634472884</v>
      </c>
      <c r="V113" s="41"/>
      <c r="W113" s="41"/>
      <c r="X113" s="41"/>
      <c r="Y113" s="42"/>
      <c r="Z113" s="40" t="str">
        <f>IF(V113=0,"NO OFERTADO",IF(W113=0,"NO OFERTADO",IF(X113=0,"NO OFERTADO",IF(Y113=0,"NO OFERTADO","CORRECTO"))))</f>
        <v>NO OFERTADO</v>
      </c>
      <c r="AA113" s="42">
        <f>Y113*N113</f>
        <v>0</v>
      </c>
      <c r="AB113" s="35">
        <f>Q113*$AB$1</f>
        <v>3.6694690684102388E-2</v>
      </c>
      <c r="AC113" s="7"/>
      <c r="AD113" s="36">
        <f>AB113+AC113</f>
        <v>3.6694690684102388E-2</v>
      </c>
      <c r="AE113" s="41"/>
      <c r="AF113" s="41"/>
      <c r="AG113" s="41"/>
      <c r="AH113" s="42"/>
      <c r="AI113" s="40" t="str">
        <f>IF(AE113=0,"NO OFERTADO",IF(AF113=0,"NO OFERTADO",IF(AG113=0,"NO OFERTADO",IF(AH113=0,"NO OFERTADO","CORRECTO"))))</f>
        <v>NO OFERTADO</v>
      </c>
      <c r="AJ113" s="37">
        <f>Q113*$AJ$1</f>
        <v>2.4463127122734924E-2</v>
      </c>
      <c r="AK113" s="7"/>
      <c r="AL113" s="36">
        <f>AJ113+AK113</f>
        <v>2.4463127122734924E-2</v>
      </c>
      <c r="AM113" s="41"/>
      <c r="AN113" s="41"/>
      <c r="AO113" s="41"/>
      <c r="AP113" s="42"/>
      <c r="AQ113" s="40" t="str">
        <f>IF(AM113=0,"NO OFERTADO",IF(AN113=0,"NO OFERTADO",IF(AO113=0,"NO OFERTADO",IF(AP113=0,"NO OFERTADO","CORRECTO"))))</f>
        <v>NO OFERTADO</v>
      </c>
    </row>
    <row r="114" spans="1:43" x14ac:dyDescent="0.25">
      <c r="A114" s="61">
        <v>112</v>
      </c>
      <c r="B114" s="61">
        <v>645</v>
      </c>
      <c r="C114" s="13" t="s">
        <v>1252</v>
      </c>
      <c r="D114" s="12" t="s">
        <v>684</v>
      </c>
      <c r="E114" s="12" t="s">
        <v>2059</v>
      </c>
      <c r="F114" s="12" t="s">
        <v>222</v>
      </c>
      <c r="G114" s="12" t="s">
        <v>322</v>
      </c>
      <c r="H114" s="12" t="s">
        <v>108</v>
      </c>
      <c r="I114" s="62" t="s">
        <v>60</v>
      </c>
      <c r="J114" s="10">
        <v>120</v>
      </c>
      <c r="K114" s="10" t="s">
        <v>1254</v>
      </c>
      <c r="L114" s="14" t="s">
        <v>2060</v>
      </c>
      <c r="M114" s="11">
        <v>49</v>
      </c>
      <c r="N114" s="11">
        <v>140473.84615384616</v>
      </c>
      <c r="O114" s="8">
        <f>N114*M114</f>
        <v>6883218.461538462</v>
      </c>
      <c r="P114" s="14" t="s">
        <v>5022</v>
      </c>
      <c r="Q114" s="66">
        <f>O114/$O$2181</f>
        <v>2.10317827376151E-4</v>
      </c>
      <c r="R114" s="66"/>
      <c r="S114" s="36">
        <f>Q114*$S$1</f>
        <v>5.2579456844037753E-2</v>
      </c>
      <c r="T114" s="7"/>
      <c r="U114" s="36">
        <f>S114+T114</f>
        <v>5.2579456844037753E-2</v>
      </c>
      <c r="V114" s="41"/>
      <c r="W114" s="41"/>
      <c r="X114" s="41"/>
      <c r="Y114" s="42"/>
      <c r="Z114" s="40" t="str">
        <f>IF(V114=0,"NO OFERTADO",IF(W114=0,"NO OFERTADO",IF(X114=0,"NO OFERTADO",IF(Y114=0,"NO OFERTADO","CORRECTO"))))</f>
        <v>NO OFERTADO</v>
      </c>
      <c r="AA114" s="42">
        <f>Y114*N114</f>
        <v>0</v>
      </c>
      <c r="AB114" s="35">
        <f>Q114*$AB$1</f>
        <v>1.8928604463853589E-2</v>
      </c>
      <c r="AC114" s="7"/>
      <c r="AD114" s="36">
        <f>AB114+AC114</f>
        <v>1.8928604463853589E-2</v>
      </c>
      <c r="AE114" s="41"/>
      <c r="AF114" s="41"/>
      <c r="AG114" s="41"/>
      <c r="AH114" s="42"/>
      <c r="AI114" s="40" t="str">
        <f>IF(AE114=0,"NO OFERTADO",IF(AF114=0,"NO OFERTADO",IF(AG114=0,"NO OFERTADO",IF(AH114=0,"NO OFERTADO","CORRECTO"))))</f>
        <v>NO OFERTADO</v>
      </c>
      <c r="AJ114" s="37">
        <f>Q114*$AJ$1</f>
        <v>1.2619069642569061E-2</v>
      </c>
      <c r="AK114" s="7"/>
      <c r="AL114" s="36">
        <f>AJ114+AK114</f>
        <v>1.2619069642569061E-2</v>
      </c>
      <c r="AM114" s="41"/>
      <c r="AN114" s="41"/>
      <c r="AO114" s="41"/>
      <c r="AP114" s="42"/>
      <c r="AQ114" s="40" t="str">
        <f>IF(AM114=0,"NO OFERTADO",IF(AN114=0,"NO OFERTADO",IF(AO114=0,"NO OFERTADO",IF(AP114=0,"NO OFERTADO","CORRECTO"))))</f>
        <v>NO OFERTADO</v>
      </c>
    </row>
    <row r="115" spans="1:43" x14ac:dyDescent="0.25">
      <c r="A115" s="61">
        <v>113</v>
      </c>
      <c r="B115" s="61">
        <v>1423</v>
      </c>
      <c r="C115" s="13" t="s">
        <v>1252</v>
      </c>
      <c r="D115" s="12" t="s">
        <v>3971</v>
      </c>
      <c r="E115" s="12" t="s">
        <v>2194</v>
      </c>
      <c r="F115" s="12" t="s">
        <v>308</v>
      </c>
      <c r="G115" s="12" t="s">
        <v>322</v>
      </c>
      <c r="H115" s="12" t="s">
        <v>309</v>
      </c>
      <c r="I115" s="62" t="s">
        <v>60</v>
      </c>
      <c r="J115" s="10">
        <v>1</v>
      </c>
      <c r="K115" s="10" t="s">
        <v>1254</v>
      </c>
      <c r="L115" s="14" t="s">
        <v>3972</v>
      </c>
      <c r="M115" s="11">
        <v>837.96933333333334</v>
      </c>
      <c r="N115" s="11">
        <v>1254.5454545454545</v>
      </c>
      <c r="O115" s="8">
        <f>N115*M115</f>
        <v>1051270.6181818182</v>
      </c>
      <c r="P115" s="14" t="s">
        <v>5022</v>
      </c>
      <c r="Q115" s="66">
        <f>O115/$O$2181</f>
        <v>3.2121739798879654E-5</v>
      </c>
      <c r="R115" s="66"/>
      <c r="S115" s="36">
        <f>Q115*$S$1</f>
        <v>8.0304349497199133E-3</v>
      </c>
      <c r="T115" s="7"/>
      <c r="U115" s="36">
        <f>S115+T115</f>
        <v>8.0304349497199133E-3</v>
      </c>
      <c r="V115" s="41"/>
      <c r="W115" s="41"/>
      <c r="X115" s="41"/>
      <c r="Y115" s="42"/>
      <c r="Z115" s="40" t="str">
        <f>IF(V115=0,"NO OFERTADO",IF(W115=0,"NO OFERTADO",IF(X115=0,"NO OFERTADO",IF(Y115=0,"NO OFERTADO","CORRECTO"))))</f>
        <v>NO OFERTADO</v>
      </c>
      <c r="AA115" s="42">
        <f>Y115*N115</f>
        <v>0</v>
      </c>
      <c r="AB115" s="35">
        <f>Q115*$AB$1</f>
        <v>2.8909565818991687E-3</v>
      </c>
      <c r="AC115" s="7"/>
      <c r="AD115" s="36">
        <f>AB115+AC115</f>
        <v>2.8909565818991687E-3</v>
      </c>
      <c r="AE115" s="41"/>
      <c r="AF115" s="41"/>
      <c r="AG115" s="41"/>
      <c r="AH115" s="42"/>
      <c r="AI115" s="40" t="str">
        <f>IF(AE115=0,"NO OFERTADO",IF(AF115=0,"NO OFERTADO",IF(AG115=0,"NO OFERTADO",IF(AH115=0,"NO OFERTADO","CORRECTO"))))</f>
        <v>NO OFERTADO</v>
      </c>
      <c r="AJ115" s="37">
        <f>Q115*$AJ$1</f>
        <v>1.9273043879327791E-3</v>
      </c>
      <c r="AK115" s="7"/>
      <c r="AL115" s="36">
        <f>AJ115+AK115</f>
        <v>1.9273043879327791E-3</v>
      </c>
      <c r="AM115" s="41"/>
      <c r="AN115" s="41"/>
      <c r="AO115" s="41"/>
      <c r="AP115" s="42"/>
      <c r="AQ115" s="40" t="str">
        <f>IF(AM115=0,"NO OFERTADO",IF(AN115=0,"NO OFERTADO",IF(AO115=0,"NO OFERTADO",IF(AP115=0,"NO OFERTADO","CORRECTO"))))</f>
        <v>NO OFERTADO</v>
      </c>
    </row>
    <row r="116" spans="1:43" x14ac:dyDescent="0.25">
      <c r="A116" s="61">
        <v>114</v>
      </c>
      <c r="B116" s="61">
        <v>412</v>
      </c>
      <c r="C116" s="13" t="s">
        <v>1430</v>
      </c>
      <c r="D116" s="12" t="s">
        <v>1431</v>
      </c>
      <c r="E116" s="12" t="s">
        <v>765</v>
      </c>
      <c r="F116" s="12" t="s">
        <v>222</v>
      </c>
      <c r="G116" s="12" t="s">
        <v>13</v>
      </c>
      <c r="H116" s="12" t="s">
        <v>108</v>
      </c>
      <c r="I116" s="62" t="s">
        <v>60</v>
      </c>
      <c r="J116" s="10">
        <v>360</v>
      </c>
      <c r="K116" s="10" t="s">
        <v>1432</v>
      </c>
      <c r="L116" s="14" t="s">
        <v>1433</v>
      </c>
      <c r="M116" s="11">
        <v>41.475836666666666</v>
      </c>
      <c r="N116" s="11">
        <v>352440</v>
      </c>
      <c r="O116" s="8">
        <f>N116*M116</f>
        <v>14617743.8748</v>
      </c>
      <c r="P116" s="14" t="s">
        <v>5022</v>
      </c>
      <c r="Q116" s="66">
        <f>O116/$O$2181</f>
        <v>4.4664747313596454E-4</v>
      </c>
      <c r="R116" s="66"/>
      <c r="S116" s="36">
        <f>Q116*$S$1</f>
        <v>0.11166186828399113</v>
      </c>
      <c r="T116" s="7"/>
      <c r="U116" s="36">
        <f>S116+T116</f>
        <v>0.11166186828399113</v>
      </c>
      <c r="V116" s="41"/>
      <c r="W116" s="41"/>
      <c r="X116" s="41"/>
      <c r="Y116" s="42"/>
      <c r="Z116" s="40" t="str">
        <f>IF(V116=0,"NO OFERTADO",IF(W116=0,"NO OFERTADO",IF(X116=0,"NO OFERTADO",IF(Y116=0,"NO OFERTADO","CORRECTO"))))</f>
        <v>NO OFERTADO</v>
      </c>
      <c r="AA116" s="42">
        <f>Y116*N116</f>
        <v>0</v>
      </c>
      <c r="AB116" s="35">
        <f>Q116*$AB$1</f>
        <v>4.0198272582236808E-2</v>
      </c>
      <c r="AC116" s="7"/>
      <c r="AD116" s="36">
        <f>AB116+AC116</f>
        <v>4.0198272582236808E-2</v>
      </c>
      <c r="AE116" s="41"/>
      <c r="AF116" s="41"/>
      <c r="AG116" s="41"/>
      <c r="AH116" s="42"/>
      <c r="AI116" s="40" t="str">
        <f>IF(AE116=0,"NO OFERTADO",IF(AF116=0,"NO OFERTADO",IF(AG116=0,"NO OFERTADO",IF(AH116=0,"NO OFERTADO","CORRECTO"))))</f>
        <v>NO OFERTADO</v>
      </c>
      <c r="AJ116" s="37">
        <f>Q116*$AJ$1</f>
        <v>2.6798848388157874E-2</v>
      </c>
      <c r="AK116" s="7"/>
      <c r="AL116" s="36">
        <f>AJ116+AK116</f>
        <v>2.6798848388157874E-2</v>
      </c>
      <c r="AM116" s="41"/>
      <c r="AN116" s="41"/>
      <c r="AO116" s="41"/>
      <c r="AP116" s="42"/>
      <c r="AQ116" s="40" t="str">
        <f>IF(AM116=0,"NO OFERTADO",IF(AN116=0,"NO OFERTADO",IF(AO116=0,"NO OFERTADO",IF(AP116=0,"NO OFERTADO","CORRECTO"))))</f>
        <v>NO OFERTADO</v>
      </c>
    </row>
    <row r="117" spans="1:43" ht="24" x14ac:dyDescent="0.25">
      <c r="A117" s="61">
        <v>115</v>
      </c>
      <c r="B117" s="61">
        <v>1446</v>
      </c>
      <c r="C117" s="13" t="s">
        <v>1430</v>
      </c>
      <c r="D117" s="12" t="s">
        <v>4031</v>
      </c>
      <c r="E117" s="12" t="s">
        <v>4032</v>
      </c>
      <c r="F117" s="12" t="s">
        <v>12</v>
      </c>
      <c r="G117" s="12" t="s">
        <v>13</v>
      </c>
      <c r="H117" s="12" t="s">
        <v>4032</v>
      </c>
      <c r="I117" s="62" t="s">
        <v>60</v>
      </c>
      <c r="J117" s="10">
        <v>1</v>
      </c>
      <c r="K117" s="10" t="s">
        <v>1432</v>
      </c>
      <c r="L117" s="14" t="s">
        <v>4033</v>
      </c>
      <c r="M117" s="11">
        <v>405</v>
      </c>
      <c r="N117" s="11">
        <v>1335.1538461538462</v>
      </c>
      <c r="O117" s="8">
        <f>N117*M117</f>
        <v>540737.30769230775</v>
      </c>
      <c r="P117" s="14" t="s">
        <v>5022</v>
      </c>
      <c r="Q117" s="66">
        <f>O117/$O$2181</f>
        <v>1.652231385224064E-5</v>
      </c>
      <c r="R117" s="66"/>
      <c r="S117" s="36">
        <f>Q117*$S$1</f>
        <v>4.1305784630601599E-3</v>
      </c>
      <c r="T117" s="7"/>
      <c r="U117" s="36">
        <f>S117+T117</f>
        <v>4.1305784630601599E-3</v>
      </c>
      <c r="V117" s="41"/>
      <c r="W117" s="41"/>
      <c r="X117" s="41"/>
      <c r="Y117" s="42"/>
      <c r="Z117" s="40" t="str">
        <f>IF(V117=0,"NO OFERTADO",IF(W117=0,"NO OFERTADO",IF(X117=0,"NO OFERTADO",IF(Y117=0,"NO OFERTADO","CORRECTO"))))</f>
        <v>NO OFERTADO</v>
      </c>
      <c r="AA117" s="42">
        <f>Y117*N117</f>
        <v>0</v>
      </c>
      <c r="AB117" s="35">
        <f>Q117*$AB$1</f>
        <v>1.4870082467016575E-3</v>
      </c>
      <c r="AC117" s="7"/>
      <c r="AD117" s="36">
        <f>AB117+AC117</f>
        <v>1.4870082467016575E-3</v>
      </c>
      <c r="AE117" s="41"/>
      <c r="AF117" s="41"/>
      <c r="AG117" s="41"/>
      <c r="AH117" s="42"/>
      <c r="AI117" s="40" t="str">
        <f>IF(AE117=0,"NO OFERTADO",IF(AF117=0,"NO OFERTADO",IF(AG117=0,"NO OFERTADO",IF(AH117=0,"NO OFERTADO","CORRECTO"))))</f>
        <v>NO OFERTADO</v>
      </c>
      <c r="AJ117" s="37">
        <f>Q117*$AJ$1</f>
        <v>9.9133883113443843E-4</v>
      </c>
      <c r="AK117" s="7"/>
      <c r="AL117" s="36">
        <f>AJ117+AK117</f>
        <v>9.9133883113443843E-4</v>
      </c>
      <c r="AM117" s="41"/>
      <c r="AN117" s="41"/>
      <c r="AO117" s="41"/>
      <c r="AP117" s="42"/>
      <c r="AQ117" s="40" t="str">
        <f>IF(AM117=0,"NO OFERTADO",IF(AN117=0,"NO OFERTADO",IF(AO117=0,"NO OFERTADO",IF(AP117=0,"NO OFERTADO","CORRECTO"))))</f>
        <v>NO OFERTADO</v>
      </c>
    </row>
    <row r="118" spans="1:43" ht="24" x14ac:dyDescent="0.25">
      <c r="A118" s="61">
        <v>116</v>
      </c>
      <c r="B118" s="61">
        <v>658</v>
      </c>
      <c r="C118" s="13" t="s">
        <v>2093</v>
      </c>
      <c r="D118" s="12" t="s">
        <v>2094</v>
      </c>
      <c r="E118" s="12" t="s">
        <v>12</v>
      </c>
      <c r="F118" s="12" t="s">
        <v>12</v>
      </c>
      <c r="G118" s="12" t="s">
        <v>13</v>
      </c>
      <c r="H118" s="12" t="s">
        <v>12</v>
      </c>
      <c r="I118" s="62" t="s">
        <v>60</v>
      </c>
      <c r="J118" s="10">
        <v>1</v>
      </c>
      <c r="K118" s="10" t="s">
        <v>2095</v>
      </c>
      <c r="L118" s="14" t="s">
        <v>2096</v>
      </c>
      <c r="M118" s="11">
        <v>365.74799999999999</v>
      </c>
      <c r="N118" s="11">
        <v>11164</v>
      </c>
      <c r="O118" s="8">
        <f>N118*M118</f>
        <v>4083210.6719999998</v>
      </c>
      <c r="P118" s="14" t="s">
        <v>5022</v>
      </c>
      <c r="Q118" s="66">
        <f>O118/$O$2181</f>
        <v>1.247631470732385E-4</v>
      </c>
      <c r="R118" s="66"/>
      <c r="S118" s="36">
        <f>Q118*$S$1</f>
        <v>3.1190786768309626E-2</v>
      </c>
      <c r="T118" s="7"/>
      <c r="U118" s="36">
        <f>S118+T118</f>
        <v>3.1190786768309626E-2</v>
      </c>
      <c r="V118" s="41"/>
      <c r="W118" s="41"/>
      <c r="X118" s="41"/>
      <c r="Y118" s="42"/>
      <c r="Z118" s="40" t="str">
        <f>IF(V118=0,"NO OFERTADO",IF(W118=0,"NO OFERTADO",IF(X118=0,"NO OFERTADO",IF(Y118=0,"NO OFERTADO","CORRECTO"))))</f>
        <v>NO OFERTADO</v>
      </c>
      <c r="AA118" s="42">
        <f>Y118*N118</f>
        <v>0</v>
      </c>
      <c r="AB118" s="35">
        <f>Q118*$AB$1</f>
        <v>1.1228683236591465E-2</v>
      </c>
      <c r="AC118" s="7"/>
      <c r="AD118" s="36">
        <f>AB118+AC118</f>
        <v>1.1228683236591465E-2</v>
      </c>
      <c r="AE118" s="41"/>
      <c r="AF118" s="41"/>
      <c r="AG118" s="41"/>
      <c r="AH118" s="42"/>
      <c r="AI118" s="40" t="str">
        <f>IF(AE118=0,"NO OFERTADO",IF(AF118=0,"NO OFERTADO",IF(AG118=0,"NO OFERTADO",IF(AH118=0,"NO OFERTADO","CORRECTO"))))</f>
        <v>NO OFERTADO</v>
      </c>
      <c r="AJ118" s="37">
        <f>Q118*$AJ$1</f>
        <v>7.4857888243943099E-3</v>
      </c>
      <c r="AK118" s="7"/>
      <c r="AL118" s="36">
        <f>AJ118+AK118</f>
        <v>7.4857888243943099E-3</v>
      </c>
      <c r="AM118" s="41"/>
      <c r="AN118" s="41"/>
      <c r="AO118" s="41"/>
      <c r="AP118" s="42"/>
      <c r="AQ118" s="40" t="str">
        <f>IF(AM118=0,"NO OFERTADO",IF(AN118=0,"NO OFERTADO",IF(AO118=0,"NO OFERTADO",IF(AP118=0,"NO OFERTADO","CORRECTO"))))</f>
        <v>NO OFERTADO</v>
      </c>
    </row>
    <row r="119" spans="1:43" ht="24" x14ac:dyDescent="0.25">
      <c r="A119" s="61">
        <v>117</v>
      </c>
      <c r="B119" s="61">
        <v>203</v>
      </c>
      <c r="C119" s="13" t="s">
        <v>773</v>
      </c>
      <c r="D119" s="12" t="s">
        <v>774</v>
      </c>
      <c r="E119" s="12" t="s">
        <v>765</v>
      </c>
      <c r="F119" s="12" t="s">
        <v>222</v>
      </c>
      <c r="G119" s="12" t="s">
        <v>13</v>
      </c>
      <c r="H119" s="12" t="s">
        <v>108</v>
      </c>
      <c r="I119" s="62" t="s">
        <v>60</v>
      </c>
      <c r="J119" s="10">
        <v>360</v>
      </c>
      <c r="K119" s="10" t="s">
        <v>775</v>
      </c>
      <c r="L119" s="14" t="s">
        <v>776</v>
      </c>
      <c r="M119" s="11">
        <v>20.611999999999998</v>
      </c>
      <c r="N119" s="11">
        <v>1994206.1538461538</v>
      </c>
      <c r="O119" s="8">
        <f>N119*M119</f>
        <v>41104577.243076921</v>
      </c>
      <c r="P119" s="14" t="s">
        <v>5022</v>
      </c>
      <c r="Q119" s="66">
        <f>O119/$O$2181</f>
        <v>1.255956850604866E-3</v>
      </c>
      <c r="R119" s="66"/>
      <c r="S119" s="36">
        <f>Q119*$S$1</f>
        <v>0.31398921265121649</v>
      </c>
      <c r="T119" s="7"/>
      <c r="U119" s="36">
        <f>S119+T119</f>
        <v>0.31398921265121649</v>
      </c>
      <c r="V119" s="41"/>
      <c r="W119" s="41"/>
      <c r="X119" s="41"/>
      <c r="Y119" s="42"/>
      <c r="Z119" s="40" t="str">
        <f>IF(V119=0,"NO OFERTADO",IF(W119=0,"NO OFERTADO",IF(X119=0,"NO OFERTADO",IF(Y119=0,"NO OFERTADO","CORRECTO"))))</f>
        <v>NO OFERTADO</v>
      </c>
      <c r="AA119" s="42">
        <f>Y119*N119</f>
        <v>0</v>
      </c>
      <c r="AB119" s="35">
        <f>Q119*$AB$1</f>
        <v>0.11303611655443793</v>
      </c>
      <c r="AC119" s="7"/>
      <c r="AD119" s="36">
        <f>AB119+AC119</f>
        <v>0.11303611655443793</v>
      </c>
      <c r="AE119" s="41"/>
      <c r="AF119" s="41"/>
      <c r="AG119" s="41"/>
      <c r="AH119" s="42"/>
      <c r="AI119" s="40" t="str">
        <f>IF(AE119=0,"NO OFERTADO",IF(AF119=0,"NO OFERTADO",IF(AG119=0,"NO OFERTADO",IF(AH119=0,"NO OFERTADO","CORRECTO"))))</f>
        <v>NO OFERTADO</v>
      </c>
      <c r="AJ119" s="37">
        <f>Q119*$AJ$1</f>
        <v>7.5357411036291955E-2</v>
      </c>
      <c r="AK119" s="7"/>
      <c r="AL119" s="36">
        <f>AJ119+AK119</f>
        <v>7.5357411036291955E-2</v>
      </c>
      <c r="AM119" s="41"/>
      <c r="AN119" s="41"/>
      <c r="AO119" s="41"/>
      <c r="AP119" s="42"/>
      <c r="AQ119" s="40" t="str">
        <f>IF(AM119=0,"NO OFERTADO",IF(AN119=0,"NO OFERTADO",IF(AO119=0,"NO OFERTADO",IF(AP119=0,"NO OFERTADO","CORRECTO"))))</f>
        <v>NO OFERTADO</v>
      </c>
    </row>
    <row r="120" spans="1:43" ht="24" x14ac:dyDescent="0.25">
      <c r="A120" s="61">
        <v>118</v>
      </c>
      <c r="B120" s="61">
        <v>195</v>
      </c>
      <c r="C120" s="13" t="s">
        <v>745</v>
      </c>
      <c r="D120" s="12" t="s">
        <v>746</v>
      </c>
      <c r="E120" s="12" t="s">
        <v>11</v>
      </c>
      <c r="F120" s="12" t="s">
        <v>12</v>
      </c>
      <c r="G120" s="12" t="s">
        <v>13</v>
      </c>
      <c r="H120" s="12" t="s">
        <v>12</v>
      </c>
      <c r="I120" s="62" t="s">
        <v>60</v>
      </c>
      <c r="J120" s="10">
        <v>1</v>
      </c>
      <c r="K120" s="10" t="s">
        <v>747</v>
      </c>
      <c r="L120" s="14" t="s">
        <v>748</v>
      </c>
      <c r="M120" s="11">
        <v>5038</v>
      </c>
      <c r="N120" s="11">
        <v>3987.6153846153848</v>
      </c>
      <c r="O120" s="8">
        <f>N120*M120</f>
        <v>20089606.307692308</v>
      </c>
      <c r="P120" s="14" t="s">
        <v>5022</v>
      </c>
      <c r="Q120" s="66">
        <f>O120/$O$2181</f>
        <v>6.1384109411684925E-4</v>
      </c>
      <c r="R120" s="66"/>
      <c r="S120" s="36">
        <f>Q120*$S$1</f>
        <v>0.15346027352921232</v>
      </c>
      <c r="T120" s="7"/>
      <c r="U120" s="36">
        <f>S120+T120</f>
        <v>0.15346027352921232</v>
      </c>
      <c r="V120" s="41"/>
      <c r="W120" s="41"/>
      <c r="X120" s="41"/>
      <c r="Y120" s="42"/>
      <c r="Z120" s="40" t="str">
        <f>IF(V120=0,"NO OFERTADO",IF(W120=0,"NO OFERTADO",IF(X120=0,"NO OFERTADO",IF(Y120=0,"NO OFERTADO","CORRECTO"))))</f>
        <v>NO OFERTADO</v>
      </c>
      <c r="AA120" s="42">
        <f>Y120*N120</f>
        <v>0</v>
      </c>
      <c r="AB120" s="35">
        <f>Q120*$AB$1</f>
        <v>5.5245698470516434E-2</v>
      </c>
      <c r="AC120" s="7"/>
      <c r="AD120" s="36">
        <f>AB120+AC120</f>
        <v>5.5245698470516434E-2</v>
      </c>
      <c r="AE120" s="41"/>
      <c r="AF120" s="41"/>
      <c r="AG120" s="41"/>
      <c r="AH120" s="42"/>
      <c r="AI120" s="40" t="str">
        <f>IF(AE120=0,"NO OFERTADO",IF(AF120=0,"NO OFERTADO",IF(AG120=0,"NO OFERTADO",IF(AH120=0,"NO OFERTADO","CORRECTO"))))</f>
        <v>NO OFERTADO</v>
      </c>
      <c r="AJ120" s="37">
        <f>Q120*$AJ$1</f>
        <v>3.6830465647010951E-2</v>
      </c>
      <c r="AK120" s="7"/>
      <c r="AL120" s="36">
        <f>AJ120+AK120</f>
        <v>3.6830465647010951E-2</v>
      </c>
      <c r="AM120" s="41"/>
      <c r="AN120" s="41"/>
      <c r="AO120" s="41"/>
      <c r="AP120" s="42"/>
      <c r="AQ120" s="40" t="str">
        <f>IF(AM120=0,"NO OFERTADO",IF(AN120=0,"NO OFERTADO",IF(AO120=0,"NO OFERTADO",IF(AP120=0,"NO OFERTADO","CORRECTO"))))</f>
        <v>NO OFERTADO</v>
      </c>
    </row>
    <row r="121" spans="1:43" ht="24" x14ac:dyDescent="0.25">
      <c r="A121" s="61">
        <v>119</v>
      </c>
      <c r="B121" s="61">
        <v>563</v>
      </c>
      <c r="C121" s="13" t="s">
        <v>1870</v>
      </c>
      <c r="D121" s="12" t="s">
        <v>93</v>
      </c>
      <c r="E121" s="12" t="s">
        <v>11</v>
      </c>
      <c r="F121" s="12" t="s">
        <v>12</v>
      </c>
      <c r="G121" s="12" t="s">
        <v>13</v>
      </c>
      <c r="H121" s="12" t="s">
        <v>12</v>
      </c>
      <c r="I121" s="62" t="s">
        <v>60</v>
      </c>
      <c r="J121" s="10">
        <v>1</v>
      </c>
      <c r="K121" s="10" t="s">
        <v>1871</v>
      </c>
      <c r="L121" s="14" t="s">
        <v>1872</v>
      </c>
      <c r="M121" s="11">
        <v>1455</v>
      </c>
      <c r="N121" s="11">
        <v>9893.9230769230762</v>
      </c>
      <c r="O121" s="8">
        <f>N121*M121</f>
        <v>14395658.076923076</v>
      </c>
      <c r="P121" s="14" t="s">
        <v>5022</v>
      </c>
      <c r="Q121" s="66">
        <f>O121/$O$2181</f>
        <v>4.3986160650081869E-4</v>
      </c>
      <c r="R121" s="66"/>
      <c r="S121" s="36">
        <f>Q121*$S$1</f>
        <v>0.10996540162520467</v>
      </c>
      <c r="T121" s="7"/>
      <c r="U121" s="36">
        <f>S121+T121</f>
        <v>0.10996540162520467</v>
      </c>
      <c r="V121" s="41"/>
      <c r="W121" s="41"/>
      <c r="X121" s="41"/>
      <c r="Y121" s="42"/>
      <c r="Z121" s="40" t="str">
        <f>IF(V121=0,"NO OFERTADO",IF(W121=0,"NO OFERTADO",IF(X121=0,"NO OFERTADO",IF(Y121=0,"NO OFERTADO","CORRECTO"))))</f>
        <v>NO OFERTADO</v>
      </c>
      <c r="AA121" s="42">
        <f>Y121*N121</f>
        <v>0</v>
      </c>
      <c r="AB121" s="35">
        <f>Q121*$AB$1</f>
        <v>3.9587544585073679E-2</v>
      </c>
      <c r="AC121" s="7"/>
      <c r="AD121" s="36">
        <f>AB121+AC121</f>
        <v>3.9587544585073679E-2</v>
      </c>
      <c r="AE121" s="41"/>
      <c r="AF121" s="41"/>
      <c r="AG121" s="41"/>
      <c r="AH121" s="42"/>
      <c r="AI121" s="40" t="str">
        <f>IF(AE121=0,"NO OFERTADO",IF(AF121=0,"NO OFERTADO",IF(AG121=0,"NO OFERTADO",IF(AH121=0,"NO OFERTADO","CORRECTO"))))</f>
        <v>NO OFERTADO</v>
      </c>
      <c r="AJ121" s="37">
        <f>Q121*$AJ$1</f>
        <v>2.6391696390049121E-2</v>
      </c>
      <c r="AK121" s="7"/>
      <c r="AL121" s="36">
        <f>AJ121+AK121</f>
        <v>2.6391696390049121E-2</v>
      </c>
      <c r="AM121" s="41"/>
      <c r="AN121" s="41"/>
      <c r="AO121" s="41"/>
      <c r="AP121" s="42"/>
      <c r="AQ121" s="40" t="str">
        <f>IF(AM121=0,"NO OFERTADO",IF(AN121=0,"NO OFERTADO",IF(AO121=0,"NO OFERTADO",IF(AP121=0,"NO OFERTADO","CORRECTO"))))</f>
        <v>NO OFERTADO</v>
      </c>
    </row>
    <row r="122" spans="1:43" ht="24" x14ac:dyDescent="0.25">
      <c r="A122" s="61">
        <v>120</v>
      </c>
      <c r="B122" s="61">
        <v>326</v>
      </c>
      <c r="C122" s="13" t="s">
        <v>1163</v>
      </c>
      <c r="D122" s="12" t="s">
        <v>10</v>
      </c>
      <c r="E122" s="12" t="s">
        <v>11</v>
      </c>
      <c r="F122" s="12" t="s">
        <v>12</v>
      </c>
      <c r="G122" s="12" t="s">
        <v>13</v>
      </c>
      <c r="H122" s="12" t="s">
        <v>12</v>
      </c>
      <c r="I122" s="62">
        <v>397618.9</v>
      </c>
      <c r="J122" s="10">
        <v>1</v>
      </c>
      <c r="K122" s="10" t="s">
        <v>1164</v>
      </c>
      <c r="L122" s="14" t="s">
        <v>1165</v>
      </c>
      <c r="M122" s="11">
        <v>21538</v>
      </c>
      <c r="N122" s="11">
        <v>126.92307692307692</v>
      </c>
      <c r="O122" s="8">
        <f>N122*M122</f>
        <v>2733669.2307692305</v>
      </c>
      <c r="P122" s="14" t="s">
        <v>5022</v>
      </c>
      <c r="Q122" s="66">
        <f>O122/$O$2181</f>
        <v>8.352769516077721E-5</v>
      </c>
      <c r="R122" s="66">
        <f>+O122/$O$2184</f>
        <v>1.3366648312721001E-4</v>
      </c>
      <c r="S122" s="36">
        <f>Q122*$S$1</f>
        <v>2.0881923790194303E-2</v>
      </c>
      <c r="T122" s="36">
        <f>R122*$T$1</f>
        <v>4.0099944938163006E-3</v>
      </c>
      <c r="U122" s="36">
        <f>S122+T122</f>
        <v>2.4891918284010602E-2</v>
      </c>
      <c r="V122" s="41"/>
      <c r="W122" s="41"/>
      <c r="X122" s="41"/>
      <c r="Y122" s="42"/>
      <c r="Z122" s="40" t="str">
        <f>IF(V122=0,"NO OFERTADO",IF(W122=0,"NO OFERTADO",IF(X122=0,"NO OFERTADO",IF(Y122=0,"NO OFERTADO","CORRECTO"))))</f>
        <v>NO OFERTADO</v>
      </c>
      <c r="AA122" s="42">
        <f>Y122*N122</f>
        <v>0</v>
      </c>
      <c r="AB122" s="35">
        <f>Q122*$AB$1</f>
        <v>7.5174925644699488E-3</v>
      </c>
      <c r="AC122" s="36">
        <f>R122*$AC$1</f>
        <v>2.0049972469081503E-3</v>
      </c>
      <c r="AD122" s="36">
        <f>AB122+AC122</f>
        <v>9.5224898113780987E-3</v>
      </c>
      <c r="AE122" s="41"/>
      <c r="AF122" s="41"/>
      <c r="AG122" s="41"/>
      <c r="AH122" s="42"/>
      <c r="AI122" s="40" t="str">
        <f>IF(AE122=0,"NO OFERTADO",IF(AF122=0,"NO OFERTADO",IF(AG122=0,"NO OFERTADO",IF(AH122=0,"NO OFERTADO","CORRECTO"))))</f>
        <v>NO OFERTADO</v>
      </c>
      <c r="AJ122" s="37">
        <f>Q122*$AJ$1</f>
        <v>5.0116617096466328E-3</v>
      </c>
      <c r="AK122" s="36">
        <f>R122*$AK$1</f>
        <v>6.683324156360501E-4</v>
      </c>
      <c r="AL122" s="36">
        <f>AJ122+AK122</f>
        <v>5.6799941252826825E-3</v>
      </c>
      <c r="AM122" s="41"/>
      <c r="AN122" s="41"/>
      <c r="AO122" s="41"/>
      <c r="AP122" s="42"/>
      <c r="AQ122" s="40" t="str">
        <f>IF(AM122=0,"NO OFERTADO",IF(AN122=0,"NO OFERTADO",IF(AO122=0,"NO OFERTADO",IF(AP122=0,"NO OFERTADO","CORRECTO"))))</f>
        <v>NO OFERTADO</v>
      </c>
    </row>
    <row r="123" spans="1:43" ht="24" x14ac:dyDescent="0.25">
      <c r="A123" s="61">
        <v>121</v>
      </c>
      <c r="B123" s="61">
        <v>2531</v>
      </c>
      <c r="C123" s="67" t="s">
        <v>6749</v>
      </c>
      <c r="D123" s="68" t="s">
        <v>10</v>
      </c>
      <c r="E123" s="68" t="s">
        <v>11</v>
      </c>
      <c r="F123" s="68" t="s">
        <v>12</v>
      </c>
      <c r="G123" s="12" t="s">
        <v>13</v>
      </c>
      <c r="H123" s="68" t="s">
        <v>12</v>
      </c>
      <c r="I123" s="62">
        <v>397618.9</v>
      </c>
      <c r="J123" s="10">
        <v>1</v>
      </c>
      <c r="K123" s="10" t="s">
        <v>6750</v>
      </c>
      <c r="L123" s="14" t="s">
        <v>6751</v>
      </c>
      <c r="M123" s="11">
        <v>234519.42849999998</v>
      </c>
      <c r="N123" s="11">
        <v>32.727272727272727</v>
      </c>
      <c r="O123" s="8">
        <f>N123*M123</f>
        <v>7675181.2963636359</v>
      </c>
      <c r="P123" s="14" t="s">
        <v>7140</v>
      </c>
      <c r="Q123" s="66">
        <f>O123/$O$2181</f>
        <v>2.3451637689390954E-4</v>
      </c>
      <c r="R123" s="66">
        <f>+O123/$O$2184</f>
        <v>3.7528845103179675E-4</v>
      </c>
      <c r="S123" s="36">
        <f>Q123*$S$1</f>
        <v>5.8629094223477389E-2</v>
      </c>
      <c r="T123" s="36">
        <f>R123*$T$1</f>
        <v>1.1258653530953903E-2</v>
      </c>
      <c r="U123" s="36">
        <f>S123+T123</f>
        <v>6.9887747754431295E-2</v>
      </c>
      <c r="V123" s="41"/>
      <c r="W123" s="41"/>
      <c r="X123" s="41"/>
      <c r="Y123" s="42"/>
      <c r="Z123" s="40" t="str">
        <f>IF(V123=0,"NO OFERTADO",IF(W123=0,"NO OFERTADO",IF(X123=0,"NO OFERTADO",IF(Y123=0,"NO OFERTADO","CORRECTO"))))</f>
        <v>NO OFERTADO</v>
      </c>
      <c r="AA123" s="42">
        <f>Y123*N123</f>
        <v>0</v>
      </c>
      <c r="AB123" s="35">
        <f>Q123*$AB$1</f>
        <v>2.1106473920451858E-2</v>
      </c>
      <c r="AC123" s="36">
        <f>R123*$AC$1</f>
        <v>5.6293267654769514E-3</v>
      </c>
      <c r="AD123" s="36">
        <f>AB123+AC123</f>
        <v>2.6735800685928811E-2</v>
      </c>
      <c r="AE123" s="41"/>
      <c r="AF123" s="41"/>
      <c r="AG123" s="41"/>
      <c r="AH123" s="42"/>
      <c r="AI123" s="40" t="str">
        <f>IF(AE123=0,"NO OFERTADO",IF(AF123=0,"NO OFERTADO",IF(AG123=0,"NO OFERTADO",IF(AH123=0,"NO OFERTADO","CORRECTO"))))</f>
        <v>NO OFERTADO</v>
      </c>
      <c r="AJ123" s="37">
        <f>Q123*$AJ$1</f>
        <v>1.4070982613634573E-2</v>
      </c>
      <c r="AK123" s="36">
        <f>R123*$AK$1</f>
        <v>1.8764422551589837E-3</v>
      </c>
      <c r="AL123" s="36">
        <f>AJ123+AK123</f>
        <v>1.5947424868793556E-2</v>
      </c>
      <c r="AM123" s="41"/>
      <c r="AN123" s="41"/>
      <c r="AO123" s="41"/>
      <c r="AP123" s="42"/>
      <c r="AQ123" s="40" t="str">
        <f>IF(AM123=0,"NO OFERTADO",IF(AN123=0,"NO OFERTADO",IF(AO123=0,"NO OFERTADO",IF(AP123=0,"NO OFERTADO","CORRECTO"))))</f>
        <v>NO OFERTADO</v>
      </c>
    </row>
    <row r="124" spans="1:43" x14ac:dyDescent="0.25">
      <c r="A124" s="61">
        <v>122</v>
      </c>
      <c r="B124" s="61">
        <v>1504</v>
      </c>
      <c r="C124" s="13" t="s">
        <v>4178</v>
      </c>
      <c r="D124" s="12" t="s">
        <v>4179</v>
      </c>
      <c r="E124" s="12" t="s">
        <v>765</v>
      </c>
      <c r="F124" s="12" t="s">
        <v>222</v>
      </c>
      <c r="G124" s="12" t="s">
        <v>13</v>
      </c>
      <c r="H124" s="12" t="s">
        <v>108</v>
      </c>
      <c r="I124" s="62" t="s">
        <v>60</v>
      </c>
      <c r="J124" s="10">
        <v>120</v>
      </c>
      <c r="K124" s="10" t="s">
        <v>4180</v>
      </c>
      <c r="L124" s="14" t="s">
        <v>4181</v>
      </c>
      <c r="M124" s="11">
        <v>48.077666666666666</v>
      </c>
      <c r="N124" s="11">
        <v>18175.384615384613</v>
      </c>
      <c r="O124" s="8">
        <f>N124*M124</f>
        <v>873830.08307692292</v>
      </c>
      <c r="P124" s="14" t="s">
        <v>5022</v>
      </c>
      <c r="Q124" s="66">
        <f>O124/$O$2181</f>
        <v>2.6700016219967977E-5</v>
      </c>
      <c r="R124" s="66"/>
      <c r="S124" s="36">
        <f>Q124*$S$1</f>
        <v>6.6750040549919945E-3</v>
      </c>
      <c r="T124" s="7"/>
      <c r="U124" s="36">
        <f>S124+T124</f>
        <v>6.6750040549919945E-3</v>
      </c>
      <c r="V124" s="41"/>
      <c r="W124" s="41"/>
      <c r="X124" s="41"/>
      <c r="Y124" s="42"/>
      <c r="Z124" s="40" t="str">
        <f>IF(V124=0,"NO OFERTADO",IF(W124=0,"NO OFERTADO",IF(X124=0,"NO OFERTADO",IF(Y124=0,"NO OFERTADO","CORRECTO"))))</f>
        <v>NO OFERTADO</v>
      </c>
      <c r="AA124" s="42">
        <f>Y124*N124</f>
        <v>0</v>
      </c>
      <c r="AB124" s="35">
        <f>Q124*$AB$1</f>
        <v>2.403001459797118E-3</v>
      </c>
      <c r="AC124" s="7"/>
      <c r="AD124" s="36">
        <f>AB124+AC124</f>
        <v>2.403001459797118E-3</v>
      </c>
      <c r="AE124" s="41"/>
      <c r="AF124" s="41"/>
      <c r="AG124" s="41"/>
      <c r="AH124" s="42"/>
      <c r="AI124" s="40" t="str">
        <f>IF(AE124=0,"NO OFERTADO",IF(AF124=0,"NO OFERTADO",IF(AG124=0,"NO OFERTADO",IF(AH124=0,"NO OFERTADO","CORRECTO"))))</f>
        <v>NO OFERTADO</v>
      </c>
      <c r="AJ124" s="37">
        <f>Q124*$AJ$1</f>
        <v>1.6020009731980787E-3</v>
      </c>
      <c r="AK124" s="7"/>
      <c r="AL124" s="36">
        <f>AJ124+AK124</f>
        <v>1.6020009731980787E-3</v>
      </c>
      <c r="AM124" s="41"/>
      <c r="AN124" s="41"/>
      <c r="AO124" s="41"/>
      <c r="AP124" s="42"/>
      <c r="AQ124" s="40" t="str">
        <f>IF(AM124=0,"NO OFERTADO",IF(AN124=0,"NO OFERTADO",IF(AO124=0,"NO OFERTADO",IF(AP124=0,"NO OFERTADO","CORRECTO"))))</f>
        <v>NO OFERTADO</v>
      </c>
    </row>
    <row r="125" spans="1:43" x14ac:dyDescent="0.25">
      <c r="A125" s="61">
        <v>123</v>
      </c>
      <c r="B125" s="61">
        <v>2059</v>
      </c>
      <c r="C125" s="13" t="s">
        <v>4178</v>
      </c>
      <c r="D125" s="12" t="s">
        <v>1118</v>
      </c>
      <c r="E125" s="12" t="s">
        <v>765</v>
      </c>
      <c r="F125" s="12" t="s">
        <v>222</v>
      </c>
      <c r="G125" s="12" t="s">
        <v>13</v>
      </c>
      <c r="H125" s="12" t="s">
        <v>108</v>
      </c>
      <c r="I125" s="62" t="s">
        <v>60</v>
      </c>
      <c r="J125" s="10">
        <v>120</v>
      </c>
      <c r="K125" s="10" t="s">
        <v>4180</v>
      </c>
      <c r="L125" s="14" t="s">
        <v>5602</v>
      </c>
      <c r="M125" s="11">
        <v>83.012666666666661</v>
      </c>
      <c r="N125" s="8">
        <v>1560</v>
      </c>
      <c r="O125" s="8">
        <f>N125*M125</f>
        <v>129499.76</v>
      </c>
      <c r="P125" s="14" t="s">
        <v>5022</v>
      </c>
      <c r="Q125" s="66">
        <f>O125/$O$2181</f>
        <v>3.9568856227825533E-6</v>
      </c>
      <c r="R125" s="66"/>
      <c r="S125" s="36">
        <f>Q125*$S$1</f>
        <v>9.8922140569563831E-4</v>
      </c>
      <c r="T125" s="7"/>
      <c r="U125" s="36">
        <f>S125+T125</f>
        <v>9.8922140569563831E-4</v>
      </c>
      <c r="V125" s="41"/>
      <c r="W125" s="41"/>
      <c r="X125" s="41"/>
      <c r="Y125" s="42"/>
      <c r="Z125" s="40" t="str">
        <f>IF(V125=0,"NO OFERTADO",IF(W125=0,"NO OFERTADO",IF(X125=0,"NO OFERTADO",IF(Y125=0,"NO OFERTADO","CORRECTO"))))</f>
        <v>NO OFERTADO</v>
      </c>
      <c r="AA125" s="42">
        <f>Y125*N125</f>
        <v>0</v>
      </c>
      <c r="AB125" s="35">
        <f>Q125*$AB$1</f>
        <v>3.5611970605042977E-4</v>
      </c>
      <c r="AC125" s="7"/>
      <c r="AD125" s="36">
        <f>AB125+AC125</f>
        <v>3.5611970605042977E-4</v>
      </c>
      <c r="AE125" s="41"/>
      <c r="AF125" s="41"/>
      <c r="AG125" s="41"/>
      <c r="AH125" s="42"/>
      <c r="AI125" s="40" t="str">
        <f>IF(AE125=0,"NO OFERTADO",IF(AF125=0,"NO OFERTADO",IF(AG125=0,"NO OFERTADO",IF(AH125=0,"NO OFERTADO","CORRECTO"))))</f>
        <v>NO OFERTADO</v>
      </c>
      <c r="AJ125" s="37">
        <f>Q125*$AJ$1</f>
        <v>2.3741313736695319E-4</v>
      </c>
      <c r="AK125" s="7"/>
      <c r="AL125" s="36">
        <f>AJ125+AK125</f>
        <v>2.3741313736695319E-4</v>
      </c>
      <c r="AM125" s="41"/>
      <c r="AN125" s="41"/>
      <c r="AO125" s="41"/>
      <c r="AP125" s="42"/>
      <c r="AQ125" s="40" t="str">
        <f>IF(AM125=0,"NO OFERTADO",IF(AN125=0,"NO OFERTADO",IF(AO125=0,"NO OFERTADO",IF(AP125=0,"NO OFERTADO","CORRECTO"))))</f>
        <v>NO OFERTADO</v>
      </c>
    </row>
    <row r="126" spans="1:43" x14ac:dyDescent="0.25">
      <c r="A126" s="61">
        <v>124</v>
      </c>
      <c r="B126" s="61">
        <v>1475</v>
      </c>
      <c r="C126" s="13" t="s">
        <v>4099</v>
      </c>
      <c r="D126" s="12" t="s">
        <v>4100</v>
      </c>
      <c r="E126" s="12" t="s">
        <v>49</v>
      </c>
      <c r="F126" s="12" t="s">
        <v>23</v>
      </c>
      <c r="G126" s="12" t="s">
        <v>24</v>
      </c>
      <c r="H126" s="12" t="s">
        <v>49</v>
      </c>
      <c r="I126" s="62" t="s">
        <v>60</v>
      </c>
      <c r="J126" s="10">
        <v>1</v>
      </c>
      <c r="K126" s="10" t="s">
        <v>4101</v>
      </c>
      <c r="L126" s="14" t="s">
        <v>4102</v>
      </c>
      <c r="M126" s="11">
        <v>3015.319</v>
      </c>
      <c r="N126" s="11">
        <v>246.84615384615384</v>
      </c>
      <c r="O126" s="8">
        <f>N126*M126</f>
        <v>744319.89776923077</v>
      </c>
      <c r="P126" s="14" t="s">
        <v>5022</v>
      </c>
      <c r="Q126" s="66">
        <f>O126/$O$2181</f>
        <v>2.2742812050262093E-5</v>
      </c>
      <c r="R126" s="66"/>
      <c r="S126" s="36">
        <f>Q126*$S$1</f>
        <v>5.6857030125655236E-3</v>
      </c>
      <c r="T126" s="7"/>
      <c r="U126" s="36">
        <f>S126+T126</f>
        <v>5.6857030125655236E-3</v>
      </c>
      <c r="V126" s="41"/>
      <c r="W126" s="41"/>
      <c r="X126" s="41"/>
      <c r="Y126" s="42"/>
      <c r="Z126" s="40" t="str">
        <f>IF(V126=0,"NO OFERTADO",IF(W126=0,"NO OFERTADO",IF(X126=0,"NO OFERTADO",IF(Y126=0,"NO OFERTADO","CORRECTO"))))</f>
        <v>NO OFERTADO</v>
      </c>
      <c r="AA126" s="42">
        <f>Y126*N126</f>
        <v>0</v>
      </c>
      <c r="AB126" s="35">
        <f>Q126*$AB$1</f>
        <v>2.0468530845235882E-3</v>
      </c>
      <c r="AC126" s="7"/>
      <c r="AD126" s="36">
        <f>AB126+AC126</f>
        <v>2.0468530845235882E-3</v>
      </c>
      <c r="AE126" s="41"/>
      <c r="AF126" s="41"/>
      <c r="AG126" s="41"/>
      <c r="AH126" s="42"/>
      <c r="AI126" s="40" t="str">
        <f>IF(AE126=0,"NO OFERTADO",IF(AF126=0,"NO OFERTADO",IF(AG126=0,"NO OFERTADO",IF(AH126=0,"NO OFERTADO","CORRECTO"))))</f>
        <v>NO OFERTADO</v>
      </c>
      <c r="AJ126" s="37">
        <f>Q126*$AJ$1</f>
        <v>1.3645687230157257E-3</v>
      </c>
      <c r="AK126" s="7"/>
      <c r="AL126" s="36">
        <f>AJ126+AK126</f>
        <v>1.3645687230157257E-3</v>
      </c>
      <c r="AM126" s="41"/>
      <c r="AN126" s="41"/>
      <c r="AO126" s="41"/>
      <c r="AP126" s="42"/>
      <c r="AQ126" s="40" t="str">
        <f>IF(AM126=0,"NO OFERTADO",IF(AN126=0,"NO OFERTADO",IF(AO126=0,"NO OFERTADO",IF(AP126=0,"NO OFERTADO","CORRECTO"))))</f>
        <v>NO OFERTADO</v>
      </c>
    </row>
    <row r="127" spans="1:43" x14ac:dyDescent="0.25">
      <c r="A127" s="61">
        <v>125</v>
      </c>
      <c r="B127" s="61">
        <v>1700</v>
      </c>
      <c r="C127" s="13" t="s">
        <v>4099</v>
      </c>
      <c r="D127" s="12" t="s">
        <v>4653</v>
      </c>
      <c r="E127" s="12" t="s">
        <v>49</v>
      </c>
      <c r="F127" s="12" t="s">
        <v>23</v>
      </c>
      <c r="G127" s="12" t="s">
        <v>24</v>
      </c>
      <c r="H127" s="12" t="s">
        <v>49</v>
      </c>
      <c r="I127" s="62" t="s">
        <v>60</v>
      </c>
      <c r="J127" s="10">
        <v>1</v>
      </c>
      <c r="K127" s="10" t="s">
        <v>4101</v>
      </c>
      <c r="L127" s="14" t="s">
        <v>4654</v>
      </c>
      <c r="M127" s="11">
        <v>2799.864</v>
      </c>
      <c r="N127" s="11">
        <v>15.875</v>
      </c>
      <c r="O127" s="8">
        <f>N127*M127</f>
        <v>44447.841</v>
      </c>
      <c r="P127" s="14" t="s">
        <v>5022</v>
      </c>
      <c r="Q127" s="66">
        <f>O127/$O$2181</f>
        <v>1.3581108028047689E-6</v>
      </c>
      <c r="R127" s="66"/>
      <c r="S127" s="36">
        <f>Q127*$S$1</f>
        <v>3.3952770070119222E-4</v>
      </c>
      <c r="T127" s="7"/>
      <c r="U127" s="36">
        <f>S127+T127</f>
        <v>3.3952770070119222E-4</v>
      </c>
      <c r="V127" s="41"/>
      <c r="W127" s="41"/>
      <c r="X127" s="41"/>
      <c r="Y127" s="42"/>
      <c r="Z127" s="40" t="str">
        <f>IF(V127=0,"NO OFERTADO",IF(W127=0,"NO OFERTADO",IF(X127=0,"NO OFERTADO",IF(Y127=0,"NO OFERTADO","CORRECTO"))))</f>
        <v>NO OFERTADO</v>
      </c>
      <c r="AA127" s="42">
        <f>Y127*N127</f>
        <v>0</v>
      </c>
      <c r="AB127" s="35">
        <f>Q127*$AB$1</f>
        <v>1.2222997225242921E-4</v>
      </c>
      <c r="AC127" s="7"/>
      <c r="AD127" s="36">
        <f>AB127+AC127</f>
        <v>1.2222997225242921E-4</v>
      </c>
      <c r="AE127" s="41"/>
      <c r="AF127" s="41"/>
      <c r="AG127" s="41"/>
      <c r="AH127" s="42"/>
      <c r="AI127" s="40" t="str">
        <f>IF(AE127=0,"NO OFERTADO",IF(AF127=0,"NO OFERTADO",IF(AG127=0,"NO OFERTADO",IF(AH127=0,"NO OFERTADO","CORRECTO"))))</f>
        <v>NO OFERTADO</v>
      </c>
      <c r="AJ127" s="37">
        <f>Q127*$AJ$1</f>
        <v>8.1486648168286132E-5</v>
      </c>
      <c r="AK127" s="7"/>
      <c r="AL127" s="36">
        <f>AJ127+AK127</f>
        <v>8.1486648168286132E-5</v>
      </c>
      <c r="AM127" s="41"/>
      <c r="AN127" s="41"/>
      <c r="AO127" s="41"/>
      <c r="AP127" s="42"/>
      <c r="AQ127" s="40" t="str">
        <f>IF(AM127=0,"NO OFERTADO",IF(AN127=0,"NO OFERTADO",IF(AO127=0,"NO OFERTADO",IF(AP127=0,"NO OFERTADO","CORRECTO"))))</f>
        <v>NO OFERTADO</v>
      </c>
    </row>
    <row r="128" spans="1:43" x14ac:dyDescent="0.25">
      <c r="A128" s="61">
        <v>126</v>
      </c>
      <c r="B128" s="61">
        <v>348</v>
      </c>
      <c r="C128" s="13" t="s">
        <v>1229</v>
      </c>
      <c r="D128" s="12">
        <v>0.1</v>
      </c>
      <c r="E128" s="12" t="s">
        <v>423</v>
      </c>
      <c r="F128" s="12" t="s">
        <v>222</v>
      </c>
      <c r="G128" s="12" t="s">
        <v>24</v>
      </c>
      <c r="H128" s="12" t="s">
        <v>108</v>
      </c>
      <c r="I128" s="62" t="s">
        <v>60</v>
      </c>
      <c r="J128" s="10">
        <v>500</v>
      </c>
      <c r="K128" s="10" t="s">
        <v>1230</v>
      </c>
      <c r="L128" s="14" t="s">
        <v>1231</v>
      </c>
      <c r="M128" s="11">
        <v>142.64791533333332</v>
      </c>
      <c r="N128" s="11">
        <v>103000</v>
      </c>
      <c r="O128" s="8">
        <f>N128*M128</f>
        <v>14692735.279333331</v>
      </c>
      <c r="P128" s="14" t="s">
        <v>5022</v>
      </c>
      <c r="Q128" s="66">
        <f>O128/$O$2181</f>
        <v>4.4893884734723878E-4</v>
      </c>
      <c r="R128" s="66"/>
      <c r="S128" s="36">
        <f>Q128*$S$1</f>
        <v>0.11223471183680969</v>
      </c>
      <c r="T128" s="7"/>
      <c r="U128" s="36">
        <f>S128+T128</f>
        <v>0.11223471183680969</v>
      </c>
      <c r="V128" s="41"/>
      <c r="W128" s="41"/>
      <c r="X128" s="41"/>
      <c r="Y128" s="42"/>
      <c r="Z128" s="40" t="str">
        <f>IF(V128=0,"NO OFERTADO",IF(W128=0,"NO OFERTADO",IF(X128=0,"NO OFERTADO",IF(Y128=0,"NO OFERTADO","CORRECTO"))))</f>
        <v>NO OFERTADO</v>
      </c>
      <c r="AA128" s="42">
        <f>Y128*N128</f>
        <v>0</v>
      </c>
      <c r="AB128" s="35">
        <f>Q128*$AB$1</f>
        <v>4.0404496261251491E-2</v>
      </c>
      <c r="AC128" s="7"/>
      <c r="AD128" s="36">
        <f>AB128+AC128</f>
        <v>4.0404496261251491E-2</v>
      </c>
      <c r="AE128" s="41"/>
      <c r="AF128" s="41"/>
      <c r="AG128" s="41"/>
      <c r="AH128" s="42"/>
      <c r="AI128" s="40" t="str">
        <f>IF(AE128=0,"NO OFERTADO",IF(AF128=0,"NO OFERTADO",IF(AG128=0,"NO OFERTADO",IF(AH128=0,"NO OFERTADO","CORRECTO"))))</f>
        <v>NO OFERTADO</v>
      </c>
      <c r="AJ128" s="37">
        <f>Q128*$AJ$1</f>
        <v>2.6936330840834327E-2</v>
      </c>
      <c r="AK128" s="7"/>
      <c r="AL128" s="36">
        <f>AJ128+AK128</f>
        <v>2.6936330840834327E-2</v>
      </c>
      <c r="AM128" s="41"/>
      <c r="AN128" s="41"/>
      <c r="AO128" s="41"/>
      <c r="AP128" s="42"/>
      <c r="AQ128" s="40" t="str">
        <f>IF(AM128=0,"NO OFERTADO",IF(AN128=0,"NO OFERTADO",IF(AO128=0,"NO OFERTADO",IF(AP128=0,"NO OFERTADO","CORRECTO"))))</f>
        <v>NO OFERTADO</v>
      </c>
    </row>
    <row r="129" spans="1:43" ht="24" x14ac:dyDescent="0.25">
      <c r="A129" s="61">
        <v>127</v>
      </c>
      <c r="B129" s="61">
        <v>205</v>
      </c>
      <c r="C129" s="13" t="s">
        <v>779</v>
      </c>
      <c r="D129" s="12" t="s">
        <v>780</v>
      </c>
      <c r="E129" s="12" t="s">
        <v>781</v>
      </c>
      <c r="F129" s="12" t="s">
        <v>321</v>
      </c>
      <c r="G129" s="12" t="s">
        <v>13</v>
      </c>
      <c r="H129" s="12" t="s">
        <v>782</v>
      </c>
      <c r="I129" s="62" t="s">
        <v>60</v>
      </c>
      <c r="J129" s="10">
        <v>400</v>
      </c>
      <c r="K129" s="10" t="s">
        <v>770</v>
      </c>
      <c r="L129" s="14" t="s">
        <v>783</v>
      </c>
      <c r="M129" s="11">
        <v>5565.0450000000001</v>
      </c>
      <c r="N129" s="11">
        <v>6666.666666666667</v>
      </c>
      <c r="O129" s="8">
        <f>N129*M129</f>
        <v>37100300</v>
      </c>
      <c r="P129" s="14" t="s">
        <v>5022</v>
      </c>
      <c r="Q129" s="66">
        <f>O129/$O$2181</f>
        <v>1.1336055269208188E-3</v>
      </c>
      <c r="R129" s="66"/>
      <c r="S129" s="36">
        <f>Q129*$S$1</f>
        <v>0.28340138173020468</v>
      </c>
      <c r="T129" s="7"/>
      <c r="U129" s="36">
        <f>S129+T129</f>
        <v>0.28340138173020468</v>
      </c>
      <c r="V129" s="41"/>
      <c r="W129" s="41"/>
      <c r="X129" s="41"/>
      <c r="Y129" s="42"/>
      <c r="Z129" s="40" t="str">
        <f>IF(V129=0,"NO OFERTADO",IF(W129=0,"NO OFERTADO",IF(X129=0,"NO OFERTADO",IF(Y129=0,"NO OFERTADO","CORRECTO"))))</f>
        <v>NO OFERTADO</v>
      </c>
      <c r="AA129" s="42">
        <f>Y129*N129</f>
        <v>0</v>
      </c>
      <c r="AB129" s="35">
        <f>Q129*$AB$1</f>
        <v>0.1020244974228737</v>
      </c>
      <c r="AC129" s="7"/>
      <c r="AD129" s="36">
        <f>AB129+AC129</f>
        <v>0.1020244974228737</v>
      </c>
      <c r="AE129" s="41"/>
      <c r="AF129" s="41"/>
      <c r="AG129" s="41"/>
      <c r="AH129" s="42"/>
      <c r="AI129" s="40" t="str">
        <f>IF(AE129=0,"NO OFERTADO",IF(AF129=0,"NO OFERTADO",IF(AG129=0,"NO OFERTADO",IF(AH129=0,"NO OFERTADO","CORRECTO"))))</f>
        <v>NO OFERTADO</v>
      </c>
      <c r="AJ129" s="37">
        <f>Q129*$AJ$1</f>
        <v>6.8016331615249129E-2</v>
      </c>
      <c r="AK129" s="7"/>
      <c r="AL129" s="36">
        <f>AJ129+AK129</f>
        <v>6.8016331615249129E-2</v>
      </c>
      <c r="AM129" s="41"/>
      <c r="AN129" s="41"/>
      <c r="AO129" s="41"/>
      <c r="AP129" s="42"/>
      <c r="AQ129" s="40" t="str">
        <f>IF(AM129=0,"NO OFERTADO",IF(AN129=0,"NO OFERTADO",IF(AO129=0,"NO OFERTADO",IF(AP129=0,"NO OFERTADO","CORRECTO"))))</f>
        <v>NO OFERTADO</v>
      </c>
    </row>
    <row r="130" spans="1:43" x14ac:dyDescent="0.25">
      <c r="A130" s="61">
        <v>128</v>
      </c>
      <c r="B130" s="61">
        <v>785</v>
      </c>
      <c r="C130" s="13" t="s">
        <v>2431</v>
      </c>
      <c r="D130" s="12">
        <v>0.1</v>
      </c>
      <c r="E130" s="12" t="s">
        <v>423</v>
      </c>
      <c r="F130" s="12" t="s">
        <v>222</v>
      </c>
      <c r="G130" s="12" t="s">
        <v>24</v>
      </c>
      <c r="H130" s="12" t="s">
        <v>108</v>
      </c>
      <c r="I130" s="62" t="s">
        <v>60</v>
      </c>
      <c r="J130" s="10">
        <v>1000</v>
      </c>
      <c r="K130" s="10" t="s">
        <v>1230</v>
      </c>
      <c r="L130" s="14" t="s">
        <v>2432</v>
      </c>
      <c r="M130" s="11">
        <v>322.65699999999998</v>
      </c>
      <c r="N130" s="11">
        <v>48333.333333333336</v>
      </c>
      <c r="O130" s="8">
        <f>N130*M130</f>
        <v>15595088.333333334</v>
      </c>
      <c r="P130" s="14" t="s">
        <v>5022</v>
      </c>
      <c r="Q130" s="66">
        <f>O130/$O$2181</f>
        <v>4.7651038744929414E-4</v>
      </c>
      <c r="R130" s="66"/>
      <c r="S130" s="36">
        <f>Q130*$S$1</f>
        <v>0.11912759686232353</v>
      </c>
      <c r="T130" s="7"/>
      <c r="U130" s="36">
        <f>S130+T130</f>
        <v>0.11912759686232353</v>
      </c>
      <c r="V130" s="41"/>
      <c r="W130" s="41"/>
      <c r="X130" s="41"/>
      <c r="Y130" s="42"/>
      <c r="Z130" s="40" t="str">
        <f>IF(V130=0,"NO OFERTADO",IF(W130=0,"NO OFERTADO",IF(X130=0,"NO OFERTADO",IF(Y130=0,"NO OFERTADO","CORRECTO"))))</f>
        <v>NO OFERTADO</v>
      </c>
      <c r="AA130" s="42">
        <f>Y130*N130</f>
        <v>0</v>
      </c>
      <c r="AB130" s="35">
        <f>Q130*$AB$1</f>
        <v>4.2885934870436473E-2</v>
      </c>
      <c r="AC130" s="7"/>
      <c r="AD130" s="36">
        <f>AB130+AC130</f>
        <v>4.2885934870436473E-2</v>
      </c>
      <c r="AE130" s="41"/>
      <c r="AF130" s="41"/>
      <c r="AG130" s="41"/>
      <c r="AH130" s="42"/>
      <c r="AI130" s="40" t="str">
        <f>IF(AE130=0,"NO OFERTADO",IF(AF130=0,"NO OFERTADO",IF(AG130=0,"NO OFERTADO",IF(AH130=0,"NO OFERTADO","CORRECTO"))))</f>
        <v>NO OFERTADO</v>
      </c>
      <c r="AJ130" s="37">
        <f>Q130*$AJ$1</f>
        <v>2.8590623246957648E-2</v>
      </c>
      <c r="AK130" s="7"/>
      <c r="AL130" s="36">
        <f>AJ130+AK130</f>
        <v>2.8590623246957648E-2</v>
      </c>
      <c r="AM130" s="41"/>
      <c r="AN130" s="41"/>
      <c r="AO130" s="41"/>
      <c r="AP130" s="42"/>
      <c r="AQ130" s="40" t="str">
        <f>IF(AM130=0,"NO OFERTADO",IF(AN130=0,"NO OFERTADO",IF(AO130=0,"NO OFERTADO",IF(AP130=0,"NO OFERTADO","CORRECTO"))))</f>
        <v>NO OFERTADO</v>
      </c>
    </row>
    <row r="131" spans="1:43" x14ac:dyDescent="0.25">
      <c r="A131" s="61">
        <v>129</v>
      </c>
      <c r="B131" s="61">
        <v>2189</v>
      </c>
      <c r="C131" s="13" t="s">
        <v>5911</v>
      </c>
      <c r="D131" s="12" t="s">
        <v>5485</v>
      </c>
      <c r="E131" s="12" t="s">
        <v>423</v>
      </c>
      <c r="F131" s="12" t="s">
        <v>222</v>
      </c>
      <c r="G131" s="12" t="s">
        <v>24</v>
      </c>
      <c r="H131" s="12" t="s">
        <v>1494</v>
      </c>
      <c r="I131" s="62" t="s">
        <v>60</v>
      </c>
      <c r="J131" s="10">
        <v>1000</v>
      </c>
      <c r="K131" s="10" t="s">
        <v>1230</v>
      </c>
      <c r="L131" s="14" t="s">
        <v>5912</v>
      </c>
      <c r="M131" s="11">
        <v>140.71838999999997</v>
      </c>
      <c r="N131" s="8">
        <v>306666.67</v>
      </c>
      <c r="O131" s="8">
        <f>N131*M131</f>
        <v>43153640.069061287</v>
      </c>
      <c r="P131" s="14" t="s">
        <v>5022</v>
      </c>
      <c r="Q131" s="66">
        <f>O131/$O$2181</f>
        <v>1.3185662889259541E-3</v>
      </c>
      <c r="R131" s="66"/>
      <c r="S131" s="36">
        <f>Q131*$S$1</f>
        <v>0.32964157223148854</v>
      </c>
      <c r="T131" s="7"/>
      <c r="U131" s="36">
        <f>S131+T131</f>
        <v>0.32964157223148854</v>
      </c>
      <c r="V131" s="41"/>
      <c r="W131" s="41"/>
      <c r="X131" s="41"/>
      <c r="Y131" s="42"/>
      <c r="Z131" s="40" t="str">
        <f>IF(V131=0,"NO OFERTADO",IF(W131=0,"NO OFERTADO",IF(X131=0,"NO OFERTADO",IF(Y131=0,"NO OFERTADO","CORRECTO"))))</f>
        <v>NO OFERTADO</v>
      </c>
      <c r="AA131" s="42">
        <f>Y131*N131</f>
        <v>0</v>
      </c>
      <c r="AB131" s="35">
        <f>Q131*$AB$1</f>
        <v>0.11867096600333586</v>
      </c>
      <c r="AC131" s="7"/>
      <c r="AD131" s="36">
        <f>AB131+AC131</f>
        <v>0.11867096600333586</v>
      </c>
      <c r="AE131" s="41"/>
      <c r="AF131" s="41"/>
      <c r="AG131" s="41"/>
      <c r="AH131" s="42"/>
      <c r="AI131" s="40" t="str">
        <f>IF(AE131=0,"NO OFERTADO",IF(AF131=0,"NO OFERTADO",IF(AG131=0,"NO OFERTADO",IF(AH131=0,"NO OFERTADO","CORRECTO"))))</f>
        <v>NO OFERTADO</v>
      </c>
      <c r="AJ131" s="37">
        <f>Q131*$AJ$1</f>
        <v>7.9113977335557251E-2</v>
      </c>
      <c r="AK131" s="7"/>
      <c r="AL131" s="36">
        <f>AJ131+AK131</f>
        <v>7.9113977335557251E-2</v>
      </c>
      <c r="AM131" s="41"/>
      <c r="AN131" s="41"/>
      <c r="AO131" s="41"/>
      <c r="AP131" s="42"/>
      <c r="AQ131" s="40" t="str">
        <f>IF(AM131=0,"NO OFERTADO",IF(AN131=0,"NO OFERTADO",IF(AO131=0,"NO OFERTADO",IF(AP131=0,"NO OFERTADO","CORRECTO"))))</f>
        <v>NO OFERTADO</v>
      </c>
    </row>
    <row r="132" spans="1:43" ht="24" x14ac:dyDescent="0.25">
      <c r="A132" s="61">
        <v>130</v>
      </c>
      <c r="B132" s="61">
        <v>559</v>
      </c>
      <c r="C132" s="13" t="s">
        <v>1862</v>
      </c>
      <c r="D132" s="12" t="s">
        <v>167</v>
      </c>
      <c r="E132" s="12" t="s">
        <v>11</v>
      </c>
      <c r="F132" s="12" t="s">
        <v>12</v>
      </c>
      <c r="G132" s="12" t="s">
        <v>13</v>
      </c>
      <c r="H132" s="12" t="s">
        <v>12</v>
      </c>
      <c r="I132" s="62" t="s">
        <v>60</v>
      </c>
      <c r="J132" s="10">
        <v>1</v>
      </c>
      <c r="K132" s="10" t="s">
        <v>1863</v>
      </c>
      <c r="L132" s="14" t="s">
        <v>1864</v>
      </c>
      <c r="M132" s="11">
        <v>799.81099999999992</v>
      </c>
      <c r="N132" s="11">
        <v>13252.153846153846</v>
      </c>
      <c r="O132" s="8">
        <f>N132*M132</f>
        <v>10599218.419846153</v>
      </c>
      <c r="P132" s="14" t="s">
        <v>5022</v>
      </c>
      <c r="Q132" s="66">
        <f>O132/$O$2181</f>
        <v>3.2386079308734821E-4</v>
      </c>
      <c r="R132" s="66"/>
      <c r="S132" s="36">
        <f>Q132*$S$1</f>
        <v>8.0965198271837055E-2</v>
      </c>
      <c r="T132" s="7"/>
      <c r="U132" s="36">
        <f>S132+T132</f>
        <v>8.0965198271837055E-2</v>
      </c>
      <c r="V132" s="41"/>
      <c r="W132" s="41"/>
      <c r="X132" s="41"/>
      <c r="Y132" s="42"/>
      <c r="Z132" s="40" t="str">
        <f>IF(V132=0,"NO OFERTADO",IF(W132=0,"NO OFERTADO",IF(X132=0,"NO OFERTADO",IF(Y132=0,"NO OFERTADO","CORRECTO"))))</f>
        <v>NO OFERTADO</v>
      </c>
      <c r="AA132" s="42">
        <f>Y132*N132</f>
        <v>0</v>
      </c>
      <c r="AB132" s="35">
        <f>Q132*$AB$1</f>
        <v>2.9147471377861341E-2</v>
      </c>
      <c r="AC132" s="7"/>
      <c r="AD132" s="36">
        <f>AB132+AC132</f>
        <v>2.9147471377861341E-2</v>
      </c>
      <c r="AE132" s="41"/>
      <c r="AF132" s="41"/>
      <c r="AG132" s="41"/>
      <c r="AH132" s="42"/>
      <c r="AI132" s="40" t="str">
        <f>IF(AE132=0,"NO OFERTADO",IF(AF132=0,"NO OFERTADO",IF(AG132=0,"NO OFERTADO",IF(AH132=0,"NO OFERTADO","CORRECTO"))))</f>
        <v>NO OFERTADO</v>
      </c>
      <c r="AJ132" s="37">
        <f>Q132*$AJ$1</f>
        <v>1.9431647585240894E-2</v>
      </c>
      <c r="AK132" s="7"/>
      <c r="AL132" s="36">
        <f>AJ132+AK132</f>
        <v>1.9431647585240894E-2</v>
      </c>
      <c r="AM132" s="41"/>
      <c r="AN132" s="41"/>
      <c r="AO132" s="41"/>
      <c r="AP132" s="42"/>
      <c r="AQ132" s="40" t="str">
        <f>IF(AM132=0,"NO OFERTADO",IF(AN132=0,"NO OFERTADO",IF(AO132=0,"NO OFERTADO",IF(AP132=0,"NO OFERTADO","CORRECTO"))))</f>
        <v>NO OFERTADO</v>
      </c>
    </row>
    <row r="133" spans="1:43" x14ac:dyDescent="0.25">
      <c r="A133" s="61">
        <v>131</v>
      </c>
      <c r="B133" s="61">
        <v>1199</v>
      </c>
      <c r="C133" s="13" t="s">
        <v>1862</v>
      </c>
      <c r="D133" s="12" t="s">
        <v>3427</v>
      </c>
      <c r="E133" s="12" t="s">
        <v>49</v>
      </c>
      <c r="F133" s="12" t="s">
        <v>23</v>
      </c>
      <c r="G133" s="12" t="s">
        <v>24</v>
      </c>
      <c r="H133" s="12" t="s">
        <v>49</v>
      </c>
      <c r="I133" s="62" t="s">
        <v>60</v>
      </c>
      <c r="J133" s="10">
        <v>1</v>
      </c>
      <c r="K133" s="10" t="s">
        <v>1863</v>
      </c>
      <c r="L133" s="14" t="s">
        <v>3428</v>
      </c>
      <c r="M133" s="11">
        <v>3525.5430000000001</v>
      </c>
      <c r="N133" s="11">
        <v>91.538461538461533</v>
      </c>
      <c r="O133" s="8">
        <f>N133*M133</f>
        <v>322722.78230769228</v>
      </c>
      <c r="P133" s="14" t="s">
        <v>5022</v>
      </c>
      <c r="Q133" s="66">
        <f>O133/$O$2181</f>
        <v>9.8608455912018009E-6</v>
      </c>
      <c r="R133" s="66"/>
      <c r="S133" s="36">
        <f>Q133*$S$1</f>
        <v>2.4652113978004503E-3</v>
      </c>
      <c r="T133" s="7"/>
      <c r="U133" s="36">
        <f>S133+T133</f>
        <v>2.4652113978004503E-3</v>
      </c>
      <c r="V133" s="41"/>
      <c r="W133" s="41"/>
      <c r="X133" s="41"/>
      <c r="Y133" s="42"/>
      <c r="Z133" s="40" t="str">
        <f>IF(V133=0,"NO OFERTADO",IF(W133=0,"NO OFERTADO",IF(X133=0,"NO OFERTADO",IF(Y133=0,"NO OFERTADO","CORRECTO"))))</f>
        <v>NO OFERTADO</v>
      </c>
      <c r="AA133" s="42">
        <f>Y133*N133</f>
        <v>0</v>
      </c>
      <c r="AB133" s="35">
        <f>Q133*$AB$1</f>
        <v>8.8747610320816207E-4</v>
      </c>
      <c r="AC133" s="7"/>
      <c r="AD133" s="36">
        <f>AB133+AC133</f>
        <v>8.8747610320816207E-4</v>
      </c>
      <c r="AE133" s="41"/>
      <c r="AF133" s="41"/>
      <c r="AG133" s="41"/>
      <c r="AH133" s="42"/>
      <c r="AI133" s="40" t="str">
        <f>IF(AE133=0,"NO OFERTADO",IF(AF133=0,"NO OFERTADO",IF(AG133=0,"NO OFERTADO",IF(AH133=0,"NO OFERTADO","CORRECTO"))))</f>
        <v>NO OFERTADO</v>
      </c>
      <c r="AJ133" s="37">
        <f>Q133*$AJ$1</f>
        <v>5.9165073547210801E-4</v>
      </c>
      <c r="AK133" s="7"/>
      <c r="AL133" s="36">
        <f>AJ133+AK133</f>
        <v>5.9165073547210801E-4</v>
      </c>
      <c r="AM133" s="41"/>
      <c r="AN133" s="41"/>
      <c r="AO133" s="41"/>
      <c r="AP133" s="42"/>
      <c r="AQ133" s="40" t="str">
        <f>IF(AM133=0,"NO OFERTADO",IF(AN133=0,"NO OFERTADO",IF(AO133=0,"NO OFERTADO",IF(AP133=0,"NO OFERTADO","CORRECTO"))))</f>
        <v>NO OFERTADO</v>
      </c>
    </row>
    <row r="134" spans="1:43" ht="24" x14ac:dyDescent="0.25">
      <c r="A134" s="61">
        <v>132</v>
      </c>
      <c r="B134" s="61">
        <v>1037</v>
      </c>
      <c r="C134" s="13" t="s">
        <v>3044</v>
      </c>
      <c r="D134" s="12" t="s">
        <v>167</v>
      </c>
      <c r="E134" s="12" t="s">
        <v>11</v>
      </c>
      <c r="F134" s="12" t="s">
        <v>12</v>
      </c>
      <c r="G134" s="12" t="s">
        <v>13</v>
      </c>
      <c r="H134" s="12" t="s">
        <v>12</v>
      </c>
      <c r="I134" s="62">
        <v>2002</v>
      </c>
      <c r="J134" s="10">
        <v>1</v>
      </c>
      <c r="K134" s="10" t="s">
        <v>3045</v>
      </c>
      <c r="L134" s="14" t="s">
        <v>3046</v>
      </c>
      <c r="M134" s="11">
        <v>2002</v>
      </c>
      <c r="N134" s="11">
        <v>1358.75</v>
      </c>
      <c r="O134" s="8">
        <f>N134*M134</f>
        <v>2720217.5</v>
      </c>
      <c r="P134" s="14" t="s">
        <v>5022</v>
      </c>
      <c r="Q134" s="66">
        <f>O134/$O$2181</f>
        <v>8.3116675402267163E-5</v>
      </c>
      <c r="R134" s="66">
        <f>+O134/$O$2184</f>
        <v>1.3300874241605924E-4</v>
      </c>
      <c r="S134" s="36">
        <f>Q134*$S$1</f>
        <v>2.0779168850566791E-2</v>
      </c>
      <c r="T134" s="36">
        <f>R134*$T$1</f>
        <v>3.9902622724817772E-3</v>
      </c>
      <c r="U134" s="36">
        <f>S134+T134</f>
        <v>2.4769431123048569E-2</v>
      </c>
      <c r="V134" s="41"/>
      <c r="W134" s="41"/>
      <c r="X134" s="41"/>
      <c r="Y134" s="42"/>
      <c r="Z134" s="40" t="str">
        <f>IF(V134=0,"NO OFERTADO",IF(W134=0,"NO OFERTADO",IF(X134=0,"NO OFERTADO",IF(Y134=0,"NO OFERTADO","CORRECTO"))))</f>
        <v>NO OFERTADO</v>
      </c>
      <c r="AA134" s="42">
        <f>Y134*N134</f>
        <v>0</v>
      </c>
      <c r="AB134" s="35">
        <f>Q134*$AB$1</f>
        <v>7.4805007862040447E-3</v>
      </c>
      <c r="AC134" s="36">
        <f>R134*$AC$1</f>
        <v>1.9951311362408886E-3</v>
      </c>
      <c r="AD134" s="36">
        <f>AB134+AC134</f>
        <v>9.4756319224449329E-3</v>
      </c>
      <c r="AE134" s="41"/>
      <c r="AF134" s="41"/>
      <c r="AG134" s="41"/>
      <c r="AH134" s="42"/>
      <c r="AI134" s="40" t="str">
        <f>IF(AE134=0,"NO OFERTADO",IF(AF134=0,"NO OFERTADO",IF(AG134=0,"NO OFERTADO",IF(AH134=0,"NO OFERTADO","CORRECTO"))))</f>
        <v>NO OFERTADO</v>
      </c>
      <c r="AJ134" s="37">
        <f>Q134*$AJ$1</f>
        <v>4.9870005241360298E-3</v>
      </c>
      <c r="AK134" s="36">
        <f>R134*$AK$1</f>
        <v>6.6504371208029613E-4</v>
      </c>
      <c r="AL134" s="36">
        <f>AJ134+AK134</f>
        <v>5.6520442362163262E-3</v>
      </c>
      <c r="AM134" s="41"/>
      <c r="AN134" s="41"/>
      <c r="AO134" s="41"/>
      <c r="AP134" s="42"/>
      <c r="AQ134" s="40" t="str">
        <f>IF(AM134=0,"NO OFERTADO",IF(AN134=0,"NO OFERTADO",IF(AO134=0,"NO OFERTADO",IF(AP134=0,"NO OFERTADO","CORRECTO"))))</f>
        <v>NO OFERTADO</v>
      </c>
    </row>
    <row r="135" spans="1:43" ht="24" x14ac:dyDescent="0.25">
      <c r="A135" s="61">
        <v>133</v>
      </c>
      <c r="B135" s="61">
        <v>1336</v>
      </c>
      <c r="C135" s="13" t="s">
        <v>3769</v>
      </c>
      <c r="D135" s="12" t="s">
        <v>246</v>
      </c>
      <c r="E135" s="12" t="s">
        <v>11</v>
      </c>
      <c r="F135" s="12" t="s">
        <v>12</v>
      </c>
      <c r="G135" s="12" t="s">
        <v>13</v>
      </c>
      <c r="H135" s="12" t="s">
        <v>12</v>
      </c>
      <c r="I135" s="62" t="s">
        <v>60</v>
      </c>
      <c r="J135" s="10">
        <v>1</v>
      </c>
      <c r="K135" s="10" t="s">
        <v>3770</v>
      </c>
      <c r="L135" s="14" t="s">
        <v>3771</v>
      </c>
      <c r="M135" s="11">
        <v>53.600999999999999</v>
      </c>
      <c r="N135" s="11">
        <v>19647.76923076923</v>
      </c>
      <c r="O135" s="8">
        <f>N135*M135</f>
        <v>1053140.0785384616</v>
      </c>
      <c r="P135" s="14" t="s">
        <v>5022</v>
      </c>
      <c r="Q135" s="66">
        <f>O135/$O$2181</f>
        <v>3.2178861455379743E-5</v>
      </c>
      <c r="R135" s="66"/>
      <c r="S135" s="36">
        <f>Q135*$S$1</f>
        <v>8.044715363844936E-3</v>
      </c>
      <c r="T135" s="7"/>
      <c r="U135" s="36">
        <f>S135+T135</f>
        <v>8.044715363844936E-3</v>
      </c>
      <c r="V135" s="41"/>
      <c r="W135" s="41"/>
      <c r="X135" s="41"/>
      <c r="Y135" s="42"/>
      <c r="Z135" s="40" t="str">
        <f>IF(V135=0,"NO OFERTADO",IF(W135=0,"NO OFERTADO",IF(X135=0,"NO OFERTADO",IF(Y135=0,"NO OFERTADO","CORRECTO"))))</f>
        <v>NO OFERTADO</v>
      </c>
      <c r="AA135" s="42">
        <f>Y135*N135</f>
        <v>0</v>
      </c>
      <c r="AB135" s="35">
        <f>Q135*$AB$1</f>
        <v>2.896097530984177E-3</v>
      </c>
      <c r="AC135" s="7"/>
      <c r="AD135" s="36">
        <f>AB135+AC135</f>
        <v>2.896097530984177E-3</v>
      </c>
      <c r="AE135" s="41"/>
      <c r="AF135" s="41"/>
      <c r="AG135" s="41"/>
      <c r="AH135" s="42"/>
      <c r="AI135" s="40" t="str">
        <f>IF(AE135=0,"NO OFERTADO",IF(AF135=0,"NO OFERTADO",IF(AG135=0,"NO OFERTADO",IF(AH135=0,"NO OFERTADO","CORRECTO"))))</f>
        <v>NO OFERTADO</v>
      </c>
      <c r="AJ135" s="37">
        <f>Q135*$AJ$1</f>
        <v>1.9307316873227846E-3</v>
      </c>
      <c r="AK135" s="7"/>
      <c r="AL135" s="36">
        <f>AJ135+AK135</f>
        <v>1.9307316873227846E-3</v>
      </c>
      <c r="AM135" s="41"/>
      <c r="AN135" s="41"/>
      <c r="AO135" s="41"/>
      <c r="AP135" s="42"/>
      <c r="AQ135" s="40" t="str">
        <f>IF(AM135=0,"NO OFERTADO",IF(AN135=0,"NO OFERTADO",IF(AO135=0,"NO OFERTADO",IF(AP135=0,"NO OFERTADO","CORRECTO"))))</f>
        <v>NO OFERTADO</v>
      </c>
    </row>
    <row r="136" spans="1:43" ht="24" x14ac:dyDescent="0.25">
      <c r="A136" s="61">
        <v>134</v>
      </c>
      <c r="B136" s="61">
        <v>671</v>
      </c>
      <c r="C136" s="13" t="s">
        <v>2138</v>
      </c>
      <c r="D136" s="12" t="s">
        <v>2139</v>
      </c>
      <c r="E136" s="12" t="s">
        <v>11</v>
      </c>
      <c r="F136" s="12" t="s">
        <v>12</v>
      </c>
      <c r="G136" s="12" t="s">
        <v>13</v>
      </c>
      <c r="H136" s="12" t="s">
        <v>12</v>
      </c>
      <c r="I136" s="62" t="s">
        <v>60</v>
      </c>
      <c r="J136" s="10">
        <v>1</v>
      </c>
      <c r="K136" s="10" t="s">
        <v>1411</v>
      </c>
      <c r="L136" s="14" t="s">
        <v>2140</v>
      </c>
      <c r="M136" s="11">
        <v>25.907149999999998</v>
      </c>
      <c r="N136" s="11">
        <v>284728.15384615387</v>
      </c>
      <c r="O136" s="8">
        <f>N136*M136</f>
        <v>7376494.9909153851</v>
      </c>
      <c r="P136" s="14" t="s">
        <v>5022</v>
      </c>
      <c r="Q136" s="66">
        <f>O136/$O$2181</f>
        <v>2.2538996964998706E-4</v>
      </c>
      <c r="R136" s="66"/>
      <c r="S136" s="36">
        <f>Q136*$S$1</f>
        <v>5.6347492412496765E-2</v>
      </c>
      <c r="T136" s="7"/>
      <c r="U136" s="36">
        <f>S136+T136</f>
        <v>5.6347492412496765E-2</v>
      </c>
      <c r="V136" s="41"/>
      <c r="W136" s="41"/>
      <c r="X136" s="41"/>
      <c r="Y136" s="42"/>
      <c r="Z136" s="40" t="str">
        <f>IF(V136=0,"NO OFERTADO",IF(W136=0,"NO OFERTADO",IF(X136=0,"NO OFERTADO",IF(Y136=0,"NO OFERTADO","CORRECTO"))))</f>
        <v>NO OFERTADO</v>
      </c>
      <c r="AA136" s="42">
        <f>Y136*N136</f>
        <v>0</v>
      </c>
      <c r="AB136" s="35">
        <f>Q136*$AB$1</f>
        <v>2.0285097268498836E-2</v>
      </c>
      <c r="AC136" s="7"/>
      <c r="AD136" s="36">
        <f>AB136+AC136</f>
        <v>2.0285097268498836E-2</v>
      </c>
      <c r="AE136" s="41"/>
      <c r="AF136" s="41"/>
      <c r="AG136" s="41"/>
      <c r="AH136" s="42"/>
      <c r="AI136" s="40" t="str">
        <f>IF(AE136=0,"NO OFERTADO",IF(AF136=0,"NO OFERTADO",IF(AG136=0,"NO OFERTADO",IF(AH136=0,"NO OFERTADO","CORRECTO"))))</f>
        <v>NO OFERTADO</v>
      </c>
      <c r="AJ136" s="37">
        <f>Q136*$AJ$1</f>
        <v>1.3523398178999224E-2</v>
      </c>
      <c r="AK136" s="7"/>
      <c r="AL136" s="36">
        <f>AJ136+AK136</f>
        <v>1.3523398178999224E-2</v>
      </c>
      <c r="AM136" s="41"/>
      <c r="AN136" s="41"/>
      <c r="AO136" s="41"/>
      <c r="AP136" s="42"/>
      <c r="AQ136" s="40" t="str">
        <f>IF(AM136=0,"NO OFERTADO",IF(AN136=0,"NO OFERTADO",IF(AO136=0,"NO OFERTADO",IF(AP136=0,"NO OFERTADO","CORRECTO"))))</f>
        <v>NO OFERTADO</v>
      </c>
    </row>
    <row r="137" spans="1:43" ht="24" x14ac:dyDescent="0.25">
      <c r="A137" s="61">
        <v>135</v>
      </c>
      <c r="B137" s="61">
        <v>856</v>
      </c>
      <c r="C137" s="13" t="s">
        <v>2138</v>
      </c>
      <c r="D137" s="12" t="s">
        <v>1642</v>
      </c>
      <c r="E137" s="12" t="s">
        <v>11</v>
      </c>
      <c r="F137" s="12" t="s">
        <v>12</v>
      </c>
      <c r="G137" s="12" t="s">
        <v>13</v>
      </c>
      <c r="H137" s="12" t="s">
        <v>12</v>
      </c>
      <c r="I137" s="62" t="s">
        <v>60</v>
      </c>
      <c r="J137" s="10">
        <v>1</v>
      </c>
      <c r="K137" s="10" t="s">
        <v>1411</v>
      </c>
      <c r="L137" s="14" t="s">
        <v>2617</v>
      </c>
      <c r="M137" s="11">
        <v>65.161999999999992</v>
      </c>
      <c r="N137" s="11">
        <v>84599.538461538468</v>
      </c>
      <c r="O137" s="8">
        <f>N137*M137</f>
        <v>5512675.1252307687</v>
      </c>
      <c r="P137" s="14" t="s">
        <v>5022</v>
      </c>
      <c r="Q137" s="66">
        <f>O137/$O$2181</f>
        <v>1.6844065924212246E-4</v>
      </c>
      <c r="R137" s="66"/>
      <c r="S137" s="36">
        <f>Q137*$S$1</f>
        <v>4.2110164810530613E-2</v>
      </c>
      <c r="T137" s="7"/>
      <c r="U137" s="36">
        <f>S137+T137</f>
        <v>4.2110164810530613E-2</v>
      </c>
      <c r="V137" s="41"/>
      <c r="W137" s="41"/>
      <c r="X137" s="41"/>
      <c r="Y137" s="42"/>
      <c r="Z137" s="40" t="str">
        <f>IF(V137=0,"NO OFERTADO",IF(W137=0,"NO OFERTADO",IF(X137=0,"NO OFERTADO",IF(Y137=0,"NO OFERTADO","CORRECTO"))))</f>
        <v>NO OFERTADO</v>
      </c>
      <c r="AA137" s="42">
        <f>Y137*N137</f>
        <v>0</v>
      </c>
      <c r="AB137" s="35">
        <f>Q137*$AB$1</f>
        <v>1.5159659331791021E-2</v>
      </c>
      <c r="AC137" s="7"/>
      <c r="AD137" s="36">
        <f>AB137+AC137</f>
        <v>1.5159659331791021E-2</v>
      </c>
      <c r="AE137" s="41"/>
      <c r="AF137" s="41"/>
      <c r="AG137" s="41"/>
      <c r="AH137" s="42"/>
      <c r="AI137" s="40" t="str">
        <f>IF(AE137=0,"NO OFERTADO",IF(AF137=0,"NO OFERTADO",IF(AG137=0,"NO OFERTADO",IF(AH137=0,"NO OFERTADO","CORRECTO"))))</f>
        <v>NO OFERTADO</v>
      </c>
      <c r="AJ137" s="37">
        <f>Q137*$AJ$1</f>
        <v>1.0106439554527348E-2</v>
      </c>
      <c r="AK137" s="7"/>
      <c r="AL137" s="36">
        <f>AJ137+AK137</f>
        <v>1.0106439554527348E-2</v>
      </c>
      <c r="AM137" s="41"/>
      <c r="AN137" s="41"/>
      <c r="AO137" s="41"/>
      <c r="AP137" s="42"/>
      <c r="AQ137" s="40" t="str">
        <f>IF(AM137=0,"NO OFERTADO",IF(AN137=0,"NO OFERTADO",IF(AO137=0,"NO OFERTADO",IF(AP137=0,"NO OFERTADO","CORRECTO"))))</f>
        <v>NO OFERTADO</v>
      </c>
    </row>
    <row r="138" spans="1:43" ht="24" x14ac:dyDescent="0.25">
      <c r="A138" s="61">
        <v>136</v>
      </c>
      <c r="B138" s="61">
        <v>2587</v>
      </c>
      <c r="C138" s="67" t="s">
        <v>6904</v>
      </c>
      <c r="D138" s="68" t="s">
        <v>2139</v>
      </c>
      <c r="E138" s="68" t="s">
        <v>11</v>
      </c>
      <c r="F138" s="68" t="s">
        <v>12</v>
      </c>
      <c r="G138" s="12" t="s">
        <v>13</v>
      </c>
      <c r="H138" s="68" t="s">
        <v>12</v>
      </c>
      <c r="I138" s="62" t="s">
        <v>60</v>
      </c>
      <c r="J138" s="10">
        <v>1</v>
      </c>
      <c r="K138" s="10" t="s">
        <v>6905</v>
      </c>
      <c r="L138" s="14" t="s">
        <v>6906</v>
      </c>
      <c r="M138" s="11">
        <v>6899.9650000000001</v>
      </c>
      <c r="N138" s="11">
        <v>76.36363636363636</v>
      </c>
      <c r="O138" s="8">
        <f>N138*M138</f>
        <v>526906.41818181821</v>
      </c>
      <c r="P138" s="14" t="s">
        <v>7140</v>
      </c>
      <c r="Q138" s="66">
        <f>O138/$O$2181</f>
        <v>1.6099708838498914E-5</v>
      </c>
      <c r="R138" s="66"/>
      <c r="S138" s="36">
        <f>Q138*$S$1</f>
        <v>4.0249272096247284E-3</v>
      </c>
      <c r="T138" s="7"/>
      <c r="U138" s="36">
        <f>S138+T138</f>
        <v>4.0249272096247284E-3</v>
      </c>
      <c r="V138" s="41"/>
      <c r="W138" s="41"/>
      <c r="X138" s="41"/>
      <c r="Y138" s="42"/>
      <c r="Z138" s="40" t="str">
        <f>IF(V138=0,"NO OFERTADO",IF(W138=0,"NO OFERTADO",IF(X138=0,"NO OFERTADO",IF(Y138=0,"NO OFERTADO","CORRECTO"))))</f>
        <v>NO OFERTADO</v>
      </c>
      <c r="AA138" s="42">
        <f>Y138*N138</f>
        <v>0</v>
      </c>
      <c r="AB138" s="35">
        <f>Q138*$AB$1</f>
        <v>1.4489737954649022E-3</v>
      </c>
      <c r="AC138" s="7"/>
      <c r="AD138" s="36">
        <f>AB138+AC138</f>
        <v>1.4489737954649022E-3</v>
      </c>
      <c r="AE138" s="41"/>
      <c r="AF138" s="41"/>
      <c r="AG138" s="41"/>
      <c r="AH138" s="42"/>
      <c r="AI138" s="40" t="str">
        <f>IF(AE138=0,"NO OFERTADO",IF(AF138=0,"NO OFERTADO",IF(AG138=0,"NO OFERTADO",IF(AH138=0,"NO OFERTADO","CORRECTO"))))</f>
        <v>NO OFERTADO</v>
      </c>
      <c r="AJ138" s="37">
        <f>Q138*$AJ$1</f>
        <v>9.6598253030993485E-4</v>
      </c>
      <c r="AK138" s="7"/>
      <c r="AL138" s="36">
        <f>AJ138+AK138</f>
        <v>9.6598253030993485E-4</v>
      </c>
      <c r="AM138" s="41"/>
      <c r="AN138" s="41"/>
      <c r="AO138" s="41"/>
      <c r="AP138" s="42"/>
      <c r="AQ138" s="40" t="str">
        <f>IF(AM138=0,"NO OFERTADO",IF(AN138=0,"NO OFERTADO",IF(AO138=0,"NO OFERTADO",IF(AP138=0,"NO OFERTADO","CORRECTO"))))</f>
        <v>NO OFERTADO</v>
      </c>
    </row>
    <row r="139" spans="1:43" ht="36" x14ac:dyDescent="0.25">
      <c r="A139" s="61">
        <v>137</v>
      </c>
      <c r="B139" s="61">
        <v>2151</v>
      </c>
      <c r="C139" s="13" t="s">
        <v>5815</v>
      </c>
      <c r="D139" s="12" t="s">
        <v>5816</v>
      </c>
      <c r="E139" s="12" t="s">
        <v>275</v>
      </c>
      <c r="F139" s="12" t="s">
        <v>134</v>
      </c>
      <c r="G139" s="12" t="s">
        <v>13</v>
      </c>
      <c r="H139" s="12" t="s">
        <v>12</v>
      </c>
      <c r="I139" s="62" t="s">
        <v>60</v>
      </c>
      <c r="J139" s="10">
        <v>1</v>
      </c>
      <c r="K139" s="10" t="s">
        <v>5817</v>
      </c>
      <c r="L139" s="14" t="s">
        <v>5818</v>
      </c>
      <c r="M139" s="11">
        <v>754.08533333333332</v>
      </c>
      <c r="N139" s="8">
        <v>67.5</v>
      </c>
      <c r="O139" s="8">
        <f>N139*M139</f>
        <v>50900.76</v>
      </c>
      <c r="P139" s="14" t="s">
        <v>5022</v>
      </c>
      <c r="Q139" s="66">
        <f>O139/$O$2181</f>
        <v>1.5552807621628432E-6</v>
      </c>
      <c r="R139" s="66"/>
      <c r="S139" s="36">
        <f>Q139*$S$1</f>
        <v>3.8882019054071082E-4</v>
      </c>
      <c r="T139" s="7"/>
      <c r="U139" s="36">
        <f>S139+T139</f>
        <v>3.8882019054071082E-4</v>
      </c>
      <c r="V139" s="41"/>
      <c r="W139" s="41"/>
      <c r="X139" s="41"/>
      <c r="Y139" s="42"/>
      <c r="Z139" s="40" t="str">
        <f>IF(V139=0,"NO OFERTADO",IF(W139=0,"NO OFERTADO",IF(X139=0,"NO OFERTADO",IF(Y139=0,"NO OFERTADO","CORRECTO"))))</f>
        <v>NO OFERTADO</v>
      </c>
      <c r="AA139" s="42">
        <f>Y139*N139</f>
        <v>0</v>
      </c>
      <c r="AB139" s="35">
        <f>Q139*$AB$1</f>
        <v>1.3997526859465588E-4</v>
      </c>
      <c r="AC139" s="7"/>
      <c r="AD139" s="36">
        <f>AB139+AC139</f>
        <v>1.3997526859465588E-4</v>
      </c>
      <c r="AE139" s="41"/>
      <c r="AF139" s="41"/>
      <c r="AG139" s="41"/>
      <c r="AH139" s="42"/>
      <c r="AI139" s="40" t="str">
        <f>IF(AE139=0,"NO OFERTADO",IF(AF139=0,"NO OFERTADO",IF(AG139=0,"NO OFERTADO",IF(AH139=0,"NO OFERTADO","CORRECTO"))))</f>
        <v>NO OFERTADO</v>
      </c>
      <c r="AJ139" s="37">
        <f>Q139*$AJ$1</f>
        <v>9.3316845729770598E-5</v>
      </c>
      <c r="AK139" s="7"/>
      <c r="AL139" s="36">
        <f>AJ139+AK139</f>
        <v>9.3316845729770598E-5</v>
      </c>
      <c r="AM139" s="41"/>
      <c r="AN139" s="41"/>
      <c r="AO139" s="41"/>
      <c r="AP139" s="42"/>
      <c r="AQ139" s="40" t="str">
        <f>IF(AM139=0,"NO OFERTADO",IF(AN139=0,"NO OFERTADO",IF(AO139=0,"NO OFERTADO",IF(AP139=0,"NO OFERTADO","CORRECTO"))))</f>
        <v>NO OFERTADO</v>
      </c>
    </row>
    <row r="140" spans="1:43" ht="24" x14ac:dyDescent="0.25">
      <c r="A140" s="61">
        <v>138</v>
      </c>
      <c r="B140" s="61">
        <v>653</v>
      </c>
      <c r="C140" s="13" t="s">
        <v>2078</v>
      </c>
      <c r="D140" s="12" t="s">
        <v>2079</v>
      </c>
      <c r="E140" s="12" t="s">
        <v>11</v>
      </c>
      <c r="F140" s="12" t="s">
        <v>12</v>
      </c>
      <c r="G140" s="12" t="s">
        <v>13</v>
      </c>
      <c r="H140" s="12" t="s">
        <v>12</v>
      </c>
      <c r="I140" s="62">
        <v>3443.2</v>
      </c>
      <c r="J140" s="10">
        <v>1</v>
      </c>
      <c r="K140" s="10" t="s">
        <v>1052</v>
      </c>
      <c r="L140" s="14" t="s">
        <v>2080</v>
      </c>
      <c r="M140" s="11">
        <v>3443.2</v>
      </c>
      <c r="N140" s="11">
        <v>2306</v>
      </c>
      <c r="O140" s="8">
        <f>N140*M140</f>
        <v>7940019.1999999993</v>
      </c>
      <c r="P140" s="14" t="s">
        <v>5022</v>
      </c>
      <c r="Q140" s="66">
        <f>O140/$O$2181</f>
        <v>2.4260854087372385E-4</v>
      </c>
      <c r="R140" s="66">
        <f>+O140/$O$2184</f>
        <v>3.8823806131361359E-4</v>
      </c>
      <c r="S140" s="36">
        <f>Q140*$S$1</f>
        <v>6.0652135218430964E-2</v>
      </c>
      <c r="T140" s="36">
        <f>R140*$T$1</f>
        <v>1.1647141839408407E-2</v>
      </c>
      <c r="U140" s="36">
        <f>S140+T140</f>
        <v>7.2299277057839367E-2</v>
      </c>
      <c r="V140" s="41"/>
      <c r="W140" s="41"/>
      <c r="X140" s="41"/>
      <c r="Y140" s="42"/>
      <c r="Z140" s="40" t="str">
        <f>IF(V140=0,"NO OFERTADO",IF(W140=0,"NO OFERTADO",IF(X140=0,"NO OFERTADO",IF(Y140=0,"NO OFERTADO","CORRECTO"))))</f>
        <v>NO OFERTADO</v>
      </c>
      <c r="AA140" s="42">
        <f>Y140*N140</f>
        <v>0</v>
      </c>
      <c r="AB140" s="35">
        <f>Q140*$AB$1</f>
        <v>2.1834768678635146E-2</v>
      </c>
      <c r="AC140" s="36">
        <f>R140*$AC$1</f>
        <v>5.8235709197042036E-3</v>
      </c>
      <c r="AD140" s="36">
        <f>AB140+AC140</f>
        <v>2.7658339598339347E-2</v>
      </c>
      <c r="AE140" s="41"/>
      <c r="AF140" s="41"/>
      <c r="AG140" s="41"/>
      <c r="AH140" s="42"/>
      <c r="AI140" s="40" t="str">
        <f>IF(AE140=0,"NO OFERTADO",IF(AF140=0,"NO OFERTADO",IF(AG140=0,"NO OFERTADO",IF(AH140=0,"NO OFERTADO","CORRECTO"))))</f>
        <v>NO OFERTADO</v>
      </c>
      <c r="AJ140" s="37">
        <f>Q140*$AJ$1</f>
        <v>1.4556512452423431E-2</v>
      </c>
      <c r="AK140" s="36">
        <f>R140*$AK$1</f>
        <v>1.941190306568068E-3</v>
      </c>
      <c r="AL140" s="36">
        <f>AJ140+AK140</f>
        <v>1.6497702758991498E-2</v>
      </c>
      <c r="AM140" s="41"/>
      <c r="AN140" s="41"/>
      <c r="AO140" s="41"/>
      <c r="AP140" s="42"/>
      <c r="AQ140" s="40" t="str">
        <f>IF(AM140=0,"NO OFERTADO",IF(AN140=0,"NO OFERTADO",IF(AO140=0,"NO OFERTADO",IF(AP140=0,"NO OFERTADO","CORRECTO"))))</f>
        <v>NO OFERTADO</v>
      </c>
    </row>
    <row r="141" spans="1:43" ht="24" x14ac:dyDescent="0.25">
      <c r="A141" s="61">
        <v>139</v>
      </c>
      <c r="B141" s="61">
        <v>632</v>
      </c>
      <c r="C141" s="13" t="s">
        <v>1050</v>
      </c>
      <c r="D141" s="12" t="s">
        <v>2026</v>
      </c>
      <c r="E141" s="12" t="s">
        <v>11</v>
      </c>
      <c r="F141" s="12" t="s">
        <v>12</v>
      </c>
      <c r="G141" s="12" t="s">
        <v>13</v>
      </c>
      <c r="H141" s="12" t="s">
        <v>12</v>
      </c>
      <c r="I141" s="62">
        <v>1721.6</v>
      </c>
      <c r="J141" s="10">
        <v>1</v>
      </c>
      <c r="K141" s="10" t="s">
        <v>1052</v>
      </c>
      <c r="L141" s="14" t="s">
        <v>2027</v>
      </c>
      <c r="M141" s="11">
        <v>1542.4383333333333</v>
      </c>
      <c r="N141" s="11">
        <v>38037.538461538461</v>
      </c>
      <c r="O141" s="8">
        <f>N141*M141</f>
        <v>58670557.428717948</v>
      </c>
      <c r="P141" s="14" t="s">
        <v>5022</v>
      </c>
      <c r="Q141" s="66">
        <f>O141/$O$2181</f>
        <v>1.7926881499265494E-3</v>
      </c>
      <c r="R141" s="66">
        <f>+O141/$O$2184</f>
        <v>2.8687768755413703E-3</v>
      </c>
      <c r="S141" s="36">
        <f>Q141*$S$1</f>
        <v>0.44817203748163736</v>
      </c>
      <c r="T141" s="36">
        <f>R141*$T$1</f>
        <v>8.6063306266241105E-2</v>
      </c>
      <c r="U141" s="36">
        <f>S141+T141</f>
        <v>0.53423534374787851</v>
      </c>
      <c r="V141" s="41"/>
      <c r="W141" s="41"/>
      <c r="X141" s="41"/>
      <c r="Y141" s="42"/>
      <c r="Z141" s="40" t="str">
        <f>IF(V141=0,"NO OFERTADO",IF(W141=0,"NO OFERTADO",IF(X141=0,"NO OFERTADO",IF(Y141=0,"NO OFERTADO","CORRECTO"))))</f>
        <v>NO OFERTADO</v>
      </c>
      <c r="AA141" s="42">
        <f>Y141*N141</f>
        <v>0</v>
      </c>
      <c r="AB141" s="35">
        <f>Q141*$AB$1</f>
        <v>0.16134193349338946</v>
      </c>
      <c r="AC141" s="36">
        <f>R141*$AC$1</f>
        <v>4.3031653133120552E-2</v>
      </c>
      <c r="AD141" s="36">
        <f>AB141+AC141</f>
        <v>0.20437358662651001</v>
      </c>
      <c r="AE141" s="41"/>
      <c r="AF141" s="41"/>
      <c r="AG141" s="41"/>
      <c r="AH141" s="42"/>
      <c r="AI141" s="40" t="str">
        <f>IF(AE141=0,"NO OFERTADO",IF(AF141=0,"NO OFERTADO",IF(AG141=0,"NO OFERTADO",IF(AH141=0,"NO OFERTADO","CORRECTO"))))</f>
        <v>NO OFERTADO</v>
      </c>
      <c r="AJ141" s="37">
        <f>Q141*$AJ$1</f>
        <v>0.10756128899559296</v>
      </c>
      <c r="AK141" s="36">
        <f>R141*$AK$1</f>
        <v>1.4343884377706851E-2</v>
      </c>
      <c r="AL141" s="36">
        <f>AJ141+AK141</f>
        <v>0.12190517337329981</v>
      </c>
      <c r="AM141" s="41"/>
      <c r="AN141" s="41"/>
      <c r="AO141" s="41"/>
      <c r="AP141" s="42"/>
      <c r="AQ141" s="40" t="str">
        <f>IF(AM141=0,"NO OFERTADO",IF(AN141=0,"NO OFERTADO",IF(AO141=0,"NO OFERTADO",IF(AP141=0,"NO OFERTADO","CORRECTO"))))</f>
        <v>NO OFERTADO</v>
      </c>
    </row>
    <row r="142" spans="1:43" ht="24" x14ac:dyDescent="0.25">
      <c r="A142" s="61">
        <v>140</v>
      </c>
      <c r="B142" s="61">
        <v>292</v>
      </c>
      <c r="C142" s="13" t="s">
        <v>1050</v>
      </c>
      <c r="D142" s="12" t="s">
        <v>1051</v>
      </c>
      <c r="E142" s="12" t="s">
        <v>11</v>
      </c>
      <c r="F142" s="12" t="s">
        <v>12</v>
      </c>
      <c r="G142" s="12" t="s">
        <v>13</v>
      </c>
      <c r="H142" s="12" t="s">
        <v>12</v>
      </c>
      <c r="I142" s="62">
        <v>860.8</v>
      </c>
      <c r="J142" s="10">
        <v>1</v>
      </c>
      <c r="K142" s="10" t="s">
        <v>1052</v>
      </c>
      <c r="L142" s="14" t="s">
        <v>1053</v>
      </c>
      <c r="M142" s="11">
        <v>558</v>
      </c>
      <c r="N142" s="11">
        <v>34212.230769230766</v>
      </c>
      <c r="O142" s="8">
        <f>N142*M142</f>
        <v>19090424.769230768</v>
      </c>
      <c r="P142" s="14" t="s">
        <v>5022</v>
      </c>
      <c r="Q142" s="66">
        <f>O142/$O$2181</f>
        <v>5.8331094437689436E-4</v>
      </c>
      <c r="R142" s="66">
        <f>+O142/$O$2184</f>
        <v>9.3345234002199188E-4</v>
      </c>
      <c r="S142" s="36">
        <f>Q142*$S$1</f>
        <v>0.14582773609422359</v>
      </c>
      <c r="T142" s="36">
        <f>R142*$T$1</f>
        <v>2.8003570200659758E-2</v>
      </c>
      <c r="U142" s="36">
        <f>S142+T142</f>
        <v>0.17383130629488336</v>
      </c>
      <c r="V142" s="41"/>
      <c r="W142" s="41"/>
      <c r="X142" s="41"/>
      <c r="Y142" s="42"/>
      <c r="Z142" s="40" t="str">
        <f>IF(V142=0,"NO OFERTADO",IF(W142=0,"NO OFERTADO",IF(X142=0,"NO OFERTADO",IF(Y142=0,"NO OFERTADO","CORRECTO"))))</f>
        <v>NO OFERTADO</v>
      </c>
      <c r="AA142" s="42">
        <f>Y142*N142</f>
        <v>0</v>
      </c>
      <c r="AB142" s="35">
        <f>Q142*$AB$1</f>
        <v>5.2497984993920492E-2</v>
      </c>
      <c r="AC142" s="36">
        <f>R142*$AC$1</f>
        <v>1.4001785100329879E-2</v>
      </c>
      <c r="AD142" s="36">
        <f>AB142+AC142</f>
        <v>6.6499770094250371E-2</v>
      </c>
      <c r="AE142" s="41"/>
      <c r="AF142" s="41"/>
      <c r="AG142" s="41"/>
      <c r="AH142" s="42"/>
      <c r="AI142" s="40" t="str">
        <f>IF(AE142=0,"NO OFERTADO",IF(AF142=0,"NO OFERTADO",IF(AG142=0,"NO OFERTADO",IF(AH142=0,"NO OFERTADO","CORRECTO"))))</f>
        <v>NO OFERTADO</v>
      </c>
      <c r="AJ142" s="37">
        <f>Q142*$AJ$1</f>
        <v>3.4998656662613661E-2</v>
      </c>
      <c r="AK142" s="36">
        <f>R142*$AK$1</f>
        <v>4.6672617001099594E-3</v>
      </c>
      <c r="AL142" s="36">
        <f>AJ142+AK142</f>
        <v>3.9665918362723623E-2</v>
      </c>
      <c r="AM142" s="41"/>
      <c r="AN142" s="41"/>
      <c r="AO142" s="41"/>
      <c r="AP142" s="42"/>
      <c r="AQ142" s="40" t="str">
        <f>IF(AM142=0,"NO OFERTADO",IF(AN142=0,"NO OFERTADO",IF(AO142=0,"NO OFERTADO",IF(AP142=0,"NO OFERTADO","CORRECTO"))))</f>
        <v>NO OFERTADO</v>
      </c>
    </row>
    <row r="143" spans="1:43" ht="24" x14ac:dyDescent="0.25">
      <c r="A143" s="61">
        <v>141</v>
      </c>
      <c r="B143" s="61">
        <v>874</v>
      </c>
      <c r="C143" s="13" t="s">
        <v>1050</v>
      </c>
      <c r="D143" s="12" t="s">
        <v>2660</v>
      </c>
      <c r="E143" s="12" t="s">
        <v>11</v>
      </c>
      <c r="F143" s="12" t="s">
        <v>12</v>
      </c>
      <c r="G143" s="12" t="s">
        <v>13</v>
      </c>
      <c r="H143" s="12" t="s">
        <v>12</v>
      </c>
      <c r="I143" s="62">
        <v>1721.6</v>
      </c>
      <c r="J143" s="10">
        <v>1</v>
      </c>
      <c r="K143" s="10" t="s">
        <v>1052</v>
      </c>
      <c r="L143" s="14" t="s">
        <v>2661</v>
      </c>
      <c r="M143" s="11">
        <v>1452.2796666666666</v>
      </c>
      <c r="N143" s="11">
        <v>6793.6923076923076</v>
      </c>
      <c r="O143" s="8">
        <f>N143*M143</f>
        <v>9866341.2000512816</v>
      </c>
      <c r="P143" s="14" t="s">
        <v>5022</v>
      </c>
      <c r="Q143" s="66">
        <f>O143/$O$2181</f>
        <v>3.0146761387009579E-4</v>
      </c>
      <c r="R143" s="66">
        <f>+O143/$O$2184</f>
        <v>4.8242820115177327E-4</v>
      </c>
      <c r="S143" s="36">
        <f>Q143*$S$1</f>
        <v>7.5366903467523949E-2</v>
      </c>
      <c r="T143" s="36">
        <f>R143*$T$1</f>
        <v>1.4472846034553198E-2</v>
      </c>
      <c r="U143" s="36">
        <f>S143+T143</f>
        <v>8.9839749502077154E-2</v>
      </c>
      <c r="V143" s="41"/>
      <c r="W143" s="41"/>
      <c r="X143" s="41"/>
      <c r="Y143" s="42"/>
      <c r="Z143" s="40" t="str">
        <f>IF(V143=0,"NO OFERTADO",IF(W143=0,"NO OFERTADO",IF(X143=0,"NO OFERTADO",IF(Y143=0,"NO OFERTADO","CORRECTO"))))</f>
        <v>NO OFERTADO</v>
      </c>
      <c r="AA143" s="42">
        <f>Y143*N143</f>
        <v>0</v>
      </c>
      <c r="AB143" s="35">
        <f>Q143*$AB$1</f>
        <v>2.713208524830862E-2</v>
      </c>
      <c r="AC143" s="36">
        <f>R143*$AC$1</f>
        <v>7.2364230172765991E-3</v>
      </c>
      <c r="AD143" s="36">
        <f>AB143+AC143</f>
        <v>3.4368508265585219E-2</v>
      </c>
      <c r="AE143" s="41"/>
      <c r="AF143" s="41"/>
      <c r="AG143" s="41"/>
      <c r="AH143" s="42"/>
      <c r="AI143" s="40" t="str">
        <f>IF(AE143=0,"NO OFERTADO",IF(AF143=0,"NO OFERTADO",IF(AG143=0,"NO OFERTADO",IF(AH143=0,"NO OFERTADO","CORRECTO"))))</f>
        <v>NO OFERTADO</v>
      </c>
      <c r="AJ143" s="37">
        <f>Q143*$AJ$1</f>
        <v>1.8088056832205747E-2</v>
      </c>
      <c r="AK143" s="36">
        <f>R143*$AK$1</f>
        <v>2.4121410057588665E-3</v>
      </c>
      <c r="AL143" s="36">
        <f>AJ143+AK143</f>
        <v>2.0500197837964612E-2</v>
      </c>
      <c r="AM143" s="41"/>
      <c r="AN143" s="41"/>
      <c r="AO143" s="41"/>
      <c r="AP143" s="42"/>
      <c r="AQ143" s="40" t="str">
        <f>IF(AM143=0,"NO OFERTADO",IF(AN143=0,"NO OFERTADO",IF(AO143=0,"NO OFERTADO",IF(AP143=0,"NO OFERTADO","CORRECTO"))))</f>
        <v>NO OFERTADO</v>
      </c>
    </row>
    <row r="144" spans="1:43" ht="24" x14ac:dyDescent="0.25">
      <c r="A144" s="61">
        <v>142</v>
      </c>
      <c r="B144" s="61">
        <v>2491</v>
      </c>
      <c r="C144" s="67" t="s">
        <v>6644</v>
      </c>
      <c r="D144" s="68" t="s">
        <v>2026</v>
      </c>
      <c r="E144" s="68" t="s">
        <v>11</v>
      </c>
      <c r="F144" s="68" t="s">
        <v>12</v>
      </c>
      <c r="G144" s="12" t="s">
        <v>13</v>
      </c>
      <c r="H144" s="68" t="s">
        <v>12</v>
      </c>
      <c r="I144" s="62">
        <v>1721.6</v>
      </c>
      <c r="J144" s="10">
        <v>1</v>
      </c>
      <c r="K144" s="10" t="s">
        <v>6645</v>
      </c>
      <c r="L144" s="14" t="s">
        <v>6646</v>
      </c>
      <c r="M144" s="11">
        <v>1721.6</v>
      </c>
      <c r="N144" s="11">
        <v>18119.25</v>
      </c>
      <c r="O144" s="8">
        <f>N144*M144</f>
        <v>31194100.799999997</v>
      </c>
      <c r="P144" s="14" t="s">
        <v>7140</v>
      </c>
      <c r="Q144" s="66">
        <f>O144/$O$2181</f>
        <v>9.5314067741245024E-4</v>
      </c>
      <c r="R144" s="66">
        <f>+O144/$O$2184</f>
        <v>1.525278077288962E-3</v>
      </c>
      <c r="S144" s="36">
        <f>Q144*$S$1</f>
        <v>0.23828516935311256</v>
      </c>
      <c r="T144" s="36">
        <f>R144*$T$1</f>
        <v>4.5758342318668863E-2</v>
      </c>
      <c r="U144" s="36">
        <f>S144+T144</f>
        <v>0.28404351167178143</v>
      </c>
      <c r="V144" s="41"/>
      <c r="W144" s="41"/>
      <c r="X144" s="41"/>
      <c r="Y144" s="42"/>
      <c r="Z144" s="40" t="str">
        <f>IF(V144=0,"NO OFERTADO",IF(W144=0,"NO OFERTADO",IF(X144=0,"NO OFERTADO",IF(Y144=0,"NO OFERTADO","CORRECTO"))))</f>
        <v>NO OFERTADO</v>
      </c>
      <c r="AA144" s="42">
        <f>Y144*N144</f>
        <v>0</v>
      </c>
      <c r="AB144" s="35">
        <f>Q144*$AB$1</f>
        <v>8.5782660967120519E-2</v>
      </c>
      <c r="AC144" s="36">
        <f>R144*$AC$1</f>
        <v>2.2879171159334431E-2</v>
      </c>
      <c r="AD144" s="36">
        <f>AB144+AC144</f>
        <v>0.10866183212645494</v>
      </c>
      <c r="AE144" s="41"/>
      <c r="AF144" s="41"/>
      <c r="AG144" s="41"/>
      <c r="AH144" s="42"/>
      <c r="AI144" s="40" t="str">
        <f>IF(AE144=0,"NO OFERTADO",IF(AF144=0,"NO OFERTADO",IF(AG144=0,"NO OFERTADO",IF(AH144=0,"NO OFERTADO","CORRECTO"))))</f>
        <v>NO OFERTADO</v>
      </c>
      <c r="AJ144" s="37">
        <f>Q144*$AJ$1</f>
        <v>5.7188440644747013E-2</v>
      </c>
      <c r="AK144" s="36">
        <f>R144*$AK$1</f>
        <v>7.6263903864448104E-3</v>
      </c>
      <c r="AL144" s="36">
        <f>AJ144+AK144</f>
        <v>6.4814831031191816E-2</v>
      </c>
      <c r="AM144" s="41"/>
      <c r="AN144" s="41"/>
      <c r="AO144" s="41"/>
      <c r="AP144" s="42"/>
      <c r="AQ144" s="40" t="str">
        <f>IF(AM144=0,"NO OFERTADO",IF(AN144=0,"NO OFERTADO",IF(AO144=0,"NO OFERTADO",IF(AP144=0,"NO OFERTADO","CORRECTO"))))</f>
        <v>NO OFERTADO</v>
      </c>
    </row>
    <row r="145" spans="1:43" ht="24" x14ac:dyDescent="0.25">
      <c r="A145" s="61">
        <v>143</v>
      </c>
      <c r="B145" s="61">
        <v>61</v>
      </c>
      <c r="C145" s="13" t="s">
        <v>253</v>
      </c>
      <c r="D145" s="12" t="s">
        <v>254</v>
      </c>
      <c r="E145" s="12" t="s">
        <v>11</v>
      </c>
      <c r="F145" s="12" t="s">
        <v>12</v>
      </c>
      <c r="G145" s="12" t="s">
        <v>13</v>
      </c>
      <c r="H145" s="12" t="s">
        <v>12</v>
      </c>
      <c r="I145" s="62">
        <v>1883.1999999999998</v>
      </c>
      <c r="J145" s="10">
        <v>1</v>
      </c>
      <c r="K145" s="10" t="s">
        <v>255</v>
      </c>
      <c r="L145" s="14" t="s">
        <v>256</v>
      </c>
      <c r="M145" s="11">
        <v>1508.5532666666666</v>
      </c>
      <c r="N145" s="11">
        <v>64281.076923076922</v>
      </c>
      <c r="O145" s="8">
        <f>N145*M145</f>
        <v>96971428.577158973</v>
      </c>
      <c r="P145" s="14" t="s">
        <v>5022</v>
      </c>
      <c r="Q145" s="66">
        <f>O145/$O$2181</f>
        <v>2.9629773179320608E-3</v>
      </c>
      <c r="R145" s="66">
        <f>+O145/$O$2184</f>
        <v>4.74155017579904E-3</v>
      </c>
      <c r="S145" s="36">
        <f>Q145*$S$1</f>
        <v>0.74074432948301516</v>
      </c>
      <c r="T145" s="36">
        <f>R145*$T$1</f>
        <v>0.1422465052739712</v>
      </c>
      <c r="U145" s="36">
        <f>S145+T145</f>
        <v>0.88299083475698636</v>
      </c>
      <c r="V145" s="41"/>
      <c r="W145" s="41"/>
      <c r="X145" s="41"/>
      <c r="Y145" s="42"/>
      <c r="Z145" s="40" t="str">
        <f>IF(V145=0,"NO OFERTADO",IF(W145=0,"NO OFERTADO",IF(X145=0,"NO OFERTADO",IF(Y145=0,"NO OFERTADO","CORRECTO"))))</f>
        <v>NO OFERTADO</v>
      </c>
      <c r="AA145" s="42">
        <f>Y145*N145</f>
        <v>0</v>
      </c>
      <c r="AB145" s="35">
        <f>Q145*$AB$1</f>
        <v>0.26666795861388548</v>
      </c>
      <c r="AC145" s="36">
        <f>R145*$AC$1</f>
        <v>7.1123252636985601E-2</v>
      </c>
      <c r="AD145" s="36">
        <f>AB145+AC145</f>
        <v>0.33779121125087108</v>
      </c>
      <c r="AE145" s="41"/>
      <c r="AF145" s="41"/>
      <c r="AG145" s="41"/>
      <c r="AH145" s="42"/>
      <c r="AI145" s="40" t="str">
        <f>IF(AE145=0,"NO OFERTADO",IF(AF145=0,"NO OFERTADO",IF(AG145=0,"NO OFERTADO",IF(AH145=0,"NO OFERTADO","CORRECTO"))))</f>
        <v>NO OFERTADO</v>
      </c>
      <c r="AJ145" s="37">
        <f>Q145*$AJ$1</f>
        <v>0.17777863907592364</v>
      </c>
      <c r="AK145" s="36">
        <f>R145*$AK$1</f>
        <v>2.3707750878995199E-2</v>
      </c>
      <c r="AL145" s="36">
        <f>AJ145+AK145</f>
        <v>0.20148638995491885</v>
      </c>
      <c r="AM145" s="41"/>
      <c r="AN145" s="41"/>
      <c r="AO145" s="41"/>
      <c r="AP145" s="42"/>
      <c r="AQ145" s="40" t="str">
        <f>IF(AM145=0,"NO OFERTADO",IF(AN145=0,"NO OFERTADO",IF(AO145=0,"NO OFERTADO",IF(AP145=0,"NO OFERTADO","CORRECTO"))))</f>
        <v>NO OFERTADO</v>
      </c>
    </row>
    <row r="146" spans="1:43" ht="24" x14ac:dyDescent="0.25">
      <c r="A146" s="61">
        <v>144</v>
      </c>
      <c r="B146" s="61">
        <v>121</v>
      </c>
      <c r="C146" s="13" t="s">
        <v>253</v>
      </c>
      <c r="D146" s="12" t="s">
        <v>484</v>
      </c>
      <c r="E146" s="12" t="s">
        <v>11</v>
      </c>
      <c r="F146" s="12" t="s">
        <v>12</v>
      </c>
      <c r="G146" s="12" t="s">
        <v>13</v>
      </c>
      <c r="H146" s="12" t="s">
        <v>12</v>
      </c>
      <c r="I146" s="62">
        <v>3766.3999999999996</v>
      </c>
      <c r="J146" s="10">
        <v>1</v>
      </c>
      <c r="K146" s="10" t="s">
        <v>255</v>
      </c>
      <c r="L146" s="14" t="s">
        <v>485</v>
      </c>
      <c r="M146" s="11">
        <v>3766.3999999999996</v>
      </c>
      <c r="N146" s="11">
        <v>17300.384615384617</v>
      </c>
      <c r="O146" s="8">
        <f>N146*M146</f>
        <v>65160168.615384616</v>
      </c>
      <c r="P146" s="14" t="s">
        <v>5022</v>
      </c>
      <c r="Q146" s="66">
        <f>O146/$O$2181</f>
        <v>1.9909792448441783E-3</v>
      </c>
      <c r="R146" s="66">
        <f>+O146/$O$2184</f>
        <v>3.1860952600851517E-3</v>
      </c>
      <c r="S146" s="36">
        <f>Q146*$S$1</f>
        <v>0.49774481121104458</v>
      </c>
      <c r="T146" s="36">
        <f>R146*$T$1</f>
        <v>9.5582857802554544E-2</v>
      </c>
      <c r="U146" s="36">
        <f>S146+T146</f>
        <v>0.59332766901359912</v>
      </c>
      <c r="V146" s="41"/>
      <c r="W146" s="41"/>
      <c r="X146" s="41"/>
      <c r="Y146" s="42"/>
      <c r="Z146" s="40" t="str">
        <f>IF(V146=0,"NO OFERTADO",IF(W146=0,"NO OFERTADO",IF(X146=0,"NO OFERTADO",IF(Y146=0,"NO OFERTADO","CORRECTO"))))</f>
        <v>NO OFERTADO</v>
      </c>
      <c r="AA146" s="42">
        <f>Y146*N146</f>
        <v>0</v>
      </c>
      <c r="AB146" s="35">
        <f>Q146*$AB$1</f>
        <v>0.17918813203597606</v>
      </c>
      <c r="AC146" s="36">
        <f>R146*$AC$1</f>
        <v>4.7791428901277272E-2</v>
      </c>
      <c r="AD146" s="36">
        <f>AB146+AC146</f>
        <v>0.22697956093725333</v>
      </c>
      <c r="AE146" s="41"/>
      <c r="AF146" s="41"/>
      <c r="AG146" s="41"/>
      <c r="AH146" s="42"/>
      <c r="AI146" s="40" t="str">
        <f>IF(AE146=0,"NO OFERTADO",IF(AF146=0,"NO OFERTADO",IF(AG146=0,"NO OFERTADO",IF(AH146=0,"NO OFERTADO","CORRECTO"))))</f>
        <v>NO OFERTADO</v>
      </c>
      <c r="AJ146" s="37">
        <f>Q146*$AJ$1</f>
        <v>0.1194587546906507</v>
      </c>
      <c r="AK146" s="36">
        <f>R146*$AK$1</f>
        <v>1.593047630042576E-2</v>
      </c>
      <c r="AL146" s="36">
        <f>AJ146+AK146</f>
        <v>0.13538923099107647</v>
      </c>
      <c r="AM146" s="41"/>
      <c r="AN146" s="41"/>
      <c r="AO146" s="41"/>
      <c r="AP146" s="42"/>
      <c r="AQ146" s="40" t="str">
        <f>IF(AM146=0,"NO OFERTADO",IF(AN146=0,"NO OFERTADO",IF(AO146=0,"NO OFERTADO",IF(AP146=0,"NO OFERTADO","CORRECTO"))))</f>
        <v>NO OFERTADO</v>
      </c>
    </row>
    <row r="147" spans="1:43" ht="24" x14ac:dyDescent="0.25">
      <c r="A147" s="61">
        <v>145</v>
      </c>
      <c r="B147" s="61">
        <v>453</v>
      </c>
      <c r="C147" s="13" t="s">
        <v>253</v>
      </c>
      <c r="D147" s="12" t="s">
        <v>1553</v>
      </c>
      <c r="E147" s="12" t="s">
        <v>11</v>
      </c>
      <c r="F147" s="12" t="s">
        <v>12</v>
      </c>
      <c r="G147" s="12" t="s">
        <v>13</v>
      </c>
      <c r="H147" s="12" t="s">
        <v>12</v>
      </c>
      <c r="I147" s="62">
        <v>1883.1999999999998</v>
      </c>
      <c r="J147" s="10">
        <v>1</v>
      </c>
      <c r="K147" s="10" t="s">
        <v>255</v>
      </c>
      <c r="L147" s="14" t="s">
        <v>1554</v>
      </c>
      <c r="M147" s="11">
        <v>1704.9847499999998</v>
      </c>
      <c r="N147" s="11">
        <v>12481.076923076924</v>
      </c>
      <c r="O147" s="8">
        <f>N147*M147</f>
        <v>21280045.817423075</v>
      </c>
      <c r="P147" s="14" t="s">
        <v>5022</v>
      </c>
      <c r="Q147" s="66">
        <f>O147/$O$2181</f>
        <v>6.5021516138034062E-4</v>
      </c>
      <c r="R147" s="66">
        <f>+O147/$O$2184</f>
        <v>1.0405168457050089E-3</v>
      </c>
      <c r="S147" s="36">
        <f>Q147*$S$1</f>
        <v>0.16255379034508516</v>
      </c>
      <c r="T147" s="36">
        <f>R147*$T$1</f>
        <v>3.1215505371150264E-2</v>
      </c>
      <c r="U147" s="36">
        <f>S147+T147</f>
        <v>0.19376929571623541</v>
      </c>
      <c r="V147" s="41"/>
      <c r="W147" s="41"/>
      <c r="X147" s="41"/>
      <c r="Y147" s="42"/>
      <c r="Z147" s="40" t="str">
        <f>IF(V147=0,"NO OFERTADO",IF(W147=0,"NO OFERTADO",IF(X147=0,"NO OFERTADO",IF(Y147=0,"NO OFERTADO","CORRECTO"))))</f>
        <v>NO OFERTADO</v>
      </c>
      <c r="AA147" s="42">
        <f>Y147*N147</f>
        <v>0</v>
      </c>
      <c r="AB147" s="35">
        <f>Q147*$AB$1</f>
        <v>5.8519364524230656E-2</v>
      </c>
      <c r="AC147" s="36">
        <f>R147*$AC$1</f>
        <v>1.5607752685575132E-2</v>
      </c>
      <c r="AD147" s="36">
        <f>AB147+AC147</f>
        <v>7.412711720980579E-2</v>
      </c>
      <c r="AE147" s="41"/>
      <c r="AF147" s="41"/>
      <c r="AG147" s="41"/>
      <c r="AH147" s="42"/>
      <c r="AI147" s="40" t="str">
        <f>IF(AE147=0,"NO OFERTADO",IF(AF147=0,"NO OFERTADO",IF(AG147=0,"NO OFERTADO",IF(AH147=0,"NO OFERTADO","CORRECTO"))))</f>
        <v>NO OFERTADO</v>
      </c>
      <c r="AJ147" s="37">
        <f>Q147*$AJ$1</f>
        <v>3.9012909682820437E-2</v>
      </c>
      <c r="AK147" s="36">
        <f>R147*$AK$1</f>
        <v>5.2025842285250441E-3</v>
      </c>
      <c r="AL147" s="36">
        <f>AJ147+AK147</f>
        <v>4.421549391134548E-2</v>
      </c>
      <c r="AM147" s="41"/>
      <c r="AN147" s="41"/>
      <c r="AO147" s="41"/>
      <c r="AP147" s="42"/>
      <c r="AQ147" s="40" t="str">
        <f>IF(AM147=0,"NO OFERTADO",IF(AN147=0,"NO OFERTADO",IF(AO147=0,"NO OFERTADO",IF(AP147=0,"NO OFERTADO","CORRECTO"))))</f>
        <v>NO OFERTADO</v>
      </c>
    </row>
    <row r="148" spans="1:43" ht="24" x14ac:dyDescent="0.25">
      <c r="A148" s="61">
        <v>146</v>
      </c>
      <c r="B148" s="61">
        <v>2653</v>
      </c>
      <c r="C148" s="13" t="s">
        <v>7076</v>
      </c>
      <c r="D148" s="12" t="s">
        <v>254</v>
      </c>
      <c r="E148" s="12" t="s">
        <v>11</v>
      </c>
      <c r="F148" s="12" t="s">
        <v>12</v>
      </c>
      <c r="G148" s="12" t="s">
        <v>13</v>
      </c>
      <c r="H148" s="12" t="s">
        <v>12</v>
      </c>
      <c r="I148" s="62">
        <v>1883.1999999999998</v>
      </c>
      <c r="J148" s="10">
        <v>1</v>
      </c>
      <c r="K148" s="10" t="s">
        <v>7077</v>
      </c>
      <c r="L148" s="14" t="s">
        <v>7078</v>
      </c>
      <c r="M148" s="11">
        <v>1883.1999999999998</v>
      </c>
      <c r="N148" s="11">
        <v>60</v>
      </c>
      <c r="O148" s="8">
        <f>N148*M148</f>
        <v>112991.99999999999</v>
      </c>
      <c r="P148" s="14" t="s">
        <v>7140</v>
      </c>
      <c r="Q148" s="66">
        <f>O148/$O$2181</f>
        <v>3.4524884083912296E-6</v>
      </c>
      <c r="R148" s="66">
        <f>+O148/$O$2184</f>
        <v>5.524897852129605E-6</v>
      </c>
      <c r="S148" s="36">
        <f>Q148*$S$1</f>
        <v>8.6312210209780733E-4</v>
      </c>
      <c r="T148" s="36">
        <f>R148*$T$1</f>
        <v>1.6574693556388814E-4</v>
      </c>
      <c r="U148" s="36">
        <f>S148+T148</f>
        <v>1.0288690376616956E-3</v>
      </c>
      <c r="V148" s="41"/>
      <c r="W148" s="41"/>
      <c r="X148" s="41"/>
      <c r="Y148" s="42"/>
      <c r="Z148" s="40" t="str">
        <f>IF(V148=0,"NO OFERTADO",IF(W148=0,"NO OFERTADO",IF(X148=0,"NO OFERTADO",IF(Y148=0,"NO OFERTADO","CORRECTO"))))</f>
        <v>NO OFERTADO</v>
      </c>
      <c r="AA148" s="42">
        <f>Y148*N148</f>
        <v>0</v>
      </c>
      <c r="AB148" s="35">
        <f>Q148*$AB$1</f>
        <v>3.1072395675521065E-4</v>
      </c>
      <c r="AC148" s="36">
        <f>R148*$AC$1</f>
        <v>8.2873467781944071E-5</v>
      </c>
      <c r="AD148" s="36">
        <f>AB148+AC148</f>
        <v>3.935974245371547E-4</v>
      </c>
      <c r="AE148" s="41"/>
      <c r="AF148" s="41"/>
      <c r="AG148" s="41"/>
      <c r="AH148" s="42"/>
      <c r="AI148" s="40" t="str">
        <f>IF(AE148=0,"NO OFERTADO",IF(AF148=0,"NO OFERTADO",IF(AG148=0,"NO OFERTADO",IF(AH148=0,"NO OFERTADO","CORRECTO"))))</f>
        <v>NO OFERTADO</v>
      </c>
      <c r="AJ148" s="37">
        <f>Q148*$AJ$1</f>
        <v>2.0714930450347376E-4</v>
      </c>
      <c r="AK148" s="36">
        <f>R148*$AK$1</f>
        <v>2.7624489260648026E-5</v>
      </c>
      <c r="AL148" s="36">
        <f>AJ148+AK148</f>
        <v>2.3477379376412178E-4</v>
      </c>
      <c r="AM148" s="41"/>
      <c r="AN148" s="41"/>
      <c r="AO148" s="41"/>
      <c r="AP148" s="42"/>
      <c r="AQ148" s="40" t="str">
        <f>IF(AM148=0,"NO OFERTADO",IF(AN148=0,"NO OFERTADO",IF(AO148=0,"NO OFERTADO",IF(AP148=0,"NO OFERTADO","CORRECTO"))))</f>
        <v>NO OFERTADO</v>
      </c>
    </row>
    <row r="149" spans="1:43" ht="24" x14ac:dyDescent="0.25">
      <c r="A149" s="61">
        <v>147</v>
      </c>
      <c r="B149" s="61">
        <v>925</v>
      </c>
      <c r="C149" s="13" t="s">
        <v>2784</v>
      </c>
      <c r="D149" s="12" t="s">
        <v>2785</v>
      </c>
      <c r="E149" s="12" t="s">
        <v>12</v>
      </c>
      <c r="F149" s="12" t="s">
        <v>12</v>
      </c>
      <c r="G149" s="12" t="s">
        <v>13</v>
      </c>
      <c r="H149" s="12" t="s">
        <v>12</v>
      </c>
      <c r="I149" s="62">
        <v>3443.2</v>
      </c>
      <c r="J149" s="10">
        <v>1</v>
      </c>
      <c r="K149" s="10" t="s">
        <v>1052</v>
      </c>
      <c r="L149" s="14" t="s">
        <v>2786</v>
      </c>
      <c r="M149" s="11">
        <v>3443.2</v>
      </c>
      <c r="N149" s="11">
        <v>1132.4615384615386</v>
      </c>
      <c r="O149" s="8">
        <f>N149*M149</f>
        <v>3899291.5692307693</v>
      </c>
      <c r="P149" s="14" t="s">
        <v>5022</v>
      </c>
      <c r="Q149" s="66">
        <f>O149/$O$2181</f>
        <v>1.1914346983597848E-4</v>
      </c>
      <c r="R149" s="66">
        <f>+O149/$O$2184</f>
        <v>1.9066117615114484E-4</v>
      </c>
      <c r="S149" s="36">
        <f>Q149*$S$1</f>
        <v>2.9785867458994621E-2</v>
      </c>
      <c r="T149" s="36">
        <f>R149*$T$1</f>
        <v>5.7198352845343452E-3</v>
      </c>
      <c r="U149" s="36">
        <f>S149+T149</f>
        <v>3.5505702743528968E-2</v>
      </c>
      <c r="V149" s="41"/>
      <c r="W149" s="41"/>
      <c r="X149" s="41"/>
      <c r="Y149" s="42"/>
      <c r="Z149" s="40" t="str">
        <f>IF(V149=0,"NO OFERTADO",IF(W149=0,"NO OFERTADO",IF(X149=0,"NO OFERTADO",IF(Y149=0,"NO OFERTADO","CORRECTO"))))</f>
        <v>NO OFERTADO</v>
      </c>
      <c r="AA149" s="42">
        <f>Y149*N149</f>
        <v>0</v>
      </c>
      <c r="AB149" s="35">
        <f>Q149*$AB$1</f>
        <v>1.0722912285238063E-2</v>
      </c>
      <c r="AC149" s="36">
        <f>R149*$AC$1</f>
        <v>2.8599176422671726E-3</v>
      </c>
      <c r="AD149" s="36">
        <f>AB149+AC149</f>
        <v>1.3582829927505237E-2</v>
      </c>
      <c r="AE149" s="41"/>
      <c r="AF149" s="41"/>
      <c r="AG149" s="41"/>
      <c r="AH149" s="42"/>
      <c r="AI149" s="40" t="str">
        <f>IF(AE149=0,"NO OFERTADO",IF(AF149=0,"NO OFERTADO",IF(AG149=0,"NO OFERTADO",IF(AH149=0,"NO OFERTADO","CORRECTO"))))</f>
        <v>NO OFERTADO</v>
      </c>
      <c r="AJ149" s="37">
        <f>Q149*$AJ$1</f>
        <v>7.148608190158709E-3</v>
      </c>
      <c r="AK149" s="36">
        <f>R149*$AK$1</f>
        <v>9.5330588075572421E-4</v>
      </c>
      <c r="AL149" s="36">
        <f>AJ149+AK149</f>
        <v>8.1019140709144323E-3</v>
      </c>
      <c r="AM149" s="41"/>
      <c r="AN149" s="41"/>
      <c r="AO149" s="41"/>
      <c r="AP149" s="42"/>
      <c r="AQ149" s="40" t="str">
        <f>IF(AM149=0,"NO OFERTADO",IF(AN149=0,"NO OFERTADO",IF(AO149=0,"NO OFERTADO",IF(AP149=0,"NO OFERTADO","CORRECTO"))))</f>
        <v>NO OFERTADO</v>
      </c>
    </row>
    <row r="150" spans="1:43" x14ac:dyDescent="0.25">
      <c r="A150" s="61">
        <v>148</v>
      </c>
      <c r="B150" s="61">
        <v>289</v>
      </c>
      <c r="C150" s="13" t="s">
        <v>1040</v>
      </c>
      <c r="D150" s="12" t="s">
        <v>1041</v>
      </c>
      <c r="E150" s="12" t="s">
        <v>1042</v>
      </c>
      <c r="F150" s="12" t="s">
        <v>222</v>
      </c>
      <c r="G150" s="12" t="s">
        <v>322</v>
      </c>
      <c r="H150" s="12" t="s">
        <v>108</v>
      </c>
      <c r="I150" s="62" t="s">
        <v>60</v>
      </c>
      <c r="J150" s="10">
        <v>2.5</v>
      </c>
      <c r="K150" s="10" t="s">
        <v>1043</v>
      </c>
      <c r="L150" s="14" t="s">
        <v>1044</v>
      </c>
      <c r="M150" s="11">
        <v>55346.36806666667</v>
      </c>
      <c r="N150" s="11">
        <v>541.73076923076917</v>
      </c>
      <c r="O150" s="8">
        <f>N150*M150</f>
        <v>29982830.546884615</v>
      </c>
      <c r="P150" s="14" t="s">
        <v>5022</v>
      </c>
      <c r="Q150" s="66">
        <f>O150/$O$2181</f>
        <v>9.1613012349438553E-4</v>
      </c>
      <c r="R150" s="66"/>
      <c r="S150" s="36">
        <f>Q150*$S$1</f>
        <v>0.22903253087359637</v>
      </c>
      <c r="T150" s="7"/>
      <c r="U150" s="36">
        <f>S150+T150</f>
        <v>0.22903253087359637</v>
      </c>
      <c r="V150" s="41"/>
      <c r="W150" s="41"/>
      <c r="X150" s="41"/>
      <c r="Y150" s="42"/>
      <c r="Z150" s="40" t="str">
        <f>IF(V150=0,"NO OFERTADO",IF(W150=0,"NO OFERTADO",IF(X150=0,"NO OFERTADO",IF(Y150=0,"NO OFERTADO","CORRECTO"))))</f>
        <v>NO OFERTADO</v>
      </c>
      <c r="AA150" s="42">
        <f>Y150*N150</f>
        <v>0</v>
      </c>
      <c r="AB150" s="35">
        <f>Q150*$AB$1</f>
        <v>8.2451711114494702E-2</v>
      </c>
      <c r="AC150" s="7"/>
      <c r="AD150" s="36">
        <f>AB150+AC150</f>
        <v>8.2451711114494702E-2</v>
      </c>
      <c r="AE150" s="41"/>
      <c r="AF150" s="41"/>
      <c r="AG150" s="41"/>
      <c r="AH150" s="42"/>
      <c r="AI150" s="40" t="str">
        <f>IF(AE150=0,"NO OFERTADO",IF(AF150=0,"NO OFERTADO",IF(AG150=0,"NO OFERTADO",IF(AH150=0,"NO OFERTADO","CORRECTO"))))</f>
        <v>NO OFERTADO</v>
      </c>
      <c r="AJ150" s="37">
        <f>Q150*$AJ$1</f>
        <v>5.496780740966313E-2</v>
      </c>
      <c r="AK150" s="7"/>
      <c r="AL150" s="36">
        <f>AJ150+AK150</f>
        <v>5.496780740966313E-2</v>
      </c>
      <c r="AM150" s="41"/>
      <c r="AN150" s="41"/>
      <c r="AO150" s="41"/>
      <c r="AP150" s="42"/>
      <c r="AQ150" s="40" t="str">
        <f>IF(AM150=0,"NO OFERTADO",IF(AN150=0,"NO OFERTADO",IF(AO150=0,"NO OFERTADO",IF(AP150=0,"NO OFERTADO","CORRECTO"))))</f>
        <v>NO OFERTADO</v>
      </c>
    </row>
    <row r="151" spans="1:43" ht="24" x14ac:dyDescent="0.25">
      <c r="A151" s="61">
        <v>149</v>
      </c>
      <c r="B151" s="61">
        <v>393</v>
      </c>
      <c r="C151" s="13" t="s">
        <v>1370</v>
      </c>
      <c r="D151" s="12" t="s">
        <v>675</v>
      </c>
      <c r="E151" s="12" t="s">
        <v>11</v>
      </c>
      <c r="F151" s="12" t="s">
        <v>12</v>
      </c>
      <c r="G151" s="12" t="s">
        <v>13</v>
      </c>
      <c r="H151" s="12" t="s">
        <v>12</v>
      </c>
      <c r="I151" s="62" t="s">
        <v>60</v>
      </c>
      <c r="J151" s="10">
        <v>1</v>
      </c>
      <c r="K151" s="10" t="s">
        <v>1371</v>
      </c>
      <c r="L151" s="14" t="s">
        <v>1372</v>
      </c>
      <c r="M151" s="11">
        <v>328.08766666666662</v>
      </c>
      <c r="N151" s="11">
        <v>74586.38461538461</v>
      </c>
      <c r="O151" s="8">
        <f>N151*M151</f>
        <v>24470872.893564098</v>
      </c>
      <c r="P151" s="14" t="s">
        <v>5022</v>
      </c>
      <c r="Q151" s="66">
        <f>O151/$O$2181</f>
        <v>7.477113867198138E-4</v>
      </c>
      <c r="R151" s="66"/>
      <c r="S151" s="36">
        <f>Q151*$S$1</f>
        <v>0.18692784667995346</v>
      </c>
      <c r="T151" s="7"/>
      <c r="U151" s="36">
        <f>S151+T151</f>
        <v>0.18692784667995346</v>
      </c>
      <c r="V151" s="41"/>
      <c r="W151" s="41"/>
      <c r="X151" s="41"/>
      <c r="Y151" s="42"/>
      <c r="Z151" s="40" t="str">
        <f>IF(V151=0,"NO OFERTADO",IF(W151=0,"NO OFERTADO",IF(X151=0,"NO OFERTADO",IF(Y151=0,"NO OFERTADO","CORRECTO"))))</f>
        <v>NO OFERTADO</v>
      </c>
      <c r="AA151" s="42">
        <f>Y151*N151</f>
        <v>0</v>
      </c>
      <c r="AB151" s="35">
        <f>Q151*$AB$1</f>
        <v>6.7294024804783248E-2</v>
      </c>
      <c r="AC151" s="7"/>
      <c r="AD151" s="36">
        <f>AB151+AC151</f>
        <v>6.7294024804783248E-2</v>
      </c>
      <c r="AE151" s="41"/>
      <c r="AF151" s="41"/>
      <c r="AG151" s="41"/>
      <c r="AH151" s="42"/>
      <c r="AI151" s="40" t="str">
        <f>IF(AE151=0,"NO OFERTADO",IF(AF151=0,"NO OFERTADO",IF(AG151=0,"NO OFERTADO",IF(AH151=0,"NO OFERTADO","CORRECTO"))))</f>
        <v>NO OFERTADO</v>
      </c>
      <c r="AJ151" s="37">
        <f>Q151*$AJ$1</f>
        <v>4.4862683203188827E-2</v>
      </c>
      <c r="AK151" s="7"/>
      <c r="AL151" s="36">
        <f>AJ151+AK151</f>
        <v>4.4862683203188827E-2</v>
      </c>
      <c r="AM151" s="41"/>
      <c r="AN151" s="41"/>
      <c r="AO151" s="41"/>
      <c r="AP151" s="42"/>
      <c r="AQ151" s="40" t="str">
        <f>IF(AM151=0,"NO OFERTADO",IF(AN151=0,"NO OFERTADO",IF(AO151=0,"NO OFERTADO",IF(AP151=0,"NO OFERTADO","CORRECTO"))))</f>
        <v>NO OFERTADO</v>
      </c>
    </row>
    <row r="152" spans="1:43" x14ac:dyDescent="0.25">
      <c r="A152" s="61">
        <v>150</v>
      </c>
      <c r="B152" s="61">
        <v>826</v>
      </c>
      <c r="C152" s="13" t="s">
        <v>1370</v>
      </c>
      <c r="D152" s="12" t="s">
        <v>1765</v>
      </c>
      <c r="E152" s="12" t="s">
        <v>765</v>
      </c>
      <c r="F152" s="12" t="s">
        <v>222</v>
      </c>
      <c r="G152" s="12" t="s">
        <v>13</v>
      </c>
      <c r="H152" s="12" t="s">
        <v>108</v>
      </c>
      <c r="I152" s="62" t="s">
        <v>60</v>
      </c>
      <c r="J152" s="10">
        <v>100</v>
      </c>
      <c r="K152" s="10" t="s">
        <v>1371</v>
      </c>
      <c r="L152" s="14" t="s">
        <v>2538</v>
      </c>
      <c r="M152" s="11">
        <v>81.565966666666668</v>
      </c>
      <c r="N152" s="11">
        <v>107023.07692307692</v>
      </c>
      <c r="O152" s="8">
        <f>N152*M152</f>
        <v>8729440.7248717956</v>
      </c>
      <c r="P152" s="14" t="s">
        <v>5022</v>
      </c>
      <c r="Q152" s="66">
        <f>O152/$O$2181</f>
        <v>2.6672944026442767E-4</v>
      </c>
      <c r="R152" s="66"/>
      <c r="S152" s="36">
        <f>Q152*$S$1</f>
        <v>6.6682360066106922E-2</v>
      </c>
      <c r="T152" s="7"/>
      <c r="U152" s="36">
        <f>S152+T152</f>
        <v>6.6682360066106922E-2</v>
      </c>
      <c r="V152" s="41"/>
      <c r="W152" s="41"/>
      <c r="X152" s="41"/>
      <c r="Y152" s="42"/>
      <c r="Z152" s="40" t="str">
        <f>IF(V152=0,"NO OFERTADO",IF(W152=0,"NO OFERTADO",IF(X152=0,"NO OFERTADO",IF(Y152=0,"NO OFERTADO","CORRECTO"))))</f>
        <v>NO OFERTADO</v>
      </c>
      <c r="AA152" s="42">
        <f>Y152*N152</f>
        <v>0</v>
      </c>
      <c r="AB152" s="35">
        <f>Q152*$AB$1</f>
        <v>2.4005649623798489E-2</v>
      </c>
      <c r="AC152" s="7"/>
      <c r="AD152" s="36">
        <f>AB152+AC152</f>
        <v>2.4005649623798489E-2</v>
      </c>
      <c r="AE152" s="41"/>
      <c r="AF152" s="41"/>
      <c r="AG152" s="41"/>
      <c r="AH152" s="42"/>
      <c r="AI152" s="40" t="str">
        <f>IF(AE152=0,"NO OFERTADO",IF(AF152=0,"NO OFERTADO",IF(AG152=0,"NO OFERTADO",IF(AH152=0,"NO OFERTADO","CORRECTO"))))</f>
        <v>NO OFERTADO</v>
      </c>
      <c r="AJ152" s="37">
        <f>Q152*$AJ$1</f>
        <v>1.600376641586566E-2</v>
      </c>
      <c r="AK152" s="7"/>
      <c r="AL152" s="36">
        <f>AJ152+AK152</f>
        <v>1.600376641586566E-2</v>
      </c>
      <c r="AM152" s="41"/>
      <c r="AN152" s="41"/>
      <c r="AO152" s="41"/>
      <c r="AP152" s="42"/>
      <c r="AQ152" s="40" t="str">
        <f>IF(AM152=0,"NO OFERTADO",IF(AN152=0,"NO OFERTADO",IF(AO152=0,"NO OFERTADO",IF(AP152=0,"NO OFERTADO","CORRECTO"))))</f>
        <v>NO OFERTADO</v>
      </c>
    </row>
    <row r="153" spans="1:43" x14ac:dyDescent="0.25">
      <c r="A153" s="61">
        <v>151</v>
      </c>
      <c r="B153" s="61">
        <v>893</v>
      </c>
      <c r="C153" s="13" t="s">
        <v>1370</v>
      </c>
      <c r="D153" s="12" t="s">
        <v>2705</v>
      </c>
      <c r="E153" s="12" t="s">
        <v>108</v>
      </c>
      <c r="F153" s="12" t="s">
        <v>222</v>
      </c>
      <c r="G153" s="12" t="s">
        <v>13</v>
      </c>
      <c r="H153" s="12" t="s">
        <v>108</v>
      </c>
      <c r="I153" s="62" t="s">
        <v>60</v>
      </c>
      <c r="J153" s="10">
        <v>120</v>
      </c>
      <c r="K153" s="10" t="s">
        <v>1371</v>
      </c>
      <c r="L153" s="14" t="s">
        <v>2706</v>
      </c>
      <c r="M153" s="11">
        <v>486.66666666666669</v>
      </c>
      <c r="N153" s="11">
        <v>11510.76923076923</v>
      </c>
      <c r="O153" s="8">
        <f>N153*M153</f>
        <v>5601907.692307692</v>
      </c>
      <c r="P153" s="14" t="s">
        <v>5022</v>
      </c>
      <c r="Q153" s="66">
        <f>O153/$O$2181</f>
        <v>1.7116717442447227E-4</v>
      </c>
      <c r="R153" s="66"/>
      <c r="S153" s="36">
        <f>Q153*$S$1</f>
        <v>4.2791793606118067E-2</v>
      </c>
      <c r="T153" s="7"/>
      <c r="U153" s="36">
        <f>S153+T153</f>
        <v>4.2791793606118067E-2</v>
      </c>
      <c r="V153" s="41"/>
      <c r="W153" s="41"/>
      <c r="X153" s="41"/>
      <c r="Y153" s="42"/>
      <c r="Z153" s="40" t="str">
        <f>IF(V153=0,"NO OFERTADO",IF(W153=0,"NO OFERTADO",IF(X153=0,"NO OFERTADO",IF(Y153=0,"NO OFERTADO","CORRECTO"))))</f>
        <v>NO OFERTADO</v>
      </c>
      <c r="AA153" s="42">
        <f>Y153*N153</f>
        <v>0</v>
      </c>
      <c r="AB153" s="35">
        <f>Q153*$AB$1</f>
        <v>1.5405045698202504E-2</v>
      </c>
      <c r="AC153" s="7"/>
      <c r="AD153" s="36">
        <f>AB153+AC153</f>
        <v>1.5405045698202504E-2</v>
      </c>
      <c r="AE153" s="41"/>
      <c r="AF153" s="41"/>
      <c r="AG153" s="41"/>
      <c r="AH153" s="42"/>
      <c r="AI153" s="40" t="str">
        <f>IF(AE153=0,"NO OFERTADO",IF(AF153=0,"NO OFERTADO",IF(AG153=0,"NO OFERTADO",IF(AH153=0,"NO OFERTADO","CORRECTO"))))</f>
        <v>NO OFERTADO</v>
      </c>
      <c r="AJ153" s="37">
        <f>Q153*$AJ$1</f>
        <v>1.0270030465468337E-2</v>
      </c>
      <c r="AK153" s="7"/>
      <c r="AL153" s="36">
        <f>AJ153+AK153</f>
        <v>1.0270030465468337E-2</v>
      </c>
      <c r="AM153" s="41"/>
      <c r="AN153" s="41"/>
      <c r="AO153" s="41"/>
      <c r="AP153" s="42"/>
      <c r="AQ153" s="40" t="str">
        <f>IF(AM153=0,"NO OFERTADO",IF(AN153=0,"NO OFERTADO",IF(AO153=0,"NO OFERTADO",IF(AP153=0,"NO OFERTADO","CORRECTO"))))</f>
        <v>NO OFERTADO</v>
      </c>
    </row>
    <row r="154" spans="1:43" ht="24" x14ac:dyDescent="0.25">
      <c r="A154" s="61">
        <v>152</v>
      </c>
      <c r="B154" s="61">
        <v>1765</v>
      </c>
      <c r="C154" s="13" t="s">
        <v>1370</v>
      </c>
      <c r="D154" s="12" t="s">
        <v>4821</v>
      </c>
      <c r="E154" s="12" t="s">
        <v>12</v>
      </c>
      <c r="F154" s="12" t="s">
        <v>12</v>
      </c>
      <c r="G154" s="12" t="s">
        <v>13</v>
      </c>
      <c r="H154" s="12" t="s">
        <v>12</v>
      </c>
      <c r="I154" s="62" t="s">
        <v>60</v>
      </c>
      <c r="J154" s="10">
        <v>1</v>
      </c>
      <c r="K154" s="10" t="s">
        <v>1371</v>
      </c>
      <c r="L154" s="14" t="s">
        <v>4822</v>
      </c>
      <c r="M154" s="11">
        <v>1644.3420499999997</v>
      </c>
      <c r="N154" s="11">
        <v>348.2</v>
      </c>
      <c r="O154" s="8">
        <f>N154*M154</f>
        <v>572559.90180999984</v>
      </c>
      <c r="P154" s="14" t="s">
        <v>5022</v>
      </c>
      <c r="Q154" s="66">
        <f>O154/$O$2181</f>
        <v>1.749465824225295E-5</v>
      </c>
      <c r="R154" s="66"/>
      <c r="S154" s="36">
        <f>Q154*$S$1</f>
        <v>4.3736645605632375E-3</v>
      </c>
      <c r="T154" s="7"/>
      <c r="U154" s="36">
        <f>S154+T154</f>
        <v>4.3736645605632375E-3</v>
      </c>
      <c r="V154" s="41"/>
      <c r="W154" s="41"/>
      <c r="X154" s="41"/>
      <c r="Y154" s="42"/>
      <c r="Z154" s="40" t="str">
        <f>IF(V154=0,"NO OFERTADO",IF(W154=0,"NO OFERTADO",IF(X154=0,"NO OFERTADO",IF(Y154=0,"NO OFERTADO","CORRECTO"))))</f>
        <v>NO OFERTADO</v>
      </c>
      <c r="AA154" s="42">
        <f>Y154*N154</f>
        <v>0</v>
      </c>
      <c r="AB154" s="35">
        <f>Q154*$AB$1</f>
        <v>1.5745192418027654E-3</v>
      </c>
      <c r="AC154" s="7"/>
      <c r="AD154" s="36">
        <f>AB154+AC154</f>
        <v>1.5745192418027654E-3</v>
      </c>
      <c r="AE154" s="41"/>
      <c r="AF154" s="41"/>
      <c r="AG154" s="41"/>
      <c r="AH154" s="42"/>
      <c r="AI154" s="40" t="str">
        <f>IF(AE154=0,"NO OFERTADO",IF(AF154=0,"NO OFERTADO",IF(AG154=0,"NO OFERTADO",IF(AH154=0,"NO OFERTADO","CORRECTO"))))</f>
        <v>NO OFERTADO</v>
      </c>
      <c r="AJ154" s="37">
        <f>Q154*$AJ$1</f>
        <v>1.0496794945351769E-3</v>
      </c>
      <c r="AK154" s="7"/>
      <c r="AL154" s="36">
        <f>AJ154+AK154</f>
        <v>1.0496794945351769E-3</v>
      </c>
      <c r="AM154" s="41"/>
      <c r="AN154" s="41"/>
      <c r="AO154" s="41"/>
      <c r="AP154" s="42"/>
      <c r="AQ154" s="40" t="str">
        <f>IF(AM154=0,"NO OFERTADO",IF(AN154=0,"NO OFERTADO",IF(AO154=0,"NO OFERTADO",IF(AP154=0,"NO OFERTADO","CORRECTO"))))</f>
        <v>NO OFERTADO</v>
      </c>
    </row>
    <row r="155" spans="1:43" ht="24" x14ac:dyDescent="0.25">
      <c r="A155" s="61">
        <v>153</v>
      </c>
      <c r="B155" s="61">
        <v>502</v>
      </c>
      <c r="C155" s="13" t="s">
        <v>1694</v>
      </c>
      <c r="D155" s="12" t="s">
        <v>1695</v>
      </c>
      <c r="E155" s="12" t="s">
        <v>11</v>
      </c>
      <c r="F155" s="12" t="s">
        <v>12</v>
      </c>
      <c r="G155" s="12" t="s">
        <v>13</v>
      </c>
      <c r="H155" s="12" t="s">
        <v>12</v>
      </c>
      <c r="I155" s="62" t="s">
        <v>60</v>
      </c>
      <c r="J155" s="10">
        <v>1</v>
      </c>
      <c r="K155" s="10" t="s">
        <v>1696</v>
      </c>
      <c r="L155" s="14" t="s">
        <v>1697</v>
      </c>
      <c r="M155" s="11">
        <v>2272</v>
      </c>
      <c r="N155" s="11">
        <v>5957.9230769230771</v>
      </c>
      <c r="O155" s="8">
        <f>N155*M155</f>
        <v>13536401.230769232</v>
      </c>
      <c r="P155" s="14" t="s">
        <v>5022</v>
      </c>
      <c r="Q155" s="66">
        <f>O155/$O$2181</f>
        <v>4.1360687783704645E-4</v>
      </c>
      <c r="R155" s="66"/>
      <c r="S155" s="36">
        <f>Q155*$S$1</f>
        <v>0.10340171945926162</v>
      </c>
      <c r="T155" s="7"/>
      <c r="U155" s="36">
        <f>S155+T155</f>
        <v>0.10340171945926162</v>
      </c>
      <c r="V155" s="41"/>
      <c r="W155" s="41"/>
      <c r="X155" s="41"/>
      <c r="Y155" s="42"/>
      <c r="Z155" s="40" t="str">
        <f>IF(V155=0,"NO OFERTADO",IF(W155=0,"NO OFERTADO",IF(X155=0,"NO OFERTADO",IF(Y155=0,"NO OFERTADO","CORRECTO"))))</f>
        <v>NO OFERTADO</v>
      </c>
      <c r="AA155" s="42">
        <f>Y155*N155</f>
        <v>0</v>
      </c>
      <c r="AB155" s="35">
        <f>Q155*$AB$1</f>
        <v>3.7224619005334178E-2</v>
      </c>
      <c r="AC155" s="7"/>
      <c r="AD155" s="36">
        <f>AB155+AC155</f>
        <v>3.7224619005334178E-2</v>
      </c>
      <c r="AE155" s="41"/>
      <c r="AF155" s="41"/>
      <c r="AG155" s="41"/>
      <c r="AH155" s="42"/>
      <c r="AI155" s="40" t="str">
        <f>IF(AE155=0,"NO OFERTADO",IF(AF155=0,"NO OFERTADO",IF(AG155=0,"NO OFERTADO",IF(AH155=0,"NO OFERTADO","CORRECTO"))))</f>
        <v>NO OFERTADO</v>
      </c>
      <c r="AJ155" s="37">
        <f>Q155*$AJ$1</f>
        <v>2.4816412670222786E-2</v>
      </c>
      <c r="AK155" s="7"/>
      <c r="AL155" s="36">
        <f>AJ155+AK155</f>
        <v>2.4816412670222786E-2</v>
      </c>
      <c r="AM155" s="41"/>
      <c r="AN155" s="41"/>
      <c r="AO155" s="41"/>
      <c r="AP155" s="42"/>
      <c r="AQ155" s="40" t="str">
        <f>IF(AM155=0,"NO OFERTADO",IF(AN155=0,"NO OFERTADO",IF(AO155=0,"NO OFERTADO",IF(AP155=0,"NO OFERTADO","CORRECTO"))))</f>
        <v>NO OFERTADO</v>
      </c>
    </row>
    <row r="156" spans="1:43" ht="24" x14ac:dyDescent="0.25">
      <c r="A156" s="61">
        <v>154</v>
      </c>
      <c r="B156" s="61">
        <v>669</v>
      </c>
      <c r="C156" s="13" t="s">
        <v>1694</v>
      </c>
      <c r="D156" s="12" t="s">
        <v>2132</v>
      </c>
      <c r="E156" s="12" t="s">
        <v>1541</v>
      </c>
      <c r="F156" s="12" t="s">
        <v>222</v>
      </c>
      <c r="G156" s="12" t="s">
        <v>13</v>
      </c>
      <c r="H156" s="12" t="s">
        <v>108</v>
      </c>
      <c r="I156" s="62" t="s">
        <v>60</v>
      </c>
      <c r="J156" s="10">
        <v>70</v>
      </c>
      <c r="K156" s="10" t="s">
        <v>1696</v>
      </c>
      <c r="L156" s="14" t="s">
        <v>2133</v>
      </c>
      <c r="M156" s="11">
        <v>364.52758666666659</v>
      </c>
      <c r="N156" s="11">
        <v>27983.846153846152</v>
      </c>
      <c r="O156" s="8">
        <f>N156*M156</f>
        <v>10200883.904112818</v>
      </c>
      <c r="P156" s="14" t="s">
        <v>5022</v>
      </c>
      <c r="Q156" s="66">
        <f>O156/$O$2181</f>
        <v>3.1168961903757947E-4</v>
      </c>
      <c r="R156" s="66"/>
      <c r="S156" s="36">
        <f>Q156*$S$1</f>
        <v>7.7922404759394867E-2</v>
      </c>
      <c r="T156" s="7"/>
      <c r="U156" s="36">
        <f>S156+T156</f>
        <v>7.7922404759394867E-2</v>
      </c>
      <c r="V156" s="41"/>
      <c r="W156" s="41"/>
      <c r="X156" s="41"/>
      <c r="Y156" s="42"/>
      <c r="Z156" s="40" t="str">
        <f>IF(V156=0,"NO OFERTADO",IF(W156=0,"NO OFERTADO",IF(X156=0,"NO OFERTADO",IF(Y156=0,"NO OFERTADO","CORRECTO"))))</f>
        <v>NO OFERTADO</v>
      </c>
      <c r="AA156" s="42">
        <f>Y156*N156</f>
        <v>0</v>
      </c>
      <c r="AB156" s="35">
        <f>Q156*$AB$1</f>
        <v>2.8052065713382153E-2</v>
      </c>
      <c r="AC156" s="7"/>
      <c r="AD156" s="36">
        <f>AB156+AC156</f>
        <v>2.8052065713382153E-2</v>
      </c>
      <c r="AE156" s="41"/>
      <c r="AF156" s="41"/>
      <c r="AG156" s="41"/>
      <c r="AH156" s="42"/>
      <c r="AI156" s="40" t="str">
        <f>IF(AE156=0,"NO OFERTADO",IF(AF156=0,"NO OFERTADO",IF(AG156=0,"NO OFERTADO",IF(AH156=0,"NO OFERTADO","CORRECTO"))))</f>
        <v>NO OFERTADO</v>
      </c>
      <c r="AJ156" s="37">
        <f>Q156*$AJ$1</f>
        <v>1.8701377142254769E-2</v>
      </c>
      <c r="AK156" s="7"/>
      <c r="AL156" s="36">
        <f>AJ156+AK156</f>
        <v>1.8701377142254769E-2</v>
      </c>
      <c r="AM156" s="41"/>
      <c r="AN156" s="41"/>
      <c r="AO156" s="41"/>
      <c r="AP156" s="42"/>
      <c r="AQ156" s="40" t="str">
        <f>IF(AM156=0,"NO OFERTADO",IF(AN156=0,"NO OFERTADO",IF(AO156=0,"NO OFERTADO",IF(AP156=0,"NO OFERTADO","CORRECTO"))))</f>
        <v>NO OFERTADO</v>
      </c>
    </row>
    <row r="157" spans="1:43" ht="24" x14ac:dyDescent="0.25">
      <c r="A157" s="61">
        <v>155</v>
      </c>
      <c r="B157" s="61">
        <v>1211</v>
      </c>
      <c r="C157" s="13" t="s">
        <v>1694</v>
      </c>
      <c r="D157" s="12" t="s">
        <v>3453</v>
      </c>
      <c r="E157" s="12" t="s">
        <v>11</v>
      </c>
      <c r="F157" s="12" t="s">
        <v>12</v>
      </c>
      <c r="G157" s="12" t="s">
        <v>13</v>
      </c>
      <c r="H157" s="12" t="s">
        <v>12</v>
      </c>
      <c r="I157" s="62" t="s">
        <v>60</v>
      </c>
      <c r="J157" s="10">
        <v>1</v>
      </c>
      <c r="K157" s="10" t="s">
        <v>1696</v>
      </c>
      <c r="L157" s="14" t="s">
        <v>3454</v>
      </c>
      <c r="M157" s="11">
        <v>1778.4063333333334</v>
      </c>
      <c r="N157" s="11">
        <v>1802.3846153846155</v>
      </c>
      <c r="O157" s="8">
        <f>N157*M157</f>
        <v>3205372.2151025641</v>
      </c>
      <c r="P157" s="14" t="s">
        <v>5022</v>
      </c>
      <c r="Q157" s="66">
        <f>O157/$O$2181</f>
        <v>9.7940654358015812E-5</v>
      </c>
      <c r="R157" s="66"/>
      <c r="S157" s="36">
        <f>Q157*$S$1</f>
        <v>2.4485163589503953E-2</v>
      </c>
      <c r="T157" s="7"/>
      <c r="U157" s="36">
        <f>S157+T157</f>
        <v>2.4485163589503953E-2</v>
      </c>
      <c r="V157" s="41"/>
      <c r="W157" s="41"/>
      <c r="X157" s="41"/>
      <c r="Y157" s="42"/>
      <c r="Z157" s="40" t="str">
        <f>IF(V157=0,"NO OFERTADO",IF(W157=0,"NO OFERTADO",IF(X157=0,"NO OFERTADO",IF(Y157=0,"NO OFERTADO","CORRECTO"))))</f>
        <v>NO OFERTADO</v>
      </c>
      <c r="AA157" s="42">
        <f>Y157*N157</f>
        <v>0</v>
      </c>
      <c r="AB157" s="35">
        <f>Q157*$AB$1</f>
        <v>8.814658892221423E-3</v>
      </c>
      <c r="AC157" s="7"/>
      <c r="AD157" s="36">
        <f>AB157+AC157</f>
        <v>8.814658892221423E-3</v>
      </c>
      <c r="AE157" s="41"/>
      <c r="AF157" s="41"/>
      <c r="AG157" s="41"/>
      <c r="AH157" s="42"/>
      <c r="AI157" s="40" t="str">
        <f>IF(AE157=0,"NO OFERTADO",IF(AF157=0,"NO OFERTADO",IF(AG157=0,"NO OFERTADO",IF(AH157=0,"NO OFERTADO","CORRECTO"))))</f>
        <v>NO OFERTADO</v>
      </c>
      <c r="AJ157" s="37">
        <f>Q157*$AJ$1</f>
        <v>5.8764392614809487E-3</v>
      </c>
      <c r="AK157" s="7"/>
      <c r="AL157" s="36">
        <f>AJ157+AK157</f>
        <v>5.8764392614809487E-3</v>
      </c>
      <c r="AM157" s="41"/>
      <c r="AN157" s="41"/>
      <c r="AO157" s="41"/>
      <c r="AP157" s="42"/>
      <c r="AQ157" s="40" t="str">
        <f>IF(AM157=0,"NO OFERTADO",IF(AN157=0,"NO OFERTADO",IF(AO157=0,"NO OFERTADO",IF(AP157=0,"NO OFERTADO","CORRECTO"))))</f>
        <v>NO OFERTADO</v>
      </c>
    </row>
    <row r="158" spans="1:43" x14ac:dyDescent="0.25">
      <c r="A158" s="61">
        <v>156</v>
      </c>
      <c r="B158" s="61">
        <v>1581</v>
      </c>
      <c r="C158" s="13" t="s">
        <v>1694</v>
      </c>
      <c r="D158" s="12" t="s">
        <v>4360</v>
      </c>
      <c r="E158" s="12" t="s">
        <v>108</v>
      </c>
      <c r="F158" s="12" t="s">
        <v>222</v>
      </c>
      <c r="G158" s="12" t="s">
        <v>13</v>
      </c>
      <c r="H158" s="12" t="s">
        <v>108</v>
      </c>
      <c r="I158" s="62" t="s">
        <v>60</v>
      </c>
      <c r="J158" s="10">
        <v>75</v>
      </c>
      <c r="K158" s="10" t="s">
        <v>1696</v>
      </c>
      <c r="L158" s="14" t="s">
        <v>4361</v>
      </c>
      <c r="M158" s="11">
        <v>546.303</v>
      </c>
      <c r="N158" s="11">
        <v>1091.6666666666667</v>
      </c>
      <c r="O158" s="8">
        <f>N158*M158</f>
        <v>596380.77500000002</v>
      </c>
      <c r="P158" s="14" t="s">
        <v>5022</v>
      </c>
      <c r="Q158" s="66">
        <f>O158/$O$2181</f>
        <v>1.8222508785355409E-5</v>
      </c>
      <c r="R158" s="66"/>
      <c r="S158" s="36">
        <f>Q158*$S$1</f>
        <v>4.5556271963388519E-3</v>
      </c>
      <c r="T158" s="7"/>
      <c r="U158" s="36">
        <f>S158+T158</f>
        <v>4.5556271963388519E-3</v>
      </c>
      <c r="V158" s="41"/>
      <c r="W158" s="41"/>
      <c r="X158" s="41"/>
      <c r="Y158" s="42"/>
      <c r="Z158" s="40" t="str">
        <f>IF(V158=0,"NO OFERTADO",IF(W158=0,"NO OFERTADO",IF(X158=0,"NO OFERTADO",IF(Y158=0,"NO OFERTADO","CORRECTO"))))</f>
        <v>NO OFERTADO</v>
      </c>
      <c r="AA158" s="42">
        <f>Y158*N158</f>
        <v>0</v>
      </c>
      <c r="AB158" s="35">
        <f>Q158*$AB$1</f>
        <v>1.6400257906819867E-3</v>
      </c>
      <c r="AC158" s="7"/>
      <c r="AD158" s="36">
        <f>AB158+AC158</f>
        <v>1.6400257906819867E-3</v>
      </c>
      <c r="AE158" s="41"/>
      <c r="AF158" s="41"/>
      <c r="AG158" s="41"/>
      <c r="AH158" s="42"/>
      <c r="AI158" s="40" t="str">
        <f>IF(AE158=0,"NO OFERTADO",IF(AF158=0,"NO OFERTADO",IF(AG158=0,"NO OFERTADO",IF(AH158=0,"NO OFERTADO","CORRECTO"))))</f>
        <v>NO OFERTADO</v>
      </c>
      <c r="AJ158" s="37">
        <f>Q158*$AJ$1</f>
        <v>1.0933505271213245E-3</v>
      </c>
      <c r="AK158" s="7"/>
      <c r="AL158" s="36">
        <f>AJ158+AK158</f>
        <v>1.0933505271213245E-3</v>
      </c>
      <c r="AM158" s="41"/>
      <c r="AN158" s="41"/>
      <c r="AO158" s="41"/>
      <c r="AP158" s="42"/>
      <c r="AQ158" s="40" t="str">
        <f>IF(AM158=0,"NO OFERTADO",IF(AN158=0,"NO OFERTADO",IF(AO158=0,"NO OFERTADO",IF(AP158=0,"NO OFERTADO","CORRECTO"))))</f>
        <v>NO OFERTADO</v>
      </c>
    </row>
    <row r="159" spans="1:43" ht="24" x14ac:dyDescent="0.25">
      <c r="A159" s="61">
        <v>157</v>
      </c>
      <c r="B159" s="61">
        <v>1604</v>
      </c>
      <c r="C159" s="13" t="s">
        <v>4422</v>
      </c>
      <c r="D159" s="12" t="s">
        <v>675</v>
      </c>
      <c r="E159" s="12" t="s">
        <v>11</v>
      </c>
      <c r="F159" s="12" t="s">
        <v>12</v>
      </c>
      <c r="G159" s="12" t="s">
        <v>13</v>
      </c>
      <c r="H159" s="12" t="s">
        <v>12</v>
      </c>
      <c r="I159" s="62" t="s">
        <v>60</v>
      </c>
      <c r="J159" s="10">
        <v>1</v>
      </c>
      <c r="K159" s="10" t="s">
        <v>4176</v>
      </c>
      <c r="L159" s="14" t="s">
        <v>4423</v>
      </c>
      <c r="M159" s="11">
        <v>309.26499999999999</v>
      </c>
      <c r="N159" s="11">
        <v>1291.3846153846155</v>
      </c>
      <c r="O159" s="8">
        <f>N159*M159</f>
        <v>399380.06307692308</v>
      </c>
      <c r="P159" s="14" t="s">
        <v>5022</v>
      </c>
      <c r="Q159" s="66">
        <f>O159/$O$2181</f>
        <v>1.2203120914008383E-5</v>
      </c>
      <c r="R159" s="66"/>
      <c r="S159" s="36">
        <f>Q159*$S$1</f>
        <v>3.0507802285020956E-3</v>
      </c>
      <c r="T159" s="7"/>
      <c r="U159" s="36">
        <f>S159+T159</f>
        <v>3.0507802285020956E-3</v>
      </c>
      <c r="V159" s="41"/>
      <c r="W159" s="41"/>
      <c r="X159" s="41"/>
      <c r="Y159" s="42"/>
      <c r="Z159" s="40" t="str">
        <f>IF(V159=0,"NO OFERTADO",IF(W159=0,"NO OFERTADO",IF(X159=0,"NO OFERTADO",IF(Y159=0,"NO OFERTADO","CORRECTO"))))</f>
        <v>NO OFERTADO</v>
      </c>
      <c r="AA159" s="42">
        <f>Y159*N159</f>
        <v>0</v>
      </c>
      <c r="AB159" s="35">
        <f>Q159*$AB$1</f>
        <v>1.0982808822607543E-3</v>
      </c>
      <c r="AC159" s="7"/>
      <c r="AD159" s="36">
        <f>AB159+AC159</f>
        <v>1.0982808822607543E-3</v>
      </c>
      <c r="AE159" s="41"/>
      <c r="AF159" s="41"/>
      <c r="AG159" s="41"/>
      <c r="AH159" s="42"/>
      <c r="AI159" s="40" t="str">
        <f>IF(AE159=0,"NO OFERTADO",IF(AF159=0,"NO OFERTADO",IF(AG159=0,"NO OFERTADO",IF(AH159=0,"NO OFERTADO","CORRECTO"))))</f>
        <v>NO OFERTADO</v>
      </c>
      <c r="AJ159" s="37">
        <f>Q159*$AJ$1</f>
        <v>7.32187254840503E-4</v>
      </c>
      <c r="AK159" s="7"/>
      <c r="AL159" s="36">
        <f>AJ159+AK159</f>
        <v>7.32187254840503E-4</v>
      </c>
      <c r="AM159" s="41"/>
      <c r="AN159" s="41"/>
      <c r="AO159" s="41"/>
      <c r="AP159" s="42"/>
      <c r="AQ159" s="40" t="str">
        <f>IF(AM159=0,"NO OFERTADO",IF(AN159=0,"NO OFERTADO",IF(AO159=0,"NO OFERTADO",IF(AP159=0,"NO OFERTADO","CORRECTO"))))</f>
        <v>NO OFERTADO</v>
      </c>
    </row>
    <row r="160" spans="1:43" x14ac:dyDescent="0.25">
      <c r="A160" s="61">
        <v>158</v>
      </c>
      <c r="B160" s="61">
        <v>1503</v>
      </c>
      <c r="C160" s="13" t="s">
        <v>4175</v>
      </c>
      <c r="D160" s="12" t="s">
        <v>463</v>
      </c>
      <c r="E160" s="12" t="s">
        <v>49</v>
      </c>
      <c r="F160" s="12" t="s">
        <v>23</v>
      </c>
      <c r="G160" s="12" t="s">
        <v>24</v>
      </c>
      <c r="H160" s="12" t="s">
        <v>49</v>
      </c>
      <c r="I160" s="62" t="s">
        <v>60</v>
      </c>
      <c r="J160" s="10">
        <v>1</v>
      </c>
      <c r="K160" s="10" t="s">
        <v>4176</v>
      </c>
      <c r="L160" s="14" t="s">
        <v>4177</v>
      </c>
      <c r="M160" s="11">
        <v>2263.0657499999998</v>
      </c>
      <c r="N160" s="11">
        <v>228.46153846153845</v>
      </c>
      <c r="O160" s="8">
        <f>N160*M160</f>
        <v>517023.48288461531</v>
      </c>
      <c r="P160" s="14" t="s">
        <v>5022</v>
      </c>
      <c r="Q160" s="66">
        <f>O160/$O$2181</f>
        <v>1.5797734189369122E-5</v>
      </c>
      <c r="R160" s="66"/>
      <c r="S160" s="36">
        <f>Q160*$S$1</f>
        <v>3.9494335473422805E-3</v>
      </c>
      <c r="T160" s="7"/>
      <c r="U160" s="36">
        <f>S160+T160</f>
        <v>3.9494335473422805E-3</v>
      </c>
      <c r="V160" s="41"/>
      <c r="W160" s="41"/>
      <c r="X160" s="41"/>
      <c r="Y160" s="42"/>
      <c r="Z160" s="40" t="str">
        <f>IF(V160=0,"NO OFERTADO",IF(W160=0,"NO OFERTADO",IF(X160=0,"NO OFERTADO",IF(Y160=0,"NO OFERTADO","CORRECTO"))))</f>
        <v>NO OFERTADO</v>
      </c>
      <c r="AA160" s="42">
        <f>Y160*N160</f>
        <v>0</v>
      </c>
      <c r="AB160" s="35">
        <f>Q160*$AB$1</f>
        <v>1.4217960770432211E-3</v>
      </c>
      <c r="AC160" s="7"/>
      <c r="AD160" s="36">
        <f>AB160+AC160</f>
        <v>1.4217960770432211E-3</v>
      </c>
      <c r="AE160" s="41"/>
      <c r="AF160" s="41"/>
      <c r="AG160" s="41"/>
      <c r="AH160" s="42"/>
      <c r="AI160" s="40" t="str">
        <f>IF(AE160=0,"NO OFERTADO",IF(AF160=0,"NO OFERTADO",IF(AG160=0,"NO OFERTADO",IF(AH160=0,"NO OFERTADO","CORRECTO"))))</f>
        <v>NO OFERTADO</v>
      </c>
      <c r="AJ160" s="37">
        <f>Q160*$AJ$1</f>
        <v>9.4786405136214737E-4</v>
      </c>
      <c r="AK160" s="7"/>
      <c r="AL160" s="36">
        <f>AJ160+AK160</f>
        <v>9.4786405136214737E-4</v>
      </c>
      <c r="AM160" s="41"/>
      <c r="AN160" s="41"/>
      <c r="AO160" s="41"/>
      <c r="AP160" s="42"/>
      <c r="AQ160" s="40" t="str">
        <f>IF(AM160=0,"NO OFERTADO",IF(AN160=0,"NO OFERTADO",IF(AO160=0,"NO OFERTADO",IF(AP160=0,"NO OFERTADO","CORRECTO"))))</f>
        <v>NO OFERTADO</v>
      </c>
    </row>
    <row r="161" spans="1:43" x14ac:dyDescent="0.25">
      <c r="A161" s="61">
        <v>159</v>
      </c>
      <c r="B161" s="61">
        <v>1558</v>
      </c>
      <c r="C161" s="13" t="s">
        <v>4175</v>
      </c>
      <c r="D161" s="12" t="s">
        <v>1067</v>
      </c>
      <c r="E161" s="12" t="s">
        <v>49</v>
      </c>
      <c r="F161" s="12" t="s">
        <v>23</v>
      </c>
      <c r="G161" s="12" t="s">
        <v>24</v>
      </c>
      <c r="H161" s="12" t="s">
        <v>49</v>
      </c>
      <c r="I161" s="62" t="s">
        <v>60</v>
      </c>
      <c r="J161" s="10">
        <v>1</v>
      </c>
      <c r="K161" s="10" t="s">
        <v>4176</v>
      </c>
      <c r="L161" s="14" t="s">
        <v>4310</v>
      </c>
      <c r="M161" s="11">
        <v>1956.7517999999998</v>
      </c>
      <c r="N161" s="11">
        <v>136.84615384615384</v>
      </c>
      <c r="O161" s="8">
        <f>N161*M161</f>
        <v>267773.95786153839</v>
      </c>
      <c r="P161" s="14" t="s">
        <v>5022</v>
      </c>
      <c r="Q161" s="66">
        <f>O161/$O$2181</f>
        <v>8.1818755804481993E-6</v>
      </c>
      <c r="R161" s="66"/>
      <c r="S161" s="36">
        <f>Q161*$S$1</f>
        <v>2.04546889511205E-3</v>
      </c>
      <c r="T161" s="7"/>
      <c r="U161" s="36">
        <f>S161+T161</f>
        <v>2.04546889511205E-3</v>
      </c>
      <c r="V161" s="41"/>
      <c r="W161" s="41"/>
      <c r="X161" s="41"/>
      <c r="Y161" s="42"/>
      <c r="Z161" s="40" t="str">
        <f>IF(V161=0,"NO OFERTADO",IF(W161=0,"NO OFERTADO",IF(X161=0,"NO OFERTADO",IF(Y161=0,"NO OFERTADO","CORRECTO"))))</f>
        <v>NO OFERTADO</v>
      </c>
      <c r="AA161" s="42">
        <f>Y161*N161</f>
        <v>0</v>
      </c>
      <c r="AB161" s="35">
        <f>Q161*$AB$1</f>
        <v>7.363688022403379E-4</v>
      </c>
      <c r="AC161" s="7"/>
      <c r="AD161" s="36">
        <f>AB161+AC161</f>
        <v>7.363688022403379E-4</v>
      </c>
      <c r="AE161" s="41"/>
      <c r="AF161" s="41"/>
      <c r="AG161" s="41"/>
      <c r="AH161" s="42"/>
      <c r="AI161" s="40" t="str">
        <f>IF(AE161=0,"NO OFERTADO",IF(AF161=0,"NO OFERTADO",IF(AG161=0,"NO OFERTADO",IF(AH161=0,"NO OFERTADO","CORRECTO"))))</f>
        <v>NO OFERTADO</v>
      </c>
      <c r="AJ161" s="37">
        <f>Q161*$AJ$1</f>
        <v>4.9091253482689201E-4</v>
      </c>
      <c r="AK161" s="7"/>
      <c r="AL161" s="36">
        <f>AJ161+AK161</f>
        <v>4.9091253482689201E-4</v>
      </c>
      <c r="AM161" s="41"/>
      <c r="AN161" s="41"/>
      <c r="AO161" s="41"/>
      <c r="AP161" s="42"/>
      <c r="AQ161" s="40" t="str">
        <f>IF(AM161=0,"NO OFERTADO",IF(AN161=0,"NO OFERTADO",IF(AO161=0,"NO OFERTADO",IF(AP161=0,"NO OFERTADO","CORRECTO"))))</f>
        <v>NO OFERTADO</v>
      </c>
    </row>
    <row r="162" spans="1:43" x14ac:dyDescent="0.25">
      <c r="A162" s="61">
        <v>160</v>
      </c>
      <c r="B162" s="61">
        <v>310</v>
      </c>
      <c r="C162" s="13" t="s">
        <v>1109</v>
      </c>
      <c r="D162" s="12" t="s">
        <v>1110</v>
      </c>
      <c r="E162" s="12" t="s">
        <v>49</v>
      </c>
      <c r="F162" s="12" t="s">
        <v>23</v>
      </c>
      <c r="G162" s="12" t="s">
        <v>24</v>
      </c>
      <c r="H162" s="12" t="s">
        <v>49</v>
      </c>
      <c r="I162" s="62" t="s">
        <v>60</v>
      </c>
      <c r="J162" s="10">
        <v>1</v>
      </c>
      <c r="K162" s="10" t="s">
        <v>1111</v>
      </c>
      <c r="L162" s="14" t="s">
        <v>1112</v>
      </c>
      <c r="M162" s="11">
        <v>2880.2655</v>
      </c>
      <c r="N162" s="11">
        <v>7776.3076923076924</v>
      </c>
      <c r="O162" s="8">
        <f>N162*M162</f>
        <v>22397830.763538461</v>
      </c>
      <c r="P162" s="14" t="s">
        <v>5022</v>
      </c>
      <c r="Q162" s="66">
        <f>O162/$O$2181</f>
        <v>6.8436925697593662E-4</v>
      </c>
      <c r="R162" s="66"/>
      <c r="S162" s="36">
        <f>Q162*$S$1</f>
        <v>0.17109231424398416</v>
      </c>
      <c r="T162" s="7"/>
      <c r="U162" s="36">
        <f>S162+T162</f>
        <v>0.17109231424398416</v>
      </c>
      <c r="V162" s="41"/>
      <c r="W162" s="41"/>
      <c r="X162" s="41"/>
      <c r="Y162" s="42"/>
      <c r="Z162" s="40" t="str">
        <f>IF(V162=0,"NO OFERTADO",IF(W162=0,"NO OFERTADO",IF(X162=0,"NO OFERTADO",IF(Y162=0,"NO OFERTADO","CORRECTO"))))</f>
        <v>NO OFERTADO</v>
      </c>
      <c r="AA162" s="42">
        <f>Y162*N162</f>
        <v>0</v>
      </c>
      <c r="AB162" s="35">
        <f>Q162*$AB$1</f>
        <v>6.1593233127834296E-2</v>
      </c>
      <c r="AC162" s="7"/>
      <c r="AD162" s="36">
        <f>AB162+AC162</f>
        <v>6.1593233127834296E-2</v>
      </c>
      <c r="AE162" s="41"/>
      <c r="AF162" s="41"/>
      <c r="AG162" s="41"/>
      <c r="AH162" s="42"/>
      <c r="AI162" s="40" t="str">
        <f>IF(AE162=0,"NO OFERTADO",IF(AF162=0,"NO OFERTADO",IF(AG162=0,"NO OFERTADO",IF(AH162=0,"NO OFERTADO","CORRECTO"))))</f>
        <v>NO OFERTADO</v>
      </c>
      <c r="AJ162" s="37">
        <f>Q162*$AJ$1</f>
        <v>4.10621554185562E-2</v>
      </c>
      <c r="AK162" s="7"/>
      <c r="AL162" s="36">
        <f>AJ162+AK162</f>
        <v>4.10621554185562E-2</v>
      </c>
      <c r="AM162" s="41"/>
      <c r="AN162" s="41"/>
      <c r="AO162" s="41"/>
      <c r="AP162" s="42"/>
      <c r="AQ162" s="40" t="str">
        <f>IF(AM162=0,"NO OFERTADO",IF(AN162=0,"NO OFERTADO",IF(AO162=0,"NO OFERTADO",IF(AP162=0,"NO OFERTADO","CORRECTO"))))</f>
        <v>NO OFERTADO</v>
      </c>
    </row>
    <row r="163" spans="1:43" x14ac:dyDescent="0.25">
      <c r="A163" s="61">
        <v>161</v>
      </c>
      <c r="B163" s="61">
        <v>2800</v>
      </c>
      <c r="C163" s="13" t="s">
        <v>1109</v>
      </c>
      <c r="D163" s="12" t="s">
        <v>7315</v>
      </c>
      <c r="E163" s="12" t="s">
        <v>49</v>
      </c>
      <c r="F163" s="12" t="s">
        <v>23</v>
      </c>
      <c r="G163" s="12" t="s">
        <v>24</v>
      </c>
      <c r="H163" s="12" t="s">
        <v>49</v>
      </c>
      <c r="I163" s="62" t="s">
        <v>60</v>
      </c>
      <c r="J163" s="10">
        <v>1</v>
      </c>
      <c r="K163" s="14"/>
      <c r="L163" s="14"/>
      <c r="M163" s="11">
        <v>12625</v>
      </c>
      <c r="N163" s="11">
        <v>121.5</v>
      </c>
      <c r="O163" s="8">
        <f>N163*M163</f>
        <v>1533937.5</v>
      </c>
      <c r="P163" s="14" t="s">
        <v>5022</v>
      </c>
      <c r="Q163" s="66">
        <f>O163/$O$2181</f>
        <v>4.6869702615642013E-5</v>
      </c>
      <c r="R163" s="66"/>
      <c r="S163" s="36">
        <f>Q163*$S$1</f>
        <v>1.1717425653910504E-2</v>
      </c>
      <c r="T163" s="7"/>
      <c r="U163" s="36">
        <f>S163+T163</f>
        <v>1.1717425653910504E-2</v>
      </c>
      <c r="V163" s="41"/>
      <c r="W163" s="41"/>
      <c r="X163" s="41"/>
      <c r="Y163" s="42"/>
      <c r="Z163" s="40" t="str">
        <f>IF(V163=0,"NO OFERTADO",IF(W163=0,"NO OFERTADO",IF(X163=0,"NO OFERTADO",IF(Y163=0,"NO OFERTADO","CORRECTO"))))</f>
        <v>NO OFERTADO</v>
      </c>
      <c r="AA163" s="42">
        <f>Y163*N163</f>
        <v>0</v>
      </c>
      <c r="AB163" s="35">
        <f>Q163*$AB$1</f>
        <v>4.2182732354077808E-3</v>
      </c>
      <c r="AC163" s="7"/>
      <c r="AD163" s="36">
        <f>AB163+AC163</f>
        <v>4.2182732354077808E-3</v>
      </c>
      <c r="AE163" s="41"/>
      <c r="AF163" s="41"/>
      <c r="AG163" s="41"/>
      <c r="AH163" s="42"/>
      <c r="AI163" s="40" t="str">
        <f>IF(AE163=0,"NO OFERTADO",IF(AF163=0,"NO OFERTADO",IF(AG163=0,"NO OFERTADO",IF(AH163=0,"NO OFERTADO","CORRECTO"))))</f>
        <v>NO OFERTADO</v>
      </c>
      <c r="AJ163" s="37">
        <f>Q163*$AJ$1</f>
        <v>2.8121821569385206E-3</v>
      </c>
      <c r="AK163" s="7"/>
      <c r="AL163" s="36">
        <f>AJ163+AK163</f>
        <v>2.8121821569385206E-3</v>
      </c>
      <c r="AM163" s="41"/>
      <c r="AN163" s="41"/>
      <c r="AO163" s="41"/>
      <c r="AP163" s="42"/>
      <c r="AQ163" s="40" t="str">
        <f>IF(AM163=0,"NO OFERTADO",IF(AN163=0,"NO OFERTADO",IF(AO163=0,"NO OFERTADO",IF(AP163=0,"NO OFERTADO","CORRECTO"))))</f>
        <v>NO OFERTADO</v>
      </c>
    </row>
    <row r="164" spans="1:43" ht="24" x14ac:dyDescent="0.25">
      <c r="A164" s="61">
        <v>162</v>
      </c>
      <c r="B164" s="61">
        <v>508</v>
      </c>
      <c r="C164" s="13" t="s">
        <v>1709</v>
      </c>
      <c r="D164" s="12" t="s">
        <v>1710</v>
      </c>
      <c r="E164" s="12" t="s">
        <v>11</v>
      </c>
      <c r="F164" s="12" t="s">
        <v>12</v>
      </c>
      <c r="G164" s="12" t="s">
        <v>13</v>
      </c>
      <c r="H164" s="12" t="s">
        <v>12</v>
      </c>
      <c r="I164" s="62" t="s">
        <v>60</v>
      </c>
      <c r="J164" s="10">
        <v>1</v>
      </c>
      <c r="K164" s="10" t="s">
        <v>1111</v>
      </c>
      <c r="L164" s="14" t="s">
        <v>1711</v>
      </c>
      <c r="M164" s="11">
        <v>3280.6526333333331</v>
      </c>
      <c r="N164" s="11">
        <v>5753.3846153846152</v>
      </c>
      <c r="O164" s="8">
        <f>N164*M164</f>
        <v>18874856.389041025</v>
      </c>
      <c r="P164" s="14" t="s">
        <v>5022</v>
      </c>
      <c r="Q164" s="66">
        <f>O164/$O$2181</f>
        <v>5.7672421846868176E-4</v>
      </c>
      <c r="R164" s="66"/>
      <c r="S164" s="36">
        <f>Q164*$S$1</f>
        <v>0.14418105461717043</v>
      </c>
      <c r="T164" s="7"/>
      <c r="U164" s="36">
        <f>S164+T164</f>
        <v>0.14418105461717043</v>
      </c>
      <c r="V164" s="41"/>
      <c r="W164" s="41"/>
      <c r="X164" s="41"/>
      <c r="Y164" s="42"/>
      <c r="Z164" s="40" t="str">
        <f>IF(V164=0,"NO OFERTADO",IF(W164=0,"NO OFERTADO",IF(X164=0,"NO OFERTADO",IF(Y164=0,"NO OFERTADO","CORRECTO"))))</f>
        <v>NO OFERTADO</v>
      </c>
      <c r="AA164" s="42">
        <f>Y164*N164</f>
        <v>0</v>
      </c>
      <c r="AB164" s="35">
        <f>Q164*$AB$1</f>
        <v>5.1905179662181361E-2</v>
      </c>
      <c r="AC164" s="7"/>
      <c r="AD164" s="36">
        <f>AB164+AC164</f>
        <v>5.1905179662181361E-2</v>
      </c>
      <c r="AE164" s="41"/>
      <c r="AF164" s="41"/>
      <c r="AG164" s="41"/>
      <c r="AH164" s="42"/>
      <c r="AI164" s="40" t="str">
        <f>IF(AE164=0,"NO OFERTADO",IF(AF164=0,"NO OFERTADO",IF(AG164=0,"NO OFERTADO",IF(AH164=0,"NO OFERTADO","CORRECTO"))))</f>
        <v>NO OFERTADO</v>
      </c>
      <c r="AJ164" s="37">
        <f>Q164*$AJ$1</f>
        <v>3.4603453108120907E-2</v>
      </c>
      <c r="AK164" s="7"/>
      <c r="AL164" s="36">
        <f>AJ164+AK164</f>
        <v>3.4603453108120907E-2</v>
      </c>
      <c r="AM164" s="41"/>
      <c r="AN164" s="41"/>
      <c r="AO164" s="41"/>
      <c r="AP164" s="42"/>
      <c r="AQ164" s="40" t="str">
        <f>IF(AM164=0,"NO OFERTADO",IF(AN164=0,"NO OFERTADO",IF(AO164=0,"NO OFERTADO",IF(AP164=0,"NO OFERTADO","CORRECTO"))))</f>
        <v>NO OFERTADO</v>
      </c>
    </row>
    <row r="165" spans="1:43" ht="24" x14ac:dyDescent="0.25">
      <c r="A165" s="61">
        <v>163</v>
      </c>
      <c r="B165" s="61">
        <v>599</v>
      </c>
      <c r="C165" s="13" t="s">
        <v>1709</v>
      </c>
      <c r="D165" s="12" t="s">
        <v>274</v>
      </c>
      <c r="E165" s="12" t="s">
        <v>11</v>
      </c>
      <c r="F165" s="12" t="s">
        <v>134</v>
      </c>
      <c r="G165" s="12" t="s">
        <v>13</v>
      </c>
      <c r="H165" s="12" t="s">
        <v>12</v>
      </c>
      <c r="I165" s="62" t="s">
        <v>60</v>
      </c>
      <c r="J165" s="10">
        <v>1</v>
      </c>
      <c r="K165" s="10" t="s">
        <v>1111</v>
      </c>
      <c r="L165" s="14" t="s">
        <v>1960</v>
      </c>
      <c r="M165" s="11">
        <v>6379.7986666666666</v>
      </c>
      <c r="N165" s="11">
        <v>2602.6923076923076</v>
      </c>
      <c r="O165" s="8">
        <f>N165*M165</f>
        <v>16604652.914358974</v>
      </c>
      <c r="P165" s="14" t="s">
        <v>5022</v>
      </c>
      <c r="Q165" s="66">
        <f>O165/$O$2181</f>
        <v>5.073577926949166E-4</v>
      </c>
      <c r="R165" s="66"/>
      <c r="S165" s="36">
        <f>Q165*$S$1</f>
        <v>0.12683944817372916</v>
      </c>
      <c r="T165" s="7"/>
      <c r="U165" s="36">
        <f>S165+T165</f>
        <v>0.12683944817372916</v>
      </c>
      <c r="V165" s="41"/>
      <c r="W165" s="41"/>
      <c r="X165" s="41"/>
      <c r="Y165" s="42"/>
      <c r="Z165" s="40" t="str">
        <f>IF(V165=0,"NO OFERTADO",IF(W165=0,"NO OFERTADO",IF(X165=0,"NO OFERTADO",IF(Y165=0,"NO OFERTADO","CORRECTO"))))</f>
        <v>NO OFERTADO</v>
      </c>
      <c r="AA165" s="42">
        <f>Y165*N165</f>
        <v>0</v>
      </c>
      <c r="AB165" s="35">
        <f>Q165*$AB$1</f>
        <v>4.5662201342542494E-2</v>
      </c>
      <c r="AC165" s="7"/>
      <c r="AD165" s="36">
        <f>AB165+AC165</f>
        <v>4.5662201342542494E-2</v>
      </c>
      <c r="AE165" s="41"/>
      <c r="AF165" s="41"/>
      <c r="AG165" s="41"/>
      <c r="AH165" s="42"/>
      <c r="AI165" s="40" t="str">
        <f>IF(AE165=0,"NO OFERTADO",IF(AF165=0,"NO OFERTADO",IF(AG165=0,"NO OFERTADO",IF(AH165=0,"NO OFERTADO","CORRECTO"))))</f>
        <v>NO OFERTADO</v>
      </c>
      <c r="AJ165" s="37">
        <f>Q165*$AJ$1</f>
        <v>3.0441467561694996E-2</v>
      </c>
      <c r="AK165" s="7"/>
      <c r="AL165" s="36">
        <f>AJ165+AK165</f>
        <v>3.0441467561694996E-2</v>
      </c>
      <c r="AM165" s="41"/>
      <c r="AN165" s="41"/>
      <c r="AO165" s="41"/>
      <c r="AP165" s="42"/>
      <c r="AQ165" s="40" t="str">
        <f>IF(AM165=0,"NO OFERTADO",IF(AN165=0,"NO OFERTADO",IF(AO165=0,"NO OFERTADO",IF(AP165=0,"NO OFERTADO","CORRECTO"))))</f>
        <v>NO OFERTADO</v>
      </c>
    </row>
    <row r="166" spans="1:43" x14ac:dyDescent="0.25">
      <c r="A166" s="61">
        <v>164</v>
      </c>
      <c r="B166" s="61">
        <v>1326</v>
      </c>
      <c r="C166" s="13" t="s">
        <v>1709</v>
      </c>
      <c r="D166" s="12" t="s">
        <v>3747</v>
      </c>
      <c r="E166" s="12" t="s">
        <v>765</v>
      </c>
      <c r="F166" s="12" t="s">
        <v>222</v>
      </c>
      <c r="G166" s="12" t="s">
        <v>13</v>
      </c>
      <c r="H166" s="12" t="s">
        <v>108</v>
      </c>
      <c r="I166" s="62" t="s">
        <v>60</v>
      </c>
      <c r="J166" s="10">
        <v>100</v>
      </c>
      <c r="K166" s="10" t="s">
        <v>1111</v>
      </c>
      <c r="L166" s="14" t="s">
        <v>3748</v>
      </c>
      <c r="M166" s="11">
        <v>524.60816666666665</v>
      </c>
      <c r="N166" s="11">
        <v>2776.9230769230771</v>
      </c>
      <c r="O166" s="8">
        <f>N166*M166</f>
        <v>1456796.5243589743</v>
      </c>
      <c r="P166" s="14" t="s">
        <v>5022</v>
      </c>
      <c r="Q166" s="66">
        <f>O166/$O$2181</f>
        <v>4.4512647919622546E-5</v>
      </c>
      <c r="R166" s="66"/>
      <c r="S166" s="36">
        <f>Q166*$S$1</f>
        <v>1.1128161979905637E-2</v>
      </c>
      <c r="T166" s="7"/>
      <c r="U166" s="36">
        <f>S166+T166</f>
        <v>1.1128161979905637E-2</v>
      </c>
      <c r="V166" s="41"/>
      <c r="W166" s="41"/>
      <c r="X166" s="41"/>
      <c r="Y166" s="42"/>
      <c r="Z166" s="40" t="str">
        <f>IF(V166=0,"NO OFERTADO",IF(W166=0,"NO OFERTADO",IF(X166=0,"NO OFERTADO",IF(Y166=0,"NO OFERTADO","CORRECTO"))))</f>
        <v>NO OFERTADO</v>
      </c>
      <c r="AA166" s="42">
        <f>Y166*N166</f>
        <v>0</v>
      </c>
      <c r="AB166" s="35">
        <f>Q166*$AB$1</f>
        <v>4.0061383127660295E-3</v>
      </c>
      <c r="AC166" s="7"/>
      <c r="AD166" s="36">
        <f>AB166+AC166</f>
        <v>4.0061383127660295E-3</v>
      </c>
      <c r="AE166" s="41"/>
      <c r="AF166" s="41"/>
      <c r="AG166" s="41"/>
      <c r="AH166" s="42"/>
      <c r="AI166" s="40" t="str">
        <f>IF(AE166=0,"NO OFERTADO",IF(AF166=0,"NO OFERTADO",IF(AG166=0,"NO OFERTADO",IF(AH166=0,"NO OFERTADO","CORRECTO"))))</f>
        <v>NO OFERTADO</v>
      </c>
      <c r="AJ166" s="37">
        <f>Q166*$AJ$1</f>
        <v>2.670758875177353E-3</v>
      </c>
      <c r="AK166" s="7"/>
      <c r="AL166" s="36">
        <f>AJ166+AK166</f>
        <v>2.670758875177353E-3</v>
      </c>
      <c r="AM166" s="41"/>
      <c r="AN166" s="41"/>
      <c r="AO166" s="41"/>
      <c r="AP166" s="42"/>
      <c r="AQ166" s="40" t="str">
        <f>IF(AM166=0,"NO OFERTADO",IF(AN166=0,"NO OFERTADO",IF(AO166=0,"NO OFERTADO",IF(AP166=0,"NO OFERTADO","CORRECTO"))))</f>
        <v>NO OFERTADO</v>
      </c>
    </row>
    <row r="167" spans="1:43" x14ac:dyDescent="0.25">
      <c r="A167" s="61">
        <v>165</v>
      </c>
      <c r="B167" s="61">
        <v>1809</v>
      </c>
      <c r="C167" s="13" t="s">
        <v>4938</v>
      </c>
      <c r="D167" s="12" t="s">
        <v>1765</v>
      </c>
      <c r="E167" s="12" t="s">
        <v>765</v>
      </c>
      <c r="F167" s="12" t="s">
        <v>222</v>
      </c>
      <c r="G167" s="12" t="s">
        <v>13</v>
      </c>
      <c r="H167" s="12" t="s">
        <v>108</v>
      </c>
      <c r="I167" s="62" t="s">
        <v>60</v>
      </c>
      <c r="J167" s="10">
        <v>60</v>
      </c>
      <c r="K167" s="10" t="s">
        <v>4939</v>
      </c>
      <c r="L167" s="14" t="s">
        <v>4940</v>
      </c>
      <c r="M167" s="11">
        <v>73.876666666666665</v>
      </c>
      <c r="N167" s="11">
        <v>500.00000000000006</v>
      </c>
      <c r="O167" s="8">
        <f>N167*M167</f>
        <v>36938.333333333336</v>
      </c>
      <c r="P167" s="14" t="s">
        <v>5022</v>
      </c>
      <c r="Q167" s="66">
        <f>O167/$O$2181</f>
        <v>1.1286566098363135E-6</v>
      </c>
      <c r="R167" s="66"/>
      <c r="S167" s="36">
        <f>Q167*$S$1</f>
        <v>2.8216415245907835E-4</v>
      </c>
      <c r="T167" s="7"/>
      <c r="U167" s="36">
        <f>S167+T167</f>
        <v>2.8216415245907835E-4</v>
      </c>
      <c r="V167" s="41"/>
      <c r="W167" s="41"/>
      <c r="X167" s="41"/>
      <c r="Y167" s="42"/>
      <c r="Z167" s="40" t="str">
        <f>IF(V167=0,"NO OFERTADO",IF(W167=0,"NO OFERTADO",IF(X167=0,"NO OFERTADO",IF(Y167=0,"NO OFERTADO","CORRECTO"))))</f>
        <v>NO OFERTADO</v>
      </c>
      <c r="AA167" s="42">
        <f>Y167*N167</f>
        <v>0</v>
      </c>
      <c r="AB167" s="35">
        <f>Q167*$AB$1</f>
        <v>1.0157909488526821E-4</v>
      </c>
      <c r="AC167" s="7"/>
      <c r="AD167" s="36">
        <f>AB167+AC167</f>
        <v>1.0157909488526821E-4</v>
      </c>
      <c r="AE167" s="41"/>
      <c r="AF167" s="41"/>
      <c r="AG167" s="41"/>
      <c r="AH167" s="42"/>
      <c r="AI167" s="40" t="str">
        <f>IF(AE167=0,"NO OFERTADO",IF(AF167=0,"NO OFERTADO",IF(AG167=0,"NO OFERTADO",IF(AH167=0,"NO OFERTADO","CORRECTO"))))</f>
        <v>NO OFERTADO</v>
      </c>
      <c r="AJ167" s="37">
        <f>Q167*$AJ$1</f>
        <v>6.7719396590178808E-5</v>
      </c>
      <c r="AK167" s="7"/>
      <c r="AL167" s="36">
        <f>AJ167+AK167</f>
        <v>6.7719396590178808E-5</v>
      </c>
      <c r="AM167" s="41"/>
      <c r="AN167" s="41"/>
      <c r="AO167" s="41"/>
      <c r="AP167" s="42"/>
      <c r="AQ167" s="40" t="str">
        <f>IF(AM167=0,"NO OFERTADO",IF(AN167=0,"NO OFERTADO",IF(AO167=0,"NO OFERTADO",IF(AP167=0,"NO OFERTADO","CORRECTO"))))</f>
        <v>NO OFERTADO</v>
      </c>
    </row>
    <row r="168" spans="1:43" ht="24" x14ac:dyDescent="0.25">
      <c r="A168" s="61">
        <v>166</v>
      </c>
      <c r="B168" s="61">
        <v>431</v>
      </c>
      <c r="C168" s="13" t="s">
        <v>1491</v>
      </c>
      <c r="D168" s="12" t="s">
        <v>1037</v>
      </c>
      <c r="E168" s="12" t="s">
        <v>12</v>
      </c>
      <c r="F168" s="12" t="s">
        <v>12</v>
      </c>
      <c r="G168" s="12" t="s">
        <v>13</v>
      </c>
      <c r="H168" s="12" t="s">
        <v>12</v>
      </c>
      <c r="I168" s="62" t="s">
        <v>60</v>
      </c>
      <c r="J168" s="10">
        <v>1</v>
      </c>
      <c r="K168" s="10" t="s">
        <v>1492</v>
      </c>
      <c r="L168" s="14" t="s">
        <v>1493</v>
      </c>
      <c r="M168" s="11">
        <v>83055.274999999994</v>
      </c>
      <c r="N168" s="11">
        <v>169.23076923076923</v>
      </c>
      <c r="O168" s="8">
        <f>N168*M168</f>
        <v>14055508.076923076</v>
      </c>
      <c r="P168" s="14" t="s">
        <v>5022</v>
      </c>
      <c r="Q168" s="66">
        <f>O168/$O$2181</f>
        <v>4.2946826952019811E-4</v>
      </c>
      <c r="R168" s="66"/>
      <c r="S168" s="36">
        <f>Q168*$S$1</f>
        <v>0.10736706738004953</v>
      </c>
      <c r="T168" s="7"/>
      <c r="U168" s="36">
        <f>S168+T168</f>
        <v>0.10736706738004953</v>
      </c>
      <c r="V168" s="41"/>
      <c r="W168" s="41"/>
      <c r="X168" s="41"/>
      <c r="Y168" s="42"/>
      <c r="Z168" s="40" t="str">
        <f>IF(V168=0,"NO OFERTADO",IF(W168=0,"NO OFERTADO",IF(X168=0,"NO OFERTADO",IF(Y168=0,"NO OFERTADO","CORRECTO"))))</f>
        <v>NO OFERTADO</v>
      </c>
      <c r="AA168" s="42">
        <f>Y168*N168</f>
        <v>0</v>
      </c>
      <c r="AB168" s="35">
        <f>Q168*$AB$1</f>
        <v>3.865214425681783E-2</v>
      </c>
      <c r="AC168" s="7"/>
      <c r="AD168" s="36">
        <f>AB168+AC168</f>
        <v>3.865214425681783E-2</v>
      </c>
      <c r="AE168" s="41"/>
      <c r="AF168" s="41"/>
      <c r="AG168" s="41"/>
      <c r="AH168" s="42"/>
      <c r="AI168" s="40" t="str">
        <f>IF(AE168=0,"NO OFERTADO",IF(AF168=0,"NO OFERTADO",IF(AG168=0,"NO OFERTADO",IF(AH168=0,"NO OFERTADO","CORRECTO"))))</f>
        <v>NO OFERTADO</v>
      </c>
      <c r="AJ168" s="37">
        <f>Q168*$AJ$1</f>
        <v>2.5768096171211886E-2</v>
      </c>
      <c r="AK168" s="7"/>
      <c r="AL168" s="36">
        <f>AJ168+AK168</f>
        <v>2.5768096171211886E-2</v>
      </c>
      <c r="AM168" s="41"/>
      <c r="AN168" s="41"/>
      <c r="AO168" s="41"/>
      <c r="AP168" s="42"/>
      <c r="AQ168" s="40" t="str">
        <f>IF(AM168=0,"NO OFERTADO",IF(AN168=0,"NO OFERTADO",IF(AO168=0,"NO OFERTADO",IF(AP168=0,"NO OFERTADO","CORRECTO"))))</f>
        <v>NO OFERTADO</v>
      </c>
    </row>
    <row r="169" spans="1:43" x14ac:dyDescent="0.25">
      <c r="A169" s="61">
        <v>167</v>
      </c>
      <c r="B169" s="61">
        <v>436</v>
      </c>
      <c r="C169" s="13" t="s">
        <v>1505</v>
      </c>
      <c r="D169" s="12" t="s">
        <v>1506</v>
      </c>
      <c r="E169" s="12" t="s">
        <v>360</v>
      </c>
      <c r="F169" s="12" t="s">
        <v>360</v>
      </c>
      <c r="G169" s="12" t="s">
        <v>360</v>
      </c>
      <c r="H169" s="12" t="s">
        <v>360</v>
      </c>
      <c r="I169" s="62">
        <v>930589.66800000018</v>
      </c>
      <c r="J169" s="10">
        <v>1</v>
      </c>
      <c r="K169" s="10" t="s">
        <v>1507</v>
      </c>
      <c r="L169" s="14" t="s">
        <v>1508</v>
      </c>
      <c r="M169" s="11">
        <v>843074.33299999998</v>
      </c>
      <c r="N169" s="11">
        <v>18.384615384615383</v>
      </c>
      <c r="O169" s="8">
        <f>N169*M169</f>
        <v>15499597.352846153</v>
      </c>
      <c r="P169" s="14" t="s">
        <v>5022</v>
      </c>
      <c r="Q169" s="66">
        <f>O169/$O$2181</f>
        <v>4.7359264545660521E-4</v>
      </c>
      <c r="R169" s="66">
        <f>+O169/$O$2184</f>
        <v>7.5787393907191165E-4</v>
      </c>
      <c r="S169" s="36">
        <f>Q169*$S$1</f>
        <v>0.11839816136415131</v>
      </c>
      <c r="T169" s="36">
        <f>R169*$T$1</f>
        <v>2.273621817215735E-2</v>
      </c>
      <c r="U169" s="36">
        <f>S169+T169</f>
        <v>0.14113437953630867</v>
      </c>
      <c r="V169" s="41"/>
      <c r="W169" s="41"/>
      <c r="X169" s="41"/>
      <c r="Y169" s="42"/>
      <c r="Z169" s="40" t="str">
        <f>IF(V169=0,"NO OFERTADO",IF(W169=0,"NO OFERTADO",IF(X169=0,"NO OFERTADO",IF(Y169=0,"NO OFERTADO","CORRECTO"))))</f>
        <v>NO OFERTADO</v>
      </c>
      <c r="AA169" s="42">
        <f>Y169*N169</f>
        <v>0</v>
      </c>
      <c r="AB169" s="35">
        <f>Q169*$AB$1</f>
        <v>4.2623338091094469E-2</v>
      </c>
      <c r="AC169" s="36">
        <f>R169*$AC$1</f>
        <v>1.1368109086078675E-2</v>
      </c>
      <c r="AD169" s="36">
        <f>AB169+AC169</f>
        <v>5.3991447177173142E-2</v>
      </c>
      <c r="AE169" s="41"/>
      <c r="AF169" s="41"/>
      <c r="AG169" s="41"/>
      <c r="AH169" s="42"/>
      <c r="AI169" s="40" t="str">
        <f>IF(AE169=0,"NO OFERTADO",IF(AF169=0,"NO OFERTADO",IF(AG169=0,"NO OFERTADO",IF(AH169=0,"NO OFERTADO","CORRECTO"))))</f>
        <v>NO OFERTADO</v>
      </c>
      <c r="AJ169" s="37">
        <f>Q169*$AJ$1</f>
        <v>2.8415558727396314E-2</v>
      </c>
      <c r="AK169" s="36">
        <f>R169*$AK$1</f>
        <v>3.789369695359558E-3</v>
      </c>
      <c r="AL169" s="36">
        <f>AJ169+AK169</f>
        <v>3.2204928422755873E-2</v>
      </c>
      <c r="AM169" s="41"/>
      <c r="AN169" s="41"/>
      <c r="AO169" s="41"/>
      <c r="AP169" s="42"/>
      <c r="AQ169" s="40" t="str">
        <f>IF(AM169=0,"NO OFERTADO",IF(AN169=0,"NO OFERTADO",IF(AO169=0,"NO OFERTADO",IF(AP169=0,"NO OFERTADO","CORRECTO"))))</f>
        <v>NO OFERTADO</v>
      </c>
    </row>
    <row r="170" spans="1:43" x14ac:dyDescent="0.25">
      <c r="A170" s="61">
        <v>168</v>
      </c>
      <c r="B170" s="61">
        <v>1610</v>
      </c>
      <c r="C170" s="13" t="s">
        <v>1505</v>
      </c>
      <c r="D170" s="12" t="s">
        <v>4435</v>
      </c>
      <c r="E170" s="12" t="s">
        <v>360</v>
      </c>
      <c r="F170" s="12" t="s">
        <v>360</v>
      </c>
      <c r="G170" s="12" t="s">
        <v>360</v>
      </c>
      <c r="H170" s="12" t="s">
        <v>360</v>
      </c>
      <c r="I170" s="62">
        <v>310196.55600000004</v>
      </c>
      <c r="J170" s="10">
        <v>1</v>
      </c>
      <c r="K170" s="10" t="s">
        <v>1507</v>
      </c>
      <c r="L170" s="14" t="s">
        <v>4436</v>
      </c>
      <c r="M170" s="11">
        <v>310196.55600000004</v>
      </c>
      <c r="N170" s="11">
        <v>1</v>
      </c>
      <c r="O170" s="8">
        <f>N170*M170</f>
        <v>310196.55600000004</v>
      </c>
      <c r="P170" s="14" t="s">
        <v>5022</v>
      </c>
      <c r="Q170" s="66">
        <f>O170/$O$2181</f>
        <v>9.4781047677081669E-6</v>
      </c>
      <c r="R170" s="66">
        <f>+O170/$O$2184</f>
        <v>1.5167483414599275E-5</v>
      </c>
      <c r="S170" s="36">
        <f>Q170*$S$1</f>
        <v>2.3695261919270418E-3</v>
      </c>
      <c r="T170" s="36">
        <f>R170*$T$1</f>
        <v>4.5502450243797827E-4</v>
      </c>
      <c r="U170" s="36">
        <f>S170+T170</f>
        <v>2.8245506943650202E-3</v>
      </c>
      <c r="V170" s="41"/>
      <c r="W170" s="41"/>
      <c r="X170" s="41"/>
      <c r="Y170" s="42"/>
      <c r="Z170" s="40" t="str">
        <f>IF(V170=0,"NO OFERTADO",IF(W170=0,"NO OFERTADO",IF(X170=0,"NO OFERTADO",IF(Y170=0,"NO OFERTADO","CORRECTO"))))</f>
        <v>NO OFERTADO</v>
      </c>
      <c r="AA170" s="42">
        <f>Y170*N170</f>
        <v>0</v>
      </c>
      <c r="AB170" s="35">
        <f>Q170*$AB$1</f>
        <v>8.5302942909373498E-4</v>
      </c>
      <c r="AC170" s="36">
        <f>R170*$AC$1</f>
        <v>2.2751225121898913E-4</v>
      </c>
      <c r="AD170" s="36">
        <f>AB170+AC170</f>
        <v>1.0805416803127241E-3</v>
      </c>
      <c r="AE170" s="41"/>
      <c r="AF170" s="41"/>
      <c r="AG170" s="41"/>
      <c r="AH170" s="42"/>
      <c r="AI170" s="40" t="str">
        <f>IF(AE170=0,"NO OFERTADO",IF(AF170=0,"NO OFERTADO",IF(AG170=0,"NO OFERTADO",IF(AH170=0,"NO OFERTADO","CORRECTO"))))</f>
        <v>NO OFERTADO</v>
      </c>
      <c r="AJ170" s="37">
        <f>Q170*$AJ$1</f>
        <v>5.6868628606248999E-4</v>
      </c>
      <c r="AK170" s="36">
        <f>R170*$AK$1</f>
        <v>7.5837417072996378E-5</v>
      </c>
      <c r="AL170" s="36">
        <f>AJ170+AK170</f>
        <v>6.4452370313548639E-4</v>
      </c>
      <c r="AM170" s="41"/>
      <c r="AN170" s="41"/>
      <c r="AO170" s="41"/>
      <c r="AP170" s="42"/>
      <c r="AQ170" s="40" t="str">
        <f>IF(AM170=0,"NO OFERTADO",IF(AN170=0,"NO OFERTADO",IF(AO170=0,"NO OFERTADO",IF(AP170=0,"NO OFERTADO","CORRECTO"))))</f>
        <v>NO OFERTADO</v>
      </c>
    </row>
    <row r="171" spans="1:43" ht="24" x14ac:dyDescent="0.25">
      <c r="A171" s="61">
        <v>169</v>
      </c>
      <c r="B171" s="61">
        <v>1592</v>
      </c>
      <c r="C171" s="13" t="s">
        <v>4389</v>
      </c>
      <c r="D171" s="12" t="s">
        <v>4027</v>
      </c>
      <c r="E171" s="12" t="s">
        <v>117</v>
      </c>
      <c r="F171" s="12" t="s">
        <v>50</v>
      </c>
      <c r="G171" s="12" t="s">
        <v>24</v>
      </c>
      <c r="H171" s="12" t="s">
        <v>25</v>
      </c>
      <c r="I171" s="62">
        <v>177267.33749999999</v>
      </c>
      <c r="J171" s="10">
        <v>1</v>
      </c>
      <c r="K171" s="10" t="s">
        <v>505</v>
      </c>
      <c r="L171" s="14" t="s">
        <v>4390</v>
      </c>
      <c r="M171" s="11">
        <v>177267.33749999999</v>
      </c>
      <c r="N171" s="11">
        <v>2</v>
      </c>
      <c r="O171" s="8">
        <f>N171*M171</f>
        <v>354534.67499999999</v>
      </c>
      <c r="P171" s="14" t="s">
        <v>5022</v>
      </c>
      <c r="Q171" s="66">
        <f>O171/$O$2181</f>
        <v>1.0832862997471078E-5</v>
      </c>
      <c r="R171" s="66">
        <f>+O171/$O$2184</f>
        <v>1.7335456177543259E-5</v>
      </c>
      <c r="S171" s="36">
        <f>Q171*$S$1</f>
        <v>2.7082157493677696E-3</v>
      </c>
      <c r="T171" s="36">
        <f>R171*$T$1</f>
        <v>5.2006368532629774E-4</v>
      </c>
      <c r="U171" s="36">
        <f>S171+T171</f>
        <v>3.2282794346940673E-3</v>
      </c>
      <c r="V171" s="41"/>
      <c r="W171" s="41"/>
      <c r="X171" s="41"/>
      <c r="Y171" s="42"/>
      <c r="Z171" s="40" t="str">
        <f>IF(V171=0,"NO OFERTADO",IF(W171=0,"NO OFERTADO",IF(X171=0,"NO OFERTADO",IF(Y171=0,"NO OFERTADO","CORRECTO"))))</f>
        <v>NO OFERTADO</v>
      </c>
      <c r="AA171" s="42">
        <f>Y171*N171</f>
        <v>0</v>
      </c>
      <c r="AB171" s="35">
        <f>Q171*$AB$1</f>
        <v>9.7495766977239698E-4</v>
      </c>
      <c r="AC171" s="36">
        <f>R171*$AC$1</f>
        <v>2.6003184266314887E-4</v>
      </c>
      <c r="AD171" s="36">
        <f>AB171+AC171</f>
        <v>1.234989512435546E-3</v>
      </c>
      <c r="AE171" s="41"/>
      <c r="AF171" s="41"/>
      <c r="AG171" s="41"/>
      <c r="AH171" s="42"/>
      <c r="AI171" s="40" t="str">
        <f>IF(AE171=0,"NO OFERTADO",IF(AF171=0,"NO OFERTADO",IF(AG171=0,"NO OFERTADO",IF(AH171=0,"NO OFERTADO","CORRECTO"))))</f>
        <v>NO OFERTADO</v>
      </c>
      <c r="AJ171" s="37">
        <f>Q171*$AJ$1</f>
        <v>6.4997177984826469E-4</v>
      </c>
      <c r="AK171" s="36">
        <f>R171*$AK$1</f>
        <v>8.6677280887716295E-5</v>
      </c>
      <c r="AL171" s="36">
        <f>AJ171+AK171</f>
        <v>7.3664906073598094E-4</v>
      </c>
      <c r="AM171" s="41"/>
      <c r="AN171" s="41"/>
      <c r="AO171" s="41"/>
      <c r="AP171" s="42"/>
      <c r="AQ171" s="40" t="str">
        <f>IF(AM171=0,"NO OFERTADO",IF(AN171=0,"NO OFERTADO",IF(AO171=0,"NO OFERTADO",IF(AP171=0,"NO OFERTADO","CORRECTO"))))</f>
        <v>NO OFERTADO</v>
      </c>
    </row>
    <row r="172" spans="1:43" ht="24" x14ac:dyDescent="0.25">
      <c r="A172" s="61">
        <v>170</v>
      </c>
      <c r="B172" s="61">
        <v>127</v>
      </c>
      <c r="C172" s="13" t="s">
        <v>502</v>
      </c>
      <c r="D172" s="12" t="s">
        <v>503</v>
      </c>
      <c r="E172" s="12" t="s">
        <v>504</v>
      </c>
      <c r="F172" s="12" t="s">
        <v>23</v>
      </c>
      <c r="G172" s="12" t="s">
        <v>51</v>
      </c>
      <c r="H172" s="12" t="s">
        <v>25</v>
      </c>
      <c r="I172" s="62">
        <v>2127208.0499999998</v>
      </c>
      <c r="J172" s="10">
        <v>1</v>
      </c>
      <c r="K172" s="10" t="s">
        <v>505</v>
      </c>
      <c r="L172" s="14" t="s">
        <v>506</v>
      </c>
      <c r="M172" s="11">
        <v>2124342.1579999998</v>
      </c>
      <c r="N172" s="11">
        <v>32.307692307692307</v>
      </c>
      <c r="O172" s="8">
        <f>N172*M172</f>
        <v>68632592.796923071</v>
      </c>
      <c r="P172" s="14" t="s">
        <v>5022</v>
      </c>
      <c r="Q172" s="66">
        <f>O172/$O$2181</f>
        <v>2.097079714220585E-3</v>
      </c>
      <c r="R172" s="66">
        <f>+O172/$O$2184</f>
        <v>3.3558841734795926E-3</v>
      </c>
      <c r="S172" s="36">
        <f>Q172*$S$1</f>
        <v>0.5242699285551462</v>
      </c>
      <c r="T172" s="36">
        <f>R172*$T$1</f>
        <v>0.10067652520438777</v>
      </c>
      <c r="U172" s="36">
        <f>S172+T172</f>
        <v>0.62494645375953395</v>
      </c>
      <c r="V172" s="41"/>
      <c r="W172" s="41"/>
      <c r="X172" s="41"/>
      <c r="Y172" s="42"/>
      <c r="Z172" s="40" t="str">
        <f>IF(V172=0,"NO OFERTADO",IF(W172=0,"NO OFERTADO",IF(X172=0,"NO OFERTADO",IF(Y172=0,"NO OFERTADO","CORRECTO"))))</f>
        <v>NO OFERTADO</v>
      </c>
      <c r="AA172" s="42">
        <f>Y172*N172</f>
        <v>0</v>
      </c>
      <c r="AB172" s="35">
        <f>Q172*$AB$1</f>
        <v>0.18873717427985265</v>
      </c>
      <c r="AC172" s="36">
        <f>R172*$AC$1</f>
        <v>5.0338262602193887E-2</v>
      </c>
      <c r="AD172" s="36">
        <f>AB172+AC172</f>
        <v>0.23907543688204652</v>
      </c>
      <c r="AE172" s="41"/>
      <c r="AF172" s="41"/>
      <c r="AG172" s="41"/>
      <c r="AH172" s="42"/>
      <c r="AI172" s="40" t="str">
        <f>IF(AE172=0,"NO OFERTADO",IF(AF172=0,"NO OFERTADO",IF(AG172=0,"NO OFERTADO",IF(AH172=0,"NO OFERTADO","CORRECTO"))))</f>
        <v>NO OFERTADO</v>
      </c>
      <c r="AJ172" s="37">
        <f>Q172*$AJ$1</f>
        <v>0.12582478285323509</v>
      </c>
      <c r="AK172" s="36">
        <f>R172*$AK$1</f>
        <v>1.6779420867397962E-2</v>
      </c>
      <c r="AL172" s="36">
        <f>AJ172+AK172</f>
        <v>0.14260420372063304</v>
      </c>
      <c r="AM172" s="41"/>
      <c r="AN172" s="41"/>
      <c r="AO172" s="41"/>
      <c r="AP172" s="42"/>
      <c r="AQ172" s="40" t="str">
        <f>IF(AM172=0,"NO OFERTADO",IF(AN172=0,"NO OFERTADO",IF(AO172=0,"NO OFERTADO",IF(AP172=0,"NO OFERTADO","CORRECTO"))))</f>
        <v>NO OFERTADO</v>
      </c>
    </row>
    <row r="173" spans="1:43" x14ac:dyDescent="0.25">
      <c r="A173" s="61">
        <v>171</v>
      </c>
      <c r="B173" s="61">
        <v>600</v>
      </c>
      <c r="C173" s="13" t="s">
        <v>502</v>
      </c>
      <c r="D173" s="12" t="s">
        <v>1476</v>
      </c>
      <c r="E173" s="12" t="s">
        <v>117</v>
      </c>
      <c r="F173" s="12" t="s">
        <v>23</v>
      </c>
      <c r="G173" s="12" t="s">
        <v>24</v>
      </c>
      <c r="H173" s="12" t="s">
        <v>25</v>
      </c>
      <c r="I173" s="62">
        <v>1063604.0249999999</v>
      </c>
      <c r="J173" s="10">
        <v>1</v>
      </c>
      <c r="K173" s="10" t="s">
        <v>505</v>
      </c>
      <c r="L173" s="14" t="s">
        <v>1961</v>
      </c>
      <c r="M173" s="11">
        <v>1063604.0249999999</v>
      </c>
      <c r="N173" s="11">
        <v>9.8461538461538467</v>
      </c>
      <c r="O173" s="8">
        <f>N173*M173</f>
        <v>10472408.86153846</v>
      </c>
      <c r="P173" s="14" t="s">
        <v>5022</v>
      </c>
      <c r="Q173" s="66">
        <f>O173/$O$2181</f>
        <v>3.1998610700222259E-4</v>
      </c>
      <c r="R173" s="66">
        <f>+O173/$O$2184</f>
        <v>5.1206270555204699E-4</v>
      </c>
      <c r="S173" s="36">
        <f>Q173*$S$1</f>
        <v>7.9996526750555644E-2</v>
      </c>
      <c r="T173" s="36">
        <f>R173*$T$1</f>
        <v>1.536188116656141E-2</v>
      </c>
      <c r="U173" s="36">
        <f>S173+T173</f>
        <v>9.5358407917117055E-2</v>
      </c>
      <c r="V173" s="41"/>
      <c r="W173" s="41"/>
      <c r="X173" s="41"/>
      <c r="Y173" s="42"/>
      <c r="Z173" s="40" t="str">
        <f>IF(V173=0,"NO OFERTADO",IF(W173=0,"NO OFERTADO",IF(X173=0,"NO OFERTADO",IF(Y173=0,"NO OFERTADO","CORRECTO"))))</f>
        <v>NO OFERTADO</v>
      </c>
      <c r="AA173" s="42">
        <f>Y173*N173</f>
        <v>0</v>
      </c>
      <c r="AB173" s="35">
        <f>Q173*$AB$1</f>
        <v>2.8798749630200033E-2</v>
      </c>
      <c r="AC173" s="36">
        <f>R173*$AC$1</f>
        <v>7.6809405832807048E-3</v>
      </c>
      <c r="AD173" s="36">
        <f>AB173+AC173</f>
        <v>3.6479690213480735E-2</v>
      </c>
      <c r="AE173" s="41"/>
      <c r="AF173" s="41"/>
      <c r="AG173" s="41"/>
      <c r="AH173" s="42"/>
      <c r="AI173" s="40" t="str">
        <f>IF(AE173=0,"NO OFERTADO",IF(AF173=0,"NO OFERTADO",IF(AG173=0,"NO OFERTADO",IF(AH173=0,"NO OFERTADO","CORRECTO"))))</f>
        <v>NO OFERTADO</v>
      </c>
      <c r="AJ173" s="37">
        <f>Q173*$AJ$1</f>
        <v>1.9199166420133355E-2</v>
      </c>
      <c r="AK173" s="36">
        <f>R173*$AK$1</f>
        <v>2.5603135277602351E-3</v>
      </c>
      <c r="AL173" s="36">
        <f>AJ173+AK173</f>
        <v>2.1759479947893592E-2</v>
      </c>
      <c r="AM173" s="41"/>
      <c r="AN173" s="41"/>
      <c r="AO173" s="41"/>
      <c r="AP173" s="42"/>
      <c r="AQ173" s="40" t="str">
        <f>IF(AM173=0,"NO OFERTADO",IF(AN173=0,"NO OFERTADO",IF(AO173=0,"NO OFERTADO",IF(AP173=0,"NO OFERTADO","CORRECTO"))))</f>
        <v>NO OFERTADO</v>
      </c>
    </row>
    <row r="174" spans="1:43" x14ac:dyDescent="0.25">
      <c r="A174" s="61">
        <v>172</v>
      </c>
      <c r="B174" s="61">
        <v>190</v>
      </c>
      <c r="C174" s="13" t="s">
        <v>725</v>
      </c>
      <c r="D174" s="12" t="s">
        <v>726</v>
      </c>
      <c r="E174" s="12" t="s">
        <v>49</v>
      </c>
      <c r="F174" s="12" t="s">
        <v>23</v>
      </c>
      <c r="G174" s="12" t="s">
        <v>24</v>
      </c>
      <c r="H174" s="12" t="s">
        <v>49</v>
      </c>
      <c r="I174" s="62">
        <v>1173689.4375</v>
      </c>
      <c r="J174" s="10">
        <v>1</v>
      </c>
      <c r="K174" s="10" t="s">
        <v>727</v>
      </c>
      <c r="L174" s="14" t="s">
        <v>728</v>
      </c>
      <c r="M174" s="11">
        <v>1106226.2736666666</v>
      </c>
      <c r="N174" s="11">
        <v>42.92307692307692</v>
      </c>
      <c r="O174" s="8">
        <f>N174*M174</f>
        <v>47482635.438923068</v>
      </c>
      <c r="P174" s="14" t="s">
        <v>5022</v>
      </c>
      <c r="Q174" s="66">
        <f>O174/$O$2181</f>
        <v>1.4508394262668907E-3</v>
      </c>
      <c r="R174" s="66">
        <f>+O174/$O$2184</f>
        <v>2.3217281803132894E-3</v>
      </c>
      <c r="S174" s="36">
        <f>Q174*$S$1</f>
        <v>0.36270985656672267</v>
      </c>
      <c r="T174" s="36">
        <f>R174*$T$1</f>
        <v>6.9651845409398686E-2</v>
      </c>
      <c r="U174" s="36">
        <f>S174+T174</f>
        <v>0.43236170197612134</v>
      </c>
      <c r="V174" s="41"/>
      <c r="W174" s="41"/>
      <c r="X174" s="41"/>
      <c r="Y174" s="42"/>
      <c r="Z174" s="40" t="str">
        <f>IF(V174=0,"NO OFERTADO",IF(W174=0,"NO OFERTADO",IF(X174=0,"NO OFERTADO",IF(Y174=0,"NO OFERTADO","CORRECTO"))))</f>
        <v>NO OFERTADO</v>
      </c>
      <c r="AA174" s="42">
        <f>Y174*N174</f>
        <v>0</v>
      </c>
      <c r="AB174" s="35">
        <f>Q174*$AB$1</f>
        <v>0.13057554836402016</v>
      </c>
      <c r="AC174" s="36">
        <f>R174*$AC$1</f>
        <v>3.4825922704699343E-2</v>
      </c>
      <c r="AD174" s="36">
        <f>AB174+AC174</f>
        <v>0.1654014710687195</v>
      </c>
      <c r="AE174" s="41"/>
      <c r="AF174" s="41"/>
      <c r="AG174" s="41"/>
      <c r="AH174" s="42"/>
      <c r="AI174" s="40" t="str">
        <f>IF(AE174=0,"NO OFERTADO",IF(AF174=0,"NO OFERTADO",IF(AG174=0,"NO OFERTADO",IF(AH174=0,"NO OFERTADO","CORRECTO"))))</f>
        <v>NO OFERTADO</v>
      </c>
      <c r="AJ174" s="37">
        <f>Q174*$AJ$1</f>
        <v>8.7050365576013436E-2</v>
      </c>
      <c r="AK174" s="36">
        <f>R174*$AK$1</f>
        <v>1.1608640901566446E-2</v>
      </c>
      <c r="AL174" s="36">
        <f>AJ174+AK174</f>
        <v>9.8659006477579886E-2</v>
      </c>
      <c r="AM174" s="41"/>
      <c r="AN174" s="41"/>
      <c r="AO174" s="41"/>
      <c r="AP174" s="42"/>
      <c r="AQ174" s="40" t="str">
        <f>IF(AM174=0,"NO OFERTADO",IF(AN174=0,"NO OFERTADO",IF(AO174=0,"NO OFERTADO",IF(AP174=0,"NO OFERTADO","CORRECTO"))))</f>
        <v>NO OFERTADO</v>
      </c>
    </row>
    <row r="175" spans="1:43" x14ac:dyDescent="0.25">
      <c r="A175" s="61">
        <v>173</v>
      </c>
      <c r="B175" s="61">
        <v>426</v>
      </c>
      <c r="C175" s="13" t="s">
        <v>725</v>
      </c>
      <c r="D175" s="12" t="s">
        <v>1476</v>
      </c>
      <c r="E175" s="12" t="s">
        <v>49</v>
      </c>
      <c r="F175" s="12" t="s">
        <v>23</v>
      </c>
      <c r="G175" s="12" t="s">
        <v>24</v>
      </c>
      <c r="H175" s="12" t="s">
        <v>49</v>
      </c>
      <c r="I175" s="62">
        <v>2347378.875</v>
      </c>
      <c r="J175" s="10">
        <v>1</v>
      </c>
      <c r="K175" s="10" t="s">
        <v>727</v>
      </c>
      <c r="L175" s="14" t="s">
        <v>1477</v>
      </c>
      <c r="M175" s="11">
        <v>2347378.875</v>
      </c>
      <c r="N175" s="11">
        <v>7.9230769230769234</v>
      </c>
      <c r="O175" s="8">
        <f>N175*M175</f>
        <v>18598463.394230768</v>
      </c>
      <c r="P175" s="14" t="s">
        <v>5022</v>
      </c>
      <c r="Q175" s="66">
        <f>O175/$O$2181</f>
        <v>5.6827898685278902E-4</v>
      </c>
      <c r="R175" s="66">
        <f>+O175/$O$2184</f>
        <v>9.0939721803045062E-4</v>
      </c>
      <c r="S175" s="36">
        <f>Q175*$S$1</f>
        <v>0.14206974671319725</v>
      </c>
      <c r="T175" s="36">
        <f>R175*$T$1</f>
        <v>2.7281916540913519E-2</v>
      </c>
      <c r="U175" s="36">
        <f>S175+T175</f>
        <v>0.16935166325411077</v>
      </c>
      <c r="V175" s="41"/>
      <c r="W175" s="41"/>
      <c r="X175" s="41"/>
      <c r="Y175" s="42"/>
      <c r="Z175" s="40" t="str">
        <f>IF(V175=0,"NO OFERTADO",IF(W175=0,"NO OFERTADO",IF(X175=0,"NO OFERTADO",IF(Y175=0,"NO OFERTADO","CORRECTO"))))</f>
        <v>NO OFERTADO</v>
      </c>
      <c r="AA175" s="42">
        <f>Y175*N175</f>
        <v>0</v>
      </c>
      <c r="AB175" s="35">
        <f>Q175*$AB$1</f>
        <v>5.1145108816751009E-2</v>
      </c>
      <c r="AC175" s="36">
        <f>R175*$AC$1</f>
        <v>1.3640958270456759E-2</v>
      </c>
      <c r="AD175" s="36">
        <f>AB175+AC175</f>
        <v>6.4786067087207772E-2</v>
      </c>
      <c r="AE175" s="41"/>
      <c r="AF175" s="41"/>
      <c r="AG175" s="41"/>
      <c r="AH175" s="42"/>
      <c r="AI175" s="40" t="str">
        <f>IF(AE175=0,"NO OFERTADO",IF(AF175=0,"NO OFERTADO",IF(AG175=0,"NO OFERTADO",IF(AH175=0,"NO OFERTADO","CORRECTO"))))</f>
        <v>NO OFERTADO</v>
      </c>
      <c r="AJ175" s="37">
        <f>Q175*$AJ$1</f>
        <v>3.4096739211167341E-2</v>
      </c>
      <c r="AK175" s="36">
        <f>R175*$AK$1</f>
        <v>4.5469860901522531E-3</v>
      </c>
      <c r="AL175" s="36">
        <f>AJ175+AK175</f>
        <v>3.8643725301319598E-2</v>
      </c>
      <c r="AM175" s="41"/>
      <c r="AN175" s="41"/>
      <c r="AO175" s="41"/>
      <c r="AP175" s="42"/>
      <c r="AQ175" s="40" t="str">
        <f>IF(AM175=0,"NO OFERTADO",IF(AN175=0,"NO OFERTADO",IF(AO175=0,"NO OFERTADO",IF(AP175=0,"NO OFERTADO","CORRECTO"))))</f>
        <v>NO OFERTADO</v>
      </c>
    </row>
    <row r="176" spans="1:43" ht="24" x14ac:dyDescent="0.25">
      <c r="A176" s="61">
        <v>174</v>
      </c>
      <c r="B176" s="61">
        <v>479</v>
      </c>
      <c r="C176" s="13" t="s">
        <v>1624</v>
      </c>
      <c r="D176" s="12" t="s">
        <v>1625</v>
      </c>
      <c r="E176" s="12" t="s">
        <v>11</v>
      </c>
      <c r="F176" s="12" t="s">
        <v>12</v>
      </c>
      <c r="G176" s="12" t="s">
        <v>13</v>
      </c>
      <c r="H176" s="12" t="s">
        <v>12</v>
      </c>
      <c r="I176" s="62">
        <v>5626.4</v>
      </c>
      <c r="J176" s="10">
        <v>1</v>
      </c>
      <c r="K176" s="10" t="s">
        <v>1626</v>
      </c>
      <c r="L176" s="14" t="s">
        <v>1627</v>
      </c>
      <c r="M176" s="11">
        <v>827</v>
      </c>
      <c r="N176" s="11">
        <v>3200.3846153846152</v>
      </c>
      <c r="O176" s="8">
        <f>N176*M176</f>
        <v>2646718.076923077</v>
      </c>
      <c r="P176" s="14" t="s">
        <v>5022</v>
      </c>
      <c r="Q176" s="66">
        <f>O176/$O$2181</f>
        <v>8.0870888920069135E-5</v>
      </c>
      <c r="R176" s="66">
        <f>+O176/$O$2184</f>
        <v>1.2941488794237566E-4</v>
      </c>
      <c r="S176" s="36">
        <f>Q176*$S$1</f>
        <v>2.0217722230017283E-2</v>
      </c>
      <c r="T176" s="36">
        <f>R176*$T$1</f>
        <v>3.8824466382712699E-3</v>
      </c>
      <c r="U176" s="36">
        <f>S176+T176</f>
        <v>2.4100168868288554E-2</v>
      </c>
      <c r="V176" s="41"/>
      <c r="W176" s="41"/>
      <c r="X176" s="41"/>
      <c r="Y176" s="42"/>
      <c r="Z176" s="40" t="str">
        <f>IF(V176=0,"NO OFERTADO",IF(W176=0,"NO OFERTADO",IF(X176=0,"NO OFERTADO",IF(Y176=0,"NO OFERTADO","CORRECTO"))))</f>
        <v>NO OFERTADO</v>
      </c>
      <c r="AA176" s="42">
        <f>Y176*N176</f>
        <v>0</v>
      </c>
      <c r="AB176" s="35">
        <f>Q176*$AB$1</f>
        <v>7.2783800028062224E-3</v>
      </c>
      <c r="AC176" s="36">
        <f>R176*$AC$1</f>
        <v>1.941223319135635E-3</v>
      </c>
      <c r="AD176" s="36">
        <f>AB176+AC176</f>
        <v>9.2196033219418567E-3</v>
      </c>
      <c r="AE176" s="41"/>
      <c r="AF176" s="41"/>
      <c r="AG176" s="41"/>
      <c r="AH176" s="42"/>
      <c r="AI176" s="40" t="str">
        <f>IF(AE176=0,"NO OFERTADO",IF(AF176=0,"NO OFERTADO",IF(AG176=0,"NO OFERTADO",IF(AH176=0,"NO OFERTADO","CORRECTO"))))</f>
        <v>NO OFERTADO</v>
      </c>
      <c r="AJ176" s="37">
        <f>Q176*$AJ$1</f>
        <v>4.8522533352041482E-3</v>
      </c>
      <c r="AK176" s="36">
        <f>R176*$AK$1</f>
        <v>6.4707443971187832E-4</v>
      </c>
      <c r="AL176" s="36">
        <f>AJ176+AK176</f>
        <v>5.4993277749160263E-3</v>
      </c>
      <c r="AM176" s="41"/>
      <c r="AN176" s="41"/>
      <c r="AO176" s="41"/>
      <c r="AP176" s="42"/>
      <c r="AQ176" s="40" t="str">
        <f>IF(AM176=0,"NO OFERTADO",IF(AN176=0,"NO OFERTADO",IF(AO176=0,"NO OFERTADO",IF(AP176=0,"NO OFERTADO","CORRECTO"))))</f>
        <v>NO OFERTADO</v>
      </c>
    </row>
    <row r="177" spans="1:43" x14ac:dyDescent="0.25">
      <c r="A177" s="61">
        <v>175</v>
      </c>
      <c r="B177" s="61">
        <v>1631</v>
      </c>
      <c r="C177" s="13" t="s">
        <v>4495</v>
      </c>
      <c r="D177" s="12" t="s">
        <v>68</v>
      </c>
      <c r="E177" s="12" t="s">
        <v>49</v>
      </c>
      <c r="F177" s="12" t="s">
        <v>23</v>
      </c>
      <c r="G177" s="12" t="s">
        <v>24</v>
      </c>
      <c r="H177" s="12" t="s">
        <v>49</v>
      </c>
      <c r="I177" s="62">
        <v>39168.5</v>
      </c>
      <c r="J177" s="10">
        <v>1</v>
      </c>
      <c r="K177" s="10" t="s">
        <v>1047</v>
      </c>
      <c r="L177" s="14" t="s">
        <v>4496</v>
      </c>
      <c r="M177" s="11">
        <v>39168.5</v>
      </c>
      <c r="N177" s="11">
        <v>7</v>
      </c>
      <c r="O177" s="8">
        <f>N177*M177</f>
        <v>274179.5</v>
      </c>
      <c r="P177" s="14" t="s">
        <v>5022</v>
      </c>
      <c r="Q177" s="66">
        <f>O177/$O$2181</f>
        <v>8.3775979323182461E-6</v>
      </c>
      <c r="R177" s="66">
        <f>+O177/$O$2184</f>
        <v>1.3406380368946203E-5</v>
      </c>
      <c r="S177" s="36">
        <f>Q177*$S$1</f>
        <v>2.0943994830795614E-3</v>
      </c>
      <c r="T177" s="36">
        <f>R177*$T$1</f>
        <v>4.0219141106838608E-4</v>
      </c>
      <c r="U177" s="36">
        <f>S177+T177</f>
        <v>2.4965908941479474E-3</v>
      </c>
      <c r="V177" s="41"/>
      <c r="W177" s="41"/>
      <c r="X177" s="41"/>
      <c r="Y177" s="42"/>
      <c r="Z177" s="40" t="str">
        <f>IF(V177=0,"NO OFERTADO",IF(W177=0,"NO OFERTADO",IF(X177=0,"NO OFERTADO",IF(Y177=0,"NO OFERTADO","CORRECTO"))))</f>
        <v>NO OFERTADO</v>
      </c>
      <c r="AA177" s="42">
        <f>Y177*N177</f>
        <v>0</v>
      </c>
      <c r="AB177" s="35">
        <f>Q177*$AB$1</f>
        <v>7.5398381390864215E-4</v>
      </c>
      <c r="AC177" s="36">
        <f>R177*$AC$1</f>
        <v>2.0109570553419304E-4</v>
      </c>
      <c r="AD177" s="36">
        <f>AB177+AC177</f>
        <v>9.5507951944283516E-4</v>
      </c>
      <c r="AE177" s="41"/>
      <c r="AF177" s="41"/>
      <c r="AG177" s="41"/>
      <c r="AH177" s="42"/>
      <c r="AI177" s="40" t="str">
        <f>IF(AE177=0,"NO OFERTADO",IF(AF177=0,"NO OFERTADO",IF(AG177=0,"NO OFERTADO",IF(AH177=0,"NO OFERTADO","CORRECTO"))))</f>
        <v>NO OFERTADO</v>
      </c>
      <c r="AJ177" s="37">
        <f>Q177*$AJ$1</f>
        <v>5.0265587593909477E-4</v>
      </c>
      <c r="AK177" s="36">
        <f>R177*$AK$1</f>
        <v>6.7031901844731017E-5</v>
      </c>
      <c r="AL177" s="36">
        <f>AJ177+AK177</f>
        <v>5.6968777778382577E-4</v>
      </c>
      <c r="AM177" s="41"/>
      <c r="AN177" s="41"/>
      <c r="AO177" s="41"/>
      <c r="AP177" s="42"/>
      <c r="AQ177" s="40" t="str">
        <f>IF(AM177=0,"NO OFERTADO",IF(AN177=0,"NO OFERTADO",IF(AO177=0,"NO OFERTADO",IF(AP177=0,"NO OFERTADO","CORRECTO"))))</f>
        <v>NO OFERTADO</v>
      </c>
    </row>
    <row r="178" spans="1:43" x14ac:dyDescent="0.25">
      <c r="A178" s="61">
        <v>176</v>
      </c>
      <c r="B178" s="61">
        <v>2490</v>
      </c>
      <c r="C178" s="13" t="s">
        <v>6641</v>
      </c>
      <c r="D178" s="12" t="s">
        <v>68</v>
      </c>
      <c r="E178" s="12" t="s">
        <v>342</v>
      </c>
      <c r="F178" s="12" t="s">
        <v>23</v>
      </c>
      <c r="G178" s="12" t="s">
        <v>6592</v>
      </c>
      <c r="H178" s="12" t="s">
        <v>25</v>
      </c>
      <c r="I178" s="62">
        <v>545768.5</v>
      </c>
      <c r="J178" s="10">
        <v>1</v>
      </c>
      <c r="K178" s="10" t="s">
        <v>6642</v>
      </c>
      <c r="L178" s="14" t="s">
        <v>6643</v>
      </c>
      <c r="M178" s="11">
        <v>545768.5</v>
      </c>
      <c r="N178" s="11">
        <v>78</v>
      </c>
      <c r="O178" s="8">
        <f>N178*M178</f>
        <v>42569943</v>
      </c>
      <c r="P178" s="14" t="s">
        <v>7140</v>
      </c>
      <c r="Q178" s="66">
        <f>O178/$O$2181</f>
        <v>1.3007313327790938E-3</v>
      </c>
      <c r="R178" s="66">
        <f>+O178/$O$2184</f>
        <v>2.0815153873369775E-3</v>
      </c>
      <c r="S178" s="36">
        <f>Q178*$S$1</f>
        <v>0.32518283319477348</v>
      </c>
      <c r="T178" s="36">
        <f>R178*$T$1</f>
        <v>6.2445461620109326E-2</v>
      </c>
      <c r="U178" s="36">
        <f>S178+T178</f>
        <v>0.38762829481488281</v>
      </c>
      <c r="V178" s="41"/>
      <c r="W178" s="41"/>
      <c r="X178" s="41"/>
      <c r="Y178" s="42"/>
      <c r="Z178" s="40" t="str">
        <f>IF(V178=0,"NO OFERTADO",IF(W178=0,"NO OFERTADO",IF(X178=0,"NO OFERTADO",IF(Y178=0,"NO OFERTADO","CORRECTO"))))</f>
        <v>NO OFERTADO</v>
      </c>
      <c r="AA178" s="42">
        <f>Y178*N178</f>
        <v>0</v>
      </c>
      <c r="AB178" s="35">
        <f>Q178*$AB$1</f>
        <v>0.11706581995011844</v>
      </c>
      <c r="AC178" s="36">
        <f>R178*$AC$1</f>
        <v>3.1222730810054663E-2</v>
      </c>
      <c r="AD178" s="36">
        <f>AB178+AC178</f>
        <v>0.14828855076017311</v>
      </c>
      <c r="AE178" s="41"/>
      <c r="AF178" s="41"/>
      <c r="AG178" s="41"/>
      <c r="AH178" s="42"/>
      <c r="AI178" s="40" t="str">
        <f>IF(AE178=0,"NO OFERTADO",IF(AF178=0,"NO OFERTADO",IF(AG178=0,"NO OFERTADO",IF(AH178=0,"NO OFERTADO","CORRECTO"))))</f>
        <v>NO OFERTADO</v>
      </c>
      <c r="AJ178" s="37">
        <f>Q178*$AJ$1</f>
        <v>7.8043879966745625E-2</v>
      </c>
      <c r="AK178" s="36">
        <f>R178*$AK$1</f>
        <v>1.0407576936684888E-2</v>
      </c>
      <c r="AL178" s="36">
        <f>AJ178+AK178</f>
        <v>8.8451456903430509E-2</v>
      </c>
      <c r="AM178" s="41"/>
      <c r="AN178" s="41"/>
      <c r="AO178" s="41"/>
      <c r="AP178" s="42"/>
      <c r="AQ178" s="40" t="str">
        <f>IF(AM178=0,"NO OFERTADO",IF(AN178=0,"NO OFERTADO",IF(AO178=0,"NO OFERTADO",IF(AP178=0,"NO OFERTADO","CORRECTO"))))</f>
        <v>NO OFERTADO</v>
      </c>
    </row>
    <row r="179" spans="1:43" ht="24" x14ac:dyDescent="0.25">
      <c r="A179" s="61">
        <v>177</v>
      </c>
      <c r="B179" s="61">
        <v>290</v>
      </c>
      <c r="C179" s="13" t="s">
        <v>1045</v>
      </c>
      <c r="D179" s="12" t="s">
        <v>1046</v>
      </c>
      <c r="E179" s="12" t="s">
        <v>259</v>
      </c>
      <c r="F179" s="12" t="s">
        <v>23</v>
      </c>
      <c r="G179" s="12" t="s">
        <v>24</v>
      </c>
      <c r="H179" s="12" t="s">
        <v>23</v>
      </c>
      <c r="I179" s="62">
        <v>1091537</v>
      </c>
      <c r="J179" s="10">
        <v>1</v>
      </c>
      <c r="K179" s="10" t="s">
        <v>1047</v>
      </c>
      <c r="L179" s="14" t="s">
        <v>1048</v>
      </c>
      <c r="M179" s="11">
        <v>1043828.2206666666</v>
      </c>
      <c r="N179" s="11">
        <v>34.200000000000003</v>
      </c>
      <c r="O179" s="8">
        <f>N179*M179</f>
        <v>35698925.146800004</v>
      </c>
      <c r="P179" s="14" t="s">
        <v>5022</v>
      </c>
      <c r="Q179" s="66">
        <f>O179/$O$2181</f>
        <v>1.0907862969179517E-3</v>
      </c>
      <c r="R179" s="66">
        <f>+O179/$O$2184</f>
        <v>1.7455476039621471E-3</v>
      </c>
      <c r="S179" s="36">
        <f>Q179*$S$1</f>
        <v>0.2726965742294879</v>
      </c>
      <c r="T179" s="36">
        <f>R179*$T$1</f>
        <v>5.2366428118864411E-2</v>
      </c>
      <c r="U179" s="36">
        <f>S179+T179</f>
        <v>0.32506300234835228</v>
      </c>
      <c r="V179" s="41"/>
      <c r="W179" s="41"/>
      <c r="X179" s="41"/>
      <c r="Y179" s="42"/>
      <c r="Z179" s="40" t="str">
        <f>IF(V179=0,"NO OFERTADO",IF(W179=0,"NO OFERTADO",IF(X179=0,"NO OFERTADO",IF(Y179=0,"NO OFERTADO","CORRECTO"))))</f>
        <v>NO OFERTADO</v>
      </c>
      <c r="AA179" s="42">
        <f>Y179*N179</f>
        <v>0</v>
      </c>
      <c r="AB179" s="35">
        <f>Q179*$AB$1</f>
        <v>9.8170766722615654E-2</v>
      </c>
      <c r="AC179" s="36">
        <f>R179*$AC$1</f>
        <v>2.6183214059432205E-2</v>
      </c>
      <c r="AD179" s="36">
        <f>AB179+AC179</f>
        <v>0.12435398078204786</v>
      </c>
      <c r="AE179" s="41"/>
      <c r="AF179" s="41"/>
      <c r="AG179" s="41"/>
      <c r="AH179" s="42"/>
      <c r="AI179" s="40" t="str">
        <f>IF(AE179=0,"NO OFERTADO",IF(AF179=0,"NO OFERTADO",IF(AG179=0,"NO OFERTADO",IF(AH179=0,"NO OFERTADO","CORRECTO"))))</f>
        <v>NO OFERTADO</v>
      </c>
      <c r="AJ179" s="37">
        <f>Q179*$AJ$1</f>
        <v>6.5447177815077098E-2</v>
      </c>
      <c r="AK179" s="36">
        <f>R179*$AK$1</f>
        <v>8.7277380198107352E-3</v>
      </c>
      <c r="AL179" s="36">
        <f>AJ179+AK179</f>
        <v>7.4174915834887833E-2</v>
      </c>
      <c r="AM179" s="41"/>
      <c r="AN179" s="41"/>
      <c r="AO179" s="41"/>
      <c r="AP179" s="42"/>
      <c r="AQ179" s="40" t="str">
        <f>IF(AM179=0,"NO OFERTADO",IF(AN179=0,"NO OFERTADO",IF(AO179=0,"NO OFERTADO",IF(AP179=0,"NO OFERTADO","CORRECTO"))))</f>
        <v>NO OFERTADO</v>
      </c>
    </row>
    <row r="180" spans="1:43" ht="24" x14ac:dyDescent="0.25">
      <c r="A180" s="61">
        <v>178</v>
      </c>
      <c r="B180" s="61">
        <v>8</v>
      </c>
      <c r="C180" s="13" t="s">
        <v>43</v>
      </c>
      <c r="D180" s="12" t="s">
        <v>44</v>
      </c>
      <c r="E180" s="12" t="s">
        <v>11</v>
      </c>
      <c r="F180" s="12" t="s">
        <v>12</v>
      </c>
      <c r="G180" s="12" t="s">
        <v>13</v>
      </c>
      <c r="H180" s="12" t="s">
        <v>12</v>
      </c>
      <c r="I180" s="62">
        <v>81432</v>
      </c>
      <c r="J180" s="10">
        <v>1</v>
      </c>
      <c r="K180" s="10" t="s">
        <v>45</v>
      </c>
      <c r="L180" s="14" t="s">
        <v>46</v>
      </c>
      <c r="M180" s="11">
        <v>71290.380999999994</v>
      </c>
      <c r="N180" s="11">
        <v>4265.5384615384619</v>
      </c>
      <c r="O180" s="8">
        <f>N180*M180</f>
        <v>304091862.09323078</v>
      </c>
      <c r="P180" s="14" t="s">
        <v>5022</v>
      </c>
      <c r="Q180" s="66">
        <f>O180/$O$2181</f>
        <v>9.2915748810799333E-3</v>
      </c>
      <c r="R180" s="66">
        <f>+O180/$O$2184</f>
        <v>1.4868986085112071E-2</v>
      </c>
      <c r="S180" s="36">
        <f>Q180*$S$1</f>
        <v>2.3228937202699833</v>
      </c>
      <c r="T180" s="36">
        <f>R180*$T$1</f>
        <v>0.44606958255336215</v>
      </c>
      <c r="U180" s="36">
        <f>S180+T180</f>
        <v>2.7689633028233454</v>
      </c>
      <c r="V180" s="41"/>
      <c r="W180" s="41"/>
      <c r="X180" s="41"/>
      <c r="Y180" s="42"/>
      <c r="Z180" s="40" t="str">
        <f>IF(V180=0,"NO OFERTADO",IF(W180=0,"NO OFERTADO",IF(X180=0,"NO OFERTADO",IF(Y180=0,"NO OFERTADO","CORRECTO"))))</f>
        <v>NO OFERTADO</v>
      </c>
      <c r="AA180" s="42">
        <f>Y180*N180</f>
        <v>0</v>
      </c>
      <c r="AB180" s="35">
        <f>Q180*$AB$1</f>
        <v>0.83624173929719403</v>
      </c>
      <c r="AC180" s="36">
        <f>R180*$AC$1</f>
        <v>0.22303479127668108</v>
      </c>
      <c r="AD180" s="36">
        <f>AB180+AC180</f>
        <v>1.0592765305738752</v>
      </c>
      <c r="AE180" s="41"/>
      <c r="AF180" s="41"/>
      <c r="AG180" s="41"/>
      <c r="AH180" s="42"/>
      <c r="AI180" s="40" t="str">
        <f>IF(AE180=0,"NO OFERTADO",IF(AF180=0,"NO OFERTADO",IF(AG180=0,"NO OFERTADO",IF(AH180=0,"NO OFERTADO","CORRECTO"))))</f>
        <v>NO OFERTADO</v>
      </c>
      <c r="AJ180" s="37">
        <f>Q180*$AJ$1</f>
        <v>0.55749449286479602</v>
      </c>
      <c r="AK180" s="36">
        <f>R180*$AK$1</f>
        <v>7.4344930425560354E-2</v>
      </c>
      <c r="AL180" s="36">
        <f>AJ180+AK180</f>
        <v>0.63183942329035636</v>
      </c>
      <c r="AM180" s="41"/>
      <c r="AN180" s="41"/>
      <c r="AO180" s="41"/>
      <c r="AP180" s="42"/>
      <c r="AQ180" s="40" t="str">
        <f>IF(AM180=0,"NO OFERTADO",IF(AN180=0,"NO OFERTADO",IF(AO180=0,"NO OFERTADO",IF(AP180=0,"NO OFERTADO","CORRECTO"))))</f>
        <v>NO OFERTADO</v>
      </c>
    </row>
    <row r="181" spans="1:43" ht="24" x14ac:dyDescent="0.25">
      <c r="A181" s="61">
        <v>179</v>
      </c>
      <c r="B181" s="61">
        <v>2523</v>
      </c>
      <c r="C181" s="67" t="s">
        <v>6727</v>
      </c>
      <c r="D181" s="68" t="s">
        <v>1549</v>
      </c>
      <c r="E181" s="68" t="s">
        <v>11</v>
      </c>
      <c r="F181" s="68" t="s">
        <v>12</v>
      </c>
      <c r="G181" s="12" t="s">
        <v>13</v>
      </c>
      <c r="H181" s="68" t="s">
        <v>12</v>
      </c>
      <c r="I181" s="62">
        <v>325728</v>
      </c>
      <c r="J181" s="10">
        <v>1</v>
      </c>
      <c r="K181" s="10" t="s">
        <v>6728</v>
      </c>
      <c r="L181" s="14" t="s">
        <v>6729</v>
      </c>
      <c r="M181" s="11">
        <v>313352.69900000002</v>
      </c>
      <c r="N181" s="11">
        <v>100</v>
      </c>
      <c r="O181" s="8">
        <f>N181*M181</f>
        <v>31335269.900000002</v>
      </c>
      <c r="P181" s="14" t="s">
        <v>7140</v>
      </c>
      <c r="Q181" s="66">
        <f>O181/$O$2181</f>
        <v>9.5745412156224004E-4</v>
      </c>
      <c r="R181" s="66">
        <f>+O181/$O$2184</f>
        <v>1.5321807328519852E-3</v>
      </c>
      <c r="S181" s="36">
        <f>Q181*$S$1</f>
        <v>0.23936353039056002</v>
      </c>
      <c r="T181" s="36">
        <f>R181*$T$1</f>
        <v>4.5965421985559557E-2</v>
      </c>
      <c r="U181" s="36">
        <f>S181+T181</f>
        <v>0.28532895237611955</v>
      </c>
      <c r="V181" s="41"/>
      <c r="W181" s="41"/>
      <c r="X181" s="41"/>
      <c r="Y181" s="42"/>
      <c r="Z181" s="40" t="str">
        <f>IF(V181=0,"NO OFERTADO",IF(W181=0,"NO OFERTADO",IF(X181=0,"NO OFERTADO",IF(Y181=0,"NO OFERTADO","CORRECTO"))))</f>
        <v>NO OFERTADO</v>
      </c>
      <c r="AA181" s="42">
        <f>Y181*N181</f>
        <v>0</v>
      </c>
      <c r="AB181" s="35">
        <f>Q181*$AB$1</f>
        <v>8.6170870940601607E-2</v>
      </c>
      <c r="AC181" s="36">
        <f>R181*$AC$1</f>
        <v>2.2982710992779778E-2</v>
      </c>
      <c r="AD181" s="36">
        <f>AB181+AC181</f>
        <v>0.10915358193338139</v>
      </c>
      <c r="AE181" s="41"/>
      <c r="AF181" s="41"/>
      <c r="AG181" s="41"/>
      <c r="AH181" s="42"/>
      <c r="AI181" s="40" t="str">
        <f>IF(AE181=0,"NO OFERTADO",IF(AF181=0,"NO OFERTADO",IF(AG181=0,"NO OFERTADO",IF(AH181=0,"NO OFERTADO","CORRECTO"))))</f>
        <v>NO OFERTADO</v>
      </c>
      <c r="AJ181" s="37">
        <f>Q181*$AJ$1</f>
        <v>5.7447247293734405E-2</v>
      </c>
      <c r="AK181" s="36">
        <f>R181*$AK$1</f>
        <v>7.6609036642599259E-3</v>
      </c>
      <c r="AL181" s="36">
        <f>AJ181+AK181</f>
        <v>6.5108150957994326E-2</v>
      </c>
      <c r="AM181" s="41"/>
      <c r="AN181" s="41"/>
      <c r="AO181" s="41"/>
      <c r="AP181" s="42"/>
      <c r="AQ181" s="40" t="str">
        <f>IF(AM181=0,"NO OFERTADO",IF(AN181=0,"NO OFERTADO",IF(AO181=0,"NO OFERTADO",IF(AP181=0,"NO OFERTADO","CORRECTO"))))</f>
        <v>NO OFERTADO</v>
      </c>
    </row>
    <row r="182" spans="1:43" ht="24" x14ac:dyDescent="0.25">
      <c r="A182" s="61">
        <v>180</v>
      </c>
      <c r="B182" s="61">
        <v>19</v>
      </c>
      <c r="C182" s="13" t="s">
        <v>88</v>
      </c>
      <c r="D182" s="12" t="s">
        <v>89</v>
      </c>
      <c r="E182" s="12" t="s">
        <v>11</v>
      </c>
      <c r="F182" s="12" t="s">
        <v>12</v>
      </c>
      <c r="G182" s="12" t="s">
        <v>13</v>
      </c>
      <c r="H182" s="12" t="s">
        <v>12</v>
      </c>
      <c r="I182" s="62">
        <v>3877.73</v>
      </c>
      <c r="J182" s="10">
        <v>1</v>
      </c>
      <c r="K182" s="10" t="s">
        <v>90</v>
      </c>
      <c r="L182" s="14" t="s">
        <v>91</v>
      </c>
      <c r="M182" s="11">
        <v>1404.3573333333334</v>
      </c>
      <c r="N182" s="11">
        <v>63691.769230769234</v>
      </c>
      <c r="O182" s="8">
        <f>N182*M182</f>
        <v>89446003.192205131</v>
      </c>
      <c r="P182" s="14" t="s">
        <v>5022</v>
      </c>
      <c r="Q182" s="66">
        <f>O182/$O$2181</f>
        <v>2.7330367565669531E-3</v>
      </c>
      <c r="R182" s="66">
        <f>+O182/$O$2184</f>
        <v>4.3735842441782781E-3</v>
      </c>
      <c r="S182" s="36">
        <f>Q182*$S$1</f>
        <v>0.68325918914173822</v>
      </c>
      <c r="T182" s="36">
        <f>R182*$T$1</f>
        <v>0.13120752732534835</v>
      </c>
      <c r="U182" s="36">
        <f>S182+T182</f>
        <v>0.81446671646708657</v>
      </c>
      <c r="V182" s="41"/>
      <c r="W182" s="41"/>
      <c r="X182" s="41"/>
      <c r="Y182" s="42"/>
      <c r="Z182" s="40" t="str">
        <f>IF(V182=0,"NO OFERTADO",IF(W182=0,"NO OFERTADO",IF(X182=0,"NO OFERTADO",IF(Y182=0,"NO OFERTADO","CORRECTO"))))</f>
        <v>NO OFERTADO</v>
      </c>
      <c r="AA182" s="42">
        <f>Y182*N182</f>
        <v>0</v>
      </c>
      <c r="AB182" s="35">
        <f>Q182*$AB$1</f>
        <v>0.24597330809102577</v>
      </c>
      <c r="AC182" s="36">
        <f>R182*$AC$1</f>
        <v>6.5603763662674175E-2</v>
      </c>
      <c r="AD182" s="36">
        <f>AB182+AC182</f>
        <v>0.31157707175369997</v>
      </c>
      <c r="AE182" s="41"/>
      <c r="AF182" s="41"/>
      <c r="AG182" s="41"/>
      <c r="AH182" s="42"/>
      <c r="AI182" s="40" t="str">
        <f>IF(AE182=0,"NO OFERTADO",IF(AF182=0,"NO OFERTADO",IF(AG182=0,"NO OFERTADO",IF(AH182=0,"NO OFERTADO","CORRECTO"))))</f>
        <v>NO OFERTADO</v>
      </c>
      <c r="AJ182" s="37">
        <f>Q182*$AJ$1</f>
        <v>0.16398220539401717</v>
      </c>
      <c r="AK182" s="36">
        <f>R182*$AK$1</f>
        <v>2.186792122089139E-2</v>
      </c>
      <c r="AL182" s="36">
        <f>AJ182+AK182</f>
        <v>0.18585012661490857</v>
      </c>
      <c r="AM182" s="41"/>
      <c r="AN182" s="41"/>
      <c r="AO182" s="41"/>
      <c r="AP182" s="42"/>
      <c r="AQ182" s="40" t="str">
        <f>IF(AM182=0,"NO OFERTADO",IF(AN182=0,"NO OFERTADO",IF(AO182=0,"NO OFERTADO",IF(AP182=0,"NO OFERTADO","CORRECTO"))))</f>
        <v>NO OFERTADO</v>
      </c>
    </row>
    <row r="183" spans="1:43" ht="24" x14ac:dyDescent="0.25">
      <c r="A183" s="61">
        <v>181</v>
      </c>
      <c r="B183" s="61">
        <v>54</v>
      </c>
      <c r="C183" s="13" t="s">
        <v>88</v>
      </c>
      <c r="D183" s="12" t="s">
        <v>173</v>
      </c>
      <c r="E183" s="12" t="s">
        <v>11</v>
      </c>
      <c r="F183" s="12" t="s">
        <v>12</v>
      </c>
      <c r="G183" s="12" t="s">
        <v>13</v>
      </c>
      <c r="H183" s="12" t="s">
        <v>12</v>
      </c>
      <c r="I183" s="62">
        <v>3877.73</v>
      </c>
      <c r="J183" s="10">
        <v>1</v>
      </c>
      <c r="K183" s="10" t="s">
        <v>90</v>
      </c>
      <c r="L183" s="14" t="s">
        <v>231</v>
      </c>
      <c r="M183" s="11">
        <v>1378.4326666666666</v>
      </c>
      <c r="N183" s="11">
        <v>34806.692307692305</v>
      </c>
      <c r="O183" s="8">
        <f>N183*M183</f>
        <v>47978681.695538454</v>
      </c>
      <c r="P183" s="14" t="s">
        <v>5022</v>
      </c>
      <c r="Q183" s="66">
        <f>O183/$O$2181</f>
        <v>1.4659961979940084E-3</v>
      </c>
      <c r="R183" s="66">
        <f>+O183/$O$2184</f>
        <v>2.3459830381592542E-3</v>
      </c>
      <c r="S183" s="36">
        <f>Q183*$S$1</f>
        <v>0.36649904949850209</v>
      </c>
      <c r="T183" s="36">
        <f>R183*$T$1</f>
        <v>7.0379491144777623E-2</v>
      </c>
      <c r="U183" s="36">
        <f>S183+T183</f>
        <v>0.43687854064327969</v>
      </c>
      <c r="V183" s="41"/>
      <c r="W183" s="41"/>
      <c r="X183" s="41"/>
      <c r="Y183" s="42"/>
      <c r="Z183" s="40" t="str">
        <f>IF(V183=0,"NO OFERTADO",IF(W183=0,"NO OFERTADO",IF(X183=0,"NO OFERTADO",IF(Y183=0,"NO OFERTADO","CORRECTO"))))</f>
        <v>NO OFERTADO</v>
      </c>
      <c r="AA183" s="42">
        <f>Y183*N183</f>
        <v>0</v>
      </c>
      <c r="AB183" s="35">
        <f>Q183*$AB$1</f>
        <v>0.13193965781946076</v>
      </c>
      <c r="AC183" s="36">
        <f>R183*$AC$1</f>
        <v>3.5189745572388811E-2</v>
      </c>
      <c r="AD183" s="36">
        <f>AB183+AC183</f>
        <v>0.16712940339184956</v>
      </c>
      <c r="AE183" s="41"/>
      <c r="AF183" s="41"/>
      <c r="AG183" s="41"/>
      <c r="AH183" s="42"/>
      <c r="AI183" s="40" t="str">
        <f>IF(AE183=0,"NO OFERTADO",IF(AF183=0,"NO OFERTADO",IF(AG183=0,"NO OFERTADO",IF(AH183=0,"NO OFERTADO","CORRECTO"))))</f>
        <v>NO OFERTADO</v>
      </c>
      <c r="AJ183" s="37">
        <f>Q183*$AJ$1</f>
        <v>8.7959771879640505E-2</v>
      </c>
      <c r="AK183" s="36">
        <f>R183*$AK$1</f>
        <v>1.1729915190796272E-2</v>
      </c>
      <c r="AL183" s="36">
        <f>AJ183+AK183</f>
        <v>9.968968707043678E-2</v>
      </c>
      <c r="AM183" s="41"/>
      <c r="AN183" s="41"/>
      <c r="AO183" s="41"/>
      <c r="AP183" s="42"/>
      <c r="AQ183" s="40" t="str">
        <f>IF(AM183=0,"NO OFERTADO",IF(AN183=0,"NO OFERTADO",IF(AO183=0,"NO OFERTADO",IF(AP183=0,"NO OFERTADO","CORRECTO"))))</f>
        <v>NO OFERTADO</v>
      </c>
    </row>
    <row r="184" spans="1:43" x14ac:dyDescent="0.25">
      <c r="A184" s="61">
        <v>182</v>
      </c>
      <c r="B184" s="61">
        <v>673</v>
      </c>
      <c r="C184" s="13" t="s">
        <v>2144</v>
      </c>
      <c r="D184" s="12" t="s">
        <v>2145</v>
      </c>
      <c r="E184" s="12" t="s">
        <v>49</v>
      </c>
      <c r="F184" s="12" t="s">
        <v>49</v>
      </c>
      <c r="G184" s="12" t="s">
        <v>24</v>
      </c>
      <c r="H184" s="12" t="s">
        <v>25</v>
      </c>
      <c r="I184" s="62">
        <v>191114</v>
      </c>
      <c r="J184" s="10">
        <v>1</v>
      </c>
      <c r="K184" s="10" t="s">
        <v>2146</v>
      </c>
      <c r="L184" s="14" t="s">
        <v>2147</v>
      </c>
      <c r="M184" s="11">
        <v>191114</v>
      </c>
      <c r="N184" s="11">
        <v>43.916666666666664</v>
      </c>
      <c r="O184" s="8">
        <f>N184*M184</f>
        <v>8393089.8333333321</v>
      </c>
      <c r="P184" s="14" t="s">
        <v>5022</v>
      </c>
      <c r="Q184" s="66">
        <f>O184/$O$2181</f>
        <v>2.5645218564296243E-4</v>
      </c>
      <c r="R184" s="66">
        <f>+O184/$O$2184</f>
        <v>4.1039156748189396E-4</v>
      </c>
      <c r="S184" s="36">
        <f>Q184*$S$1</f>
        <v>6.4113046410740601E-2</v>
      </c>
      <c r="T184" s="36">
        <f>R184*$T$1</f>
        <v>1.2311747024456818E-2</v>
      </c>
      <c r="U184" s="36">
        <f>S184+T184</f>
        <v>7.6424793435197425E-2</v>
      </c>
      <c r="V184" s="41"/>
      <c r="W184" s="41"/>
      <c r="X184" s="41"/>
      <c r="Y184" s="42"/>
      <c r="Z184" s="40" t="str">
        <f>IF(V184=0,"NO OFERTADO",IF(W184=0,"NO OFERTADO",IF(X184=0,"NO OFERTADO",IF(Y184=0,"NO OFERTADO","CORRECTO"))))</f>
        <v>NO OFERTADO</v>
      </c>
      <c r="AA184" s="42">
        <f>Y184*N184</f>
        <v>0</v>
      </c>
      <c r="AB184" s="35">
        <f>Q184*$AB$1</f>
        <v>2.3080696707866617E-2</v>
      </c>
      <c r="AC184" s="36">
        <f>R184*$AC$1</f>
        <v>6.1558735122284091E-3</v>
      </c>
      <c r="AD184" s="36">
        <f>AB184+AC184</f>
        <v>2.9236570220095025E-2</v>
      </c>
      <c r="AE184" s="41"/>
      <c r="AF184" s="41"/>
      <c r="AG184" s="41"/>
      <c r="AH184" s="42"/>
      <c r="AI184" s="40" t="str">
        <f>IF(AE184=0,"NO OFERTADO",IF(AF184=0,"NO OFERTADO",IF(AG184=0,"NO OFERTADO",IF(AH184=0,"NO OFERTADO","CORRECTO"))))</f>
        <v>NO OFERTADO</v>
      </c>
      <c r="AJ184" s="37">
        <f>Q184*$AJ$1</f>
        <v>1.5387131138577747E-2</v>
      </c>
      <c r="AK184" s="36">
        <f>R184*$AK$1</f>
        <v>2.05195783740947E-3</v>
      </c>
      <c r="AL184" s="36">
        <f>AJ184+AK184</f>
        <v>1.7439088975987217E-2</v>
      </c>
      <c r="AM184" s="41"/>
      <c r="AN184" s="41"/>
      <c r="AO184" s="41"/>
      <c r="AP184" s="42"/>
      <c r="AQ184" s="40" t="str">
        <f>IF(AM184=0,"NO OFERTADO",IF(AN184=0,"NO OFERTADO",IF(AO184=0,"NO OFERTADO",IF(AP184=0,"NO OFERTADO","CORRECTO"))))</f>
        <v>NO OFERTADO</v>
      </c>
    </row>
    <row r="185" spans="1:43" ht="24" x14ac:dyDescent="0.25">
      <c r="A185" s="61">
        <v>183</v>
      </c>
      <c r="B185" s="61">
        <v>1735</v>
      </c>
      <c r="C185" s="13" t="s">
        <v>4747</v>
      </c>
      <c r="D185" s="12" t="s">
        <v>4748</v>
      </c>
      <c r="E185" s="12" t="s">
        <v>11</v>
      </c>
      <c r="F185" s="12" t="s">
        <v>3755</v>
      </c>
      <c r="G185" s="12" t="s">
        <v>13</v>
      </c>
      <c r="H185" s="12" t="s">
        <v>12</v>
      </c>
      <c r="I185" s="62">
        <v>87261.3</v>
      </c>
      <c r="J185" s="10">
        <v>1</v>
      </c>
      <c r="K185" s="10" t="s">
        <v>1585</v>
      </c>
      <c r="L185" s="14" t="s">
        <v>4749</v>
      </c>
      <c r="M185" s="11">
        <v>43857.75705</v>
      </c>
      <c r="N185" s="11">
        <v>3.2857142857142856</v>
      </c>
      <c r="O185" s="8">
        <f>N185*M185</f>
        <v>144104.05887857144</v>
      </c>
      <c r="P185" s="14" t="s">
        <v>5022</v>
      </c>
      <c r="Q185" s="66">
        <f>O185/$O$2181</f>
        <v>4.4031222819349618E-6</v>
      </c>
      <c r="R185" s="66">
        <f>+O185/$O$2184</f>
        <v>7.0461643778442507E-6</v>
      </c>
      <c r="S185" s="36">
        <f>Q185*$S$1</f>
        <v>1.1007805704837405E-3</v>
      </c>
      <c r="T185" s="36">
        <f>R185*$T$1</f>
        <v>2.1138493133532752E-4</v>
      </c>
      <c r="U185" s="36">
        <f>S185+T185</f>
        <v>1.312165501819068E-3</v>
      </c>
      <c r="V185" s="41"/>
      <c r="W185" s="41"/>
      <c r="X185" s="41"/>
      <c r="Y185" s="42"/>
      <c r="Z185" s="40" t="str">
        <f>IF(V185=0,"NO OFERTADO",IF(W185=0,"NO OFERTADO",IF(X185=0,"NO OFERTADO",IF(Y185=0,"NO OFERTADO","CORRECTO"))))</f>
        <v>NO OFERTADO</v>
      </c>
      <c r="AA185" s="42">
        <f>Y185*N185</f>
        <v>0</v>
      </c>
      <c r="AB185" s="35">
        <f>Q185*$AB$1</f>
        <v>3.9628100537414656E-4</v>
      </c>
      <c r="AC185" s="36">
        <f>R185*$AC$1</f>
        <v>1.0569246566766376E-4</v>
      </c>
      <c r="AD185" s="36">
        <f>AB185+AC185</f>
        <v>5.0197347104181033E-4</v>
      </c>
      <c r="AE185" s="41"/>
      <c r="AF185" s="41"/>
      <c r="AG185" s="41"/>
      <c r="AH185" s="42"/>
      <c r="AI185" s="40" t="str">
        <f>IF(AE185=0,"NO OFERTADO",IF(AF185=0,"NO OFERTADO",IF(AG185=0,"NO OFERTADO",IF(AH185=0,"NO OFERTADO","CORRECTO"))))</f>
        <v>NO OFERTADO</v>
      </c>
      <c r="AJ185" s="37">
        <f>Q185*$AJ$1</f>
        <v>2.6418733691609771E-4</v>
      </c>
      <c r="AK185" s="36">
        <f>R185*$AK$1</f>
        <v>3.5230821889221252E-5</v>
      </c>
      <c r="AL185" s="36">
        <f>AJ185+AK185</f>
        <v>2.9941815880531896E-4</v>
      </c>
      <c r="AM185" s="41"/>
      <c r="AN185" s="41"/>
      <c r="AO185" s="41"/>
      <c r="AP185" s="42"/>
      <c r="AQ185" s="40" t="str">
        <f>IF(AM185=0,"NO OFERTADO",IF(AN185=0,"NO OFERTADO",IF(AO185=0,"NO OFERTADO",IF(AP185=0,"NO OFERTADO","CORRECTO"))))</f>
        <v>NO OFERTADO</v>
      </c>
    </row>
    <row r="186" spans="1:43" x14ac:dyDescent="0.25">
      <c r="A186" s="61">
        <v>184</v>
      </c>
      <c r="B186" s="61">
        <v>414</v>
      </c>
      <c r="C186" s="13" t="s">
        <v>1438</v>
      </c>
      <c r="D186" s="12" t="s">
        <v>1439</v>
      </c>
      <c r="E186" s="12" t="s">
        <v>765</v>
      </c>
      <c r="F186" s="12" t="s">
        <v>222</v>
      </c>
      <c r="G186" s="12" t="s">
        <v>13</v>
      </c>
      <c r="H186" s="12" t="s">
        <v>108</v>
      </c>
      <c r="I186" s="62" t="s">
        <v>60</v>
      </c>
      <c r="J186" s="10">
        <v>150</v>
      </c>
      <c r="K186" s="10" t="s">
        <v>1440</v>
      </c>
      <c r="L186" s="14" t="s">
        <v>1441</v>
      </c>
      <c r="M186" s="11">
        <v>1477</v>
      </c>
      <c r="N186" s="11">
        <v>9473.0769230769238</v>
      </c>
      <c r="O186" s="8">
        <f>N186*M186</f>
        <v>13991734.615384616</v>
      </c>
      <c r="P186" s="14" t="s">
        <v>5022</v>
      </c>
      <c r="Q186" s="66">
        <f>O186/$O$2181</f>
        <v>4.2751966132913578E-4</v>
      </c>
      <c r="R186" s="66"/>
      <c r="S186" s="36">
        <f>Q186*$S$1</f>
        <v>0.10687991533228394</v>
      </c>
      <c r="T186" s="7"/>
      <c r="U186" s="36">
        <f>S186+T186</f>
        <v>0.10687991533228394</v>
      </c>
      <c r="V186" s="41"/>
      <c r="W186" s="41"/>
      <c r="X186" s="41"/>
      <c r="Y186" s="42"/>
      <c r="Z186" s="40" t="str">
        <f>IF(V186=0,"NO OFERTADO",IF(W186=0,"NO OFERTADO",IF(X186=0,"NO OFERTADO",IF(Y186=0,"NO OFERTADO","CORRECTO"))))</f>
        <v>NO OFERTADO</v>
      </c>
      <c r="AA186" s="42">
        <f>Y186*N186</f>
        <v>0</v>
      </c>
      <c r="AB186" s="35">
        <f>Q186*$AB$1</f>
        <v>3.8476769519622221E-2</v>
      </c>
      <c r="AC186" s="7"/>
      <c r="AD186" s="36">
        <f>AB186+AC186</f>
        <v>3.8476769519622221E-2</v>
      </c>
      <c r="AE186" s="41"/>
      <c r="AF186" s="41"/>
      <c r="AG186" s="41"/>
      <c r="AH186" s="42"/>
      <c r="AI186" s="40" t="str">
        <f>IF(AE186=0,"NO OFERTADO",IF(AF186=0,"NO OFERTADO",IF(AG186=0,"NO OFERTADO",IF(AH186=0,"NO OFERTADO","CORRECTO"))))</f>
        <v>NO OFERTADO</v>
      </c>
      <c r="AJ186" s="37">
        <f>Q186*$AJ$1</f>
        <v>2.5651179679748146E-2</v>
      </c>
      <c r="AK186" s="7"/>
      <c r="AL186" s="36">
        <f>AJ186+AK186</f>
        <v>2.5651179679748146E-2</v>
      </c>
      <c r="AM186" s="41"/>
      <c r="AN186" s="41"/>
      <c r="AO186" s="41"/>
      <c r="AP186" s="42"/>
      <c r="AQ186" s="40" t="str">
        <f>IF(AM186=0,"NO OFERTADO",IF(AN186=0,"NO OFERTADO",IF(AO186=0,"NO OFERTADO",IF(AP186=0,"NO OFERTADO","CORRECTO"))))</f>
        <v>NO OFERTADO</v>
      </c>
    </row>
    <row r="187" spans="1:43" ht="24" x14ac:dyDescent="0.25">
      <c r="A187" s="61">
        <v>185</v>
      </c>
      <c r="B187" s="61">
        <v>990</v>
      </c>
      <c r="C187" s="13" t="s">
        <v>1438</v>
      </c>
      <c r="D187" s="12" t="s">
        <v>906</v>
      </c>
      <c r="E187" s="12" t="s">
        <v>11</v>
      </c>
      <c r="F187" s="12" t="s">
        <v>12</v>
      </c>
      <c r="G187" s="12" t="s">
        <v>13</v>
      </c>
      <c r="H187" s="12" t="s">
        <v>12</v>
      </c>
      <c r="I187" s="62">
        <v>4292.25</v>
      </c>
      <c r="J187" s="10">
        <v>1</v>
      </c>
      <c r="K187" s="10" t="s">
        <v>1440</v>
      </c>
      <c r="L187" s="14" t="s">
        <v>2930</v>
      </c>
      <c r="M187" s="11">
        <v>364.22404999999998</v>
      </c>
      <c r="N187" s="11">
        <v>5387</v>
      </c>
      <c r="O187" s="8">
        <f>N187*M187</f>
        <v>1962074.9573499998</v>
      </c>
      <c r="P187" s="14" t="s">
        <v>5022</v>
      </c>
      <c r="Q187" s="66">
        <f>O187/$O$2181</f>
        <v>5.9951510254226772E-5</v>
      </c>
      <c r="R187" s="66">
        <f>+O187/$O$2184</f>
        <v>9.5938329417837574E-5</v>
      </c>
      <c r="S187" s="36">
        <f>Q187*$S$1</f>
        <v>1.4987877563556693E-2</v>
      </c>
      <c r="T187" s="36">
        <f>R187*$T$1</f>
        <v>2.8781498825351274E-3</v>
      </c>
      <c r="U187" s="36">
        <f>S187+T187</f>
        <v>1.7866027446091819E-2</v>
      </c>
      <c r="V187" s="41"/>
      <c r="W187" s="41"/>
      <c r="X187" s="41"/>
      <c r="Y187" s="42"/>
      <c r="Z187" s="40" t="str">
        <f>IF(V187=0,"NO OFERTADO",IF(W187=0,"NO OFERTADO",IF(X187=0,"NO OFERTADO",IF(Y187=0,"NO OFERTADO","CORRECTO"))))</f>
        <v>NO OFERTADO</v>
      </c>
      <c r="AA187" s="42">
        <f>Y187*N187</f>
        <v>0</v>
      </c>
      <c r="AB187" s="35">
        <f>Q187*$AB$1</f>
        <v>5.3956359228804094E-3</v>
      </c>
      <c r="AC187" s="36">
        <f>R187*$AC$1</f>
        <v>1.4390749412675637E-3</v>
      </c>
      <c r="AD187" s="36">
        <f>AB187+AC187</f>
        <v>6.8347108641479727E-3</v>
      </c>
      <c r="AE187" s="41"/>
      <c r="AF187" s="41"/>
      <c r="AG187" s="41"/>
      <c r="AH187" s="42"/>
      <c r="AI187" s="40" t="str">
        <f>IF(AE187=0,"NO OFERTADO",IF(AF187=0,"NO OFERTADO",IF(AG187=0,"NO OFERTADO",IF(AH187=0,"NO OFERTADO","CORRECTO"))))</f>
        <v>NO OFERTADO</v>
      </c>
      <c r="AJ187" s="37">
        <f>Q187*$AJ$1</f>
        <v>3.5970906152536061E-3</v>
      </c>
      <c r="AK187" s="36">
        <f>R187*$AK$1</f>
        <v>4.7969164708918787E-4</v>
      </c>
      <c r="AL187" s="36">
        <f>AJ187+AK187</f>
        <v>4.0767822623427943E-3</v>
      </c>
      <c r="AM187" s="41"/>
      <c r="AN187" s="41"/>
      <c r="AO187" s="41"/>
      <c r="AP187" s="42"/>
      <c r="AQ187" s="40" t="str">
        <f>IF(AM187=0,"NO OFERTADO",IF(AN187=0,"NO OFERTADO",IF(AO187=0,"NO OFERTADO",IF(AP187=0,"NO OFERTADO","CORRECTO"))))</f>
        <v>NO OFERTADO</v>
      </c>
    </row>
    <row r="188" spans="1:43" ht="24" x14ac:dyDescent="0.25">
      <c r="A188" s="61">
        <v>186</v>
      </c>
      <c r="B188" s="61">
        <v>1690</v>
      </c>
      <c r="C188" s="13" t="s">
        <v>1438</v>
      </c>
      <c r="D188" s="12" t="s">
        <v>559</v>
      </c>
      <c r="E188" s="12" t="s">
        <v>11</v>
      </c>
      <c r="F188" s="12" t="s">
        <v>12</v>
      </c>
      <c r="G188" s="12" t="s">
        <v>13</v>
      </c>
      <c r="H188" s="12" t="s">
        <v>12</v>
      </c>
      <c r="I188" s="62">
        <v>8584.5</v>
      </c>
      <c r="J188" s="10">
        <v>1</v>
      </c>
      <c r="K188" s="10" t="s">
        <v>1440</v>
      </c>
      <c r="L188" s="14" t="s">
        <v>4630</v>
      </c>
      <c r="M188" s="11">
        <v>746</v>
      </c>
      <c r="N188" s="11">
        <v>205.66666666666666</v>
      </c>
      <c r="O188" s="8">
        <f>N188*M188</f>
        <v>153427.33333333331</v>
      </c>
      <c r="P188" s="14" t="s">
        <v>5022</v>
      </c>
      <c r="Q188" s="66">
        <f>O188/$O$2181</f>
        <v>4.6879964056190763E-6</v>
      </c>
      <c r="R188" s="66">
        <f>+O188/$O$2184</f>
        <v>7.5020385902657387E-6</v>
      </c>
      <c r="S188" s="36">
        <f>Q188*$S$1</f>
        <v>1.1719991014047691E-3</v>
      </c>
      <c r="T188" s="36">
        <f>R188*$T$1</f>
        <v>2.2506115770797215E-4</v>
      </c>
      <c r="U188" s="36">
        <f>S188+T188</f>
        <v>1.3970602591127411E-3</v>
      </c>
      <c r="V188" s="41"/>
      <c r="W188" s="41"/>
      <c r="X188" s="41"/>
      <c r="Y188" s="42"/>
      <c r="Z188" s="40" t="str">
        <f>IF(V188=0,"NO OFERTADO",IF(W188=0,"NO OFERTADO",IF(X188=0,"NO OFERTADO",IF(Y188=0,"NO OFERTADO","CORRECTO"))))</f>
        <v>NO OFERTADO</v>
      </c>
      <c r="AA188" s="42">
        <f>Y188*N188</f>
        <v>0</v>
      </c>
      <c r="AB188" s="35">
        <f>Q188*$AB$1</f>
        <v>4.2191967650571688E-4</v>
      </c>
      <c r="AC188" s="36">
        <f>R188*$AC$1</f>
        <v>1.1253057885398607E-4</v>
      </c>
      <c r="AD188" s="36">
        <f>AB188+AC188</f>
        <v>5.344502553597029E-4</v>
      </c>
      <c r="AE188" s="41"/>
      <c r="AF188" s="41"/>
      <c r="AG188" s="41"/>
      <c r="AH188" s="42"/>
      <c r="AI188" s="40" t="str">
        <f>IF(AE188=0,"NO OFERTADO",IF(AF188=0,"NO OFERTADO",IF(AG188=0,"NO OFERTADO",IF(AH188=0,"NO OFERTADO","CORRECTO"))))</f>
        <v>NO OFERTADO</v>
      </c>
      <c r="AJ188" s="37">
        <f>Q188*$AJ$1</f>
        <v>2.8127978433714455E-4</v>
      </c>
      <c r="AK188" s="36">
        <f>R188*$AK$1</f>
        <v>3.7510192951328694E-5</v>
      </c>
      <c r="AL188" s="36">
        <f>AJ188+AK188</f>
        <v>3.1878997728847322E-4</v>
      </c>
      <c r="AM188" s="41"/>
      <c r="AN188" s="41"/>
      <c r="AO188" s="41"/>
      <c r="AP188" s="42"/>
      <c r="AQ188" s="40" t="str">
        <f>IF(AM188=0,"NO OFERTADO",IF(AN188=0,"NO OFERTADO",IF(AO188=0,"NO OFERTADO",IF(AP188=0,"NO OFERTADO","CORRECTO"))))</f>
        <v>NO OFERTADO</v>
      </c>
    </row>
    <row r="189" spans="1:43" ht="24" x14ac:dyDescent="0.25">
      <c r="A189" s="61">
        <v>187</v>
      </c>
      <c r="B189" s="61">
        <v>325</v>
      </c>
      <c r="C189" s="13" t="s">
        <v>1159</v>
      </c>
      <c r="D189" s="12" t="s">
        <v>915</v>
      </c>
      <c r="E189" s="12" t="s">
        <v>1160</v>
      </c>
      <c r="F189" s="12" t="s">
        <v>12</v>
      </c>
      <c r="G189" s="12" t="s">
        <v>13</v>
      </c>
      <c r="H189" s="12" t="s">
        <v>12</v>
      </c>
      <c r="I189" s="62" t="s">
        <v>60</v>
      </c>
      <c r="J189" s="10">
        <v>1</v>
      </c>
      <c r="K189" s="10" t="s">
        <v>1161</v>
      </c>
      <c r="L189" s="14" t="s">
        <v>1162</v>
      </c>
      <c r="M189" s="11">
        <v>1776.1899999999998</v>
      </c>
      <c r="N189" s="11">
        <v>14958.307692307691</v>
      </c>
      <c r="O189" s="8">
        <f>N189*M189</f>
        <v>26568796.539999995</v>
      </c>
      <c r="P189" s="14" t="s">
        <v>5022</v>
      </c>
      <c r="Q189" s="66">
        <f>O189/$O$2181</f>
        <v>8.1181377512792939E-4</v>
      </c>
      <c r="R189" s="66"/>
      <c r="S189" s="36">
        <f>Q189*$S$1</f>
        <v>0.20295344378198235</v>
      </c>
      <c r="T189" s="7"/>
      <c r="U189" s="36">
        <f>S189+T189</f>
        <v>0.20295344378198235</v>
      </c>
      <c r="V189" s="41"/>
      <c r="W189" s="41"/>
      <c r="X189" s="41"/>
      <c r="Y189" s="42"/>
      <c r="Z189" s="40" t="str">
        <f>IF(V189=0,"NO OFERTADO",IF(W189=0,"NO OFERTADO",IF(X189=0,"NO OFERTADO",IF(Y189=0,"NO OFERTADO","CORRECTO"))))</f>
        <v>NO OFERTADO</v>
      </c>
      <c r="AA189" s="42">
        <f>Y189*N189</f>
        <v>0</v>
      </c>
      <c r="AB189" s="35">
        <f>Q189*$AB$1</f>
        <v>7.3063239761513646E-2</v>
      </c>
      <c r="AC189" s="7"/>
      <c r="AD189" s="36">
        <f>AB189+AC189</f>
        <v>7.3063239761513646E-2</v>
      </c>
      <c r="AE189" s="41"/>
      <c r="AF189" s="41"/>
      <c r="AG189" s="41"/>
      <c r="AH189" s="42"/>
      <c r="AI189" s="40" t="str">
        <f>IF(AE189=0,"NO OFERTADO",IF(AF189=0,"NO OFERTADO",IF(AG189=0,"NO OFERTADO",IF(AH189=0,"NO OFERTADO","CORRECTO"))))</f>
        <v>NO OFERTADO</v>
      </c>
      <c r="AJ189" s="37">
        <f>Q189*$AJ$1</f>
        <v>4.8708826507675766E-2</v>
      </c>
      <c r="AK189" s="7"/>
      <c r="AL189" s="36">
        <f>AJ189+AK189</f>
        <v>4.8708826507675766E-2</v>
      </c>
      <c r="AM189" s="41"/>
      <c r="AN189" s="41"/>
      <c r="AO189" s="41"/>
      <c r="AP189" s="42"/>
      <c r="AQ189" s="40" t="str">
        <f>IF(AM189=0,"NO OFERTADO",IF(AN189=0,"NO OFERTADO",IF(AO189=0,"NO OFERTADO",IF(AP189=0,"NO OFERTADO","CORRECTO"))))</f>
        <v>NO OFERTADO</v>
      </c>
    </row>
    <row r="190" spans="1:43" ht="24" x14ac:dyDescent="0.25">
      <c r="A190" s="61">
        <v>188</v>
      </c>
      <c r="B190" s="61">
        <v>562</v>
      </c>
      <c r="C190" s="13" t="s">
        <v>1159</v>
      </c>
      <c r="D190" s="12" t="s">
        <v>675</v>
      </c>
      <c r="E190" s="12" t="s">
        <v>11</v>
      </c>
      <c r="F190" s="12" t="s">
        <v>12</v>
      </c>
      <c r="G190" s="12" t="s">
        <v>13</v>
      </c>
      <c r="H190" s="12" t="s">
        <v>12</v>
      </c>
      <c r="I190" s="62" t="s">
        <v>60</v>
      </c>
      <c r="J190" s="10">
        <v>1</v>
      </c>
      <c r="K190" s="10" t="s">
        <v>1161</v>
      </c>
      <c r="L190" s="14" t="s">
        <v>1869</v>
      </c>
      <c r="M190" s="11">
        <v>155</v>
      </c>
      <c r="N190" s="11">
        <v>60383</v>
      </c>
      <c r="O190" s="8">
        <f>N190*M190</f>
        <v>9359365</v>
      </c>
      <c r="P190" s="14" t="s">
        <v>5022</v>
      </c>
      <c r="Q190" s="66">
        <f>O190/$O$2181</f>
        <v>2.8597687599478356E-4</v>
      </c>
      <c r="R190" s="66"/>
      <c r="S190" s="36">
        <f>Q190*$S$1</f>
        <v>7.1494218998695888E-2</v>
      </c>
      <c r="T190" s="7"/>
      <c r="U190" s="36">
        <f>S190+T190</f>
        <v>7.1494218998695888E-2</v>
      </c>
      <c r="V190" s="41"/>
      <c r="W190" s="41"/>
      <c r="X190" s="41"/>
      <c r="Y190" s="42"/>
      <c r="Z190" s="40" t="str">
        <f>IF(V190=0,"NO OFERTADO",IF(W190=0,"NO OFERTADO",IF(X190=0,"NO OFERTADO",IF(Y190=0,"NO OFERTADO","CORRECTO"))))</f>
        <v>NO OFERTADO</v>
      </c>
      <c r="AA190" s="42">
        <f>Y190*N190</f>
        <v>0</v>
      </c>
      <c r="AB190" s="35">
        <f>Q190*$AB$1</f>
        <v>2.573791883953052E-2</v>
      </c>
      <c r="AC190" s="7"/>
      <c r="AD190" s="36">
        <f>AB190+AC190</f>
        <v>2.573791883953052E-2</v>
      </c>
      <c r="AE190" s="41"/>
      <c r="AF190" s="41"/>
      <c r="AG190" s="41"/>
      <c r="AH190" s="42"/>
      <c r="AI190" s="40" t="str">
        <f>IF(AE190=0,"NO OFERTADO",IF(AF190=0,"NO OFERTADO",IF(AG190=0,"NO OFERTADO",IF(AH190=0,"NO OFERTADO","CORRECTO"))))</f>
        <v>NO OFERTADO</v>
      </c>
      <c r="AJ190" s="37">
        <f>Q190*$AJ$1</f>
        <v>1.7158612559687012E-2</v>
      </c>
      <c r="AK190" s="7"/>
      <c r="AL190" s="36">
        <f>AJ190+AK190</f>
        <v>1.7158612559687012E-2</v>
      </c>
      <c r="AM190" s="41"/>
      <c r="AN190" s="41"/>
      <c r="AO190" s="41"/>
      <c r="AP190" s="42"/>
      <c r="AQ190" s="40" t="str">
        <f>IF(AM190=0,"NO OFERTADO",IF(AN190=0,"NO OFERTADO",IF(AO190=0,"NO OFERTADO",IF(AP190=0,"NO OFERTADO","CORRECTO"))))</f>
        <v>NO OFERTADO</v>
      </c>
    </row>
    <row r="191" spans="1:43" x14ac:dyDescent="0.25">
      <c r="A191" s="61">
        <v>189</v>
      </c>
      <c r="B191" s="61">
        <v>1023</v>
      </c>
      <c r="C191" s="13" t="s">
        <v>1159</v>
      </c>
      <c r="D191" s="12" t="s">
        <v>177</v>
      </c>
      <c r="E191" s="12" t="s">
        <v>1042</v>
      </c>
      <c r="F191" s="12" t="s">
        <v>222</v>
      </c>
      <c r="G191" s="12" t="s">
        <v>13</v>
      </c>
      <c r="H191" s="12" t="s">
        <v>108</v>
      </c>
      <c r="I191" s="62" t="s">
        <v>60</v>
      </c>
      <c r="J191" s="10">
        <v>30</v>
      </c>
      <c r="K191" s="10" t="s">
        <v>1161</v>
      </c>
      <c r="L191" s="14" t="s">
        <v>3015</v>
      </c>
      <c r="M191" s="11">
        <v>149</v>
      </c>
      <c r="N191" s="11">
        <v>15484.615384615387</v>
      </c>
      <c r="O191" s="8">
        <f>N191*M191</f>
        <v>2307207.6923076925</v>
      </c>
      <c r="P191" s="14" t="s">
        <v>5022</v>
      </c>
      <c r="Q191" s="66">
        <f>O191/$O$2181</f>
        <v>7.0497095488560147E-5</v>
      </c>
      <c r="R191" s="66"/>
      <c r="S191" s="36">
        <f>Q191*$S$1</f>
        <v>1.7624273872140037E-2</v>
      </c>
      <c r="T191" s="7"/>
      <c r="U191" s="36">
        <f>S191+T191</f>
        <v>1.7624273872140037E-2</v>
      </c>
      <c r="V191" s="41"/>
      <c r="W191" s="41"/>
      <c r="X191" s="41"/>
      <c r="Y191" s="42"/>
      <c r="Z191" s="40" t="str">
        <f>IF(V191=0,"NO OFERTADO",IF(W191=0,"NO OFERTADO",IF(X191=0,"NO OFERTADO",IF(Y191=0,"NO OFERTADO","CORRECTO"))))</f>
        <v>NO OFERTADO</v>
      </c>
      <c r="AA191" s="42">
        <f>Y191*N191</f>
        <v>0</v>
      </c>
      <c r="AB191" s="35">
        <f>Q191*$AB$1</f>
        <v>6.3447385939704136E-3</v>
      </c>
      <c r="AC191" s="7"/>
      <c r="AD191" s="36">
        <f>AB191+AC191</f>
        <v>6.3447385939704136E-3</v>
      </c>
      <c r="AE191" s="41"/>
      <c r="AF191" s="41"/>
      <c r="AG191" s="41"/>
      <c r="AH191" s="42"/>
      <c r="AI191" s="40" t="str">
        <f>IF(AE191=0,"NO OFERTADO",IF(AF191=0,"NO OFERTADO",IF(AG191=0,"NO OFERTADO",IF(AH191=0,"NO OFERTADO","CORRECTO"))))</f>
        <v>NO OFERTADO</v>
      </c>
      <c r="AJ191" s="37">
        <f>Q191*$AJ$1</f>
        <v>4.2298257293136091E-3</v>
      </c>
      <c r="AK191" s="7"/>
      <c r="AL191" s="36">
        <f>AJ191+AK191</f>
        <v>4.2298257293136091E-3</v>
      </c>
      <c r="AM191" s="41"/>
      <c r="AN191" s="41"/>
      <c r="AO191" s="41"/>
      <c r="AP191" s="42"/>
      <c r="AQ191" s="40" t="str">
        <f>IF(AM191=0,"NO OFERTADO",IF(AN191=0,"NO OFERTADO",IF(AO191=0,"NO OFERTADO",IF(AP191=0,"NO OFERTADO","CORRECTO"))))</f>
        <v>NO OFERTADO</v>
      </c>
    </row>
    <row r="192" spans="1:43" x14ac:dyDescent="0.25">
      <c r="A192" s="61">
        <v>190</v>
      </c>
      <c r="B192" s="61">
        <v>1750</v>
      </c>
      <c r="C192" s="13" t="s">
        <v>1159</v>
      </c>
      <c r="D192" s="12" t="s">
        <v>3165</v>
      </c>
      <c r="E192" s="12" t="s">
        <v>49</v>
      </c>
      <c r="F192" s="12" t="s">
        <v>23</v>
      </c>
      <c r="G192" s="12" t="s">
        <v>24</v>
      </c>
      <c r="H192" s="12" t="s">
        <v>49</v>
      </c>
      <c r="I192" s="62" t="s">
        <v>60</v>
      </c>
      <c r="J192" s="10">
        <v>1</v>
      </c>
      <c r="K192" s="10" t="s">
        <v>1161</v>
      </c>
      <c r="L192" s="14" t="s">
        <v>4789</v>
      </c>
      <c r="M192" s="11">
        <v>7565</v>
      </c>
      <c r="N192" s="11">
        <v>3.2222222222222223</v>
      </c>
      <c r="O192" s="8">
        <f>N192*M192</f>
        <v>24376.111111111113</v>
      </c>
      <c r="P192" s="14" t="s">
        <v>5022</v>
      </c>
      <c r="Q192" s="66">
        <f>O192/$O$2181</f>
        <v>7.4481592548824505E-7</v>
      </c>
      <c r="R192" s="66"/>
      <c r="S192" s="36">
        <f>Q192*$S$1</f>
        <v>1.8620398137206127E-4</v>
      </c>
      <c r="T192" s="7"/>
      <c r="U192" s="36">
        <f>S192+T192</f>
        <v>1.8620398137206127E-4</v>
      </c>
      <c r="V192" s="41"/>
      <c r="W192" s="41"/>
      <c r="X192" s="41"/>
      <c r="Y192" s="42"/>
      <c r="Z192" s="40" t="str">
        <f>IF(V192=0,"NO OFERTADO",IF(W192=0,"NO OFERTADO",IF(X192=0,"NO OFERTADO",IF(Y192=0,"NO OFERTADO","CORRECTO"))))</f>
        <v>NO OFERTADO</v>
      </c>
      <c r="AA192" s="42">
        <f>Y192*N192</f>
        <v>0</v>
      </c>
      <c r="AB192" s="35">
        <f>Q192*$AB$1</f>
        <v>6.703343329394206E-5</v>
      </c>
      <c r="AC192" s="7"/>
      <c r="AD192" s="36">
        <f>AB192+AC192</f>
        <v>6.703343329394206E-5</v>
      </c>
      <c r="AE192" s="41"/>
      <c r="AF192" s="41"/>
      <c r="AG192" s="41"/>
      <c r="AH192" s="42"/>
      <c r="AI192" s="40" t="str">
        <f>IF(AE192=0,"NO OFERTADO",IF(AF192=0,"NO OFERTADO",IF(AG192=0,"NO OFERTADO",IF(AH192=0,"NO OFERTADO","CORRECTO"))))</f>
        <v>NO OFERTADO</v>
      </c>
      <c r="AJ192" s="37">
        <f>Q192*$AJ$1</f>
        <v>4.4688955529294702E-5</v>
      </c>
      <c r="AK192" s="7"/>
      <c r="AL192" s="36">
        <f>AJ192+AK192</f>
        <v>4.4688955529294702E-5</v>
      </c>
      <c r="AM192" s="41"/>
      <c r="AN192" s="41"/>
      <c r="AO192" s="41"/>
      <c r="AP192" s="42"/>
      <c r="AQ192" s="40" t="str">
        <f>IF(AM192=0,"NO OFERTADO",IF(AN192=0,"NO OFERTADO",IF(AO192=0,"NO OFERTADO",IF(AP192=0,"NO OFERTADO","CORRECTO"))))</f>
        <v>NO OFERTADO</v>
      </c>
    </row>
    <row r="193" spans="1:43" ht="24" x14ac:dyDescent="0.25">
      <c r="A193" s="61">
        <v>191</v>
      </c>
      <c r="B193" s="61">
        <v>2649</v>
      </c>
      <c r="C193" s="67" t="s">
        <v>7067</v>
      </c>
      <c r="D193" s="68" t="s">
        <v>915</v>
      </c>
      <c r="E193" s="68" t="s">
        <v>1160</v>
      </c>
      <c r="F193" s="68" t="s">
        <v>12</v>
      </c>
      <c r="G193" s="12" t="s">
        <v>13</v>
      </c>
      <c r="H193" s="68" t="s">
        <v>12</v>
      </c>
      <c r="I193" s="62" t="s">
        <v>60</v>
      </c>
      <c r="J193" s="10">
        <v>1</v>
      </c>
      <c r="K193" s="10" t="s">
        <v>770</v>
      </c>
      <c r="L193" s="14" t="s">
        <v>7068</v>
      </c>
      <c r="M193" s="11">
        <v>2070.2745</v>
      </c>
      <c r="N193" s="11">
        <v>101.53846153846153</v>
      </c>
      <c r="O193" s="8">
        <f>N193*M193</f>
        <v>210212.48769230768</v>
      </c>
      <c r="P193" s="14" t="s">
        <v>7140</v>
      </c>
      <c r="Q193" s="66">
        <f>O193/$O$2181</f>
        <v>6.4230757669284226E-6</v>
      </c>
      <c r="R193" s="66"/>
      <c r="S193" s="36">
        <f>Q193*$S$1</f>
        <v>1.6057689417321057E-3</v>
      </c>
      <c r="T193" s="7"/>
      <c r="U193" s="36">
        <f>S193+T193</f>
        <v>1.6057689417321057E-3</v>
      </c>
      <c r="V193" s="41"/>
      <c r="W193" s="41"/>
      <c r="X193" s="41"/>
      <c r="Y193" s="42"/>
      <c r="Z193" s="40" t="str">
        <f>IF(V193=0,"NO OFERTADO",IF(W193=0,"NO OFERTADO",IF(X193=0,"NO OFERTADO",IF(Y193=0,"NO OFERTADO","CORRECTO"))))</f>
        <v>NO OFERTADO</v>
      </c>
      <c r="AA193" s="42">
        <f>Y193*N193</f>
        <v>0</v>
      </c>
      <c r="AB193" s="35">
        <f>Q193*$AB$1</f>
        <v>5.7807681902355803E-4</v>
      </c>
      <c r="AC193" s="7"/>
      <c r="AD193" s="36">
        <f>AB193+AC193</f>
        <v>5.7807681902355803E-4</v>
      </c>
      <c r="AE193" s="41"/>
      <c r="AF193" s="41"/>
      <c r="AG193" s="41"/>
      <c r="AH193" s="42"/>
      <c r="AI193" s="40" t="str">
        <f>IF(AE193=0,"NO OFERTADO",IF(AF193=0,"NO OFERTADO",IF(AG193=0,"NO OFERTADO",IF(AH193=0,"NO OFERTADO","CORRECTO"))))</f>
        <v>NO OFERTADO</v>
      </c>
      <c r="AJ193" s="37">
        <f>Q193*$AJ$1</f>
        <v>3.8538454601570537E-4</v>
      </c>
      <c r="AK193" s="7"/>
      <c r="AL193" s="36">
        <f>AJ193+AK193</f>
        <v>3.8538454601570537E-4</v>
      </c>
      <c r="AM193" s="41"/>
      <c r="AN193" s="41"/>
      <c r="AO193" s="41"/>
      <c r="AP193" s="42"/>
      <c r="AQ193" s="40" t="str">
        <f>IF(AM193=0,"NO OFERTADO",IF(AN193=0,"NO OFERTADO",IF(AO193=0,"NO OFERTADO",IF(AP193=0,"NO OFERTADO","CORRECTO"))))</f>
        <v>NO OFERTADO</v>
      </c>
    </row>
    <row r="194" spans="1:43" ht="24" x14ac:dyDescent="0.25">
      <c r="A194" s="61">
        <v>192</v>
      </c>
      <c r="B194" s="61">
        <v>160</v>
      </c>
      <c r="C194" s="13" t="s">
        <v>618</v>
      </c>
      <c r="D194" s="12" t="s">
        <v>619</v>
      </c>
      <c r="E194" s="12" t="s">
        <v>12</v>
      </c>
      <c r="F194" s="12" t="s">
        <v>12</v>
      </c>
      <c r="G194" s="12" t="s">
        <v>13</v>
      </c>
      <c r="H194" s="12" t="s">
        <v>12</v>
      </c>
      <c r="I194" s="62" t="s">
        <v>60</v>
      </c>
      <c r="J194" s="10">
        <v>1</v>
      </c>
      <c r="K194" s="10" t="s">
        <v>566</v>
      </c>
      <c r="L194" s="14" t="s">
        <v>620</v>
      </c>
      <c r="M194" s="11">
        <v>4016.6666666666665</v>
      </c>
      <c r="N194" s="11">
        <v>20660.307692307691</v>
      </c>
      <c r="O194" s="8">
        <f>N194*M194</f>
        <v>82985569.230769217</v>
      </c>
      <c r="P194" s="14" t="s">
        <v>5022</v>
      </c>
      <c r="Q194" s="66">
        <f>O194/$O$2181</f>
        <v>2.5356371763751297E-3</v>
      </c>
      <c r="R194" s="66"/>
      <c r="S194" s="36">
        <f>Q194*$S$1</f>
        <v>0.63390929409378238</v>
      </c>
      <c r="T194" s="7"/>
      <c r="U194" s="36">
        <f>S194+T194</f>
        <v>0.63390929409378238</v>
      </c>
      <c r="V194" s="41"/>
      <c r="W194" s="41"/>
      <c r="X194" s="41"/>
      <c r="Y194" s="42"/>
      <c r="Z194" s="40" t="str">
        <f>IF(V194=0,"NO OFERTADO",IF(W194=0,"NO OFERTADO",IF(X194=0,"NO OFERTADO",IF(Y194=0,"NO OFERTADO","CORRECTO"))))</f>
        <v>NO OFERTADO</v>
      </c>
      <c r="AA194" s="42">
        <f>Y194*N194</f>
        <v>0</v>
      </c>
      <c r="AB194" s="35">
        <f>Q194*$AB$1</f>
        <v>0.22820734587376168</v>
      </c>
      <c r="AC194" s="7"/>
      <c r="AD194" s="36">
        <f>AB194+AC194</f>
        <v>0.22820734587376168</v>
      </c>
      <c r="AE194" s="41"/>
      <c r="AF194" s="41"/>
      <c r="AG194" s="41"/>
      <c r="AH194" s="42"/>
      <c r="AI194" s="40" t="str">
        <f>IF(AE194=0,"NO OFERTADO",IF(AF194=0,"NO OFERTADO",IF(AG194=0,"NO OFERTADO",IF(AH194=0,"NO OFERTADO","CORRECTO"))))</f>
        <v>NO OFERTADO</v>
      </c>
      <c r="AJ194" s="37">
        <f>Q194*$AJ$1</f>
        <v>0.15213823058250778</v>
      </c>
      <c r="AK194" s="7"/>
      <c r="AL194" s="36">
        <f>AJ194+AK194</f>
        <v>0.15213823058250778</v>
      </c>
      <c r="AM194" s="41"/>
      <c r="AN194" s="41"/>
      <c r="AO194" s="41"/>
      <c r="AP194" s="42"/>
      <c r="AQ194" s="40" t="str">
        <f>IF(AM194=0,"NO OFERTADO",IF(AN194=0,"NO OFERTADO",IF(AO194=0,"NO OFERTADO",IF(AP194=0,"NO OFERTADO","CORRECTO"))))</f>
        <v>NO OFERTADO</v>
      </c>
    </row>
    <row r="195" spans="1:43" ht="24" x14ac:dyDescent="0.25">
      <c r="A195" s="61">
        <v>193</v>
      </c>
      <c r="B195" s="61">
        <v>1485</v>
      </c>
      <c r="C195" s="13" t="s">
        <v>4124</v>
      </c>
      <c r="D195" s="12" t="s">
        <v>4125</v>
      </c>
      <c r="E195" s="12" t="s">
        <v>12</v>
      </c>
      <c r="F195" s="12" t="s">
        <v>12</v>
      </c>
      <c r="G195" s="12" t="s">
        <v>13</v>
      </c>
      <c r="H195" s="12" t="s">
        <v>12</v>
      </c>
      <c r="I195" s="62" t="s">
        <v>60</v>
      </c>
      <c r="J195" s="10">
        <v>1</v>
      </c>
      <c r="K195" s="10" t="s">
        <v>566</v>
      </c>
      <c r="L195" s="14" t="s">
        <v>4126</v>
      </c>
      <c r="M195" s="11">
        <v>315</v>
      </c>
      <c r="N195" s="11">
        <v>2304.5</v>
      </c>
      <c r="O195" s="8">
        <f>N195*M195</f>
        <v>725917.5</v>
      </c>
      <c r="P195" s="14" t="s">
        <v>5022</v>
      </c>
      <c r="Q195" s="66">
        <f>O195/$O$2181</f>
        <v>2.2180523879552011E-5</v>
      </c>
      <c r="R195" s="66"/>
      <c r="S195" s="36">
        <f>Q195*$S$1</f>
        <v>5.5451309698880029E-3</v>
      </c>
      <c r="T195" s="7"/>
      <c r="U195" s="36">
        <f>S195+T195</f>
        <v>5.5451309698880029E-3</v>
      </c>
      <c r="V195" s="41"/>
      <c r="W195" s="41"/>
      <c r="X195" s="41"/>
      <c r="Y195" s="42"/>
      <c r="Z195" s="40" t="str">
        <f>IF(V195=0,"NO OFERTADO",IF(W195=0,"NO OFERTADO",IF(X195=0,"NO OFERTADO",IF(Y195=0,"NO OFERTADO","CORRECTO"))))</f>
        <v>NO OFERTADO</v>
      </c>
      <c r="AA195" s="42">
        <f>Y195*N195</f>
        <v>0</v>
      </c>
      <c r="AB195" s="35">
        <f>Q195*$AB$1</f>
        <v>1.9962471491596812E-3</v>
      </c>
      <c r="AC195" s="7"/>
      <c r="AD195" s="36">
        <f>AB195+AC195</f>
        <v>1.9962471491596812E-3</v>
      </c>
      <c r="AE195" s="41"/>
      <c r="AF195" s="41"/>
      <c r="AG195" s="41"/>
      <c r="AH195" s="42"/>
      <c r="AI195" s="40" t="str">
        <f>IF(AE195=0,"NO OFERTADO",IF(AF195=0,"NO OFERTADO",IF(AG195=0,"NO OFERTADO",IF(AH195=0,"NO OFERTADO","CORRECTO"))))</f>
        <v>NO OFERTADO</v>
      </c>
      <c r="AJ195" s="37">
        <f>Q195*$AJ$1</f>
        <v>1.3308314327731207E-3</v>
      </c>
      <c r="AK195" s="7"/>
      <c r="AL195" s="36">
        <f>AJ195+AK195</f>
        <v>1.3308314327731207E-3</v>
      </c>
      <c r="AM195" s="41"/>
      <c r="AN195" s="41"/>
      <c r="AO195" s="41"/>
      <c r="AP195" s="42"/>
      <c r="AQ195" s="40" t="str">
        <f>IF(AM195=0,"NO OFERTADO",IF(AN195=0,"NO OFERTADO",IF(AO195=0,"NO OFERTADO",IF(AP195=0,"NO OFERTADO","CORRECTO"))))</f>
        <v>NO OFERTADO</v>
      </c>
    </row>
    <row r="196" spans="1:43" ht="24" x14ac:dyDescent="0.25">
      <c r="A196" s="61">
        <v>194</v>
      </c>
      <c r="B196" s="61">
        <v>144</v>
      </c>
      <c r="C196" s="13" t="s">
        <v>564</v>
      </c>
      <c r="D196" s="12" t="s">
        <v>565</v>
      </c>
      <c r="E196" s="12" t="s">
        <v>11</v>
      </c>
      <c r="F196" s="12" t="s">
        <v>134</v>
      </c>
      <c r="G196" s="12" t="s">
        <v>13</v>
      </c>
      <c r="H196" s="12" t="s">
        <v>12</v>
      </c>
      <c r="I196" s="62" t="s">
        <v>60</v>
      </c>
      <c r="J196" s="10">
        <v>1</v>
      </c>
      <c r="K196" s="10" t="s">
        <v>566</v>
      </c>
      <c r="L196" s="14" t="s">
        <v>567</v>
      </c>
      <c r="M196" s="11">
        <v>1623.7949999999998</v>
      </c>
      <c r="N196" s="11">
        <v>21972.384615384617</v>
      </c>
      <c r="O196" s="8">
        <f>N196*M196</f>
        <v>35678648.276538461</v>
      </c>
      <c r="P196" s="14" t="s">
        <v>5022</v>
      </c>
      <c r="Q196" s="66">
        <f>O196/$O$2181</f>
        <v>1.0901667339441444E-3</v>
      </c>
      <c r="R196" s="66"/>
      <c r="S196" s="36">
        <f>Q196*$S$1</f>
        <v>0.27254168348603613</v>
      </c>
      <c r="T196" s="7"/>
      <c r="U196" s="36">
        <f>S196+T196</f>
        <v>0.27254168348603613</v>
      </c>
      <c r="V196" s="41"/>
      <c r="W196" s="41"/>
      <c r="X196" s="41"/>
      <c r="Y196" s="42"/>
      <c r="Z196" s="40" t="str">
        <f>IF(V196=0,"NO OFERTADO",IF(W196=0,"NO OFERTADO",IF(X196=0,"NO OFERTADO",IF(Y196=0,"NO OFERTADO","CORRECTO"))))</f>
        <v>NO OFERTADO</v>
      </c>
      <c r="AA196" s="42">
        <f>Y196*N196</f>
        <v>0</v>
      </c>
      <c r="AB196" s="35">
        <f>Q196*$AB$1</f>
        <v>9.8115006054973003E-2</v>
      </c>
      <c r="AC196" s="7"/>
      <c r="AD196" s="36">
        <f>AB196+AC196</f>
        <v>9.8115006054973003E-2</v>
      </c>
      <c r="AE196" s="41"/>
      <c r="AF196" s="41"/>
      <c r="AG196" s="41"/>
      <c r="AH196" s="42"/>
      <c r="AI196" s="40" t="str">
        <f>IF(AE196=0,"NO OFERTADO",IF(AF196=0,"NO OFERTADO",IF(AG196=0,"NO OFERTADO",IF(AH196=0,"NO OFERTADO","CORRECTO"))))</f>
        <v>NO OFERTADO</v>
      </c>
      <c r="AJ196" s="37">
        <f>Q196*$AJ$1</f>
        <v>6.5410004036648664E-2</v>
      </c>
      <c r="AK196" s="7"/>
      <c r="AL196" s="36">
        <f>AJ196+AK196</f>
        <v>6.5410004036648664E-2</v>
      </c>
      <c r="AM196" s="41"/>
      <c r="AN196" s="41"/>
      <c r="AO196" s="41"/>
      <c r="AP196" s="42"/>
      <c r="AQ196" s="40" t="str">
        <f>IF(AM196=0,"NO OFERTADO",IF(AN196=0,"NO OFERTADO",IF(AO196=0,"NO OFERTADO",IF(AP196=0,"NO OFERTADO","CORRECTO"))))</f>
        <v>NO OFERTADO</v>
      </c>
    </row>
    <row r="197" spans="1:43" x14ac:dyDescent="0.25">
      <c r="A197" s="61">
        <v>195</v>
      </c>
      <c r="B197" s="61">
        <v>75</v>
      </c>
      <c r="C197" s="13" t="s">
        <v>312</v>
      </c>
      <c r="D197" s="12" t="s">
        <v>313</v>
      </c>
      <c r="E197" s="12" t="s">
        <v>314</v>
      </c>
      <c r="F197" s="12" t="s">
        <v>23</v>
      </c>
      <c r="G197" s="12" t="s">
        <v>24</v>
      </c>
      <c r="H197" s="12" t="s">
        <v>315</v>
      </c>
      <c r="I197" s="62">
        <v>15127488</v>
      </c>
      <c r="J197" s="10">
        <v>1</v>
      </c>
      <c r="K197" s="10" t="s">
        <v>316</v>
      </c>
      <c r="L197" s="14" t="s">
        <v>317</v>
      </c>
      <c r="M197" s="11">
        <v>15127488</v>
      </c>
      <c r="N197" s="11">
        <v>1.5</v>
      </c>
      <c r="O197" s="8">
        <f>N197*M197</f>
        <v>22691232</v>
      </c>
      <c r="P197" s="14" t="s">
        <v>5022</v>
      </c>
      <c r="Q197" s="66">
        <f>O197/$O$2181</f>
        <v>6.9333417810213242E-4</v>
      </c>
      <c r="R197" s="66">
        <f>+O197/$O$2184</f>
        <v>1.1095187175992512E-3</v>
      </c>
      <c r="S197" s="36">
        <f>Q197*$S$1</f>
        <v>0.1733335445255331</v>
      </c>
      <c r="T197" s="36">
        <f>R197*$T$1</f>
        <v>3.3285561527977535E-2</v>
      </c>
      <c r="U197" s="36">
        <f>S197+T197</f>
        <v>0.20661910605351064</v>
      </c>
      <c r="V197" s="41"/>
      <c r="W197" s="41"/>
      <c r="X197" s="41"/>
      <c r="Y197" s="42"/>
      <c r="Z197" s="40" t="str">
        <f>IF(V197=0,"NO OFERTADO",IF(W197=0,"NO OFERTADO",IF(X197=0,"NO OFERTADO",IF(Y197=0,"NO OFERTADO","CORRECTO"))))</f>
        <v>NO OFERTADO</v>
      </c>
      <c r="AA197" s="42">
        <f>Y197*N197</f>
        <v>0</v>
      </c>
      <c r="AB197" s="35">
        <f>Q197*$AB$1</f>
        <v>6.2400076029191918E-2</v>
      </c>
      <c r="AC197" s="36">
        <f>R197*$AC$1</f>
        <v>1.6642780763988767E-2</v>
      </c>
      <c r="AD197" s="36">
        <f>AB197+AC197</f>
        <v>7.9042856793180682E-2</v>
      </c>
      <c r="AE197" s="41"/>
      <c r="AF197" s="41"/>
      <c r="AG197" s="41"/>
      <c r="AH197" s="42"/>
      <c r="AI197" s="40" t="str">
        <f>IF(AE197=0,"NO OFERTADO",IF(AF197=0,"NO OFERTADO",IF(AG197=0,"NO OFERTADO",IF(AH197=0,"NO OFERTADO","CORRECTO"))))</f>
        <v>NO OFERTADO</v>
      </c>
      <c r="AJ197" s="37">
        <f>Q197*$AJ$1</f>
        <v>4.1600050686127946E-2</v>
      </c>
      <c r="AK197" s="36">
        <f>R197*$AK$1</f>
        <v>5.5475935879962558E-3</v>
      </c>
      <c r="AL197" s="36">
        <f>AJ197+AK197</f>
        <v>4.7147644274124198E-2</v>
      </c>
      <c r="AM197" s="41"/>
      <c r="AN197" s="41"/>
      <c r="AO197" s="41"/>
      <c r="AP197" s="42"/>
      <c r="AQ197" s="40" t="str">
        <f>IF(AM197=0,"NO OFERTADO",IF(AN197=0,"NO OFERTADO",IF(AO197=0,"NO OFERTADO",IF(AP197=0,"NO OFERTADO","CORRECTO"))))</f>
        <v>NO OFERTADO</v>
      </c>
    </row>
    <row r="198" spans="1:43" ht="24" x14ac:dyDescent="0.25">
      <c r="A198" s="61">
        <v>196</v>
      </c>
      <c r="B198" s="61">
        <v>922</v>
      </c>
      <c r="C198" s="13" t="s">
        <v>2776</v>
      </c>
      <c r="D198" s="12" t="s">
        <v>73</v>
      </c>
      <c r="E198" s="12" t="s">
        <v>11</v>
      </c>
      <c r="F198" s="12" t="s">
        <v>12</v>
      </c>
      <c r="G198" s="12" t="s">
        <v>13</v>
      </c>
      <c r="H198" s="12" t="s">
        <v>12</v>
      </c>
      <c r="I198" s="62">
        <v>12932</v>
      </c>
      <c r="J198" s="10">
        <v>1</v>
      </c>
      <c r="K198" s="10" t="s">
        <v>2777</v>
      </c>
      <c r="L198" s="14" t="s">
        <v>2778</v>
      </c>
      <c r="M198" s="11">
        <v>12932</v>
      </c>
      <c r="N198" s="11">
        <v>334.61538461538464</v>
      </c>
      <c r="O198" s="8">
        <f>N198*M198</f>
        <v>4327246.153846154</v>
      </c>
      <c r="P198" s="14" t="s">
        <v>5022</v>
      </c>
      <c r="Q198" s="66">
        <f>O198/$O$2181</f>
        <v>1.322196897692702E-4</v>
      </c>
      <c r="R198" s="66">
        <f>+O198/$O$2184</f>
        <v>2.1158659888329009E-4</v>
      </c>
      <c r="S198" s="36">
        <f>Q198*$S$1</f>
        <v>3.3054922442317551E-2</v>
      </c>
      <c r="T198" s="36">
        <f>R198*$T$1</f>
        <v>6.3475979664987031E-3</v>
      </c>
      <c r="U198" s="36">
        <f>S198+T198</f>
        <v>3.9402520408816255E-2</v>
      </c>
      <c r="V198" s="41"/>
      <c r="W198" s="41"/>
      <c r="X198" s="41"/>
      <c r="Y198" s="42"/>
      <c r="Z198" s="40" t="str">
        <f>IF(V198=0,"NO OFERTADO",IF(W198=0,"NO OFERTADO",IF(X198=0,"NO OFERTADO",IF(Y198=0,"NO OFERTADO","CORRECTO"))))</f>
        <v>NO OFERTADO</v>
      </c>
      <c r="AA198" s="42">
        <f>Y198*N198</f>
        <v>0</v>
      </c>
      <c r="AB198" s="35">
        <f>Q198*$AB$1</f>
        <v>1.1899772079234318E-2</v>
      </c>
      <c r="AC198" s="36">
        <f>R198*$AC$1</f>
        <v>3.1737989832493515E-3</v>
      </c>
      <c r="AD198" s="36">
        <f>AB198+AC198</f>
        <v>1.507357106248367E-2</v>
      </c>
      <c r="AE198" s="41"/>
      <c r="AF198" s="41"/>
      <c r="AG198" s="41"/>
      <c r="AH198" s="42"/>
      <c r="AI198" s="40" t="str">
        <f>IF(AE198=0,"NO OFERTADO",IF(AF198=0,"NO OFERTADO",IF(AG198=0,"NO OFERTADO",IF(AH198=0,"NO OFERTADO","CORRECTO"))))</f>
        <v>NO OFERTADO</v>
      </c>
      <c r="AJ198" s="37">
        <f>Q198*$AJ$1</f>
        <v>7.9331813861562121E-3</v>
      </c>
      <c r="AK198" s="36">
        <f>R198*$AK$1</f>
        <v>1.0579329944164504E-3</v>
      </c>
      <c r="AL198" s="36">
        <f>AJ198+AK198</f>
        <v>8.9911143805726616E-3</v>
      </c>
      <c r="AM198" s="41"/>
      <c r="AN198" s="41"/>
      <c r="AO198" s="41"/>
      <c r="AP198" s="42"/>
      <c r="AQ198" s="40" t="str">
        <f>IF(AM198=0,"NO OFERTADO",IF(AN198=0,"NO OFERTADO",IF(AO198=0,"NO OFERTADO",IF(AP198=0,"NO OFERTADO","CORRECTO"))))</f>
        <v>NO OFERTADO</v>
      </c>
    </row>
    <row r="199" spans="1:43" ht="24" x14ac:dyDescent="0.25">
      <c r="A199" s="61">
        <v>197</v>
      </c>
      <c r="B199" s="61">
        <v>1223</v>
      </c>
      <c r="C199" s="13" t="s">
        <v>2776</v>
      </c>
      <c r="D199" s="12" t="s">
        <v>198</v>
      </c>
      <c r="E199" s="12" t="s">
        <v>11</v>
      </c>
      <c r="F199" s="12" t="s">
        <v>12</v>
      </c>
      <c r="G199" s="12" t="s">
        <v>13</v>
      </c>
      <c r="H199" s="12" t="s">
        <v>12</v>
      </c>
      <c r="I199" s="62">
        <v>8082.5</v>
      </c>
      <c r="J199" s="10">
        <v>1</v>
      </c>
      <c r="K199" s="10" t="s">
        <v>2777</v>
      </c>
      <c r="L199" s="14" t="s">
        <v>3484</v>
      </c>
      <c r="M199" s="11">
        <v>8082.5</v>
      </c>
      <c r="N199" s="11">
        <v>185</v>
      </c>
      <c r="O199" s="8">
        <f>N199*M199</f>
        <v>1495262.5</v>
      </c>
      <c r="P199" s="14" t="s">
        <v>5022</v>
      </c>
      <c r="Q199" s="66">
        <f>O199/$O$2181</f>
        <v>4.5687981881479143E-5</v>
      </c>
      <c r="R199" s="66">
        <f>+O199/$O$2184</f>
        <v>7.311289803366562E-5</v>
      </c>
      <c r="S199" s="36">
        <f>Q199*$S$1</f>
        <v>1.1421995470369786E-2</v>
      </c>
      <c r="T199" s="36">
        <f>R199*$T$1</f>
        <v>2.1933869410099686E-3</v>
      </c>
      <c r="U199" s="36">
        <f>S199+T199</f>
        <v>1.3615382411379754E-2</v>
      </c>
      <c r="V199" s="41"/>
      <c r="W199" s="41"/>
      <c r="X199" s="41"/>
      <c r="Y199" s="42"/>
      <c r="Z199" s="40" t="str">
        <f>IF(V199=0,"NO OFERTADO",IF(W199=0,"NO OFERTADO",IF(X199=0,"NO OFERTADO",IF(Y199=0,"NO OFERTADO","CORRECTO"))))</f>
        <v>NO OFERTADO</v>
      </c>
      <c r="AA199" s="42">
        <f>Y199*N199</f>
        <v>0</v>
      </c>
      <c r="AB199" s="35">
        <f>Q199*$AB$1</f>
        <v>4.1119183693331231E-3</v>
      </c>
      <c r="AC199" s="36">
        <f>R199*$AC$1</f>
        <v>1.0966934705049843E-3</v>
      </c>
      <c r="AD199" s="36">
        <f>AB199+AC199</f>
        <v>5.2086118398381072E-3</v>
      </c>
      <c r="AE199" s="41"/>
      <c r="AF199" s="41"/>
      <c r="AG199" s="41"/>
      <c r="AH199" s="42"/>
      <c r="AI199" s="40" t="str">
        <f>IF(AE199=0,"NO OFERTADO",IF(AF199=0,"NO OFERTADO",IF(AG199=0,"NO OFERTADO",IF(AH199=0,"NO OFERTADO","CORRECTO"))))</f>
        <v>NO OFERTADO</v>
      </c>
      <c r="AJ199" s="37">
        <f>Q199*$AJ$1</f>
        <v>2.7412789128887487E-3</v>
      </c>
      <c r="AK199" s="36">
        <f>R199*$AK$1</f>
        <v>3.655644901683281E-4</v>
      </c>
      <c r="AL199" s="36">
        <f>AJ199+AK199</f>
        <v>3.1068434030570771E-3</v>
      </c>
      <c r="AM199" s="41"/>
      <c r="AN199" s="41"/>
      <c r="AO199" s="41"/>
      <c r="AP199" s="42"/>
      <c r="AQ199" s="40" t="str">
        <f>IF(AM199=0,"NO OFERTADO",IF(AN199=0,"NO OFERTADO",IF(AO199=0,"NO OFERTADO",IF(AP199=0,"NO OFERTADO","CORRECTO"))))</f>
        <v>NO OFERTADO</v>
      </c>
    </row>
    <row r="200" spans="1:43" ht="24" x14ac:dyDescent="0.25">
      <c r="A200" s="61">
        <v>198</v>
      </c>
      <c r="B200" s="61">
        <v>1371</v>
      </c>
      <c r="C200" s="13" t="s">
        <v>2776</v>
      </c>
      <c r="D200" s="12" t="s">
        <v>44</v>
      </c>
      <c r="E200" s="12" t="s">
        <v>11</v>
      </c>
      <c r="F200" s="12" t="s">
        <v>12</v>
      </c>
      <c r="G200" s="12" t="s">
        <v>13</v>
      </c>
      <c r="H200" s="12" t="s">
        <v>12</v>
      </c>
      <c r="I200" s="62">
        <v>19398</v>
      </c>
      <c r="J200" s="10">
        <v>1</v>
      </c>
      <c r="K200" s="10" t="s">
        <v>2777</v>
      </c>
      <c r="L200" s="14" t="s">
        <v>3857</v>
      </c>
      <c r="M200" s="11">
        <v>18689</v>
      </c>
      <c r="N200" s="11">
        <v>60</v>
      </c>
      <c r="O200" s="8">
        <f>N200*M200</f>
        <v>1121340</v>
      </c>
      <c r="P200" s="14" t="s">
        <v>5022</v>
      </c>
      <c r="Q200" s="66">
        <f>O200/$O$2181</f>
        <v>3.4262720828602216E-5</v>
      </c>
      <c r="R200" s="66">
        <f>+O200/$O$2184</f>
        <v>5.4829447726449773E-5</v>
      </c>
      <c r="S200" s="36">
        <f>Q200*$S$1</f>
        <v>8.5656802071505545E-3</v>
      </c>
      <c r="T200" s="36">
        <f>R200*$T$1</f>
        <v>1.6448834317934931E-3</v>
      </c>
      <c r="U200" s="36">
        <f>S200+T200</f>
        <v>1.0210563638944048E-2</v>
      </c>
      <c r="V200" s="41"/>
      <c r="W200" s="41"/>
      <c r="X200" s="41"/>
      <c r="Y200" s="42"/>
      <c r="Z200" s="40" t="str">
        <f>IF(V200=0,"NO OFERTADO",IF(W200=0,"NO OFERTADO",IF(X200=0,"NO OFERTADO",IF(Y200=0,"NO OFERTADO","CORRECTO"))))</f>
        <v>NO OFERTADO</v>
      </c>
      <c r="AA200" s="42">
        <f>Y200*N200</f>
        <v>0</v>
      </c>
      <c r="AB200" s="35">
        <f>Q200*$AB$1</f>
        <v>3.0836448745741995E-3</v>
      </c>
      <c r="AC200" s="36">
        <f>R200*$AC$1</f>
        <v>8.2244171589674654E-4</v>
      </c>
      <c r="AD200" s="36">
        <f>AB200+AC200</f>
        <v>3.906086590470946E-3</v>
      </c>
      <c r="AE200" s="41"/>
      <c r="AF200" s="41"/>
      <c r="AG200" s="41"/>
      <c r="AH200" s="42"/>
      <c r="AI200" s="40" t="str">
        <f>IF(AE200=0,"NO OFERTADO",IF(AF200=0,"NO OFERTADO",IF(AG200=0,"NO OFERTADO",IF(AH200=0,"NO OFERTADO","CORRECTO"))))</f>
        <v>NO OFERTADO</v>
      </c>
      <c r="AJ200" s="37">
        <f>Q200*$AJ$1</f>
        <v>2.0557632497161331E-3</v>
      </c>
      <c r="AK200" s="36">
        <f>R200*$AK$1</f>
        <v>2.7414723863224887E-4</v>
      </c>
      <c r="AL200" s="36">
        <f>AJ200+AK200</f>
        <v>2.3299104883483818E-3</v>
      </c>
      <c r="AM200" s="41"/>
      <c r="AN200" s="41"/>
      <c r="AO200" s="41"/>
      <c r="AP200" s="42"/>
      <c r="AQ200" s="40" t="str">
        <f>IF(AM200=0,"NO OFERTADO",IF(AN200=0,"NO OFERTADO",IF(AO200=0,"NO OFERTADO",IF(AP200=0,"NO OFERTADO","CORRECTO"))))</f>
        <v>NO OFERTADO</v>
      </c>
    </row>
    <row r="201" spans="1:43" ht="24" x14ac:dyDescent="0.25">
      <c r="A201" s="61">
        <v>199</v>
      </c>
      <c r="B201" s="61">
        <v>119</v>
      </c>
      <c r="C201" s="13" t="s">
        <v>476</v>
      </c>
      <c r="D201" s="12" t="s">
        <v>477</v>
      </c>
      <c r="E201" s="12" t="s">
        <v>11</v>
      </c>
      <c r="F201" s="12" t="s">
        <v>12</v>
      </c>
      <c r="G201" s="12" t="s">
        <v>13</v>
      </c>
      <c r="H201" s="12" t="s">
        <v>12</v>
      </c>
      <c r="I201" s="62" t="s">
        <v>60</v>
      </c>
      <c r="J201" s="10">
        <v>1</v>
      </c>
      <c r="K201" s="10" t="s">
        <v>478</v>
      </c>
      <c r="L201" s="14" t="s">
        <v>479</v>
      </c>
      <c r="M201" s="11">
        <v>65</v>
      </c>
      <c r="N201" s="11">
        <v>627461.4615384615</v>
      </c>
      <c r="O201" s="8">
        <f>N201*M201</f>
        <v>40784995</v>
      </c>
      <c r="P201" s="14" t="s">
        <v>5022</v>
      </c>
      <c r="Q201" s="66">
        <f>O201/$O$2181</f>
        <v>1.2461919646859449E-3</v>
      </c>
      <c r="R201" s="66"/>
      <c r="S201" s="36">
        <f>Q201*$S$1</f>
        <v>0.31154799117148624</v>
      </c>
      <c r="T201" s="7"/>
      <c r="U201" s="36">
        <f>S201+T201</f>
        <v>0.31154799117148624</v>
      </c>
      <c r="V201" s="41"/>
      <c r="W201" s="41"/>
      <c r="X201" s="41"/>
      <c r="Y201" s="42"/>
      <c r="Z201" s="40" t="str">
        <f>IF(V201=0,"NO OFERTADO",IF(W201=0,"NO OFERTADO",IF(X201=0,"NO OFERTADO",IF(Y201=0,"NO OFERTADO","CORRECTO"))))</f>
        <v>NO OFERTADO</v>
      </c>
      <c r="AA201" s="42">
        <f>Y201*N201</f>
        <v>0</v>
      </c>
      <c r="AB201" s="35">
        <f>Q201*$AB$1</f>
        <v>0.11215727682173504</v>
      </c>
      <c r="AC201" s="7"/>
      <c r="AD201" s="36">
        <f>AB201+AC201</f>
        <v>0.11215727682173504</v>
      </c>
      <c r="AE201" s="41"/>
      <c r="AF201" s="41"/>
      <c r="AG201" s="41"/>
      <c r="AH201" s="42"/>
      <c r="AI201" s="40" t="str">
        <f>IF(AE201=0,"NO OFERTADO",IF(AF201=0,"NO OFERTADO",IF(AG201=0,"NO OFERTADO",IF(AH201=0,"NO OFERTADO","CORRECTO"))))</f>
        <v>NO OFERTADO</v>
      </c>
      <c r="AJ201" s="37">
        <f>Q201*$AJ$1</f>
        <v>7.4771517881156685E-2</v>
      </c>
      <c r="AK201" s="7"/>
      <c r="AL201" s="36">
        <f>AJ201+AK201</f>
        <v>7.4771517881156685E-2</v>
      </c>
      <c r="AM201" s="41"/>
      <c r="AN201" s="41"/>
      <c r="AO201" s="41"/>
      <c r="AP201" s="42"/>
      <c r="AQ201" s="40" t="str">
        <f>IF(AM201=0,"NO OFERTADO",IF(AN201=0,"NO OFERTADO",IF(AO201=0,"NO OFERTADO",IF(AP201=0,"NO OFERTADO","CORRECTO"))))</f>
        <v>NO OFERTADO</v>
      </c>
    </row>
    <row r="202" spans="1:43" ht="24" x14ac:dyDescent="0.25">
      <c r="A202" s="61">
        <v>200</v>
      </c>
      <c r="B202" s="61">
        <v>173</v>
      </c>
      <c r="C202" s="13" t="s">
        <v>476</v>
      </c>
      <c r="D202" s="12" t="s">
        <v>667</v>
      </c>
      <c r="E202" s="12" t="s">
        <v>11</v>
      </c>
      <c r="F202" s="12" t="s">
        <v>12</v>
      </c>
      <c r="G202" s="12" t="s">
        <v>13</v>
      </c>
      <c r="H202" s="12" t="s">
        <v>12</v>
      </c>
      <c r="I202" s="62" t="s">
        <v>60</v>
      </c>
      <c r="J202" s="10">
        <v>1</v>
      </c>
      <c r="K202" s="10" t="s">
        <v>478</v>
      </c>
      <c r="L202" s="14" t="s">
        <v>668</v>
      </c>
      <c r="M202" s="11">
        <v>93.00233333333334</v>
      </c>
      <c r="N202" s="11">
        <v>82230.769230769234</v>
      </c>
      <c r="O202" s="8">
        <f>N202*M202</f>
        <v>7647653.4102564109</v>
      </c>
      <c r="P202" s="14" t="s">
        <v>5022</v>
      </c>
      <c r="Q202" s="66">
        <f>O202/$O$2181</f>
        <v>2.3367525798555577E-4</v>
      </c>
      <c r="R202" s="66"/>
      <c r="S202" s="36">
        <f>Q202*$S$1</f>
        <v>5.8418814496388943E-2</v>
      </c>
      <c r="T202" s="7"/>
      <c r="U202" s="36">
        <f>S202+T202</f>
        <v>5.8418814496388943E-2</v>
      </c>
      <c r="V202" s="41"/>
      <c r="W202" s="41"/>
      <c r="X202" s="41"/>
      <c r="Y202" s="42"/>
      <c r="Z202" s="40" t="str">
        <f>IF(V202=0,"NO OFERTADO",IF(W202=0,"NO OFERTADO",IF(X202=0,"NO OFERTADO",IF(Y202=0,"NO OFERTADO","CORRECTO"))))</f>
        <v>NO OFERTADO</v>
      </c>
      <c r="AA202" s="42">
        <f>Y202*N202</f>
        <v>0</v>
      </c>
      <c r="AB202" s="35">
        <f>Q202*$AB$1</f>
        <v>2.1030773218700019E-2</v>
      </c>
      <c r="AC202" s="7"/>
      <c r="AD202" s="36">
        <f>AB202+AC202</f>
        <v>2.1030773218700019E-2</v>
      </c>
      <c r="AE202" s="41"/>
      <c r="AF202" s="41"/>
      <c r="AG202" s="41"/>
      <c r="AH202" s="42"/>
      <c r="AI202" s="40" t="str">
        <f>IF(AE202=0,"NO OFERTADO",IF(AF202=0,"NO OFERTADO",IF(AG202=0,"NO OFERTADO",IF(AH202=0,"NO OFERTADO","CORRECTO"))))</f>
        <v>NO OFERTADO</v>
      </c>
      <c r="AJ202" s="37">
        <f>Q202*$AJ$1</f>
        <v>1.4020515479133347E-2</v>
      </c>
      <c r="AK202" s="7"/>
      <c r="AL202" s="36">
        <f>AJ202+AK202</f>
        <v>1.4020515479133347E-2</v>
      </c>
      <c r="AM202" s="41"/>
      <c r="AN202" s="41"/>
      <c r="AO202" s="41"/>
      <c r="AP202" s="42"/>
      <c r="AQ202" s="40" t="str">
        <f>IF(AM202=0,"NO OFERTADO",IF(AN202=0,"NO OFERTADO",IF(AO202=0,"NO OFERTADO",IF(AP202=0,"NO OFERTADO","CORRECTO"))))</f>
        <v>NO OFERTADO</v>
      </c>
    </row>
    <row r="203" spans="1:43" ht="24" x14ac:dyDescent="0.25">
      <c r="A203" s="61">
        <v>201</v>
      </c>
      <c r="B203" s="61">
        <v>363</v>
      </c>
      <c r="C203" s="13" t="s">
        <v>476</v>
      </c>
      <c r="D203" s="12" t="s">
        <v>1281</v>
      </c>
      <c r="E203" s="12" t="s">
        <v>11</v>
      </c>
      <c r="F203" s="12" t="s">
        <v>12</v>
      </c>
      <c r="G203" s="12" t="s">
        <v>13</v>
      </c>
      <c r="H203" s="12" t="s">
        <v>12</v>
      </c>
      <c r="I203" s="62" t="s">
        <v>60</v>
      </c>
      <c r="J203" s="10">
        <v>1</v>
      </c>
      <c r="K203" s="10" t="s">
        <v>478</v>
      </c>
      <c r="L203" s="14" t="s">
        <v>1282</v>
      </c>
      <c r="M203" s="11">
        <v>934</v>
      </c>
      <c r="N203" s="11">
        <v>4267.3076923076924</v>
      </c>
      <c r="O203" s="8">
        <f>N203*M203</f>
        <v>3985665.3846153845</v>
      </c>
      <c r="P203" s="14" t="s">
        <v>5022</v>
      </c>
      <c r="Q203" s="66">
        <f>O203/$O$2181</f>
        <v>1.2178263540879698E-4</v>
      </c>
      <c r="R203" s="66"/>
      <c r="S203" s="36">
        <f>Q203*$S$1</f>
        <v>3.0445658852199246E-2</v>
      </c>
      <c r="T203" s="7"/>
      <c r="U203" s="36">
        <f>S203+T203</f>
        <v>3.0445658852199246E-2</v>
      </c>
      <c r="V203" s="41"/>
      <c r="W203" s="41"/>
      <c r="X203" s="41"/>
      <c r="Y203" s="42"/>
      <c r="Z203" s="40" t="str">
        <f>IF(V203=0,"NO OFERTADO",IF(W203=0,"NO OFERTADO",IF(X203=0,"NO OFERTADO",IF(Y203=0,"NO OFERTADO","CORRECTO"))))</f>
        <v>NO OFERTADO</v>
      </c>
      <c r="AA203" s="42">
        <f>Y203*N203</f>
        <v>0</v>
      </c>
      <c r="AB203" s="35">
        <f>Q203*$AB$1</f>
        <v>1.0960437186791728E-2</v>
      </c>
      <c r="AC203" s="7"/>
      <c r="AD203" s="36">
        <f>AB203+AC203</f>
        <v>1.0960437186791728E-2</v>
      </c>
      <c r="AE203" s="41"/>
      <c r="AF203" s="41"/>
      <c r="AG203" s="41"/>
      <c r="AH203" s="42"/>
      <c r="AI203" s="40" t="str">
        <f>IF(AE203=0,"NO OFERTADO",IF(AF203=0,"NO OFERTADO",IF(AG203=0,"NO OFERTADO",IF(AH203=0,"NO OFERTADO","CORRECTO"))))</f>
        <v>NO OFERTADO</v>
      </c>
      <c r="AJ203" s="37">
        <f>Q203*$AJ$1</f>
        <v>7.3069581245278192E-3</v>
      </c>
      <c r="AK203" s="7"/>
      <c r="AL203" s="36">
        <f>AJ203+AK203</f>
        <v>7.3069581245278192E-3</v>
      </c>
      <c r="AM203" s="41"/>
      <c r="AN203" s="41"/>
      <c r="AO203" s="41"/>
      <c r="AP203" s="42"/>
      <c r="AQ203" s="40" t="str">
        <f>IF(AM203=0,"NO OFERTADO",IF(AN203=0,"NO OFERTADO",IF(AO203=0,"NO OFERTADO",IF(AP203=0,"NO OFERTADO","CORRECTO"))))</f>
        <v>NO OFERTADO</v>
      </c>
    </row>
    <row r="204" spans="1:43" ht="24" x14ac:dyDescent="0.25">
      <c r="A204" s="61">
        <v>202</v>
      </c>
      <c r="B204" s="61">
        <v>1273</v>
      </c>
      <c r="C204" s="13" t="s">
        <v>476</v>
      </c>
      <c r="D204" s="12" t="s">
        <v>1642</v>
      </c>
      <c r="E204" s="12" t="s">
        <v>11</v>
      </c>
      <c r="F204" s="12" t="s">
        <v>12</v>
      </c>
      <c r="G204" s="12" t="s">
        <v>13</v>
      </c>
      <c r="H204" s="12" t="s">
        <v>12</v>
      </c>
      <c r="I204" s="62" t="s">
        <v>60</v>
      </c>
      <c r="J204" s="10">
        <v>1</v>
      </c>
      <c r="K204" s="10" t="s">
        <v>478</v>
      </c>
      <c r="L204" s="14" t="s">
        <v>3601</v>
      </c>
      <c r="M204" s="11">
        <v>85.341200000000001</v>
      </c>
      <c r="N204" s="11">
        <v>12426.846153846154</v>
      </c>
      <c r="O204" s="8">
        <f>N204*M204</f>
        <v>1060521.9629846155</v>
      </c>
      <c r="P204" s="14" t="s">
        <v>5022</v>
      </c>
      <c r="Q204" s="66">
        <f>O204/$O$2181</f>
        <v>3.2404416100685873E-5</v>
      </c>
      <c r="R204" s="66"/>
      <c r="S204" s="36">
        <f>Q204*$S$1</f>
        <v>8.1011040251714687E-3</v>
      </c>
      <c r="T204" s="7"/>
      <c r="U204" s="36">
        <f>S204+T204</f>
        <v>8.1011040251714687E-3</v>
      </c>
      <c r="V204" s="41"/>
      <c r="W204" s="41"/>
      <c r="X204" s="41"/>
      <c r="Y204" s="42"/>
      <c r="Z204" s="40" t="str">
        <f>IF(V204=0,"NO OFERTADO",IF(W204=0,"NO OFERTADO",IF(X204=0,"NO OFERTADO",IF(Y204=0,"NO OFERTADO","CORRECTO"))))</f>
        <v>NO OFERTADO</v>
      </c>
      <c r="AA204" s="42">
        <f>Y204*N204</f>
        <v>0</v>
      </c>
      <c r="AB204" s="35">
        <f>Q204*$AB$1</f>
        <v>2.9163974490617286E-3</v>
      </c>
      <c r="AC204" s="7"/>
      <c r="AD204" s="36">
        <f>AB204+AC204</f>
        <v>2.9163974490617286E-3</v>
      </c>
      <c r="AE204" s="41"/>
      <c r="AF204" s="41"/>
      <c r="AG204" s="41"/>
      <c r="AH204" s="42"/>
      <c r="AI204" s="40" t="str">
        <f>IF(AE204=0,"NO OFERTADO",IF(AF204=0,"NO OFERTADO",IF(AG204=0,"NO OFERTADO",IF(AH204=0,"NO OFERTADO","CORRECTO"))))</f>
        <v>NO OFERTADO</v>
      </c>
      <c r="AJ204" s="37">
        <f>Q204*$AJ$1</f>
        <v>1.9442649660411523E-3</v>
      </c>
      <c r="AK204" s="7"/>
      <c r="AL204" s="36">
        <f>AJ204+AK204</f>
        <v>1.9442649660411523E-3</v>
      </c>
      <c r="AM204" s="41"/>
      <c r="AN204" s="41"/>
      <c r="AO204" s="41"/>
      <c r="AP204" s="42"/>
      <c r="AQ204" s="40" t="str">
        <f>IF(AM204=0,"NO OFERTADO",IF(AN204=0,"NO OFERTADO",IF(AO204=0,"NO OFERTADO",IF(AP204=0,"NO OFERTADO","CORRECTO"))))</f>
        <v>NO OFERTADO</v>
      </c>
    </row>
    <row r="205" spans="1:43" ht="24" x14ac:dyDescent="0.25">
      <c r="A205" s="61">
        <v>203</v>
      </c>
      <c r="B205" s="61">
        <v>2603</v>
      </c>
      <c r="C205" s="67" t="s">
        <v>4089</v>
      </c>
      <c r="D205" s="68" t="s">
        <v>477</v>
      </c>
      <c r="E205" s="68" t="s">
        <v>11</v>
      </c>
      <c r="F205" s="68" t="s">
        <v>12</v>
      </c>
      <c r="G205" s="12" t="s">
        <v>13</v>
      </c>
      <c r="H205" s="68" t="s">
        <v>12</v>
      </c>
      <c r="I205" s="62" t="s">
        <v>60</v>
      </c>
      <c r="J205" s="10">
        <v>1</v>
      </c>
      <c r="K205" s="10" t="s">
        <v>6950</v>
      </c>
      <c r="L205" s="14" t="s">
        <v>6951</v>
      </c>
      <c r="M205" s="11">
        <v>3783.1334999999999</v>
      </c>
      <c r="N205" s="11">
        <v>101.53846153846153</v>
      </c>
      <c r="O205" s="8">
        <f>N205*M205</f>
        <v>384133.55538461538</v>
      </c>
      <c r="P205" s="14" t="s">
        <v>7140</v>
      </c>
      <c r="Q205" s="66">
        <f>O205/$O$2181</f>
        <v>1.1737261463107964E-5</v>
      </c>
      <c r="R205" s="66"/>
      <c r="S205" s="36">
        <f>Q205*$S$1</f>
        <v>2.934315365776991E-3</v>
      </c>
      <c r="T205" s="7"/>
      <c r="U205" s="36">
        <f>S205+T205</f>
        <v>2.934315365776991E-3</v>
      </c>
      <c r="V205" s="41"/>
      <c r="W205" s="41"/>
      <c r="X205" s="41"/>
      <c r="Y205" s="42"/>
      <c r="Z205" s="40" t="str">
        <f>IF(V205=0,"NO OFERTADO",IF(W205=0,"NO OFERTADO",IF(X205=0,"NO OFERTADO",IF(Y205=0,"NO OFERTADO","CORRECTO"))))</f>
        <v>NO OFERTADO</v>
      </c>
      <c r="AA205" s="42">
        <f>Y205*N205</f>
        <v>0</v>
      </c>
      <c r="AB205" s="35">
        <f>Q205*$AB$1</f>
        <v>1.0563535316797169E-3</v>
      </c>
      <c r="AC205" s="7"/>
      <c r="AD205" s="36">
        <f>AB205+AC205</f>
        <v>1.0563535316797169E-3</v>
      </c>
      <c r="AE205" s="41"/>
      <c r="AF205" s="41"/>
      <c r="AG205" s="41"/>
      <c r="AH205" s="42"/>
      <c r="AI205" s="40" t="str">
        <f>IF(AE205=0,"NO OFERTADO",IF(AF205=0,"NO OFERTADO",IF(AG205=0,"NO OFERTADO",IF(AH205=0,"NO OFERTADO","CORRECTO"))))</f>
        <v>NO OFERTADO</v>
      </c>
      <c r="AJ205" s="37">
        <f>Q205*$AJ$1</f>
        <v>7.0423568778647783E-4</v>
      </c>
      <c r="AK205" s="7"/>
      <c r="AL205" s="36">
        <f>AJ205+AK205</f>
        <v>7.0423568778647783E-4</v>
      </c>
      <c r="AM205" s="41"/>
      <c r="AN205" s="41"/>
      <c r="AO205" s="41"/>
      <c r="AP205" s="42"/>
      <c r="AQ205" s="40" t="str">
        <f>IF(AM205=0,"NO OFERTADO",IF(AN205=0,"NO OFERTADO",IF(AO205=0,"NO OFERTADO",IF(AP205=0,"NO OFERTADO","CORRECTO"))))</f>
        <v>NO OFERTADO</v>
      </c>
    </row>
    <row r="206" spans="1:43" ht="24" x14ac:dyDescent="0.25">
      <c r="A206" s="61">
        <v>204</v>
      </c>
      <c r="B206" s="61">
        <v>1471</v>
      </c>
      <c r="C206" s="13" t="s">
        <v>4089</v>
      </c>
      <c r="D206" s="12" t="s">
        <v>667</v>
      </c>
      <c r="E206" s="12" t="s">
        <v>12</v>
      </c>
      <c r="F206" s="12" t="s">
        <v>12</v>
      </c>
      <c r="G206" s="12" t="s">
        <v>13</v>
      </c>
      <c r="H206" s="12" t="s">
        <v>12</v>
      </c>
      <c r="I206" s="62" t="s">
        <v>60</v>
      </c>
      <c r="J206" s="10">
        <v>1</v>
      </c>
      <c r="K206" s="10" t="s">
        <v>478</v>
      </c>
      <c r="L206" s="14" t="s">
        <v>4090</v>
      </c>
      <c r="M206" s="11">
        <v>8179.9329999999991</v>
      </c>
      <c r="N206" s="11">
        <v>60</v>
      </c>
      <c r="O206" s="8">
        <f>N206*M206</f>
        <v>490795.97999999992</v>
      </c>
      <c r="P206" s="14" t="s">
        <v>5022</v>
      </c>
      <c r="Q206" s="66">
        <f>O206/$O$2181</f>
        <v>1.4996348695792743E-5</v>
      </c>
      <c r="R206" s="66"/>
      <c r="S206" s="36">
        <f>Q206*$S$1</f>
        <v>3.7490871739481856E-3</v>
      </c>
      <c r="T206" s="7"/>
      <c r="U206" s="36">
        <f>S206+T206</f>
        <v>3.7490871739481856E-3</v>
      </c>
      <c r="V206" s="41"/>
      <c r="W206" s="41"/>
      <c r="X206" s="41"/>
      <c r="Y206" s="42"/>
      <c r="Z206" s="40" t="str">
        <f>IF(V206=0,"NO OFERTADO",IF(W206=0,"NO OFERTADO",IF(X206=0,"NO OFERTADO",IF(Y206=0,"NO OFERTADO","CORRECTO"))))</f>
        <v>NO OFERTADO</v>
      </c>
      <c r="AA206" s="42">
        <f>Y206*N206</f>
        <v>0</v>
      </c>
      <c r="AB206" s="35">
        <f>Q206*$AB$1</f>
        <v>1.3496713826213469E-3</v>
      </c>
      <c r="AC206" s="7"/>
      <c r="AD206" s="36">
        <f>AB206+AC206</f>
        <v>1.3496713826213469E-3</v>
      </c>
      <c r="AE206" s="41"/>
      <c r="AF206" s="41"/>
      <c r="AG206" s="41"/>
      <c r="AH206" s="42"/>
      <c r="AI206" s="40" t="str">
        <f>IF(AE206=0,"NO OFERTADO",IF(AF206=0,"NO OFERTADO",IF(AG206=0,"NO OFERTADO",IF(AH206=0,"NO OFERTADO","CORRECTO"))))</f>
        <v>NO OFERTADO</v>
      </c>
      <c r="AJ206" s="37">
        <f>Q206*$AJ$1</f>
        <v>8.9978092174756454E-4</v>
      </c>
      <c r="AK206" s="7"/>
      <c r="AL206" s="36">
        <f>AJ206+AK206</f>
        <v>8.9978092174756454E-4</v>
      </c>
      <c r="AM206" s="41"/>
      <c r="AN206" s="41"/>
      <c r="AO206" s="41"/>
      <c r="AP206" s="42"/>
      <c r="AQ206" s="40" t="str">
        <f>IF(AM206=0,"NO OFERTADO",IF(AN206=0,"NO OFERTADO",IF(AO206=0,"NO OFERTADO",IF(AP206=0,"NO OFERTADO","CORRECTO"))))</f>
        <v>NO OFERTADO</v>
      </c>
    </row>
    <row r="207" spans="1:43" ht="24" x14ac:dyDescent="0.25">
      <c r="A207" s="61">
        <v>205</v>
      </c>
      <c r="B207" s="61">
        <v>145</v>
      </c>
      <c r="C207" s="13" t="s">
        <v>568</v>
      </c>
      <c r="D207" s="12" t="s">
        <v>300</v>
      </c>
      <c r="E207" s="12" t="s">
        <v>11</v>
      </c>
      <c r="F207" s="12" t="s">
        <v>12</v>
      </c>
      <c r="G207" s="12" t="s">
        <v>13</v>
      </c>
      <c r="H207" s="12" t="s">
        <v>12</v>
      </c>
      <c r="I207" s="62">
        <v>4769</v>
      </c>
      <c r="J207" s="10">
        <v>1</v>
      </c>
      <c r="K207" s="10" t="s">
        <v>569</v>
      </c>
      <c r="L207" s="14" t="s">
        <v>570</v>
      </c>
      <c r="M207" s="11">
        <v>1615</v>
      </c>
      <c r="N207" s="11">
        <v>25734.153846153848</v>
      </c>
      <c r="O207" s="8">
        <f>N207*M207</f>
        <v>41560658.461538464</v>
      </c>
      <c r="P207" s="14" t="s">
        <v>5022</v>
      </c>
      <c r="Q207" s="66">
        <f>O207/$O$2181</f>
        <v>1.2698924842782537E-3</v>
      </c>
      <c r="R207" s="66">
        <f>+O207/$O$2184</f>
        <v>2.0321650441380451E-3</v>
      </c>
      <c r="S207" s="36">
        <f>Q207*$S$1</f>
        <v>0.31747312106956344</v>
      </c>
      <c r="T207" s="36">
        <f>R207*$T$1</f>
        <v>6.0964951324141349E-2</v>
      </c>
      <c r="U207" s="36">
        <f>S207+T207</f>
        <v>0.37843807239370481</v>
      </c>
      <c r="V207" s="41"/>
      <c r="W207" s="41"/>
      <c r="X207" s="41"/>
      <c r="Y207" s="42"/>
      <c r="Z207" s="40" t="str">
        <f>IF(V207=0,"NO OFERTADO",IF(W207=0,"NO OFERTADO",IF(X207=0,"NO OFERTADO",IF(Y207=0,"NO OFERTADO","CORRECTO"))))</f>
        <v>NO OFERTADO</v>
      </c>
      <c r="AA207" s="42">
        <f>Y207*N207</f>
        <v>0</v>
      </c>
      <c r="AB207" s="35">
        <f>Q207*$AB$1</f>
        <v>0.11429032358504283</v>
      </c>
      <c r="AC207" s="36">
        <f>R207*$AC$1</f>
        <v>3.0482475662070675E-2</v>
      </c>
      <c r="AD207" s="36">
        <f>AB207+AC207</f>
        <v>0.1447727992471135</v>
      </c>
      <c r="AE207" s="41"/>
      <c r="AF207" s="41"/>
      <c r="AG207" s="41"/>
      <c r="AH207" s="42"/>
      <c r="AI207" s="40" t="str">
        <f>IF(AE207=0,"NO OFERTADO",IF(AF207=0,"NO OFERTADO",IF(AG207=0,"NO OFERTADO",IF(AH207=0,"NO OFERTADO","CORRECTO"))))</f>
        <v>NO OFERTADO</v>
      </c>
      <c r="AJ207" s="37">
        <f>Q207*$AJ$1</f>
        <v>7.6193549056695217E-2</v>
      </c>
      <c r="AK207" s="36">
        <f>R207*$AK$1</f>
        <v>1.0160825220690225E-2</v>
      </c>
      <c r="AL207" s="36">
        <f>AJ207+AK207</f>
        <v>8.6354374277385446E-2</v>
      </c>
      <c r="AM207" s="41"/>
      <c r="AN207" s="41"/>
      <c r="AO207" s="41"/>
      <c r="AP207" s="42"/>
      <c r="AQ207" s="40" t="str">
        <f>IF(AM207=0,"NO OFERTADO",IF(AN207=0,"NO OFERTADO",IF(AO207=0,"NO OFERTADO",IF(AP207=0,"NO OFERTADO","CORRECTO"))))</f>
        <v>NO OFERTADO</v>
      </c>
    </row>
    <row r="208" spans="1:43" ht="24" x14ac:dyDescent="0.25">
      <c r="A208" s="61">
        <v>206</v>
      </c>
      <c r="B208" s="61">
        <v>1595</v>
      </c>
      <c r="C208" s="13" t="s">
        <v>568</v>
      </c>
      <c r="D208" s="12" t="s">
        <v>37</v>
      </c>
      <c r="E208" s="12" t="s">
        <v>11</v>
      </c>
      <c r="F208" s="12" t="s">
        <v>12</v>
      </c>
      <c r="G208" s="12" t="s">
        <v>13</v>
      </c>
      <c r="H208" s="12" t="s">
        <v>12</v>
      </c>
      <c r="I208" s="62">
        <v>9538</v>
      </c>
      <c r="J208" s="10">
        <v>1</v>
      </c>
      <c r="K208" s="10" t="s">
        <v>569</v>
      </c>
      <c r="L208" s="14" t="s">
        <v>4397</v>
      </c>
      <c r="M208" s="11">
        <v>1436.3136666666667</v>
      </c>
      <c r="N208" s="11">
        <v>3789.5454545454545</v>
      </c>
      <c r="O208" s="8">
        <f>N208*M208</f>
        <v>5442975.9268181818</v>
      </c>
      <c r="P208" s="14" t="s">
        <v>5022</v>
      </c>
      <c r="Q208" s="66">
        <f>O208/$O$2181</f>
        <v>1.6631098922483258E-4</v>
      </c>
      <c r="R208" s="66">
        <f>+O208/$O$2184</f>
        <v>2.6614172691226748E-4</v>
      </c>
      <c r="S208" s="36">
        <f>Q208*$S$1</f>
        <v>4.1577747306208147E-2</v>
      </c>
      <c r="T208" s="36">
        <f>R208*$T$1</f>
        <v>7.9842518073680244E-3</v>
      </c>
      <c r="U208" s="36">
        <f>S208+T208</f>
        <v>4.9561999113576172E-2</v>
      </c>
      <c r="V208" s="41"/>
      <c r="W208" s="41"/>
      <c r="X208" s="41"/>
      <c r="Y208" s="42"/>
      <c r="Z208" s="40" t="str">
        <f>IF(V208=0,"NO OFERTADO",IF(W208=0,"NO OFERTADO",IF(X208=0,"NO OFERTADO",IF(Y208=0,"NO OFERTADO","CORRECTO"))))</f>
        <v>NO OFERTADO</v>
      </c>
      <c r="AA208" s="42">
        <f>Y208*N208</f>
        <v>0</v>
      </c>
      <c r="AB208" s="35">
        <f>Q208*$AB$1</f>
        <v>1.4967989030234932E-2</v>
      </c>
      <c r="AC208" s="36">
        <f>R208*$AC$1</f>
        <v>3.9921259036840122E-3</v>
      </c>
      <c r="AD208" s="36">
        <f>AB208+AC208</f>
        <v>1.8960114933918942E-2</v>
      </c>
      <c r="AE208" s="41"/>
      <c r="AF208" s="41"/>
      <c r="AG208" s="41"/>
      <c r="AH208" s="42"/>
      <c r="AI208" s="40" t="str">
        <f>IF(AE208=0,"NO OFERTADO",IF(AF208=0,"NO OFERTADO",IF(AG208=0,"NO OFERTADO",IF(AH208=0,"NO OFERTADO","CORRECTO"))))</f>
        <v>NO OFERTADO</v>
      </c>
      <c r="AJ208" s="37">
        <f>Q208*$AJ$1</f>
        <v>9.9786593534899552E-3</v>
      </c>
      <c r="AK208" s="36">
        <f>R208*$AK$1</f>
        <v>1.3307086345613374E-3</v>
      </c>
      <c r="AL208" s="36">
        <f>AJ208+AK208</f>
        <v>1.1309367988051293E-2</v>
      </c>
      <c r="AM208" s="41"/>
      <c r="AN208" s="41"/>
      <c r="AO208" s="41"/>
      <c r="AP208" s="42"/>
      <c r="AQ208" s="40" t="str">
        <f>IF(AM208=0,"NO OFERTADO",IF(AN208=0,"NO OFERTADO",IF(AO208=0,"NO OFERTADO",IF(AP208=0,"NO OFERTADO","CORRECTO"))))</f>
        <v>NO OFERTADO</v>
      </c>
    </row>
    <row r="209" spans="1:43" ht="24" x14ac:dyDescent="0.25">
      <c r="A209" s="61">
        <v>207</v>
      </c>
      <c r="B209" s="61">
        <v>931</v>
      </c>
      <c r="C209" s="13" t="s">
        <v>568</v>
      </c>
      <c r="D209" s="12" t="s">
        <v>1972</v>
      </c>
      <c r="E209" s="12" t="s">
        <v>11</v>
      </c>
      <c r="F209" s="12" t="s">
        <v>12</v>
      </c>
      <c r="G209" s="12" t="s">
        <v>13</v>
      </c>
      <c r="H209" s="12" t="s">
        <v>12</v>
      </c>
      <c r="I209" s="62">
        <v>2384.5</v>
      </c>
      <c r="J209" s="10">
        <v>1</v>
      </c>
      <c r="K209" s="10" t="s">
        <v>569</v>
      </c>
      <c r="L209" s="14" t="s">
        <v>2799</v>
      </c>
      <c r="M209" s="11">
        <v>1823.5530333333334</v>
      </c>
      <c r="N209" s="11">
        <v>1836.1538461538462</v>
      </c>
      <c r="O209" s="8">
        <f>N209*M209</f>
        <v>3348323.9158205129</v>
      </c>
      <c r="P209" s="14" t="s">
        <v>5022</v>
      </c>
      <c r="Q209" s="66">
        <f>O209/$O$2181</f>
        <v>1.0230856615432467E-4</v>
      </c>
      <c r="R209" s="66">
        <f>+O209/$O$2184</f>
        <v>1.6372086174907023E-4</v>
      </c>
      <c r="S209" s="36">
        <f>Q209*$S$1</f>
        <v>2.5577141538581167E-2</v>
      </c>
      <c r="T209" s="36">
        <f>R209*$T$1</f>
        <v>4.911625852472107E-3</v>
      </c>
      <c r="U209" s="36">
        <f>S209+T209</f>
        <v>3.0488767391053273E-2</v>
      </c>
      <c r="V209" s="41"/>
      <c r="W209" s="41"/>
      <c r="X209" s="41"/>
      <c r="Y209" s="42"/>
      <c r="Z209" s="40" t="str">
        <f>IF(V209=0,"NO OFERTADO",IF(W209=0,"NO OFERTADO",IF(X209=0,"NO OFERTADO",IF(Y209=0,"NO OFERTADO","CORRECTO"))))</f>
        <v>NO OFERTADO</v>
      </c>
      <c r="AA209" s="42">
        <f>Y209*N209</f>
        <v>0</v>
      </c>
      <c r="AB209" s="35">
        <f>Q209*$AB$1</f>
        <v>9.2077709538892199E-3</v>
      </c>
      <c r="AC209" s="36">
        <f>R209*$AC$1</f>
        <v>2.4558129262360535E-3</v>
      </c>
      <c r="AD209" s="36">
        <f>AB209+AC209</f>
        <v>1.1663583880125273E-2</v>
      </c>
      <c r="AE209" s="41"/>
      <c r="AF209" s="41"/>
      <c r="AG209" s="41"/>
      <c r="AH209" s="42"/>
      <c r="AI209" s="40" t="str">
        <f>IF(AE209=0,"NO OFERTADO",IF(AF209=0,"NO OFERTADO",IF(AG209=0,"NO OFERTADO",IF(AH209=0,"NO OFERTADO","CORRECTO"))))</f>
        <v>NO OFERTADO</v>
      </c>
      <c r="AJ209" s="37">
        <f>Q209*$AJ$1</f>
        <v>6.1385139692594799E-3</v>
      </c>
      <c r="AK209" s="36">
        <f>R209*$AK$1</f>
        <v>8.1860430874535113E-4</v>
      </c>
      <c r="AL209" s="36">
        <f>AJ209+AK209</f>
        <v>6.9571182780048309E-3</v>
      </c>
      <c r="AM209" s="41"/>
      <c r="AN209" s="41"/>
      <c r="AO209" s="41"/>
      <c r="AP209" s="42"/>
      <c r="AQ209" s="40" t="str">
        <f>IF(AM209=0,"NO OFERTADO",IF(AN209=0,"NO OFERTADO",IF(AO209=0,"NO OFERTADO",IF(AP209=0,"NO OFERTADO","CORRECTO"))))</f>
        <v>NO OFERTADO</v>
      </c>
    </row>
    <row r="210" spans="1:43" ht="24" x14ac:dyDescent="0.25">
      <c r="A210" s="61">
        <v>208</v>
      </c>
      <c r="B210" s="61">
        <v>1296</v>
      </c>
      <c r="C210" s="13" t="s">
        <v>3657</v>
      </c>
      <c r="D210" s="12" t="s">
        <v>3658</v>
      </c>
      <c r="E210" s="12" t="s">
        <v>11</v>
      </c>
      <c r="F210" s="12" t="s">
        <v>12</v>
      </c>
      <c r="G210" s="12" t="s">
        <v>13</v>
      </c>
      <c r="H210" s="12" t="s">
        <v>12</v>
      </c>
      <c r="I210" s="62" t="s">
        <v>60</v>
      </c>
      <c r="J210" s="10">
        <v>1</v>
      </c>
      <c r="K210" s="10" t="s">
        <v>3659</v>
      </c>
      <c r="L210" s="14" t="s">
        <v>3660</v>
      </c>
      <c r="M210" s="11">
        <v>2548.6749999999997</v>
      </c>
      <c r="N210" s="11">
        <v>417.75</v>
      </c>
      <c r="O210" s="8">
        <f>N210*M210</f>
        <v>1064708.98125</v>
      </c>
      <c r="P210" s="14" t="s">
        <v>5022</v>
      </c>
      <c r="Q210" s="66">
        <f>O210/$O$2181</f>
        <v>3.2532351105172577E-5</v>
      </c>
      <c r="R210" s="66"/>
      <c r="S210" s="36">
        <f>Q210*$S$1</f>
        <v>8.133087776293145E-3</v>
      </c>
      <c r="T210" s="7"/>
      <c r="U210" s="36">
        <f>S210+T210</f>
        <v>8.133087776293145E-3</v>
      </c>
      <c r="V210" s="41"/>
      <c r="W210" s="41"/>
      <c r="X210" s="41"/>
      <c r="Y210" s="42"/>
      <c r="Z210" s="40" t="str">
        <f>IF(V210=0,"NO OFERTADO",IF(W210=0,"NO OFERTADO",IF(X210=0,"NO OFERTADO",IF(Y210=0,"NO OFERTADO","CORRECTO"))))</f>
        <v>NO OFERTADO</v>
      </c>
      <c r="AA210" s="42">
        <f>Y210*N210</f>
        <v>0</v>
      </c>
      <c r="AB210" s="35">
        <f>Q210*$AB$1</f>
        <v>2.927911599465532E-3</v>
      </c>
      <c r="AC210" s="7"/>
      <c r="AD210" s="36">
        <f>AB210+AC210</f>
        <v>2.927911599465532E-3</v>
      </c>
      <c r="AE210" s="41"/>
      <c r="AF210" s="41"/>
      <c r="AG210" s="41"/>
      <c r="AH210" s="42"/>
      <c r="AI210" s="40" t="str">
        <f>IF(AE210=0,"NO OFERTADO",IF(AF210=0,"NO OFERTADO",IF(AG210=0,"NO OFERTADO",IF(AH210=0,"NO OFERTADO","CORRECTO"))))</f>
        <v>NO OFERTADO</v>
      </c>
      <c r="AJ210" s="37">
        <f>Q210*$AJ$1</f>
        <v>1.9519410663103546E-3</v>
      </c>
      <c r="AK210" s="7"/>
      <c r="AL210" s="36">
        <f>AJ210+AK210</f>
        <v>1.9519410663103546E-3</v>
      </c>
      <c r="AM210" s="41"/>
      <c r="AN210" s="41"/>
      <c r="AO210" s="41"/>
      <c r="AP210" s="42"/>
      <c r="AQ210" s="40" t="str">
        <f>IF(AM210=0,"NO OFERTADO",IF(AN210=0,"NO OFERTADO",IF(AO210=0,"NO OFERTADO",IF(AP210=0,"NO OFERTADO","CORRECTO"))))</f>
        <v>NO OFERTADO</v>
      </c>
    </row>
    <row r="211" spans="1:43" x14ac:dyDescent="0.25">
      <c r="A211" s="61">
        <v>209</v>
      </c>
      <c r="B211" s="61">
        <v>2627</v>
      </c>
      <c r="C211" s="88" t="s">
        <v>4610</v>
      </c>
      <c r="D211" s="89">
        <v>1E-4</v>
      </c>
      <c r="E211" s="68" t="s">
        <v>221</v>
      </c>
      <c r="F211" s="68" t="s">
        <v>222</v>
      </c>
      <c r="G211" s="12" t="s">
        <v>223</v>
      </c>
      <c r="H211" s="68" t="s">
        <v>354</v>
      </c>
      <c r="I211" s="62" t="s">
        <v>60</v>
      </c>
      <c r="J211" s="10">
        <v>5</v>
      </c>
      <c r="K211" s="10" t="s">
        <v>770</v>
      </c>
      <c r="L211" s="14" t="s">
        <v>2404</v>
      </c>
      <c r="M211" s="11">
        <v>36284.025999999998</v>
      </c>
      <c r="N211" s="11">
        <v>12.727272727272727</v>
      </c>
      <c r="O211" s="8">
        <f>N211*M211</f>
        <v>461796.69454545452</v>
      </c>
      <c r="P211" s="14" t="s">
        <v>7140</v>
      </c>
      <c r="Q211" s="66">
        <f>O211/$O$2181</f>
        <v>1.4110270947957088E-5</v>
      </c>
      <c r="R211" s="66"/>
      <c r="S211" s="36">
        <f>Q211*$S$1</f>
        <v>3.5275677369892718E-3</v>
      </c>
      <c r="T211" s="7"/>
      <c r="U211" s="36">
        <f>S211+T211</f>
        <v>3.5275677369892718E-3</v>
      </c>
      <c r="V211" s="41"/>
      <c r="W211" s="41"/>
      <c r="X211" s="41"/>
      <c r="Y211" s="42"/>
      <c r="Z211" s="40" t="str">
        <f>IF(V211=0,"NO OFERTADO",IF(W211=0,"NO OFERTADO",IF(X211=0,"NO OFERTADO",IF(Y211=0,"NO OFERTADO","CORRECTO"))))</f>
        <v>NO OFERTADO</v>
      </c>
      <c r="AA211" s="42">
        <f>Y211*N211</f>
        <v>0</v>
      </c>
      <c r="AB211" s="35">
        <f>Q211*$AB$1</f>
        <v>1.2699243853161379E-3</v>
      </c>
      <c r="AC211" s="7"/>
      <c r="AD211" s="36">
        <f>AB211+AC211</f>
        <v>1.2699243853161379E-3</v>
      </c>
      <c r="AE211" s="41"/>
      <c r="AF211" s="41"/>
      <c r="AG211" s="41"/>
      <c r="AH211" s="42"/>
      <c r="AI211" s="40" t="str">
        <f>IF(AE211=0,"NO OFERTADO",IF(AF211=0,"NO OFERTADO",IF(AG211=0,"NO OFERTADO",IF(AH211=0,"NO OFERTADO","CORRECTO"))))</f>
        <v>NO OFERTADO</v>
      </c>
      <c r="AJ211" s="37">
        <f>Q211*$AJ$1</f>
        <v>8.4661625687742527E-4</v>
      </c>
      <c r="AK211" s="7"/>
      <c r="AL211" s="36">
        <f>AJ211+AK211</f>
        <v>8.4661625687742527E-4</v>
      </c>
      <c r="AM211" s="41"/>
      <c r="AN211" s="41"/>
      <c r="AO211" s="41"/>
      <c r="AP211" s="42"/>
      <c r="AQ211" s="40" t="str">
        <f>IF(AM211=0,"NO OFERTADO",IF(AN211=0,"NO OFERTADO",IF(AO211=0,"NO OFERTADO",IF(AP211=0,"NO OFERTADO","CORRECTO"))))</f>
        <v>NO OFERTADO</v>
      </c>
    </row>
    <row r="212" spans="1:43" x14ac:dyDescent="0.25">
      <c r="A212" s="61">
        <v>210</v>
      </c>
      <c r="B212" s="61">
        <v>1680</v>
      </c>
      <c r="C212" s="13" t="s">
        <v>4610</v>
      </c>
      <c r="D212" s="69">
        <v>2.0000000000000001E-4</v>
      </c>
      <c r="E212" s="12" t="s">
        <v>221</v>
      </c>
      <c r="F212" s="12" t="s">
        <v>222</v>
      </c>
      <c r="G212" s="12" t="s">
        <v>223</v>
      </c>
      <c r="H212" s="12" t="s">
        <v>354</v>
      </c>
      <c r="I212" s="62" t="s">
        <v>60</v>
      </c>
      <c r="J212" s="10">
        <v>5</v>
      </c>
      <c r="K212" s="10" t="s">
        <v>770</v>
      </c>
      <c r="L212" s="14" t="s">
        <v>2404</v>
      </c>
      <c r="M212" s="11">
        <v>15523</v>
      </c>
      <c r="N212" s="11">
        <v>21.538461538461537</v>
      </c>
      <c r="O212" s="8">
        <f>N212*M212</f>
        <v>334341.53846153844</v>
      </c>
      <c r="P212" s="14" t="s">
        <v>5022</v>
      </c>
      <c r="Q212" s="66">
        <f>O212/$O$2181</f>
        <v>1.0215858520799278E-5</v>
      </c>
      <c r="R212" s="66"/>
      <c r="S212" s="36">
        <f>Q212*$S$1</f>
        <v>2.5539646301998196E-3</v>
      </c>
      <c r="T212" s="7"/>
      <c r="U212" s="36">
        <f>S212+T212</f>
        <v>2.5539646301998196E-3</v>
      </c>
      <c r="V212" s="41"/>
      <c r="W212" s="41"/>
      <c r="X212" s="41"/>
      <c r="Y212" s="42"/>
      <c r="Z212" s="40" t="str">
        <f>IF(V212=0,"NO OFERTADO",IF(W212=0,"NO OFERTADO",IF(X212=0,"NO OFERTADO",IF(Y212=0,"NO OFERTADO","CORRECTO"))))</f>
        <v>NO OFERTADO</v>
      </c>
      <c r="AA212" s="42">
        <f>Y212*N212</f>
        <v>0</v>
      </c>
      <c r="AB212" s="35">
        <f>Q212*$AB$1</f>
        <v>9.1942726687193504E-4</v>
      </c>
      <c r="AC212" s="7"/>
      <c r="AD212" s="36">
        <f>AB212+AC212</f>
        <v>9.1942726687193504E-4</v>
      </c>
      <c r="AE212" s="41"/>
      <c r="AF212" s="41"/>
      <c r="AG212" s="41"/>
      <c r="AH212" s="42"/>
      <c r="AI212" s="40" t="str">
        <f>IF(AE212=0,"NO OFERTADO",IF(AF212=0,"NO OFERTADO",IF(AG212=0,"NO OFERTADO",IF(AH212=0,"NO OFERTADO","CORRECTO"))))</f>
        <v>NO OFERTADO</v>
      </c>
      <c r="AJ212" s="37">
        <f>Q212*$AJ$1</f>
        <v>6.1295151124795666E-4</v>
      </c>
      <c r="AK212" s="7"/>
      <c r="AL212" s="36">
        <f>AJ212+AK212</f>
        <v>6.1295151124795666E-4</v>
      </c>
      <c r="AM212" s="41"/>
      <c r="AN212" s="41"/>
      <c r="AO212" s="41"/>
      <c r="AP212" s="42"/>
      <c r="AQ212" s="40" t="str">
        <f>IF(AM212=0,"NO OFERTADO",IF(AN212=0,"NO OFERTADO",IF(AO212=0,"NO OFERTADO",IF(AP212=0,"NO OFERTADO","CORRECTO"))))</f>
        <v>NO OFERTADO</v>
      </c>
    </row>
    <row r="213" spans="1:43" x14ac:dyDescent="0.25">
      <c r="A213" s="61">
        <v>211</v>
      </c>
      <c r="B213" s="61">
        <v>1355</v>
      </c>
      <c r="C213" s="13" t="s">
        <v>3814</v>
      </c>
      <c r="D213" s="12">
        <v>0.01</v>
      </c>
      <c r="E213" s="12" t="s">
        <v>221</v>
      </c>
      <c r="F213" s="12" t="s">
        <v>222</v>
      </c>
      <c r="G213" s="12" t="s">
        <v>223</v>
      </c>
      <c r="H213" s="12" t="s">
        <v>108</v>
      </c>
      <c r="I213" s="62" t="s">
        <v>60</v>
      </c>
      <c r="J213" s="10">
        <v>5</v>
      </c>
      <c r="K213" s="10" t="s">
        <v>3815</v>
      </c>
      <c r="L213" s="14" t="s">
        <v>3816</v>
      </c>
      <c r="M213" s="11">
        <v>6248.1949999999997</v>
      </c>
      <c r="N213" s="11">
        <v>206.92307692307693</v>
      </c>
      <c r="O213" s="8">
        <f>N213*M213</f>
        <v>1292895.7346153846</v>
      </c>
      <c r="P213" s="14" t="s">
        <v>5022</v>
      </c>
      <c r="Q213" s="66">
        <f>O213/$O$2181</f>
        <v>3.9504633398984697E-5</v>
      </c>
      <c r="R213" s="66"/>
      <c r="S213" s="36">
        <f>Q213*$S$1</f>
        <v>9.8761583497461742E-3</v>
      </c>
      <c r="T213" s="7"/>
      <c r="U213" s="36">
        <f>S213+T213</f>
        <v>9.8761583497461742E-3</v>
      </c>
      <c r="V213" s="41"/>
      <c r="W213" s="41"/>
      <c r="X213" s="41"/>
      <c r="Y213" s="42"/>
      <c r="Z213" s="40" t="str">
        <f>IF(V213=0,"NO OFERTADO",IF(W213=0,"NO OFERTADO",IF(X213=0,"NO OFERTADO",IF(Y213=0,"NO OFERTADO","CORRECTO"))))</f>
        <v>NO OFERTADO</v>
      </c>
      <c r="AA213" s="42">
        <f>Y213*N213</f>
        <v>0</v>
      </c>
      <c r="AB213" s="35">
        <f>Q213*$AB$1</f>
        <v>3.5554170059086225E-3</v>
      </c>
      <c r="AC213" s="7"/>
      <c r="AD213" s="36">
        <f>AB213+AC213</f>
        <v>3.5554170059086225E-3</v>
      </c>
      <c r="AE213" s="41"/>
      <c r="AF213" s="41"/>
      <c r="AG213" s="41"/>
      <c r="AH213" s="42"/>
      <c r="AI213" s="40" t="str">
        <f>IF(AE213=0,"NO OFERTADO",IF(AF213=0,"NO OFERTADO",IF(AG213=0,"NO OFERTADO",IF(AH213=0,"NO OFERTADO","CORRECTO"))))</f>
        <v>NO OFERTADO</v>
      </c>
      <c r="AJ213" s="37">
        <f>Q213*$AJ$1</f>
        <v>2.3702780039390817E-3</v>
      </c>
      <c r="AK213" s="7"/>
      <c r="AL213" s="36">
        <f>AJ213+AK213</f>
        <v>2.3702780039390817E-3</v>
      </c>
      <c r="AM213" s="41"/>
      <c r="AN213" s="41"/>
      <c r="AO213" s="41"/>
      <c r="AP213" s="42"/>
      <c r="AQ213" s="40" t="str">
        <f>IF(AM213=0,"NO OFERTADO",IF(AN213=0,"NO OFERTADO",IF(AO213=0,"NO OFERTADO",IF(AP213=0,"NO OFERTADO","CORRECTO"))))</f>
        <v>NO OFERTADO</v>
      </c>
    </row>
    <row r="214" spans="1:43" x14ac:dyDescent="0.25">
      <c r="A214" s="61">
        <v>212</v>
      </c>
      <c r="B214" s="61">
        <v>1726</v>
      </c>
      <c r="C214" s="13" t="s">
        <v>3814</v>
      </c>
      <c r="D214" s="12" t="s">
        <v>1439</v>
      </c>
      <c r="E214" s="12" t="s">
        <v>49</v>
      </c>
      <c r="F214" s="12" t="s">
        <v>23</v>
      </c>
      <c r="G214" s="12" t="s">
        <v>24</v>
      </c>
      <c r="H214" s="12" t="s">
        <v>49</v>
      </c>
      <c r="I214" s="62" t="s">
        <v>60</v>
      </c>
      <c r="J214" s="10">
        <v>1</v>
      </c>
      <c r="K214" s="10" t="s">
        <v>3815</v>
      </c>
      <c r="L214" s="14" t="s">
        <v>4722</v>
      </c>
      <c r="M214" s="11">
        <v>1007.8179999999999</v>
      </c>
      <c r="N214" s="11">
        <v>152.15384615384616</v>
      </c>
      <c r="O214" s="8">
        <f>N214*M214</f>
        <v>153343.3849230769</v>
      </c>
      <c r="P214" s="14" t="s">
        <v>5022</v>
      </c>
      <c r="Q214" s="66">
        <f>O214/$O$2181</f>
        <v>4.6854313486830701E-6</v>
      </c>
      <c r="R214" s="66"/>
      <c r="S214" s="36">
        <f>Q214*$S$1</f>
        <v>1.1713578371707674E-3</v>
      </c>
      <c r="T214" s="7"/>
      <c r="U214" s="36">
        <f>S214+T214</f>
        <v>1.1713578371707674E-3</v>
      </c>
      <c r="V214" s="41"/>
      <c r="W214" s="41"/>
      <c r="X214" s="41"/>
      <c r="Y214" s="42"/>
      <c r="Z214" s="40" t="str">
        <f>IF(V214=0,"NO OFERTADO",IF(W214=0,"NO OFERTADO",IF(X214=0,"NO OFERTADO",IF(Y214=0,"NO OFERTADO","CORRECTO"))))</f>
        <v>NO OFERTADO</v>
      </c>
      <c r="AA214" s="42">
        <f>Y214*N214</f>
        <v>0</v>
      </c>
      <c r="AB214" s="35">
        <f>Q214*$AB$1</f>
        <v>4.2168882138147632E-4</v>
      </c>
      <c r="AC214" s="7"/>
      <c r="AD214" s="36">
        <f>AB214+AC214</f>
        <v>4.2168882138147632E-4</v>
      </c>
      <c r="AE214" s="41"/>
      <c r="AF214" s="41"/>
      <c r="AG214" s="41"/>
      <c r="AH214" s="42"/>
      <c r="AI214" s="40" t="str">
        <f>IF(AE214=0,"NO OFERTADO",IF(AF214=0,"NO OFERTADO",IF(AG214=0,"NO OFERTADO",IF(AH214=0,"NO OFERTADO","CORRECTO"))))</f>
        <v>NO OFERTADO</v>
      </c>
      <c r="AJ214" s="37">
        <f>Q214*$AJ$1</f>
        <v>2.8112588092098418E-4</v>
      </c>
      <c r="AK214" s="7"/>
      <c r="AL214" s="36">
        <f>AJ214+AK214</f>
        <v>2.8112588092098418E-4</v>
      </c>
      <c r="AM214" s="41"/>
      <c r="AN214" s="41"/>
      <c r="AO214" s="41"/>
      <c r="AP214" s="42"/>
      <c r="AQ214" s="40" t="str">
        <f>IF(AM214=0,"NO OFERTADO",IF(AN214=0,"NO OFERTADO",IF(AO214=0,"NO OFERTADO",IF(AP214=0,"NO OFERTADO","CORRECTO"))))</f>
        <v>NO OFERTADO</v>
      </c>
    </row>
    <row r="215" spans="1:43" ht="24" x14ac:dyDescent="0.25">
      <c r="A215" s="61">
        <v>213</v>
      </c>
      <c r="B215" s="61">
        <v>1531</v>
      </c>
      <c r="C215" s="13" t="s">
        <v>4250</v>
      </c>
      <c r="D215" s="12" t="s">
        <v>93</v>
      </c>
      <c r="E215" s="12" t="s">
        <v>11</v>
      </c>
      <c r="F215" s="12" t="s">
        <v>12</v>
      </c>
      <c r="G215" s="12" t="s">
        <v>13</v>
      </c>
      <c r="H215" s="12" t="s">
        <v>12</v>
      </c>
      <c r="I215" s="62" t="s">
        <v>60</v>
      </c>
      <c r="J215" s="10">
        <v>1</v>
      </c>
      <c r="K215" s="10" t="s">
        <v>4251</v>
      </c>
      <c r="L215" s="14" t="s">
        <v>4252</v>
      </c>
      <c r="M215" s="11">
        <v>7016.2658000000001</v>
      </c>
      <c r="N215" s="11">
        <v>32.6</v>
      </c>
      <c r="O215" s="8">
        <f>N215*M215</f>
        <v>228730.26508000001</v>
      </c>
      <c r="P215" s="14" t="s">
        <v>5022</v>
      </c>
      <c r="Q215" s="66">
        <f>O215/$O$2181</f>
        <v>6.9888893801061435E-6</v>
      </c>
      <c r="R215" s="66"/>
      <c r="S215" s="36">
        <f>Q215*$S$1</f>
        <v>1.7472223450265359E-3</v>
      </c>
      <c r="T215" s="7"/>
      <c r="U215" s="36">
        <f>S215+T215</f>
        <v>1.7472223450265359E-3</v>
      </c>
      <c r="V215" s="41"/>
      <c r="W215" s="41"/>
      <c r="X215" s="41"/>
      <c r="Y215" s="42"/>
      <c r="Z215" s="40" t="str">
        <f>IF(V215=0,"NO OFERTADO",IF(W215=0,"NO OFERTADO",IF(X215=0,"NO OFERTADO",IF(Y215=0,"NO OFERTADO","CORRECTO"))))</f>
        <v>NO OFERTADO</v>
      </c>
      <c r="AA215" s="42">
        <f>Y215*N215</f>
        <v>0</v>
      </c>
      <c r="AB215" s="35">
        <f>Q215*$AB$1</f>
        <v>6.290000442095529E-4</v>
      </c>
      <c r="AC215" s="7"/>
      <c r="AD215" s="36">
        <f>AB215+AC215</f>
        <v>6.290000442095529E-4</v>
      </c>
      <c r="AE215" s="41"/>
      <c r="AF215" s="41"/>
      <c r="AG215" s="41"/>
      <c r="AH215" s="42"/>
      <c r="AI215" s="40" t="str">
        <f>IF(AE215=0,"NO OFERTADO",IF(AF215=0,"NO OFERTADO",IF(AG215=0,"NO OFERTADO",IF(AH215=0,"NO OFERTADO","CORRECTO"))))</f>
        <v>NO OFERTADO</v>
      </c>
      <c r="AJ215" s="37">
        <f>Q215*$AJ$1</f>
        <v>4.1933336280636864E-4</v>
      </c>
      <c r="AK215" s="7"/>
      <c r="AL215" s="36">
        <f>AJ215+AK215</f>
        <v>4.1933336280636864E-4</v>
      </c>
      <c r="AM215" s="41"/>
      <c r="AN215" s="41"/>
      <c r="AO215" s="41"/>
      <c r="AP215" s="42"/>
      <c r="AQ215" s="40" t="str">
        <f>IF(AM215=0,"NO OFERTADO",IF(AN215=0,"NO OFERTADO",IF(AO215=0,"NO OFERTADO",IF(AP215=0,"NO OFERTADO","CORRECTO"))))</f>
        <v>NO OFERTADO</v>
      </c>
    </row>
    <row r="216" spans="1:43" ht="24" x14ac:dyDescent="0.25">
      <c r="A216" s="61">
        <v>214</v>
      </c>
      <c r="B216" s="61">
        <v>90</v>
      </c>
      <c r="C216" s="13" t="s">
        <v>379</v>
      </c>
      <c r="D216" s="12" t="s">
        <v>89</v>
      </c>
      <c r="E216" s="12" t="s">
        <v>11</v>
      </c>
      <c r="F216" s="12" t="s">
        <v>12</v>
      </c>
      <c r="G216" s="12" t="s">
        <v>13</v>
      </c>
      <c r="H216" s="12" t="s">
        <v>12</v>
      </c>
      <c r="I216" s="62">
        <v>238506.95</v>
      </c>
      <c r="J216" s="10">
        <v>1</v>
      </c>
      <c r="K216" s="10" t="s">
        <v>380</v>
      </c>
      <c r="L216" s="14" t="s">
        <v>381</v>
      </c>
      <c r="M216" s="11">
        <v>238506.95</v>
      </c>
      <c r="N216" s="11">
        <v>341.53846153846155</v>
      </c>
      <c r="O216" s="8">
        <f>N216*M216</f>
        <v>81459296.769230768</v>
      </c>
      <c r="P216" s="14" t="s">
        <v>5022</v>
      </c>
      <c r="Q216" s="66">
        <f>O216/$O$2181</f>
        <v>2.4890016802204618E-3</v>
      </c>
      <c r="R216" s="66">
        <f>+O216/$O$2184</f>
        <v>3.9830633474609812E-3</v>
      </c>
      <c r="S216" s="36">
        <f>Q216*$S$1</f>
        <v>0.62225042005511544</v>
      </c>
      <c r="T216" s="36">
        <f>R216*$T$1</f>
        <v>0.11949190042382944</v>
      </c>
      <c r="U216" s="36">
        <f>S216+T216</f>
        <v>0.74174232047894484</v>
      </c>
      <c r="V216" s="41"/>
      <c r="W216" s="41"/>
      <c r="X216" s="41"/>
      <c r="Y216" s="42"/>
      <c r="Z216" s="40" t="str">
        <f>IF(V216=0,"NO OFERTADO",IF(W216=0,"NO OFERTADO",IF(X216=0,"NO OFERTADO",IF(Y216=0,"NO OFERTADO","CORRECTO"))))</f>
        <v>NO OFERTADO</v>
      </c>
      <c r="AA216" s="42">
        <f>Y216*N216</f>
        <v>0</v>
      </c>
      <c r="AB216" s="35">
        <f>Q216*$AB$1</f>
        <v>0.22401015121984155</v>
      </c>
      <c r="AC216" s="36">
        <f>R216*$AC$1</f>
        <v>5.9745950211914721E-2</v>
      </c>
      <c r="AD216" s="36">
        <f>AB216+AC216</f>
        <v>0.28375610143175628</v>
      </c>
      <c r="AE216" s="41"/>
      <c r="AF216" s="41"/>
      <c r="AG216" s="41"/>
      <c r="AH216" s="42"/>
      <c r="AI216" s="40" t="str">
        <f>IF(AE216=0,"NO OFERTADO",IF(AF216=0,"NO OFERTADO",IF(AG216=0,"NO OFERTADO",IF(AH216=0,"NO OFERTADO","CORRECTO"))))</f>
        <v>NO OFERTADO</v>
      </c>
      <c r="AJ216" s="37">
        <f>Q216*$AJ$1</f>
        <v>0.14934010081322771</v>
      </c>
      <c r="AK216" s="36">
        <f>R216*$AK$1</f>
        <v>1.9915316737304907E-2</v>
      </c>
      <c r="AL216" s="36">
        <f>AJ216+AK216</f>
        <v>0.16925541755053261</v>
      </c>
      <c r="AM216" s="41"/>
      <c r="AN216" s="41"/>
      <c r="AO216" s="41"/>
      <c r="AP216" s="42"/>
      <c r="AQ216" s="40" t="str">
        <f>IF(AM216=0,"NO OFERTADO",IF(AN216=0,"NO OFERTADO",IF(AO216=0,"NO OFERTADO",IF(AP216=0,"NO OFERTADO","CORRECTO"))))</f>
        <v>NO OFERTADO</v>
      </c>
    </row>
    <row r="217" spans="1:43" ht="24" x14ac:dyDescent="0.25">
      <c r="A217" s="61">
        <v>215</v>
      </c>
      <c r="B217" s="61">
        <v>614</v>
      </c>
      <c r="C217" s="13" t="s">
        <v>379</v>
      </c>
      <c r="D217" s="12" t="s">
        <v>1625</v>
      </c>
      <c r="E217" s="12" t="s">
        <v>11</v>
      </c>
      <c r="F217" s="12" t="s">
        <v>134</v>
      </c>
      <c r="G217" s="12" t="s">
        <v>13</v>
      </c>
      <c r="H217" s="12" t="s">
        <v>12</v>
      </c>
      <c r="I217" s="62">
        <v>47701.39</v>
      </c>
      <c r="J217" s="10">
        <v>1</v>
      </c>
      <c r="K217" s="10" t="s">
        <v>380</v>
      </c>
      <c r="L217" s="14" t="s">
        <v>1984</v>
      </c>
      <c r="M217" s="11">
        <v>47701.39</v>
      </c>
      <c r="N217" s="11">
        <v>180</v>
      </c>
      <c r="O217" s="8">
        <f>N217*M217</f>
        <v>8586250.1999999993</v>
      </c>
      <c r="P217" s="14" t="s">
        <v>5022</v>
      </c>
      <c r="Q217" s="66">
        <f>O217/$O$2181</f>
        <v>2.6235423115837295E-4</v>
      </c>
      <c r="R217" s="66">
        <f>+O217/$O$2184</f>
        <v>4.1983640689453584E-4</v>
      </c>
      <c r="S217" s="36">
        <f>Q217*$S$1</f>
        <v>6.5588557789593244E-2</v>
      </c>
      <c r="T217" s="36">
        <f>R217*$T$1</f>
        <v>1.2595092206836075E-2</v>
      </c>
      <c r="U217" s="36">
        <f>S217+T217</f>
        <v>7.8183649996429322E-2</v>
      </c>
      <c r="V217" s="41"/>
      <c r="W217" s="41"/>
      <c r="X217" s="41"/>
      <c r="Y217" s="42"/>
      <c r="Z217" s="40" t="str">
        <f>IF(V217=0,"NO OFERTADO",IF(W217=0,"NO OFERTADO",IF(X217=0,"NO OFERTADO",IF(Y217=0,"NO OFERTADO","CORRECTO"))))</f>
        <v>NO OFERTADO</v>
      </c>
      <c r="AA217" s="42">
        <f>Y217*N217</f>
        <v>0</v>
      </c>
      <c r="AB217" s="35">
        <f>Q217*$AB$1</f>
        <v>2.3611880804253565E-2</v>
      </c>
      <c r="AC217" s="36">
        <f>R217*$AC$1</f>
        <v>6.2975461034180374E-3</v>
      </c>
      <c r="AD217" s="36">
        <f>AB217+AC217</f>
        <v>2.99094269076716E-2</v>
      </c>
      <c r="AE217" s="41"/>
      <c r="AF217" s="41"/>
      <c r="AG217" s="41"/>
      <c r="AH217" s="42"/>
      <c r="AI217" s="40" t="str">
        <f>IF(AE217=0,"NO OFERTADO",IF(AF217=0,"NO OFERTADO",IF(AG217=0,"NO OFERTADO",IF(AH217=0,"NO OFERTADO","CORRECTO"))))</f>
        <v>NO OFERTADO</v>
      </c>
      <c r="AJ217" s="37">
        <f>Q217*$AJ$1</f>
        <v>1.5741253869502377E-2</v>
      </c>
      <c r="AK217" s="36">
        <f>R217*$AK$1</f>
        <v>2.0991820344726793E-3</v>
      </c>
      <c r="AL217" s="36">
        <f>AJ217+AK217</f>
        <v>1.7840435903975056E-2</v>
      </c>
      <c r="AM217" s="41"/>
      <c r="AN217" s="41"/>
      <c r="AO217" s="41"/>
      <c r="AP217" s="42"/>
      <c r="AQ217" s="40" t="str">
        <f>IF(AM217=0,"NO OFERTADO",IF(AN217=0,"NO OFERTADO",IF(AO217=0,"NO OFERTADO",IF(AP217=0,"NO OFERTADO","CORRECTO"))))</f>
        <v>NO OFERTADO</v>
      </c>
    </row>
    <row r="218" spans="1:43" x14ac:dyDescent="0.25">
      <c r="A218" s="61">
        <v>216</v>
      </c>
      <c r="B218" s="61">
        <v>771</v>
      </c>
      <c r="C218" s="13" t="s">
        <v>2396</v>
      </c>
      <c r="D218" s="12" t="s">
        <v>93</v>
      </c>
      <c r="E218" s="12" t="s">
        <v>23</v>
      </c>
      <c r="F218" s="12" t="s">
        <v>23</v>
      </c>
      <c r="G218" s="12" t="s">
        <v>2397</v>
      </c>
      <c r="H218" s="12" t="s">
        <v>23</v>
      </c>
      <c r="I218" s="62">
        <v>981407</v>
      </c>
      <c r="J218" s="10">
        <v>1</v>
      </c>
      <c r="K218" s="10" t="s">
        <v>2398</v>
      </c>
      <c r="L218" s="14" t="s">
        <v>2399</v>
      </c>
      <c r="M218" s="11">
        <v>264706</v>
      </c>
      <c r="N218" s="11">
        <v>6</v>
      </c>
      <c r="O218" s="8">
        <f>N218*M218</f>
        <v>1588236</v>
      </c>
      <c r="P218" s="14" t="s">
        <v>5022</v>
      </c>
      <c r="Q218" s="66">
        <f>O218/$O$2181</f>
        <v>4.8528801860217128E-5</v>
      </c>
      <c r="R218" s="66">
        <f>+O218/$O$2184</f>
        <v>7.7658964042365096E-5</v>
      </c>
      <c r="S218" s="36">
        <f>Q218*$S$1</f>
        <v>1.2132200465054283E-2</v>
      </c>
      <c r="T218" s="36">
        <f>R218*$T$1</f>
        <v>2.329768921270953E-3</v>
      </c>
      <c r="U218" s="36">
        <f>S218+T218</f>
        <v>1.4461969386325236E-2</v>
      </c>
      <c r="V218" s="41"/>
      <c r="W218" s="41"/>
      <c r="X218" s="41"/>
      <c r="Y218" s="42"/>
      <c r="Z218" s="40" t="str">
        <f>IF(V218=0,"NO OFERTADO",IF(W218=0,"NO OFERTADO",IF(X218=0,"NO OFERTADO",IF(Y218=0,"NO OFERTADO","CORRECTO"))))</f>
        <v>NO OFERTADO</v>
      </c>
      <c r="AA218" s="42">
        <f>Y218*N218</f>
        <v>0</v>
      </c>
      <c r="AB218" s="35">
        <f>Q218*$AB$1</f>
        <v>4.3675921674195418E-3</v>
      </c>
      <c r="AC218" s="36">
        <f>R218*$AC$1</f>
        <v>1.1648844606354765E-3</v>
      </c>
      <c r="AD218" s="36">
        <f>AB218+AC218</f>
        <v>5.5324766280550183E-3</v>
      </c>
      <c r="AE218" s="41"/>
      <c r="AF218" s="41"/>
      <c r="AG218" s="41"/>
      <c r="AH218" s="42"/>
      <c r="AI218" s="40" t="str">
        <f>IF(AE218=0,"NO OFERTADO",IF(AF218=0,"NO OFERTADO",IF(AG218=0,"NO OFERTADO",IF(AH218=0,"NO OFERTADO","CORRECTO"))))</f>
        <v>NO OFERTADO</v>
      </c>
      <c r="AJ218" s="37">
        <f>Q218*$AJ$1</f>
        <v>2.9117281116130276E-3</v>
      </c>
      <c r="AK218" s="36">
        <f>R218*$AK$1</f>
        <v>3.8829482021182551E-4</v>
      </c>
      <c r="AL218" s="36">
        <f>AJ218+AK218</f>
        <v>3.3000229318248531E-3</v>
      </c>
      <c r="AM218" s="41"/>
      <c r="AN218" s="41"/>
      <c r="AO218" s="41"/>
      <c r="AP218" s="42"/>
      <c r="AQ218" s="40" t="str">
        <f>IF(AM218=0,"NO OFERTADO",IF(AN218=0,"NO OFERTADO",IF(AO218=0,"NO OFERTADO",IF(AP218=0,"NO OFERTADO","CORRECTO"))))</f>
        <v>NO OFERTADO</v>
      </c>
    </row>
    <row r="219" spans="1:43" ht="24" x14ac:dyDescent="0.25">
      <c r="A219" s="61">
        <v>217</v>
      </c>
      <c r="B219" s="61">
        <v>662</v>
      </c>
      <c r="C219" s="13" t="s">
        <v>2107</v>
      </c>
      <c r="D219" s="12" t="s">
        <v>68</v>
      </c>
      <c r="E219" s="12" t="s">
        <v>11</v>
      </c>
      <c r="F219" s="12" t="s">
        <v>12</v>
      </c>
      <c r="G219" s="12" t="s">
        <v>13</v>
      </c>
      <c r="H219" s="12" t="s">
        <v>12</v>
      </c>
      <c r="I219" s="62" t="s">
        <v>60</v>
      </c>
      <c r="J219" s="10">
        <v>1</v>
      </c>
      <c r="K219" s="10" t="s">
        <v>2108</v>
      </c>
      <c r="L219" s="14" t="s">
        <v>2109</v>
      </c>
      <c r="M219" s="11">
        <v>405</v>
      </c>
      <c r="N219" s="11">
        <v>9737.6923076923085</v>
      </c>
      <c r="O219" s="8">
        <f>N219*M219</f>
        <v>3943765.384615385</v>
      </c>
      <c r="P219" s="14" t="s">
        <v>5022</v>
      </c>
      <c r="Q219" s="66">
        <f>O219/$O$2181</f>
        <v>1.2050237429020813E-4</v>
      </c>
      <c r="R219" s="66"/>
      <c r="S219" s="36">
        <f>Q219*$S$1</f>
        <v>3.0125593572552033E-2</v>
      </c>
      <c r="T219" s="7"/>
      <c r="U219" s="36">
        <f>S219+T219</f>
        <v>3.0125593572552033E-2</v>
      </c>
      <c r="V219" s="41"/>
      <c r="W219" s="41"/>
      <c r="X219" s="41"/>
      <c r="Y219" s="42"/>
      <c r="Z219" s="40" t="str">
        <f>IF(V219=0,"NO OFERTADO",IF(W219=0,"NO OFERTADO",IF(X219=0,"NO OFERTADO",IF(Y219=0,"NO OFERTADO","CORRECTO"))))</f>
        <v>NO OFERTADO</v>
      </c>
      <c r="AA219" s="42">
        <f>Y219*N219</f>
        <v>0</v>
      </c>
      <c r="AB219" s="35">
        <f>Q219*$AB$1</f>
        <v>1.0845213686118731E-2</v>
      </c>
      <c r="AC219" s="7"/>
      <c r="AD219" s="36">
        <f>AB219+AC219</f>
        <v>1.0845213686118731E-2</v>
      </c>
      <c r="AE219" s="41"/>
      <c r="AF219" s="41"/>
      <c r="AG219" s="41"/>
      <c r="AH219" s="42"/>
      <c r="AI219" s="40" t="str">
        <f>IF(AE219=0,"NO OFERTADO",IF(AF219=0,"NO OFERTADO",IF(AG219=0,"NO OFERTADO",IF(AH219=0,"NO OFERTADO","CORRECTO"))))</f>
        <v>NO OFERTADO</v>
      </c>
      <c r="AJ219" s="37">
        <f>Q219*$AJ$1</f>
        <v>7.2301424574124874E-3</v>
      </c>
      <c r="AK219" s="7"/>
      <c r="AL219" s="36">
        <f>AJ219+AK219</f>
        <v>7.2301424574124874E-3</v>
      </c>
      <c r="AM219" s="41"/>
      <c r="AN219" s="41"/>
      <c r="AO219" s="41"/>
      <c r="AP219" s="42"/>
      <c r="AQ219" s="40" t="str">
        <f>IF(AM219=0,"NO OFERTADO",IF(AN219=0,"NO OFERTADO",IF(AO219=0,"NO OFERTADO",IF(AP219=0,"NO OFERTADO","CORRECTO"))))</f>
        <v>NO OFERTADO</v>
      </c>
    </row>
    <row r="220" spans="1:43" x14ac:dyDescent="0.25">
      <c r="A220" s="61">
        <v>218</v>
      </c>
      <c r="B220" s="61">
        <v>1213</v>
      </c>
      <c r="C220" s="13" t="s">
        <v>3458</v>
      </c>
      <c r="D220" s="12" t="s">
        <v>3459</v>
      </c>
      <c r="E220" s="12" t="s">
        <v>1009</v>
      </c>
      <c r="F220" s="12" t="s">
        <v>321</v>
      </c>
      <c r="G220" s="12" t="s">
        <v>322</v>
      </c>
      <c r="H220" s="12" t="s">
        <v>323</v>
      </c>
      <c r="I220" s="62" t="s">
        <v>60</v>
      </c>
      <c r="J220" s="10">
        <v>30</v>
      </c>
      <c r="K220" s="10" t="s">
        <v>3460</v>
      </c>
      <c r="L220" s="14" t="s">
        <v>3461</v>
      </c>
      <c r="M220" s="11">
        <v>1927.7429999999997</v>
      </c>
      <c r="N220" s="11">
        <v>1728.4615384615383</v>
      </c>
      <c r="O220" s="8">
        <f>N220*M220</f>
        <v>3332029.631538461</v>
      </c>
      <c r="P220" s="14" t="s">
        <v>5022</v>
      </c>
      <c r="Q220" s="66">
        <f>O220/$O$2181</f>
        <v>1.0181069172421621E-4</v>
      </c>
      <c r="R220" s="66"/>
      <c r="S220" s="36">
        <f>Q220*$S$1</f>
        <v>2.5452672931054052E-2</v>
      </c>
      <c r="T220" s="7"/>
      <c r="U220" s="36">
        <f>S220+T220</f>
        <v>2.5452672931054052E-2</v>
      </c>
      <c r="V220" s="41"/>
      <c r="W220" s="41"/>
      <c r="X220" s="41"/>
      <c r="Y220" s="42"/>
      <c r="Z220" s="40" t="str">
        <f>IF(V220=0,"NO OFERTADO",IF(W220=0,"NO OFERTADO",IF(X220=0,"NO OFERTADO",IF(Y220=0,"NO OFERTADO","CORRECTO"))))</f>
        <v>NO OFERTADO</v>
      </c>
      <c r="AA220" s="42">
        <f>Y220*N220</f>
        <v>0</v>
      </c>
      <c r="AB220" s="35">
        <f>Q220*$AB$1</f>
        <v>9.1629622551794594E-3</v>
      </c>
      <c r="AC220" s="7"/>
      <c r="AD220" s="36">
        <f>AB220+AC220</f>
        <v>9.1629622551794594E-3</v>
      </c>
      <c r="AE220" s="41"/>
      <c r="AF220" s="41"/>
      <c r="AG220" s="41"/>
      <c r="AH220" s="42"/>
      <c r="AI220" s="40" t="str">
        <f>IF(AE220=0,"NO OFERTADO",IF(AF220=0,"NO OFERTADO",IF(AG220=0,"NO OFERTADO",IF(AH220=0,"NO OFERTADO","CORRECTO"))))</f>
        <v>NO OFERTADO</v>
      </c>
      <c r="AJ220" s="37">
        <f>Q220*$AJ$1</f>
        <v>6.1086415034529726E-3</v>
      </c>
      <c r="AK220" s="7"/>
      <c r="AL220" s="36">
        <f>AJ220+AK220</f>
        <v>6.1086415034529726E-3</v>
      </c>
      <c r="AM220" s="41"/>
      <c r="AN220" s="41"/>
      <c r="AO220" s="41"/>
      <c r="AP220" s="42"/>
      <c r="AQ220" s="40" t="str">
        <f>IF(AM220=0,"NO OFERTADO",IF(AN220=0,"NO OFERTADO",IF(AO220=0,"NO OFERTADO",IF(AP220=0,"NO OFERTADO","CORRECTO"))))</f>
        <v>NO OFERTADO</v>
      </c>
    </row>
    <row r="221" spans="1:43" x14ac:dyDescent="0.25">
      <c r="A221" s="61">
        <v>219</v>
      </c>
      <c r="B221" s="61">
        <v>1414</v>
      </c>
      <c r="C221" s="13" t="s">
        <v>3951</v>
      </c>
      <c r="D221" s="12" t="s">
        <v>3952</v>
      </c>
      <c r="E221" s="12" t="s">
        <v>280</v>
      </c>
      <c r="F221" s="12" t="s">
        <v>281</v>
      </c>
      <c r="G221" s="12" t="s">
        <v>107</v>
      </c>
      <c r="H221" s="12" t="s">
        <v>282</v>
      </c>
      <c r="I221" s="62" t="s">
        <v>60</v>
      </c>
      <c r="J221" s="10">
        <v>140</v>
      </c>
      <c r="K221" s="10" t="s">
        <v>3953</v>
      </c>
      <c r="L221" s="14" t="s">
        <v>3954</v>
      </c>
      <c r="M221" s="11">
        <v>925.47906999999998</v>
      </c>
      <c r="N221" s="11">
        <v>1260</v>
      </c>
      <c r="O221" s="8">
        <f>N221*M221</f>
        <v>1166103.6281999999</v>
      </c>
      <c r="P221" s="14" t="s">
        <v>5022</v>
      </c>
      <c r="Q221" s="66">
        <f>O221/$O$2181</f>
        <v>3.5630480559185221E-5</v>
      </c>
      <c r="R221" s="66"/>
      <c r="S221" s="36">
        <f>Q221*$S$1</f>
        <v>8.9076201397963045E-3</v>
      </c>
      <c r="T221" s="7"/>
      <c r="U221" s="36">
        <f>S221+T221</f>
        <v>8.9076201397963045E-3</v>
      </c>
      <c r="V221" s="41"/>
      <c r="W221" s="41"/>
      <c r="X221" s="41"/>
      <c r="Y221" s="42"/>
      <c r="Z221" s="40" t="str">
        <f>IF(V221=0,"NO OFERTADO",IF(W221=0,"NO OFERTADO",IF(X221=0,"NO OFERTADO",IF(Y221=0,"NO OFERTADO","CORRECTO"))))</f>
        <v>NO OFERTADO</v>
      </c>
      <c r="AA221" s="42">
        <f>Y221*N221</f>
        <v>0</v>
      </c>
      <c r="AB221" s="35">
        <f>Q221*$AB$1</f>
        <v>3.2067432503266697E-3</v>
      </c>
      <c r="AC221" s="7"/>
      <c r="AD221" s="36">
        <f>AB221+AC221</f>
        <v>3.2067432503266697E-3</v>
      </c>
      <c r="AE221" s="41"/>
      <c r="AF221" s="41"/>
      <c r="AG221" s="41"/>
      <c r="AH221" s="42"/>
      <c r="AI221" s="40" t="str">
        <f>IF(AE221=0,"NO OFERTADO",IF(AF221=0,"NO OFERTADO",IF(AG221=0,"NO OFERTADO",IF(AH221=0,"NO OFERTADO","CORRECTO"))))</f>
        <v>NO OFERTADO</v>
      </c>
      <c r="AJ221" s="37">
        <f>Q221*$AJ$1</f>
        <v>2.1378288335511132E-3</v>
      </c>
      <c r="AK221" s="7"/>
      <c r="AL221" s="36">
        <f>AJ221+AK221</f>
        <v>2.1378288335511132E-3</v>
      </c>
      <c r="AM221" s="41"/>
      <c r="AN221" s="41"/>
      <c r="AO221" s="41"/>
      <c r="AP221" s="42"/>
      <c r="AQ221" s="40" t="str">
        <f>IF(AM221=0,"NO OFERTADO",IF(AN221=0,"NO OFERTADO",IF(AO221=0,"NO OFERTADO",IF(AP221=0,"NO OFERTADO","CORRECTO"))))</f>
        <v>NO OFERTADO</v>
      </c>
    </row>
    <row r="222" spans="1:43" x14ac:dyDescent="0.25">
      <c r="A222" s="61">
        <v>220</v>
      </c>
      <c r="B222" s="61">
        <v>67</v>
      </c>
      <c r="C222" s="13" t="s">
        <v>278</v>
      </c>
      <c r="D222" s="12" t="s">
        <v>279</v>
      </c>
      <c r="E222" s="12" t="s">
        <v>280</v>
      </c>
      <c r="F222" s="12" t="s">
        <v>281</v>
      </c>
      <c r="G222" s="12" t="s">
        <v>107</v>
      </c>
      <c r="H222" s="12" t="s">
        <v>282</v>
      </c>
      <c r="I222" s="62" t="s">
        <v>60</v>
      </c>
      <c r="J222" s="10">
        <v>120</v>
      </c>
      <c r="K222" s="10" t="s">
        <v>283</v>
      </c>
      <c r="L222" s="14" t="s">
        <v>284</v>
      </c>
      <c r="M222" s="11">
        <v>541.44366999999988</v>
      </c>
      <c r="N222" s="11">
        <v>130116.92307692309</v>
      </c>
      <c r="O222" s="8">
        <f>N222*M222</f>
        <v>70450984.359876916</v>
      </c>
      <c r="P222" s="14" t="s">
        <v>5022</v>
      </c>
      <c r="Q222" s="66">
        <f>O222/$O$2181</f>
        <v>2.1526409556625859E-3</v>
      </c>
      <c r="R222" s="66"/>
      <c r="S222" s="36">
        <f>Q222*$S$1</f>
        <v>0.53816023891564646</v>
      </c>
      <c r="T222" s="7"/>
      <c r="U222" s="36">
        <f>S222+T222</f>
        <v>0.53816023891564646</v>
      </c>
      <c r="V222" s="41"/>
      <c r="W222" s="41"/>
      <c r="X222" s="41"/>
      <c r="Y222" s="42"/>
      <c r="Z222" s="40" t="str">
        <f>IF(V222=0,"NO OFERTADO",IF(W222=0,"NO OFERTADO",IF(X222=0,"NO OFERTADO",IF(Y222=0,"NO OFERTADO","CORRECTO"))))</f>
        <v>NO OFERTADO</v>
      </c>
      <c r="AA222" s="42">
        <f>Y222*N222</f>
        <v>0</v>
      </c>
      <c r="AB222" s="35">
        <f>Q222*$AB$1</f>
        <v>0.19373768600963273</v>
      </c>
      <c r="AC222" s="7"/>
      <c r="AD222" s="36">
        <f>AB222+AC222</f>
        <v>0.19373768600963273</v>
      </c>
      <c r="AE222" s="41"/>
      <c r="AF222" s="41"/>
      <c r="AG222" s="41"/>
      <c r="AH222" s="42"/>
      <c r="AI222" s="40" t="str">
        <f>IF(AE222=0,"NO OFERTADO",IF(AF222=0,"NO OFERTADO",IF(AG222=0,"NO OFERTADO",IF(AH222=0,"NO OFERTADO","CORRECTO"))))</f>
        <v>NO OFERTADO</v>
      </c>
      <c r="AJ222" s="37">
        <f>Q222*$AJ$1</f>
        <v>0.12915845733975514</v>
      </c>
      <c r="AK222" s="7"/>
      <c r="AL222" s="36">
        <f>AJ222+AK222</f>
        <v>0.12915845733975514</v>
      </c>
      <c r="AM222" s="41"/>
      <c r="AN222" s="41"/>
      <c r="AO222" s="41"/>
      <c r="AP222" s="42"/>
      <c r="AQ222" s="40" t="str">
        <f>IF(AM222=0,"NO OFERTADO",IF(AN222=0,"NO OFERTADO",IF(AO222=0,"NO OFERTADO",IF(AP222=0,"NO OFERTADO","CORRECTO"))))</f>
        <v>NO OFERTADO</v>
      </c>
    </row>
    <row r="223" spans="1:43" ht="24" x14ac:dyDescent="0.25">
      <c r="A223" s="61">
        <v>221</v>
      </c>
      <c r="B223" s="61">
        <v>824</v>
      </c>
      <c r="C223" s="13" t="s">
        <v>2532</v>
      </c>
      <c r="D223" s="12" t="s">
        <v>675</v>
      </c>
      <c r="E223" s="12" t="s">
        <v>11</v>
      </c>
      <c r="F223" s="12" t="s">
        <v>12</v>
      </c>
      <c r="G223" s="12" t="s">
        <v>13</v>
      </c>
      <c r="H223" s="12" t="s">
        <v>12</v>
      </c>
      <c r="I223" s="62" t="s">
        <v>60</v>
      </c>
      <c r="J223" s="10">
        <v>1</v>
      </c>
      <c r="K223" s="10" t="s">
        <v>2533</v>
      </c>
      <c r="L223" s="14" t="s">
        <v>2534</v>
      </c>
      <c r="M223" s="11">
        <v>1043</v>
      </c>
      <c r="N223" s="11">
        <v>3896.2307692307691</v>
      </c>
      <c r="O223" s="8">
        <f>N223*M223</f>
        <v>4063768.692307692</v>
      </c>
      <c r="P223" s="14" t="s">
        <v>5022</v>
      </c>
      <c r="Q223" s="66">
        <f>O223/$O$2181</f>
        <v>1.2416909431265481E-4</v>
      </c>
      <c r="R223" s="66"/>
      <c r="S223" s="36">
        <f>Q223*$S$1</f>
        <v>3.1042273578163703E-2</v>
      </c>
      <c r="T223" s="7"/>
      <c r="U223" s="36">
        <f>S223+T223</f>
        <v>3.1042273578163703E-2</v>
      </c>
      <c r="V223" s="41"/>
      <c r="W223" s="41"/>
      <c r="X223" s="41"/>
      <c r="Y223" s="42"/>
      <c r="Z223" s="40" t="str">
        <f>IF(V223=0,"NO OFERTADO",IF(W223=0,"NO OFERTADO",IF(X223=0,"NO OFERTADO",IF(Y223=0,"NO OFERTADO","CORRECTO"))))</f>
        <v>NO OFERTADO</v>
      </c>
      <c r="AA223" s="42">
        <f>Y223*N223</f>
        <v>0</v>
      </c>
      <c r="AB223" s="35">
        <f>Q223*$AB$1</f>
        <v>1.1175218488138933E-2</v>
      </c>
      <c r="AC223" s="7"/>
      <c r="AD223" s="36">
        <f>AB223+AC223</f>
        <v>1.1175218488138933E-2</v>
      </c>
      <c r="AE223" s="41"/>
      <c r="AF223" s="41"/>
      <c r="AG223" s="41"/>
      <c r="AH223" s="42"/>
      <c r="AI223" s="40" t="str">
        <f>IF(AE223=0,"NO OFERTADO",IF(AF223=0,"NO OFERTADO",IF(AG223=0,"NO OFERTADO",IF(AH223=0,"NO OFERTADO","CORRECTO"))))</f>
        <v>NO OFERTADO</v>
      </c>
      <c r="AJ223" s="37">
        <f>Q223*$AJ$1</f>
        <v>7.4501456587592885E-3</v>
      </c>
      <c r="AK223" s="7"/>
      <c r="AL223" s="36">
        <f>AJ223+AK223</f>
        <v>7.4501456587592885E-3</v>
      </c>
      <c r="AM223" s="41"/>
      <c r="AN223" s="41"/>
      <c r="AO223" s="41"/>
      <c r="AP223" s="42"/>
      <c r="AQ223" s="40" t="str">
        <f>IF(AM223=0,"NO OFERTADO",IF(AN223=0,"NO OFERTADO",IF(AO223=0,"NO OFERTADO",IF(AP223=0,"NO OFERTADO","CORRECTO"))))</f>
        <v>NO OFERTADO</v>
      </c>
    </row>
    <row r="224" spans="1:43" x14ac:dyDescent="0.25">
      <c r="A224" s="61">
        <v>222</v>
      </c>
      <c r="B224" s="61">
        <v>871</v>
      </c>
      <c r="C224" s="13" t="s">
        <v>2532</v>
      </c>
      <c r="D224" s="12" t="s">
        <v>2650</v>
      </c>
      <c r="E224" s="12" t="s">
        <v>765</v>
      </c>
      <c r="F224" s="12" t="s">
        <v>222</v>
      </c>
      <c r="G224" s="12" t="s">
        <v>13</v>
      </c>
      <c r="H224" s="12" t="s">
        <v>108</v>
      </c>
      <c r="I224" s="62" t="s">
        <v>60</v>
      </c>
      <c r="J224" s="10">
        <v>15</v>
      </c>
      <c r="K224" s="10" t="s">
        <v>2533</v>
      </c>
      <c r="L224" s="14" t="s">
        <v>2651</v>
      </c>
      <c r="M224" s="11">
        <v>508.08492999999999</v>
      </c>
      <c r="N224" s="11">
        <v>6581.5384615384619</v>
      </c>
      <c r="O224" s="8">
        <f>N224*M224</f>
        <v>3343980.5085230772</v>
      </c>
      <c r="P224" s="14" t="s">
        <v>5022</v>
      </c>
      <c r="Q224" s="66">
        <f>O224/$O$2181</f>
        <v>1.0217585265826019E-4</v>
      </c>
      <c r="R224" s="66"/>
      <c r="S224" s="36">
        <f>Q224*$S$1</f>
        <v>2.5543963164565048E-2</v>
      </c>
      <c r="T224" s="7"/>
      <c r="U224" s="36">
        <f>S224+T224</f>
        <v>2.5543963164565048E-2</v>
      </c>
      <c r="V224" s="41"/>
      <c r="W224" s="41"/>
      <c r="X224" s="41"/>
      <c r="Y224" s="42"/>
      <c r="Z224" s="40" t="str">
        <f>IF(V224=0,"NO OFERTADO",IF(W224=0,"NO OFERTADO",IF(X224=0,"NO OFERTADO",IF(Y224=0,"NO OFERTADO","CORRECTO"))))</f>
        <v>NO OFERTADO</v>
      </c>
      <c r="AA224" s="42">
        <f>Y224*N224</f>
        <v>0</v>
      </c>
      <c r="AB224" s="35">
        <f>Q224*$AB$1</f>
        <v>9.1958267392434172E-3</v>
      </c>
      <c r="AC224" s="7"/>
      <c r="AD224" s="36">
        <f>AB224+AC224</f>
        <v>9.1958267392434172E-3</v>
      </c>
      <c r="AE224" s="41"/>
      <c r="AF224" s="41"/>
      <c r="AG224" s="41"/>
      <c r="AH224" s="42"/>
      <c r="AI224" s="40" t="str">
        <f>IF(AE224=0,"NO OFERTADO",IF(AF224=0,"NO OFERTADO",IF(AG224=0,"NO OFERTADO",IF(AH224=0,"NO OFERTADO","CORRECTO"))))</f>
        <v>NO OFERTADO</v>
      </c>
      <c r="AJ224" s="37">
        <f>Q224*$AJ$1</f>
        <v>6.1305511594956117E-3</v>
      </c>
      <c r="AK224" s="7"/>
      <c r="AL224" s="36">
        <f>AJ224+AK224</f>
        <v>6.1305511594956117E-3</v>
      </c>
      <c r="AM224" s="41"/>
      <c r="AN224" s="41"/>
      <c r="AO224" s="41"/>
      <c r="AP224" s="42"/>
      <c r="AQ224" s="40" t="str">
        <f>IF(AM224=0,"NO OFERTADO",IF(AN224=0,"NO OFERTADO",IF(AO224=0,"NO OFERTADO",IF(AP224=0,"NO OFERTADO","CORRECTO"))))</f>
        <v>NO OFERTADO</v>
      </c>
    </row>
    <row r="225" spans="1:43" x14ac:dyDescent="0.25">
      <c r="A225" s="61">
        <v>223</v>
      </c>
      <c r="B225" s="61">
        <v>1989</v>
      </c>
      <c r="C225" s="13" t="s">
        <v>2532</v>
      </c>
      <c r="D225" s="12" t="s">
        <v>5405</v>
      </c>
      <c r="E225" s="12" t="s">
        <v>221</v>
      </c>
      <c r="F225" s="12" t="s">
        <v>222</v>
      </c>
      <c r="G225" s="12" t="s">
        <v>223</v>
      </c>
      <c r="H225" s="12" t="s">
        <v>108</v>
      </c>
      <c r="I225" s="62" t="s">
        <v>60</v>
      </c>
      <c r="J225" s="10">
        <v>3</v>
      </c>
      <c r="K225" s="10" t="s">
        <v>5406</v>
      </c>
      <c r="L225" s="14" t="s">
        <v>5407</v>
      </c>
      <c r="M225" s="11">
        <v>16349.356</v>
      </c>
      <c r="N225" s="8">
        <v>88.5</v>
      </c>
      <c r="O225" s="8">
        <f>N225*M225</f>
        <v>1446918.0060000001</v>
      </c>
      <c r="P225" s="14" t="s">
        <v>5022</v>
      </c>
      <c r="Q225" s="66">
        <f>O225/$O$2181</f>
        <v>4.4210808230738038E-5</v>
      </c>
      <c r="R225" s="66"/>
      <c r="S225" s="36">
        <f>Q225*$S$1</f>
        <v>1.1052702057684509E-2</v>
      </c>
      <c r="T225" s="7"/>
      <c r="U225" s="36">
        <f>S225+T225</f>
        <v>1.1052702057684509E-2</v>
      </c>
      <c r="V225" s="41"/>
      <c r="W225" s="41"/>
      <c r="X225" s="41"/>
      <c r="Y225" s="42"/>
      <c r="Z225" s="40" t="str">
        <f>IF(V225=0,"NO OFERTADO",IF(W225=0,"NO OFERTADO",IF(X225=0,"NO OFERTADO",IF(Y225=0,"NO OFERTADO","CORRECTO"))))</f>
        <v>NO OFERTADO</v>
      </c>
      <c r="AA225" s="42">
        <f>Y225*N225</f>
        <v>0</v>
      </c>
      <c r="AB225" s="35">
        <f>Q225*$AB$1</f>
        <v>3.9789727407664238E-3</v>
      </c>
      <c r="AC225" s="7"/>
      <c r="AD225" s="36">
        <f>AB225+AC225</f>
        <v>3.9789727407664238E-3</v>
      </c>
      <c r="AE225" s="41"/>
      <c r="AF225" s="41"/>
      <c r="AG225" s="41"/>
      <c r="AH225" s="42"/>
      <c r="AI225" s="40" t="str">
        <f>IF(AE225=0,"NO OFERTADO",IF(AF225=0,"NO OFERTADO",IF(AG225=0,"NO OFERTADO",IF(AH225=0,"NO OFERTADO","CORRECTO"))))</f>
        <v>NO OFERTADO</v>
      </c>
      <c r="AJ225" s="37">
        <f>Q225*$AJ$1</f>
        <v>2.6526484938442824E-3</v>
      </c>
      <c r="AK225" s="7"/>
      <c r="AL225" s="36">
        <f>AJ225+AK225</f>
        <v>2.6526484938442824E-3</v>
      </c>
      <c r="AM225" s="41"/>
      <c r="AN225" s="41"/>
      <c r="AO225" s="41"/>
      <c r="AP225" s="42"/>
      <c r="AQ225" s="40" t="str">
        <f>IF(AM225=0,"NO OFERTADO",IF(AN225=0,"NO OFERTADO",IF(AO225=0,"NO OFERTADO",IF(AP225=0,"NO OFERTADO","CORRECTO"))))</f>
        <v>NO OFERTADO</v>
      </c>
    </row>
    <row r="226" spans="1:43" x14ac:dyDescent="0.25">
      <c r="A226" s="61">
        <v>224</v>
      </c>
      <c r="B226" s="61">
        <v>941</v>
      </c>
      <c r="C226" s="13" t="s">
        <v>2823</v>
      </c>
      <c r="D226" s="12" t="s">
        <v>463</v>
      </c>
      <c r="E226" s="12" t="s">
        <v>49</v>
      </c>
      <c r="F226" s="12" t="s">
        <v>23</v>
      </c>
      <c r="G226" s="12" t="s">
        <v>24</v>
      </c>
      <c r="H226" s="12" t="s">
        <v>49</v>
      </c>
      <c r="I226" s="62" t="s">
        <v>60</v>
      </c>
      <c r="J226" s="10">
        <v>1</v>
      </c>
      <c r="K226" s="10" t="s">
        <v>2824</v>
      </c>
      <c r="L226" s="14" t="s">
        <v>2825</v>
      </c>
      <c r="M226" s="11">
        <v>13745</v>
      </c>
      <c r="N226" s="11">
        <v>218.07692307692307</v>
      </c>
      <c r="O226" s="8">
        <f>N226*M226</f>
        <v>2997467.3076923075</v>
      </c>
      <c r="P226" s="14" t="s">
        <v>5022</v>
      </c>
      <c r="Q226" s="66">
        <f>O226/$O$2181</f>
        <v>9.1588087071114416E-5</v>
      </c>
      <c r="R226" s="66"/>
      <c r="S226" s="36">
        <f>Q226*$S$1</f>
        <v>2.2897021767778605E-2</v>
      </c>
      <c r="T226" s="7"/>
      <c r="U226" s="36">
        <f>S226+T226</f>
        <v>2.2897021767778605E-2</v>
      </c>
      <c r="V226" s="41"/>
      <c r="W226" s="41"/>
      <c r="X226" s="41"/>
      <c r="Y226" s="42"/>
      <c r="Z226" s="40" t="str">
        <f>IF(V226=0,"NO OFERTADO",IF(W226=0,"NO OFERTADO",IF(X226=0,"NO OFERTADO",IF(Y226=0,"NO OFERTADO","CORRECTO"))))</f>
        <v>NO OFERTADO</v>
      </c>
      <c r="AA226" s="42">
        <f>Y226*N226</f>
        <v>0</v>
      </c>
      <c r="AB226" s="35">
        <f>Q226*$AB$1</f>
        <v>8.2429278364002968E-3</v>
      </c>
      <c r="AC226" s="7"/>
      <c r="AD226" s="36">
        <f>AB226+AC226</f>
        <v>8.2429278364002968E-3</v>
      </c>
      <c r="AE226" s="41"/>
      <c r="AF226" s="41"/>
      <c r="AG226" s="41"/>
      <c r="AH226" s="42"/>
      <c r="AI226" s="40" t="str">
        <f>IF(AE226=0,"NO OFERTADO",IF(AF226=0,"NO OFERTADO",IF(AG226=0,"NO OFERTADO",IF(AH226=0,"NO OFERTADO","CORRECTO"))))</f>
        <v>NO OFERTADO</v>
      </c>
      <c r="AJ226" s="37">
        <f>Q226*$AJ$1</f>
        <v>5.4952852242668646E-3</v>
      </c>
      <c r="AK226" s="7"/>
      <c r="AL226" s="36">
        <f>AJ226+AK226</f>
        <v>5.4952852242668646E-3</v>
      </c>
      <c r="AM226" s="41"/>
      <c r="AN226" s="41"/>
      <c r="AO226" s="41"/>
      <c r="AP226" s="42"/>
      <c r="AQ226" s="40" t="str">
        <f>IF(AM226=0,"NO OFERTADO",IF(AN226=0,"NO OFERTADO",IF(AO226=0,"NO OFERTADO",IF(AP226=0,"NO OFERTADO","CORRECTO"))))</f>
        <v>NO OFERTADO</v>
      </c>
    </row>
    <row r="227" spans="1:43" x14ac:dyDescent="0.25">
      <c r="A227" s="61">
        <v>225</v>
      </c>
      <c r="B227" s="61">
        <v>1807</v>
      </c>
      <c r="C227" s="13" t="s">
        <v>4932</v>
      </c>
      <c r="D227" s="12" t="s">
        <v>121</v>
      </c>
      <c r="E227" s="12" t="s">
        <v>49</v>
      </c>
      <c r="F227" s="12" t="s">
        <v>49</v>
      </c>
      <c r="G227" s="12" t="s">
        <v>24</v>
      </c>
      <c r="H227" s="12" t="s">
        <v>49</v>
      </c>
      <c r="I227" s="62" t="s">
        <v>60</v>
      </c>
      <c r="J227" s="10">
        <v>1</v>
      </c>
      <c r="K227" s="10" t="s">
        <v>4933</v>
      </c>
      <c r="L227" s="14" t="s">
        <v>62</v>
      </c>
      <c r="M227" s="11">
        <v>38188.761333333328</v>
      </c>
      <c r="N227" s="11">
        <v>6.666666666666667</v>
      </c>
      <c r="O227" s="8">
        <f>N227*M227</f>
        <v>254591.74222222221</v>
      </c>
      <c r="P227" s="14" t="s">
        <v>5022</v>
      </c>
      <c r="Q227" s="66">
        <f>O227/$O$2181</f>
        <v>7.7790908993057059E-6</v>
      </c>
      <c r="R227" s="66"/>
      <c r="S227" s="36">
        <f>Q227*$S$1</f>
        <v>1.9447727248264265E-3</v>
      </c>
      <c r="T227" s="7"/>
      <c r="U227" s="36">
        <f>S227+T227</f>
        <v>1.9447727248264265E-3</v>
      </c>
      <c r="V227" s="41"/>
      <c r="W227" s="41"/>
      <c r="X227" s="41"/>
      <c r="Y227" s="42"/>
      <c r="Z227" s="40" t="str">
        <f>IF(V227=0,"NO OFERTADO",IF(W227=0,"NO OFERTADO",IF(X227=0,"NO OFERTADO",IF(Y227=0,"NO OFERTADO","CORRECTO"))))</f>
        <v>NO OFERTADO</v>
      </c>
      <c r="AA227" s="42">
        <f>Y227*N227</f>
        <v>0</v>
      </c>
      <c r="AB227" s="35">
        <f>Q227*$AB$1</f>
        <v>7.0011818093751357E-4</v>
      </c>
      <c r="AC227" s="7"/>
      <c r="AD227" s="36">
        <f>AB227+AC227</f>
        <v>7.0011818093751357E-4</v>
      </c>
      <c r="AE227" s="41"/>
      <c r="AF227" s="41"/>
      <c r="AG227" s="41"/>
      <c r="AH227" s="42"/>
      <c r="AI227" s="40" t="str">
        <f>IF(AE227=0,"NO OFERTADO",IF(AF227=0,"NO OFERTADO",IF(AG227=0,"NO OFERTADO",IF(AH227=0,"NO OFERTADO","CORRECTO"))))</f>
        <v>NO OFERTADO</v>
      </c>
      <c r="AJ227" s="37">
        <f>Q227*$AJ$1</f>
        <v>4.6674545395834234E-4</v>
      </c>
      <c r="AK227" s="7"/>
      <c r="AL227" s="36">
        <f>AJ227+AK227</f>
        <v>4.6674545395834234E-4</v>
      </c>
      <c r="AM227" s="41"/>
      <c r="AN227" s="41"/>
      <c r="AO227" s="41"/>
      <c r="AP227" s="42"/>
      <c r="AQ227" s="40" t="str">
        <f>IF(AM227=0,"NO OFERTADO",IF(AN227=0,"NO OFERTADO",IF(AO227=0,"NO OFERTADO",IF(AP227=0,"NO OFERTADO","CORRECTO"))))</f>
        <v>NO OFERTADO</v>
      </c>
    </row>
    <row r="228" spans="1:43" x14ac:dyDescent="0.25">
      <c r="A228" s="61">
        <v>226</v>
      </c>
      <c r="B228" s="61">
        <v>758</v>
      </c>
      <c r="C228" s="13" t="s">
        <v>2358</v>
      </c>
      <c r="D228" s="12" t="s">
        <v>73</v>
      </c>
      <c r="E228" s="12" t="s">
        <v>23</v>
      </c>
      <c r="F228" s="12" t="s">
        <v>23</v>
      </c>
      <c r="G228" s="12" t="s">
        <v>2359</v>
      </c>
      <c r="H228" s="12" t="s">
        <v>23</v>
      </c>
      <c r="I228" s="62" t="s">
        <v>60</v>
      </c>
      <c r="J228" s="10">
        <v>1</v>
      </c>
      <c r="K228" s="10" t="s">
        <v>2360</v>
      </c>
      <c r="L228" s="14" t="s">
        <v>2361</v>
      </c>
      <c r="M228" s="11">
        <v>1302145.8386666665</v>
      </c>
      <c r="N228" s="11">
        <v>6</v>
      </c>
      <c r="O228" s="8">
        <f>N228*M228</f>
        <v>7812875.0319999997</v>
      </c>
      <c r="P228" s="14" t="s">
        <v>5022</v>
      </c>
      <c r="Q228" s="66">
        <f>O228/$O$2181</f>
        <v>2.3872363073659426E-4</v>
      </c>
      <c r="R228" s="66"/>
      <c r="S228" s="36">
        <f>Q228*$S$1</f>
        <v>5.9680907684148563E-2</v>
      </c>
      <c r="T228" s="7"/>
      <c r="U228" s="36">
        <f>S228+T228</f>
        <v>5.9680907684148563E-2</v>
      </c>
      <c r="V228" s="41"/>
      <c r="W228" s="41"/>
      <c r="X228" s="41"/>
      <c r="Y228" s="42"/>
      <c r="Z228" s="40" t="str">
        <f>IF(V228=0,"NO OFERTADO",IF(W228=0,"NO OFERTADO",IF(X228=0,"NO OFERTADO",IF(Y228=0,"NO OFERTADO","CORRECTO"))))</f>
        <v>NO OFERTADO</v>
      </c>
      <c r="AA228" s="42">
        <f>Y228*N228</f>
        <v>0</v>
      </c>
      <c r="AB228" s="35">
        <f>Q228*$AB$1</f>
        <v>2.1485126766293484E-2</v>
      </c>
      <c r="AC228" s="7"/>
      <c r="AD228" s="36">
        <f>AB228+AC228</f>
        <v>2.1485126766293484E-2</v>
      </c>
      <c r="AE228" s="41"/>
      <c r="AF228" s="41"/>
      <c r="AG228" s="41"/>
      <c r="AH228" s="42"/>
      <c r="AI228" s="40" t="str">
        <f>IF(AE228=0,"NO OFERTADO",IF(AF228=0,"NO OFERTADO",IF(AG228=0,"NO OFERTADO",IF(AH228=0,"NO OFERTADO","CORRECTO"))))</f>
        <v>NO OFERTADO</v>
      </c>
      <c r="AJ228" s="37">
        <f>Q228*$AJ$1</f>
        <v>1.4323417844195656E-2</v>
      </c>
      <c r="AK228" s="7"/>
      <c r="AL228" s="36">
        <f>AJ228+AK228</f>
        <v>1.4323417844195656E-2</v>
      </c>
      <c r="AM228" s="41"/>
      <c r="AN228" s="41"/>
      <c r="AO228" s="41"/>
      <c r="AP228" s="42"/>
      <c r="AQ228" s="40" t="str">
        <f>IF(AM228=0,"NO OFERTADO",IF(AN228=0,"NO OFERTADO",IF(AO228=0,"NO OFERTADO",IF(AP228=0,"NO OFERTADO","CORRECTO"))))</f>
        <v>NO OFERTADO</v>
      </c>
    </row>
    <row r="229" spans="1:43" x14ac:dyDescent="0.25">
      <c r="A229" s="61">
        <v>227</v>
      </c>
      <c r="B229" s="61">
        <v>188</v>
      </c>
      <c r="C229" s="13" t="s">
        <v>716</v>
      </c>
      <c r="D229" s="12" t="s">
        <v>717</v>
      </c>
      <c r="E229" s="12" t="s">
        <v>718</v>
      </c>
      <c r="F229" s="12" t="s">
        <v>719</v>
      </c>
      <c r="G229" s="12" t="s">
        <v>13</v>
      </c>
      <c r="H229" s="12" t="s">
        <v>719</v>
      </c>
      <c r="I229" s="62" t="s">
        <v>60</v>
      </c>
      <c r="J229" s="10">
        <v>1</v>
      </c>
      <c r="K229" s="10" t="s">
        <v>720</v>
      </c>
      <c r="L229" s="14" t="s">
        <v>721</v>
      </c>
      <c r="M229" s="11">
        <v>8720</v>
      </c>
      <c r="N229" s="11">
        <v>4408.9230769230771</v>
      </c>
      <c r="O229" s="8">
        <f>N229*M229</f>
        <v>38445809.230769232</v>
      </c>
      <c r="P229" s="14" t="s">
        <v>5022</v>
      </c>
      <c r="Q229" s="66">
        <f>O229/$O$2181</f>
        <v>1.1747177740056936E-3</v>
      </c>
      <c r="R229" s="66"/>
      <c r="S229" s="36">
        <f>Q229*$S$1</f>
        <v>0.29367944350142339</v>
      </c>
      <c r="T229" s="7"/>
      <c r="U229" s="36">
        <f>S229+T229</f>
        <v>0.29367944350142339</v>
      </c>
      <c r="V229" s="41"/>
      <c r="W229" s="41"/>
      <c r="X229" s="41"/>
      <c r="Y229" s="42"/>
      <c r="Z229" s="40" t="str">
        <f>IF(V229=0,"NO OFERTADO",IF(W229=0,"NO OFERTADO",IF(X229=0,"NO OFERTADO",IF(Y229=0,"NO OFERTADO","CORRECTO"))))</f>
        <v>NO OFERTADO</v>
      </c>
      <c r="AA229" s="42">
        <f>Y229*N229</f>
        <v>0</v>
      </c>
      <c r="AB229" s="35">
        <f>Q229*$AB$1</f>
        <v>0.10572459966051242</v>
      </c>
      <c r="AC229" s="7"/>
      <c r="AD229" s="36">
        <f>AB229+AC229</f>
        <v>0.10572459966051242</v>
      </c>
      <c r="AE229" s="41"/>
      <c r="AF229" s="41"/>
      <c r="AG229" s="41"/>
      <c r="AH229" s="42"/>
      <c r="AI229" s="40" t="str">
        <f>IF(AE229=0,"NO OFERTADO",IF(AF229=0,"NO OFERTADO",IF(AG229=0,"NO OFERTADO",IF(AH229=0,"NO OFERTADO","CORRECTO"))))</f>
        <v>NO OFERTADO</v>
      </c>
      <c r="AJ229" s="37">
        <f>Q229*$AJ$1</f>
        <v>7.0483066440341607E-2</v>
      </c>
      <c r="AK229" s="7"/>
      <c r="AL229" s="36">
        <f>AJ229+AK229</f>
        <v>7.0483066440341607E-2</v>
      </c>
      <c r="AM229" s="41"/>
      <c r="AN229" s="41"/>
      <c r="AO229" s="41"/>
      <c r="AP229" s="42"/>
      <c r="AQ229" s="40" t="str">
        <f>IF(AM229=0,"NO OFERTADO",IF(AN229=0,"NO OFERTADO",IF(AO229=0,"NO OFERTADO",IF(AP229=0,"NO OFERTADO","CORRECTO"))))</f>
        <v>NO OFERTADO</v>
      </c>
    </row>
    <row r="230" spans="1:43" x14ac:dyDescent="0.25">
      <c r="A230" s="61">
        <v>228</v>
      </c>
      <c r="B230" s="61">
        <v>472</v>
      </c>
      <c r="C230" s="13" t="s">
        <v>716</v>
      </c>
      <c r="D230" s="12" t="s">
        <v>1601</v>
      </c>
      <c r="E230" s="12" t="s">
        <v>718</v>
      </c>
      <c r="F230" s="12" t="s">
        <v>719</v>
      </c>
      <c r="G230" s="12" t="s">
        <v>13</v>
      </c>
      <c r="H230" s="12" t="s">
        <v>719</v>
      </c>
      <c r="I230" s="62" t="s">
        <v>60</v>
      </c>
      <c r="J230" s="10">
        <v>1</v>
      </c>
      <c r="K230" s="10" t="s">
        <v>720</v>
      </c>
      <c r="L230" s="14" t="s">
        <v>1602</v>
      </c>
      <c r="M230" s="11">
        <v>10117.976999999999</v>
      </c>
      <c r="N230" s="11">
        <v>1313.9230769230769</v>
      </c>
      <c r="O230" s="8">
        <f>N230*M230</f>
        <v>13294243.472076921</v>
      </c>
      <c r="P230" s="14" t="s">
        <v>5022</v>
      </c>
      <c r="Q230" s="66">
        <f>O230/$O$2181</f>
        <v>4.0620770926858848E-4</v>
      </c>
      <c r="R230" s="66"/>
      <c r="S230" s="36">
        <f>Q230*$S$1</f>
        <v>0.10155192731714711</v>
      </c>
      <c r="T230" s="7"/>
      <c r="U230" s="36">
        <f>S230+T230</f>
        <v>0.10155192731714711</v>
      </c>
      <c r="V230" s="41"/>
      <c r="W230" s="41"/>
      <c r="X230" s="41"/>
      <c r="Y230" s="42"/>
      <c r="Z230" s="40" t="str">
        <f>IF(V230=0,"NO OFERTADO",IF(W230=0,"NO OFERTADO",IF(X230=0,"NO OFERTADO",IF(Y230=0,"NO OFERTADO","CORRECTO"))))</f>
        <v>NO OFERTADO</v>
      </c>
      <c r="AA230" s="42">
        <f>Y230*N230</f>
        <v>0</v>
      </c>
      <c r="AB230" s="35">
        <f>Q230*$AB$1</f>
        <v>3.6558693834172963E-2</v>
      </c>
      <c r="AC230" s="7"/>
      <c r="AD230" s="36">
        <f>AB230+AC230</f>
        <v>3.6558693834172963E-2</v>
      </c>
      <c r="AE230" s="41"/>
      <c r="AF230" s="41"/>
      <c r="AG230" s="41"/>
      <c r="AH230" s="42"/>
      <c r="AI230" s="40" t="str">
        <f>IF(AE230=0,"NO OFERTADO",IF(AF230=0,"NO OFERTADO",IF(AG230=0,"NO OFERTADO",IF(AH230=0,"NO OFERTADO","CORRECTO"))))</f>
        <v>NO OFERTADO</v>
      </c>
      <c r="AJ230" s="37">
        <f>Q230*$AJ$1</f>
        <v>2.4372462556115308E-2</v>
      </c>
      <c r="AK230" s="7"/>
      <c r="AL230" s="36">
        <f>AJ230+AK230</f>
        <v>2.4372462556115308E-2</v>
      </c>
      <c r="AM230" s="41"/>
      <c r="AN230" s="41"/>
      <c r="AO230" s="41"/>
      <c r="AP230" s="42"/>
      <c r="AQ230" s="40" t="str">
        <f>IF(AM230=0,"NO OFERTADO",IF(AN230=0,"NO OFERTADO",IF(AO230=0,"NO OFERTADO",IF(AP230=0,"NO OFERTADO","CORRECTO"))))</f>
        <v>NO OFERTADO</v>
      </c>
    </row>
    <row r="231" spans="1:43" x14ac:dyDescent="0.25">
      <c r="A231" s="61">
        <v>229</v>
      </c>
      <c r="B231" s="61">
        <v>491</v>
      </c>
      <c r="C231" s="13" t="s">
        <v>1661</v>
      </c>
      <c r="D231" s="12" t="s">
        <v>1662</v>
      </c>
      <c r="E231" s="12" t="s">
        <v>23</v>
      </c>
      <c r="F231" s="12" t="s">
        <v>23</v>
      </c>
      <c r="G231" s="12" t="s">
        <v>1663</v>
      </c>
      <c r="H231" s="12" t="s">
        <v>23</v>
      </c>
      <c r="I231" s="62" t="s">
        <v>60</v>
      </c>
      <c r="J231" s="10">
        <v>1</v>
      </c>
      <c r="K231" s="10" t="s">
        <v>1664</v>
      </c>
      <c r="L231" s="14" t="s">
        <v>1665</v>
      </c>
      <c r="M231" s="11">
        <v>2211829.5</v>
      </c>
      <c r="N231" s="11">
        <v>4.7</v>
      </c>
      <c r="O231" s="8">
        <f>N231*M231</f>
        <v>10395598.65</v>
      </c>
      <c r="P231" s="14" t="s">
        <v>5022</v>
      </c>
      <c r="Q231" s="66">
        <f>O231/$O$2181</f>
        <v>3.1763915885560498E-4</v>
      </c>
      <c r="R231" s="66"/>
      <c r="S231" s="36">
        <f>Q231*$S$1</f>
        <v>7.9409789713901238E-2</v>
      </c>
      <c r="T231" s="7"/>
      <c r="U231" s="36">
        <f>S231+T231</f>
        <v>7.9409789713901238E-2</v>
      </c>
      <c r="V231" s="41"/>
      <c r="W231" s="41"/>
      <c r="X231" s="41"/>
      <c r="Y231" s="42"/>
      <c r="Z231" s="40" t="str">
        <f>IF(V231=0,"NO OFERTADO",IF(W231=0,"NO OFERTADO",IF(X231=0,"NO OFERTADO",IF(Y231=0,"NO OFERTADO","CORRECTO"))))</f>
        <v>NO OFERTADO</v>
      </c>
      <c r="AA231" s="42">
        <f>Y231*N231</f>
        <v>0</v>
      </c>
      <c r="AB231" s="35">
        <f>Q231*$AB$1</f>
        <v>2.8587524297004448E-2</v>
      </c>
      <c r="AC231" s="7"/>
      <c r="AD231" s="36">
        <f>AB231+AC231</f>
        <v>2.8587524297004448E-2</v>
      </c>
      <c r="AE231" s="41"/>
      <c r="AF231" s="41"/>
      <c r="AG231" s="41"/>
      <c r="AH231" s="42"/>
      <c r="AI231" s="40" t="str">
        <f>IF(AE231=0,"NO OFERTADO",IF(AF231=0,"NO OFERTADO",IF(AG231=0,"NO OFERTADO",IF(AH231=0,"NO OFERTADO","CORRECTO"))))</f>
        <v>NO OFERTADO</v>
      </c>
      <c r="AJ231" s="37">
        <f>Q231*$AJ$1</f>
        <v>1.90583495313363E-2</v>
      </c>
      <c r="AK231" s="7"/>
      <c r="AL231" s="36">
        <f>AJ231+AK231</f>
        <v>1.90583495313363E-2</v>
      </c>
      <c r="AM231" s="41"/>
      <c r="AN231" s="41"/>
      <c r="AO231" s="41"/>
      <c r="AP231" s="42"/>
      <c r="AQ231" s="40" t="str">
        <f>IF(AM231=0,"NO OFERTADO",IF(AN231=0,"NO OFERTADO",IF(AO231=0,"NO OFERTADO",IF(AP231=0,"NO OFERTADO","CORRECTO"))))</f>
        <v>NO OFERTADO</v>
      </c>
    </row>
    <row r="232" spans="1:43" ht="24" x14ac:dyDescent="0.25">
      <c r="A232" s="61">
        <v>230</v>
      </c>
      <c r="B232" s="61">
        <v>1126</v>
      </c>
      <c r="C232" s="13" t="s">
        <v>1661</v>
      </c>
      <c r="D232" s="12" t="s">
        <v>10</v>
      </c>
      <c r="E232" s="12" t="s">
        <v>11</v>
      </c>
      <c r="F232" s="12" t="s">
        <v>12</v>
      </c>
      <c r="G232" s="12" t="s">
        <v>13</v>
      </c>
      <c r="H232" s="12" t="s">
        <v>12</v>
      </c>
      <c r="I232" s="62">
        <v>326.10000000000002</v>
      </c>
      <c r="J232" s="10">
        <v>1</v>
      </c>
      <c r="K232" s="10" t="s">
        <v>1664</v>
      </c>
      <c r="L232" s="14" t="s">
        <v>3248</v>
      </c>
      <c r="M232" s="11">
        <v>326.10000000000002</v>
      </c>
      <c r="N232" s="11">
        <v>7552.7692307692305</v>
      </c>
      <c r="O232" s="8">
        <f>N232*M232</f>
        <v>2462958.0461538462</v>
      </c>
      <c r="P232" s="14" t="s">
        <v>5022</v>
      </c>
      <c r="Q232" s="66">
        <f>O232/$O$2181</f>
        <v>7.5256072152896368E-5</v>
      </c>
      <c r="R232" s="66">
        <f>+O232/$O$2184</f>
        <v>1.2042969076643228E-4</v>
      </c>
      <c r="S232" s="36">
        <f>Q232*$S$1</f>
        <v>1.8814018038224092E-2</v>
      </c>
      <c r="T232" s="36">
        <f>R232*$T$1</f>
        <v>3.6128907229929681E-3</v>
      </c>
      <c r="U232" s="36">
        <f>S232+T232</f>
        <v>2.242690876121706E-2</v>
      </c>
      <c r="V232" s="41"/>
      <c r="W232" s="41"/>
      <c r="X232" s="41"/>
      <c r="Y232" s="42"/>
      <c r="Z232" s="40" t="str">
        <f>IF(V232=0,"NO OFERTADO",IF(W232=0,"NO OFERTADO",IF(X232=0,"NO OFERTADO",IF(Y232=0,"NO OFERTADO","CORRECTO"))))</f>
        <v>NO OFERTADO</v>
      </c>
      <c r="AA232" s="42">
        <f>Y232*N232</f>
        <v>0</v>
      </c>
      <c r="AB232" s="35">
        <f>Q232*$AB$1</f>
        <v>6.7730464937606734E-3</v>
      </c>
      <c r="AC232" s="36">
        <f>R232*$AC$1</f>
        <v>1.8064453614964841E-3</v>
      </c>
      <c r="AD232" s="36">
        <f>AB232+AC232</f>
        <v>8.5794918552571584E-3</v>
      </c>
      <c r="AE232" s="41"/>
      <c r="AF232" s="41"/>
      <c r="AG232" s="41"/>
      <c r="AH232" s="42"/>
      <c r="AI232" s="40" t="str">
        <f>IF(AE232=0,"NO OFERTADO",IF(AF232=0,"NO OFERTADO",IF(AG232=0,"NO OFERTADO",IF(AH232=0,"NO OFERTADO","CORRECTO"))))</f>
        <v>NO OFERTADO</v>
      </c>
      <c r="AJ232" s="37">
        <f>Q232*$AJ$1</f>
        <v>4.515364329173782E-3</v>
      </c>
      <c r="AK232" s="36">
        <f>R232*$AK$1</f>
        <v>6.0214845383216135E-4</v>
      </c>
      <c r="AL232" s="36">
        <f>AJ232+AK232</f>
        <v>5.1175127830059433E-3</v>
      </c>
      <c r="AM232" s="41"/>
      <c r="AN232" s="41"/>
      <c r="AO232" s="41"/>
      <c r="AP232" s="42"/>
      <c r="AQ232" s="40" t="str">
        <f>IF(AM232=0,"NO OFERTADO",IF(AN232=0,"NO OFERTADO",IF(AO232=0,"NO OFERTADO",IF(AP232=0,"NO OFERTADO","CORRECTO"))))</f>
        <v>NO OFERTADO</v>
      </c>
    </row>
    <row r="233" spans="1:43" ht="24" x14ac:dyDescent="0.25">
      <c r="A233" s="61">
        <v>231</v>
      </c>
      <c r="B233" s="61">
        <v>164</v>
      </c>
      <c r="C233" s="13" t="s">
        <v>634</v>
      </c>
      <c r="D233" s="12" t="s">
        <v>635</v>
      </c>
      <c r="E233" s="12" t="s">
        <v>11</v>
      </c>
      <c r="F233" s="12" t="s">
        <v>12</v>
      </c>
      <c r="G233" s="12" t="s">
        <v>13</v>
      </c>
      <c r="H233" s="12" t="s">
        <v>12</v>
      </c>
      <c r="I233" s="62">
        <v>133327.04000000001</v>
      </c>
      <c r="J233" s="10">
        <v>1</v>
      </c>
      <c r="K233" s="10" t="s">
        <v>636</v>
      </c>
      <c r="L233" s="14" t="s">
        <v>637</v>
      </c>
      <c r="M233" s="11">
        <v>99054.648000000001</v>
      </c>
      <c r="N233" s="11">
        <v>411.23076923076923</v>
      </c>
      <c r="O233" s="8">
        <f>N233*M233</f>
        <v>40734319.092923075</v>
      </c>
      <c r="P233" s="14" t="s">
        <v>5022</v>
      </c>
      <c r="Q233" s="66">
        <f>O233/$O$2181</f>
        <v>1.2446435543403645E-3</v>
      </c>
      <c r="R233" s="66">
        <f>+O233/$O$2184</f>
        <v>1.9917600543795373E-3</v>
      </c>
      <c r="S233" s="36">
        <f>Q233*$S$1</f>
        <v>0.31116088858509111</v>
      </c>
      <c r="T233" s="36">
        <f>R233*$T$1</f>
        <v>5.9752801631386118E-2</v>
      </c>
      <c r="U233" s="36">
        <f>S233+T233</f>
        <v>0.37091369021647724</v>
      </c>
      <c r="V233" s="41"/>
      <c r="W233" s="41"/>
      <c r="X233" s="41"/>
      <c r="Y233" s="42"/>
      <c r="Z233" s="40" t="str">
        <f>IF(V233=0,"NO OFERTADO",IF(W233=0,"NO OFERTADO",IF(X233=0,"NO OFERTADO",IF(Y233=0,"NO OFERTADO","CORRECTO"))))</f>
        <v>NO OFERTADO</v>
      </c>
      <c r="AA233" s="42">
        <f>Y233*N233</f>
        <v>0</v>
      </c>
      <c r="AB233" s="35">
        <f>Q233*$AB$1</f>
        <v>0.11201791989063281</v>
      </c>
      <c r="AC233" s="36">
        <f>R233*$AC$1</f>
        <v>2.9876400815693059E-2</v>
      </c>
      <c r="AD233" s="36">
        <f>AB233+AC233</f>
        <v>0.14189432070632588</v>
      </c>
      <c r="AE233" s="41"/>
      <c r="AF233" s="41"/>
      <c r="AG233" s="41"/>
      <c r="AH233" s="42"/>
      <c r="AI233" s="40" t="str">
        <f>IF(AE233=0,"NO OFERTADO",IF(AF233=0,"NO OFERTADO",IF(AG233=0,"NO OFERTADO",IF(AH233=0,"NO OFERTADO","CORRECTO"))))</f>
        <v>NO OFERTADO</v>
      </c>
      <c r="AJ233" s="37">
        <f>Q233*$AJ$1</f>
        <v>7.4678613260421869E-2</v>
      </c>
      <c r="AK233" s="36">
        <f>R233*$AK$1</f>
        <v>9.9588002718976869E-3</v>
      </c>
      <c r="AL233" s="36">
        <f>AJ233+AK233</f>
        <v>8.4637413532319558E-2</v>
      </c>
      <c r="AM233" s="41"/>
      <c r="AN233" s="41"/>
      <c r="AO233" s="41"/>
      <c r="AP233" s="42"/>
      <c r="AQ233" s="40" t="str">
        <f>IF(AM233=0,"NO OFERTADO",IF(AN233=0,"NO OFERTADO",IF(AO233=0,"NO OFERTADO",IF(AP233=0,"NO OFERTADO","CORRECTO"))))</f>
        <v>NO OFERTADO</v>
      </c>
    </row>
    <row r="234" spans="1:43" ht="24" x14ac:dyDescent="0.25">
      <c r="A234" s="61">
        <v>232</v>
      </c>
      <c r="B234" s="61">
        <v>1792</v>
      </c>
      <c r="C234" s="13" t="s">
        <v>4889</v>
      </c>
      <c r="D234" s="12" t="s">
        <v>4890</v>
      </c>
      <c r="E234" s="12" t="s">
        <v>1541</v>
      </c>
      <c r="F234" s="12" t="s">
        <v>321</v>
      </c>
      <c r="G234" s="12" t="s">
        <v>13</v>
      </c>
      <c r="H234" s="12" t="s">
        <v>108</v>
      </c>
      <c r="I234" s="62" t="s">
        <v>60</v>
      </c>
      <c r="J234" s="10">
        <v>176</v>
      </c>
      <c r="K234" s="10" t="s">
        <v>4891</v>
      </c>
      <c r="L234" s="14" t="s">
        <v>4892</v>
      </c>
      <c r="M234" s="11">
        <v>447.53083999999996</v>
      </c>
      <c r="N234" s="11">
        <v>176</v>
      </c>
      <c r="O234" s="8">
        <f>N234*M234</f>
        <v>78765.427839999989</v>
      </c>
      <c r="P234" s="14" t="s">
        <v>5022</v>
      </c>
      <c r="Q234" s="66">
        <f>O234/$O$2181</f>
        <v>2.4066900895601091E-6</v>
      </c>
      <c r="R234" s="66"/>
      <c r="S234" s="36">
        <f>Q234*$S$1</f>
        <v>6.0167252239002732E-4</v>
      </c>
      <c r="T234" s="7"/>
      <c r="U234" s="36">
        <f>S234+T234</f>
        <v>6.0167252239002732E-4</v>
      </c>
      <c r="V234" s="41"/>
      <c r="W234" s="41"/>
      <c r="X234" s="41"/>
      <c r="Y234" s="42"/>
      <c r="Z234" s="40" t="str">
        <f>IF(V234=0,"NO OFERTADO",IF(W234=0,"NO OFERTADO",IF(X234=0,"NO OFERTADO",IF(Y234=0,"NO OFERTADO","CORRECTO"))))</f>
        <v>NO OFERTADO</v>
      </c>
      <c r="AA234" s="42">
        <f>Y234*N234</f>
        <v>0</v>
      </c>
      <c r="AB234" s="35">
        <f>Q234*$AB$1</f>
        <v>2.1660210806040983E-4</v>
      </c>
      <c r="AC234" s="7"/>
      <c r="AD234" s="36">
        <f>AB234+AC234</f>
        <v>2.1660210806040983E-4</v>
      </c>
      <c r="AE234" s="41"/>
      <c r="AF234" s="41"/>
      <c r="AG234" s="41"/>
      <c r="AH234" s="42"/>
      <c r="AI234" s="40" t="str">
        <f>IF(AE234=0,"NO OFERTADO",IF(AF234=0,"NO OFERTADO",IF(AG234=0,"NO OFERTADO",IF(AH234=0,"NO OFERTADO","CORRECTO"))))</f>
        <v>NO OFERTADO</v>
      </c>
      <c r="AJ234" s="37">
        <f>Q234*$AJ$1</f>
        <v>1.4440140537360654E-4</v>
      </c>
      <c r="AK234" s="7"/>
      <c r="AL234" s="36">
        <f>AJ234+AK234</f>
        <v>1.4440140537360654E-4</v>
      </c>
      <c r="AM234" s="41"/>
      <c r="AN234" s="41"/>
      <c r="AO234" s="41"/>
      <c r="AP234" s="42"/>
      <c r="AQ234" s="40" t="str">
        <f>IF(AM234=0,"NO OFERTADO",IF(AN234=0,"NO OFERTADO",IF(AO234=0,"NO OFERTADO",IF(AP234=0,"NO OFERTADO","CORRECTO"))))</f>
        <v>NO OFERTADO</v>
      </c>
    </row>
    <row r="235" spans="1:43" x14ac:dyDescent="0.25">
      <c r="A235" s="61">
        <v>233</v>
      </c>
      <c r="B235" s="61">
        <v>546</v>
      </c>
      <c r="C235" s="13" t="s">
        <v>1823</v>
      </c>
      <c r="D235" s="12" t="s">
        <v>1824</v>
      </c>
      <c r="E235" s="12" t="s">
        <v>623</v>
      </c>
      <c r="F235" s="12" t="s">
        <v>106</v>
      </c>
      <c r="G235" s="12" t="s">
        <v>107</v>
      </c>
      <c r="H235" s="12" t="s">
        <v>108</v>
      </c>
      <c r="I235" s="62" t="s">
        <v>60</v>
      </c>
      <c r="J235" s="10">
        <v>200</v>
      </c>
      <c r="K235" s="10" t="s">
        <v>1825</v>
      </c>
      <c r="L235" s="14" t="s">
        <v>1826</v>
      </c>
      <c r="M235" s="11">
        <v>48</v>
      </c>
      <c r="N235" s="11">
        <v>148261.53846153844</v>
      </c>
      <c r="O235" s="8">
        <f>N235*M235</f>
        <v>7116553.8461538451</v>
      </c>
      <c r="P235" s="14" t="s">
        <v>5022</v>
      </c>
      <c r="Q235" s="66">
        <f>O235/$O$2181</f>
        <v>2.1744742691109258E-4</v>
      </c>
      <c r="R235" s="66"/>
      <c r="S235" s="36">
        <f>Q235*$S$1</f>
        <v>5.4361856727773147E-2</v>
      </c>
      <c r="T235" s="7"/>
      <c r="U235" s="36">
        <f>S235+T235</f>
        <v>5.4361856727773147E-2</v>
      </c>
      <c r="V235" s="41"/>
      <c r="W235" s="41"/>
      <c r="X235" s="41"/>
      <c r="Y235" s="42"/>
      <c r="Z235" s="40" t="str">
        <f>IF(V235=0,"NO OFERTADO",IF(W235=0,"NO OFERTADO",IF(X235=0,"NO OFERTADO",IF(Y235=0,"NO OFERTADO","CORRECTO"))))</f>
        <v>NO OFERTADO</v>
      </c>
      <c r="AA235" s="42">
        <f>Y235*N235</f>
        <v>0</v>
      </c>
      <c r="AB235" s="35">
        <f>Q235*$AB$1</f>
        <v>1.9570268421998334E-2</v>
      </c>
      <c r="AC235" s="7"/>
      <c r="AD235" s="36">
        <f>AB235+AC235</f>
        <v>1.9570268421998334E-2</v>
      </c>
      <c r="AE235" s="41"/>
      <c r="AF235" s="41"/>
      <c r="AG235" s="41"/>
      <c r="AH235" s="42"/>
      <c r="AI235" s="40" t="str">
        <f>IF(AE235=0,"NO OFERTADO",IF(AF235=0,"NO OFERTADO",IF(AG235=0,"NO OFERTADO",IF(AH235=0,"NO OFERTADO","CORRECTO"))))</f>
        <v>NO OFERTADO</v>
      </c>
      <c r="AJ235" s="37">
        <f>Q235*$AJ$1</f>
        <v>1.3046845614665556E-2</v>
      </c>
      <c r="AK235" s="7"/>
      <c r="AL235" s="36">
        <f>AJ235+AK235</f>
        <v>1.3046845614665556E-2</v>
      </c>
      <c r="AM235" s="41"/>
      <c r="AN235" s="41"/>
      <c r="AO235" s="41"/>
      <c r="AP235" s="42"/>
      <c r="AQ235" s="40" t="str">
        <f>IF(AM235=0,"NO OFERTADO",IF(AN235=0,"NO OFERTADO",IF(AO235=0,"NO OFERTADO",IF(AP235=0,"NO OFERTADO","CORRECTO"))))</f>
        <v>NO OFERTADO</v>
      </c>
    </row>
    <row r="236" spans="1:43" x14ac:dyDescent="0.25">
      <c r="A236" s="61">
        <v>234</v>
      </c>
      <c r="B236" s="61">
        <v>834</v>
      </c>
      <c r="C236" s="13" t="s">
        <v>1823</v>
      </c>
      <c r="D236" s="12" t="s">
        <v>622</v>
      </c>
      <c r="E236" s="12" t="s">
        <v>623</v>
      </c>
      <c r="F236" s="12" t="s">
        <v>106</v>
      </c>
      <c r="G236" s="12" t="s">
        <v>107</v>
      </c>
      <c r="H236" s="12" t="s">
        <v>108</v>
      </c>
      <c r="I236" s="62" t="s">
        <v>60</v>
      </c>
      <c r="J236" s="10">
        <v>200</v>
      </c>
      <c r="K236" s="10" t="s">
        <v>1825</v>
      </c>
      <c r="L236" s="14" t="s">
        <v>2557</v>
      </c>
      <c r="M236" s="11">
        <v>41</v>
      </c>
      <c r="N236" s="11">
        <v>99123.076923076922</v>
      </c>
      <c r="O236" s="8">
        <f>N236*M236</f>
        <v>4064046.153846154</v>
      </c>
      <c r="P236" s="14" t="s">
        <v>5022</v>
      </c>
      <c r="Q236" s="66">
        <f>O236/$O$2181</f>
        <v>1.2417757219379078E-4</v>
      </c>
      <c r="R236" s="66"/>
      <c r="S236" s="36">
        <f>Q236*$S$1</f>
        <v>3.1044393048447694E-2</v>
      </c>
      <c r="T236" s="7"/>
      <c r="U236" s="36">
        <f>S236+T236</f>
        <v>3.1044393048447694E-2</v>
      </c>
      <c r="V236" s="41"/>
      <c r="W236" s="41"/>
      <c r="X236" s="41"/>
      <c r="Y236" s="42"/>
      <c r="Z236" s="40" t="str">
        <f>IF(V236=0,"NO OFERTADO",IF(W236=0,"NO OFERTADO",IF(X236=0,"NO OFERTADO",IF(Y236=0,"NO OFERTADO","CORRECTO"))))</f>
        <v>NO OFERTADO</v>
      </c>
      <c r="AA236" s="42">
        <f>Y236*N236</f>
        <v>0</v>
      </c>
      <c r="AB236" s="35">
        <f>Q236*$AB$1</f>
        <v>1.117598149744117E-2</v>
      </c>
      <c r="AC236" s="7"/>
      <c r="AD236" s="36">
        <f>AB236+AC236</f>
        <v>1.117598149744117E-2</v>
      </c>
      <c r="AE236" s="41"/>
      <c r="AF236" s="41"/>
      <c r="AG236" s="41"/>
      <c r="AH236" s="42"/>
      <c r="AI236" s="40" t="str">
        <f>IF(AE236=0,"NO OFERTADO",IF(AF236=0,"NO OFERTADO",IF(AG236=0,"NO OFERTADO",IF(AH236=0,"NO OFERTADO","CORRECTO"))))</f>
        <v>NO OFERTADO</v>
      </c>
      <c r="AJ236" s="37">
        <f>Q236*$AJ$1</f>
        <v>7.450654331627447E-3</v>
      </c>
      <c r="AK236" s="7"/>
      <c r="AL236" s="36">
        <f>AJ236+AK236</f>
        <v>7.450654331627447E-3</v>
      </c>
      <c r="AM236" s="41"/>
      <c r="AN236" s="41"/>
      <c r="AO236" s="41"/>
      <c r="AP236" s="42"/>
      <c r="AQ236" s="40" t="str">
        <f>IF(AM236=0,"NO OFERTADO",IF(AN236=0,"NO OFERTADO",IF(AO236=0,"NO OFERTADO",IF(AP236=0,"NO OFERTADO","CORRECTO"))))</f>
        <v>NO OFERTADO</v>
      </c>
    </row>
    <row r="237" spans="1:43" x14ac:dyDescent="0.25">
      <c r="A237" s="61">
        <v>235</v>
      </c>
      <c r="B237" s="61">
        <v>1225</v>
      </c>
      <c r="C237" s="13" t="s">
        <v>1823</v>
      </c>
      <c r="D237" s="12" t="s">
        <v>622</v>
      </c>
      <c r="E237" s="12" t="s">
        <v>623</v>
      </c>
      <c r="F237" s="12" t="s">
        <v>281</v>
      </c>
      <c r="G237" s="12" t="s">
        <v>2089</v>
      </c>
      <c r="H237" s="12" t="s">
        <v>282</v>
      </c>
      <c r="I237" s="62" t="s">
        <v>60</v>
      </c>
      <c r="J237" s="10">
        <v>192</v>
      </c>
      <c r="K237" s="10" t="s">
        <v>1825</v>
      </c>
      <c r="L237" s="14" t="s">
        <v>3488</v>
      </c>
      <c r="M237" s="11">
        <v>48.060666666666663</v>
      </c>
      <c r="N237" s="11">
        <v>51770.181818181816</v>
      </c>
      <c r="O237" s="8">
        <f>N237*M237</f>
        <v>2488109.4516363633</v>
      </c>
      <c r="P237" s="14" t="s">
        <v>5022</v>
      </c>
      <c r="Q237" s="66">
        <f>O237/$O$2181</f>
        <v>7.6024577320369613E-5</v>
      </c>
      <c r="R237" s="66"/>
      <c r="S237" s="36">
        <f>Q237*$S$1</f>
        <v>1.9006144330092404E-2</v>
      </c>
      <c r="T237" s="7"/>
      <c r="U237" s="36">
        <f>S237+T237</f>
        <v>1.9006144330092404E-2</v>
      </c>
      <c r="V237" s="41"/>
      <c r="W237" s="41"/>
      <c r="X237" s="41"/>
      <c r="Y237" s="42"/>
      <c r="Z237" s="40" t="str">
        <f>IF(V237=0,"NO OFERTADO",IF(W237=0,"NO OFERTADO",IF(X237=0,"NO OFERTADO",IF(Y237=0,"NO OFERTADO","CORRECTO"))))</f>
        <v>NO OFERTADO</v>
      </c>
      <c r="AA237" s="42">
        <f>Y237*N237</f>
        <v>0</v>
      </c>
      <c r="AB237" s="35">
        <f>Q237*$AB$1</f>
        <v>6.8422119588332653E-3</v>
      </c>
      <c r="AC237" s="7"/>
      <c r="AD237" s="36">
        <f>AB237+AC237</f>
        <v>6.8422119588332653E-3</v>
      </c>
      <c r="AE237" s="41"/>
      <c r="AF237" s="41"/>
      <c r="AG237" s="41"/>
      <c r="AH237" s="42"/>
      <c r="AI237" s="40" t="str">
        <f>IF(AE237=0,"NO OFERTADO",IF(AF237=0,"NO OFERTADO",IF(AG237=0,"NO OFERTADO",IF(AH237=0,"NO OFERTADO","CORRECTO"))))</f>
        <v>NO OFERTADO</v>
      </c>
      <c r="AJ237" s="37">
        <f>Q237*$AJ$1</f>
        <v>4.5614746392221772E-3</v>
      </c>
      <c r="AK237" s="7"/>
      <c r="AL237" s="36">
        <f>AJ237+AK237</f>
        <v>4.5614746392221772E-3</v>
      </c>
      <c r="AM237" s="41"/>
      <c r="AN237" s="41"/>
      <c r="AO237" s="41"/>
      <c r="AP237" s="42"/>
      <c r="AQ237" s="40" t="str">
        <f>IF(AM237=0,"NO OFERTADO",IF(AN237=0,"NO OFERTADO",IF(AO237=0,"NO OFERTADO",IF(AP237=0,"NO OFERTADO","CORRECTO"))))</f>
        <v>NO OFERTADO</v>
      </c>
    </row>
    <row r="238" spans="1:43" ht="24" x14ac:dyDescent="0.25">
      <c r="A238" s="61">
        <v>236</v>
      </c>
      <c r="B238" s="61">
        <v>474</v>
      </c>
      <c r="C238" s="13" t="s">
        <v>1605</v>
      </c>
      <c r="D238" s="12" t="s">
        <v>1606</v>
      </c>
      <c r="E238" s="12" t="s">
        <v>270</v>
      </c>
      <c r="F238" s="12" t="s">
        <v>23</v>
      </c>
      <c r="G238" s="12" t="s">
        <v>24</v>
      </c>
      <c r="H238" s="12" t="s">
        <v>25</v>
      </c>
      <c r="I238" s="62">
        <v>2036500</v>
      </c>
      <c r="J238" s="10">
        <v>1</v>
      </c>
      <c r="K238" s="10" t="s">
        <v>1607</v>
      </c>
      <c r="L238" s="14" t="s">
        <v>1608</v>
      </c>
      <c r="M238" s="11">
        <v>1695759.399</v>
      </c>
      <c r="N238" s="11">
        <v>6.384615384615385</v>
      </c>
      <c r="O238" s="8">
        <f>N238*M238</f>
        <v>10826771.54746154</v>
      </c>
      <c r="P238" s="14" t="s">
        <v>5022</v>
      </c>
      <c r="Q238" s="66">
        <f>O238/$O$2181</f>
        <v>3.3081371484628064E-4</v>
      </c>
      <c r="R238" s="66">
        <f>+O238/$O$2184</f>
        <v>5.293897520892469E-4</v>
      </c>
      <c r="S238" s="36">
        <f>Q238*$S$1</f>
        <v>8.2703428711570159E-2</v>
      </c>
      <c r="T238" s="36">
        <f>R238*$T$1</f>
        <v>1.5881692562677407E-2</v>
      </c>
      <c r="U238" s="36">
        <f>S238+T238</f>
        <v>9.8585121274247567E-2</v>
      </c>
      <c r="V238" s="41"/>
      <c r="W238" s="41"/>
      <c r="X238" s="41"/>
      <c r="Y238" s="42"/>
      <c r="Z238" s="40" t="str">
        <f>IF(V238=0,"NO OFERTADO",IF(W238=0,"NO OFERTADO",IF(X238=0,"NO OFERTADO",IF(Y238=0,"NO OFERTADO","CORRECTO"))))</f>
        <v>NO OFERTADO</v>
      </c>
      <c r="AA238" s="42">
        <f>Y238*N238</f>
        <v>0</v>
      </c>
      <c r="AB238" s="35">
        <f>Q238*$AB$1</f>
        <v>2.9773234336165258E-2</v>
      </c>
      <c r="AC238" s="36">
        <f>R238*$AC$1</f>
        <v>7.9408462813387037E-3</v>
      </c>
      <c r="AD238" s="36">
        <f>AB238+AC238</f>
        <v>3.7714080617503962E-2</v>
      </c>
      <c r="AE238" s="41"/>
      <c r="AF238" s="41"/>
      <c r="AG238" s="41"/>
      <c r="AH238" s="42"/>
      <c r="AI238" s="40" t="str">
        <f>IF(AE238=0,"NO OFERTADO",IF(AF238=0,"NO OFERTADO",IF(AG238=0,"NO OFERTADO",IF(AH238=0,"NO OFERTADO","CORRECTO"))))</f>
        <v>NO OFERTADO</v>
      </c>
      <c r="AJ238" s="37">
        <f>Q238*$AJ$1</f>
        <v>1.984882289077684E-2</v>
      </c>
      <c r="AK238" s="36">
        <f>R238*$AK$1</f>
        <v>2.6469487604462343E-3</v>
      </c>
      <c r="AL238" s="36">
        <f>AJ238+AK238</f>
        <v>2.2495771651223073E-2</v>
      </c>
      <c r="AM238" s="41"/>
      <c r="AN238" s="41"/>
      <c r="AO238" s="41"/>
      <c r="AP238" s="42"/>
      <c r="AQ238" s="40" t="str">
        <f>IF(AM238=0,"NO OFERTADO",IF(AN238=0,"NO OFERTADO",IF(AO238=0,"NO OFERTADO",IF(AP238=0,"NO OFERTADO","CORRECTO"))))</f>
        <v>NO OFERTADO</v>
      </c>
    </row>
    <row r="239" spans="1:43" ht="24" x14ac:dyDescent="0.25">
      <c r="A239" s="61">
        <v>237</v>
      </c>
      <c r="B239" s="61">
        <v>978</v>
      </c>
      <c r="C239" s="13" t="s">
        <v>1605</v>
      </c>
      <c r="D239" s="12" t="s">
        <v>579</v>
      </c>
      <c r="E239" s="12" t="s">
        <v>270</v>
      </c>
      <c r="F239" s="12" t="s">
        <v>23</v>
      </c>
      <c r="G239" s="12" t="s">
        <v>24</v>
      </c>
      <c r="H239" s="12" t="s">
        <v>25</v>
      </c>
      <c r="I239" s="62">
        <v>610950</v>
      </c>
      <c r="J239" s="10">
        <v>1</v>
      </c>
      <c r="K239" s="10" t="s">
        <v>1607</v>
      </c>
      <c r="L239" s="14" t="s">
        <v>2902</v>
      </c>
      <c r="M239" s="11">
        <v>505229.95399999997</v>
      </c>
      <c r="N239" s="11">
        <v>11.692307692307692</v>
      </c>
      <c r="O239" s="8">
        <f>N239*M239</f>
        <v>5907304.0775384605</v>
      </c>
      <c r="P239" s="14" t="s">
        <v>5022</v>
      </c>
      <c r="Q239" s="66">
        <f>O239/$O$2181</f>
        <v>1.8049860921608417E-4</v>
      </c>
      <c r="R239" s="66">
        <f>+O239/$O$2184</f>
        <v>2.8884568473758058E-4</v>
      </c>
      <c r="S239" s="36">
        <f>Q239*$S$1</f>
        <v>4.5124652304021046E-2</v>
      </c>
      <c r="T239" s="36">
        <f>R239*$T$1</f>
        <v>8.665370542127418E-3</v>
      </c>
      <c r="U239" s="36">
        <f>S239+T239</f>
        <v>5.3790022846148464E-2</v>
      </c>
      <c r="V239" s="41"/>
      <c r="W239" s="41"/>
      <c r="X239" s="41"/>
      <c r="Y239" s="42"/>
      <c r="Z239" s="40" t="str">
        <f>IF(V239=0,"NO OFERTADO",IF(W239=0,"NO OFERTADO",IF(X239=0,"NO OFERTADO",IF(Y239=0,"NO OFERTADO","CORRECTO"))))</f>
        <v>NO OFERTADO</v>
      </c>
      <c r="AA239" s="42">
        <f>Y239*N239</f>
        <v>0</v>
      </c>
      <c r="AB239" s="35">
        <f>Q239*$AB$1</f>
        <v>1.6244874829447576E-2</v>
      </c>
      <c r="AC239" s="36">
        <f>R239*$AC$1</f>
        <v>4.332685271063709E-3</v>
      </c>
      <c r="AD239" s="36">
        <f>AB239+AC239</f>
        <v>2.0577560100511285E-2</v>
      </c>
      <c r="AE239" s="41"/>
      <c r="AF239" s="41"/>
      <c r="AG239" s="41"/>
      <c r="AH239" s="42"/>
      <c r="AI239" s="40" t="str">
        <f>IF(AE239=0,"NO OFERTADO",IF(AF239=0,"NO OFERTADO",IF(AG239=0,"NO OFERTADO",IF(AH239=0,"NO OFERTADO","CORRECTO"))))</f>
        <v>NO OFERTADO</v>
      </c>
      <c r="AJ239" s="37">
        <f>Q239*$AJ$1</f>
        <v>1.0829916552965051E-2</v>
      </c>
      <c r="AK239" s="36">
        <f>R239*$AK$1</f>
        <v>1.444228423687903E-3</v>
      </c>
      <c r="AL239" s="36">
        <f>AJ239+AK239</f>
        <v>1.2274144976652954E-2</v>
      </c>
      <c r="AM239" s="41"/>
      <c r="AN239" s="41"/>
      <c r="AO239" s="41"/>
      <c r="AP239" s="42"/>
      <c r="AQ239" s="40" t="str">
        <f>IF(AM239=0,"NO OFERTADO",IF(AN239=0,"NO OFERTADO",IF(AO239=0,"NO OFERTADO",IF(AP239=0,"NO OFERTADO","CORRECTO"))))</f>
        <v>NO OFERTADO</v>
      </c>
    </row>
    <row r="240" spans="1:43" x14ac:dyDescent="0.25">
      <c r="A240" s="61">
        <v>238</v>
      </c>
      <c r="B240" s="61">
        <v>1053</v>
      </c>
      <c r="C240" s="13" t="s">
        <v>3082</v>
      </c>
      <c r="D240" s="12" t="s">
        <v>2991</v>
      </c>
      <c r="E240" s="12" t="s">
        <v>734</v>
      </c>
      <c r="F240" s="12" t="s">
        <v>321</v>
      </c>
      <c r="G240" s="12" t="s">
        <v>735</v>
      </c>
      <c r="H240" s="12" t="s">
        <v>323</v>
      </c>
      <c r="I240" s="62" t="s">
        <v>60</v>
      </c>
      <c r="J240" s="10">
        <v>30</v>
      </c>
      <c r="K240" s="10" t="s">
        <v>3083</v>
      </c>
      <c r="L240" s="14" t="s">
        <v>3084</v>
      </c>
      <c r="M240" s="11">
        <v>1820.5139999999999</v>
      </c>
      <c r="N240" s="11">
        <v>1922.9999999999998</v>
      </c>
      <c r="O240" s="8">
        <f>N240*M240</f>
        <v>3500848.4219999993</v>
      </c>
      <c r="P240" s="14" t="s">
        <v>5022</v>
      </c>
      <c r="Q240" s="66">
        <f>O240/$O$2181</f>
        <v>1.0696897653364598E-4</v>
      </c>
      <c r="R240" s="66"/>
      <c r="S240" s="36">
        <f>Q240*$S$1</f>
        <v>2.6742244133411495E-2</v>
      </c>
      <c r="T240" s="7"/>
      <c r="U240" s="36">
        <f>S240+T240</f>
        <v>2.6742244133411495E-2</v>
      </c>
      <c r="V240" s="41"/>
      <c r="W240" s="41"/>
      <c r="X240" s="41"/>
      <c r="Y240" s="42"/>
      <c r="Z240" s="40" t="str">
        <f>IF(V240=0,"NO OFERTADO",IF(W240=0,"NO OFERTADO",IF(X240=0,"NO OFERTADO",IF(Y240=0,"NO OFERTADO","CORRECTO"))))</f>
        <v>NO OFERTADO</v>
      </c>
      <c r="AA240" s="42">
        <f>Y240*N240</f>
        <v>0</v>
      </c>
      <c r="AB240" s="35">
        <f>Q240*$AB$1</f>
        <v>9.6272078880281376E-3</v>
      </c>
      <c r="AC240" s="7"/>
      <c r="AD240" s="36">
        <f>AB240+AC240</f>
        <v>9.6272078880281376E-3</v>
      </c>
      <c r="AE240" s="41"/>
      <c r="AF240" s="41"/>
      <c r="AG240" s="41"/>
      <c r="AH240" s="42"/>
      <c r="AI240" s="40" t="str">
        <f>IF(AE240=0,"NO OFERTADO",IF(AF240=0,"NO OFERTADO",IF(AG240=0,"NO OFERTADO",IF(AH240=0,"NO OFERTADO","CORRECTO"))))</f>
        <v>NO OFERTADO</v>
      </c>
      <c r="AJ240" s="37">
        <f>Q240*$AJ$1</f>
        <v>6.418138592018759E-3</v>
      </c>
      <c r="AK240" s="7"/>
      <c r="AL240" s="36">
        <f>AJ240+AK240</f>
        <v>6.418138592018759E-3</v>
      </c>
      <c r="AM240" s="41"/>
      <c r="AN240" s="41"/>
      <c r="AO240" s="41"/>
      <c r="AP240" s="42"/>
      <c r="AQ240" s="40" t="str">
        <f>IF(AM240=0,"NO OFERTADO",IF(AN240=0,"NO OFERTADO",IF(AO240=0,"NO OFERTADO",IF(AP240=0,"NO OFERTADO","CORRECTO"))))</f>
        <v>NO OFERTADO</v>
      </c>
    </row>
    <row r="241" spans="1:43" x14ac:dyDescent="0.25">
      <c r="A241" s="61">
        <v>239</v>
      </c>
      <c r="B241" s="61">
        <v>1182</v>
      </c>
      <c r="C241" s="13" t="s">
        <v>3389</v>
      </c>
      <c r="D241" s="12" t="s">
        <v>3390</v>
      </c>
      <c r="E241" s="12" t="s">
        <v>3391</v>
      </c>
      <c r="F241" s="12" t="s">
        <v>308</v>
      </c>
      <c r="G241" s="12" t="s">
        <v>3392</v>
      </c>
      <c r="H241" s="12" t="s">
        <v>309</v>
      </c>
      <c r="I241" s="62" t="s">
        <v>60</v>
      </c>
      <c r="J241" s="10">
        <v>1</v>
      </c>
      <c r="K241" s="10" t="s">
        <v>3083</v>
      </c>
      <c r="L241" s="14" t="s">
        <v>3393</v>
      </c>
      <c r="M241" s="11">
        <v>7016.8359999999993</v>
      </c>
      <c r="N241" s="11">
        <v>400.83333333333331</v>
      </c>
      <c r="O241" s="8">
        <f>N241*M241</f>
        <v>2812581.7633333327</v>
      </c>
      <c r="P241" s="14" t="s">
        <v>5022</v>
      </c>
      <c r="Q241" s="66">
        <f>O241/$O$2181</f>
        <v>8.5938880058419154E-5</v>
      </c>
      <c r="R241" s="66"/>
      <c r="S241" s="36">
        <f>Q241*$S$1</f>
        <v>2.1484720014604788E-2</v>
      </c>
      <c r="T241" s="7"/>
      <c r="U241" s="36">
        <f>S241+T241</f>
        <v>2.1484720014604788E-2</v>
      </c>
      <c r="V241" s="41"/>
      <c r="W241" s="41"/>
      <c r="X241" s="41"/>
      <c r="Y241" s="42"/>
      <c r="Z241" s="40" t="str">
        <f>IF(V241=0,"NO OFERTADO",IF(W241=0,"NO OFERTADO",IF(X241=0,"NO OFERTADO",IF(Y241=0,"NO OFERTADO","CORRECTO"))))</f>
        <v>NO OFERTADO</v>
      </c>
      <c r="AA241" s="42">
        <f>Y241*N241</f>
        <v>0</v>
      </c>
      <c r="AB241" s="35">
        <f>Q241*$AB$1</f>
        <v>7.7344992052577237E-3</v>
      </c>
      <c r="AC241" s="7"/>
      <c r="AD241" s="36">
        <f>AB241+AC241</f>
        <v>7.7344992052577237E-3</v>
      </c>
      <c r="AE241" s="41"/>
      <c r="AF241" s="41"/>
      <c r="AG241" s="41"/>
      <c r="AH241" s="42"/>
      <c r="AI241" s="40" t="str">
        <f>IF(AE241=0,"NO OFERTADO",IF(AF241=0,"NO OFERTADO",IF(AG241=0,"NO OFERTADO",IF(AH241=0,"NO OFERTADO","CORRECTO"))))</f>
        <v>NO OFERTADO</v>
      </c>
      <c r="AJ241" s="37">
        <f>Q241*$AJ$1</f>
        <v>5.1563328035051492E-3</v>
      </c>
      <c r="AK241" s="7"/>
      <c r="AL241" s="36">
        <f>AJ241+AK241</f>
        <v>5.1563328035051492E-3</v>
      </c>
      <c r="AM241" s="41"/>
      <c r="AN241" s="41"/>
      <c r="AO241" s="41"/>
      <c r="AP241" s="42"/>
      <c r="AQ241" s="40" t="str">
        <f>IF(AM241=0,"NO OFERTADO",IF(AN241=0,"NO OFERTADO",IF(AO241=0,"NO OFERTADO",IF(AP241=0,"NO OFERTADO","CORRECTO"))))</f>
        <v>NO OFERTADO</v>
      </c>
    </row>
    <row r="242" spans="1:43" x14ac:dyDescent="0.25">
      <c r="A242" s="61">
        <v>240</v>
      </c>
      <c r="B242" s="61">
        <v>1253</v>
      </c>
      <c r="C242" s="13" t="s">
        <v>3552</v>
      </c>
      <c r="D242" s="12" t="s">
        <v>3553</v>
      </c>
      <c r="E242" s="12" t="s">
        <v>3062</v>
      </c>
      <c r="F242" s="12" t="s">
        <v>222</v>
      </c>
      <c r="G242" s="12" t="s">
        <v>322</v>
      </c>
      <c r="H242" s="12" t="s">
        <v>108</v>
      </c>
      <c r="I242" s="62" t="s">
        <v>60</v>
      </c>
      <c r="J242" s="10">
        <v>120</v>
      </c>
      <c r="K242" s="10" t="s">
        <v>3554</v>
      </c>
      <c r="L242" s="14" t="s">
        <v>3555</v>
      </c>
      <c r="M242" s="11">
        <v>157.64999999999998</v>
      </c>
      <c r="N242" s="11">
        <v>8704.6153846153848</v>
      </c>
      <c r="O242" s="8">
        <f>N242*M242</f>
        <v>1372282.6153846153</v>
      </c>
      <c r="P242" s="14" t="s">
        <v>5022</v>
      </c>
      <c r="Q242" s="66">
        <f>O242/$O$2181</f>
        <v>4.1930312080963116E-5</v>
      </c>
      <c r="R242" s="66"/>
      <c r="S242" s="36">
        <f>Q242*$S$1</f>
        <v>1.0482578020240779E-2</v>
      </c>
      <c r="T242" s="7"/>
      <c r="U242" s="36">
        <f>S242+T242</f>
        <v>1.0482578020240779E-2</v>
      </c>
      <c r="V242" s="41"/>
      <c r="W242" s="41"/>
      <c r="X242" s="41"/>
      <c r="Y242" s="42"/>
      <c r="Z242" s="40" t="str">
        <f>IF(V242=0,"NO OFERTADO",IF(W242=0,"NO OFERTADO",IF(X242=0,"NO OFERTADO",IF(Y242=0,"NO OFERTADO","CORRECTO"))))</f>
        <v>NO OFERTADO</v>
      </c>
      <c r="AA242" s="42">
        <f>Y242*N242</f>
        <v>0</v>
      </c>
      <c r="AB242" s="35">
        <f>Q242*$AB$1</f>
        <v>3.7737280872866806E-3</v>
      </c>
      <c r="AC242" s="7"/>
      <c r="AD242" s="36">
        <f>AB242+AC242</f>
        <v>3.7737280872866806E-3</v>
      </c>
      <c r="AE242" s="41"/>
      <c r="AF242" s="41"/>
      <c r="AG242" s="41"/>
      <c r="AH242" s="42"/>
      <c r="AI242" s="40" t="str">
        <f>IF(AE242=0,"NO OFERTADO",IF(AF242=0,"NO OFERTADO",IF(AG242=0,"NO OFERTADO",IF(AH242=0,"NO OFERTADO","CORRECTO"))))</f>
        <v>NO OFERTADO</v>
      </c>
      <c r="AJ242" s="37">
        <f>Q242*$AJ$1</f>
        <v>2.515818724857787E-3</v>
      </c>
      <c r="AK242" s="7"/>
      <c r="AL242" s="36">
        <f>AJ242+AK242</f>
        <v>2.515818724857787E-3</v>
      </c>
      <c r="AM242" s="41"/>
      <c r="AN242" s="41"/>
      <c r="AO242" s="41"/>
      <c r="AP242" s="42"/>
      <c r="AQ242" s="40" t="str">
        <f>IF(AM242=0,"NO OFERTADO",IF(AN242=0,"NO OFERTADO",IF(AO242=0,"NO OFERTADO",IF(AP242=0,"NO OFERTADO","CORRECTO"))))</f>
        <v>NO OFERTADO</v>
      </c>
    </row>
    <row r="243" spans="1:43" x14ac:dyDescent="0.25">
      <c r="A243" s="61">
        <v>241</v>
      </c>
      <c r="B243" s="61">
        <v>342</v>
      </c>
      <c r="C243" s="13" t="s">
        <v>1209</v>
      </c>
      <c r="D243" s="12" t="s">
        <v>93</v>
      </c>
      <c r="E243" s="12" t="s">
        <v>23</v>
      </c>
      <c r="F243" s="12" t="s">
        <v>23</v>
      </c>
      <c r="G243" s="12" t="s">
        <v>216</v>
      </c>
      <c r="H243" s="12" t="s">
        <v>23</v>
      </c>
      <c r="I243" s="62">
        <v>2737683</v>
      </c>
      <c r="J243" s="10">
        <v>1</v>
      </c>
      <c r="K243" s="10" t="s">
        <v>1210</v>
      </c>
      <c r="L243" s="14" t="s">
        <v>1211</v>
      </c>
      <c r="M243" s="11">
        <v>568182</v>
      </c>
      <c r="N243" s="11">
        <v>8.9090909090909083</v>
      </c>
      <c r="O243" s="8">
        <f>N243*M243</f>
        <v>5061985.0909090908</v>
      </c>
      <c r="P243" s="14" t="s">
        <v>5022</v>
      </c>
      <c r="Q243" s="66">
        <f>O243/$O$2181</f>
        <v>1.5466975405172811E-4</v>
      </c>
      <c r="R243" s="66">
        <f>+O243/$O$2184</f>
        <v>2.4751266068638242E-4</v>
      </c>
      <c r="S243" s="36">
        <f>Q243*$S$1</f>
        <v>3.8667438512932029E-2</v>
      </c>
      <c r="T243" s="36">
        <f>R243*$T$1</f>
        <v>7.4253798205914726E-3</v>
      </c>
      <c r="U243" s="36">
        <f>S243+T243</f>
        <v>4.6092818333523501E-2</v>
      </c>
      <c r="V243" s="41"/>
      <c r="W243" s="41"/>
      <c r="X243" s="41"/>
      <c r="Y243" s="42"/>
      <c r="Z243" s="40" t="str">
        <f>IF(V243=0,"NO OFERTADO",IF(W243=0,"NO OFERTADO",IF(X243=0,"NO OFERTADO",IF(Y243=0,"NO OFERTADO","CORRECTO"))))</f>
        <v>NO OFERTADO</v>
      </c>
      <c r="AA243" s="42">
        <f>Y243*N243</f>
        <v>0</v>
      </c>
      <c r="AB243" s="35">
        <f>Q243*$AB$1</f>
        <v>1.3920277864655529E-2</v>
      </c>
      <c r="AC243" s="36">
        <f>R243*$AC$1</f>
        <v>3.7126899102957363E-3</v>
      </c>
      <c r="AD243" s="36">
        <f>AB243+AC243</f>
        <v>1.7632967774951266E-2</v>
      </c>
      <c r="AE243" s="41"/>
      <c r="AF243" s="41"/>
      <c r="AG243" s="41"/>
      <c r="AH243" s="42"/>
      <c r="AI243" s="40" t="str">
        <f>IF(AE243=0,"NO OFERTADO",IF(AF243=0,"NO OFERTADO",IF(AG243=0,"NO OFERTADO",IF(AH243=0,"NO OFERTADO","CORRECTO"))))</f>
        <v>NO OFERTADO</v>
      </c>
      <c r="AJ243" s="37">
        <f>Q243*$AJ$1</f>
        <v>9.2801852431036863E-3</v>
      </c>
      <c r="AK243" s="36">
        <f>R243*$AK$1</f>
        <v>1.2375633034319121E-3</v>
      </c>
      <c r="AL243" s="36">
        <f>AJ243+AK243</f>
        <v>1.0517748546535598E-2</v>
      </c>
      <c r="AM243" s="41"/>
      <c r="AN243" s="41"/>
      <c r="AO243" s="41"/>
      <c r="AP243" s="42"/>
      <c r="AQ243" s="40" t="str">
        <f>IF(AM243=0,"NO OFERTADO",IF(AN243=0,"NO OFERTADO",IF(AO243=0,"NO OFERTADO",IF(AP243=0,"NO OFERTADO","CORRECTO"))))</f>
        <v>NO OFERTADO</v>
      </c>
    </row>
    <row r="244" spans="1:43" x14ac:dyDescent="0.25">
      <c r="A244" s="61">
        <v>242</v>
      </c>
      <c r="B244" s="61">
        <v>1712</v>
      </c>
      <c r="C244" s="13" t="s">
        <v>4686</v>
      </c>
      <c r="D244" s="12" t="s">
        <v>4687</v>
      </c>
      <c r="E244" s="12" t="s">
        <v>221</v>
      </c>
      <c r="F244" s="12" t="s">
        <v>222</v>
      </c>
      <c r="G244" s="12" t="s">
        <v>322</v>
      </c>
      <c r="H244" s="12" t="s">
        <v>108</v>
      </c>
      <c r="I244" s="62" t="s">
        <v>60</v>
      </c>
      <c r="J244" s="10">
        <v>30</v>
      </c>
      <c r="K244" s="10" t="s">
        <v>4688</v>
      </c>
      <c r="L244" s="14" t="s">
        <v>3354</v>
      </c>
      <c r="M244" s="11">
        <v>139.43863473333332</v>
      </c>
      <c r="N244" s="11">
        <v>1363.8461538461538</v>
      </c>
      <c r="O244" s="8">
        <f>N244*M244</f>
        <v>190172.84567861535</v>
      </c>
      <c r="P244" s="14" t="s">
        <v>5022</v>
      </c>
      <c r="Q244" s="66">
        <f>O244/$O$2181</f>
        <v>5.8107613397071801E-6</v>
      </c>
      <c r="R244" s="66"/>
      <c r="S244" s="36">
        <f>Q244*$S$1</f>
        <v>1.452690334926795E-3</v>
      </c>
      <c r="T244" s="7"/>
      <c r="U244" s="36">
        <f>S244+T244</f>
        <v>1.452690334926795E-3</v>
      </c>
      <c r="V244" s="41"/>
      <c r="W244" s="41"/>
      <c r="X244" s="41"/>
      <c r="Y244" s="42"/>
      <c r="Z244" s="40" t="str">
        <f>IF(V244=0,"NO OFERTADO",IF(W244=0,"NO OFERTADO",IF(X244=0,"NO OFERTADO",IF(Y244=0,"NO OFERTADO","CORRECTO"))))</f>
        <v>NO OFERTADO</v>
      </c>
      <c r="AA244" s="42">
        <f>Y244*N244</f>
        <v>0</v>
      </c>
      <c r="AB244" s="35">
        <f>Q244*$AB$1</f>
        <v>5.2296852057364621E-4</v>
      </c>
      <c r="AC244" s="7"/>
      <c r="AD244" s="36">
        <f>AB244+AC244</f>
        <v>5.2296852057364621E-4</v>
      </c>
      <c r="AE244" s="41"/>
      <c r="AF244" s="41"/>
      <c r="AG244" s="41"/>
      <c r="AH244" s="42"/>
      <c r="AI244" s="40" t="str">
        <f>IF(AE244=0,"NO OFERTADO",IF(AF244=0,"NO OFERTADO",IF(AG244=0,"NO OFERTADO",IF(AH244=0,"NO OFERTADO","CORRECTO"))))</f>
        <v>NO OFERTADO</v>
      </c>
      <c r="AJ244" s="37">
        <f>Q244*$AJ$1</f>
        <v>3.4864568038243081E-4</v>
      </c>
      <c r="AK244" s="7"/>
      <c r="AL244" s="36">
        <f>AJ244+AK244</f>
        <v>3.4864568038243081E-4</v>
      </c>
      <c r="AM244" s="41"/>
      <c r="AN244" s="41"/>
      <c r="AO244" s="41"/>
      <c r="AP244" s="42"/>
      <c r="AQ244" s="40" t="str">
        <f>IF(AM244=0,"NO OFERTADO",IF(AN244=0,"NO OFERTADO",IF(AO244=0,"NO OFERTADO",IF(AP244=0,"NO OFERTADO","CORRECTO"))))</f>
        <v>NO OFERTADO</v>
      </c>
    </row>
    <row r="245" spans="1:43" ht="24" x14ac:dyDescent="0.25">
      <c r="A245" s="61">
        <v>243</v>
      </c>
      <c r="B245" s="61">
        <v>155</v>
      </c>
      <c r="C245" s="13" t="s">
        <v>601</v>
      </c>
      <c r="D245" s="12" t="s">
        <v>602</v>
      </c>
      <c r="E245" s="12" t="s">
        <v>49</v>
      </c>
      <c r="F245" s="12" t="s">
        <v>50</v>
      </c>
      <c r="G245" s="12" t="s">
        <v>51</v>
      </c>
      <c r="H245" s="12" t="s">
        <v>25</v>
      </c>
      <c r="I245" s="62">
        <v>7939955.3999999994</v>
      </c>
      <c r="J245" s="10">
        <v>1</v>
      </c>
      <c r="K245" s="10" t="s">
        <v>603</v>
      </c>
      <c r="L245" s="14" t="s">
        <v>604</v>
      </c>
      <c r="M245" s="11">
        <v>7939955.3999999994</v>
      </c>
      <c r="N245" s="11">
        <v>9</v>
      </c>
      <c r="O245" s="8">
        <f>N245*M245</f>
        <v>71459598.599999994</v>
      </c>
      <c r="P245" s="14" t="s">
        <v>5022</v>
      </c>
      <c r="Q245" s="66">
        <f>O245/$O$2181</f>
        <v>2.1834593230918133E-3</v>
      </c>
      <c r="R245" s="66">
        <f>+O245/$O$2184</f>
        <v>3.4941144755308673E-3</v>
      </c>
      <c r="S245" s="36">
        <f>Q245*$S$1</f>
        <v>0.54586483077295334</v>
      </c>
      <c r="T245" s="36">
        <f>R245*$T$1</f>
        <v>0.10482343426592602</v>
      </c>
      <c r="U245" s="36">
        <f>S245+T245</f>
        <v>0.65068826503887933</v>
      </c>
      <c r="V245" s="41"/>
      <c r="W245" s="41"/>
      <c r="X245" s="41"/>
      <c r="Y245" s="42"/>
      <c r="Z245" s="40" t="str">
        <f>IF(V245=0,"NO OFERTADO",IF(W245=0,"NO OFERTADO",IF(X245=0,"NO OFERTADO",IF(Y245=0,"NO OFERTADO","CORRECTO"))))</f>
        <v>NO OFERTADO</v>
      </c>
      <c r="AA245" s="42">
        <f>Y245*N245</f>
        <v>0</v>
      </c>
      <c r="AB245" s="35">
        <f>Q245*$AB$1</f>
        <v>0.19651133907826321</v>
      </c>
      <c r="AC245" s="36">
        <f>R245*$AC$1</f>
        <v>5.2411717132963012E-2</v>
      </c>
      <c r="AD245" s="36">
        <f>AB245+AC245</f>
        <v>0.24892305621122623</v>
      </c>
      <c r="AE245" s="41"/>
      <c r="AF245" s="41"/>
      <c r="AG245" s="41"/>
      <c r="AH245" s="42"/>
      <c r="AI245" s="40" t="str">
        <f>IF(AE245=0,"NO OFERTADO",IF(AF245=0,"NO OFERTADO",IF(AG245=0,"NO OFERTADO",IF(AH245=0,"NO OFERTADO","CORRECTO"))))</f>
        <v>NO OFERTADO</v>
      </c>
      <c r="AJ245" s="37">
        <f>Q245*$AJ$1</f>
        <v>0.13100755938550879</v>
      </c>
      <c r="AK245" s="36">
        <f>R245*$AK$1</f>
        <v>1.7470572377654335E-2</v>
      </c>
      <c r="AL245" s="36">
        <f>AJ245+AK245</f>
        <v>0.14847813176316313</v>
      </c>
      <c r="AM245" s="41"/>
      <c r="AN245" s="41"/>
      <c r="AO245" s="41"/>
      <c r="AP245" s="42"/>
      <c r="AQ245" s="40" t="str">
        <f>IF(AM245=0,"NO OFERTADO",IF(AN245=0,"NO OFERTADO",IF(AO245=0,"NO OFERTADO",IF(AP245=0,"NO OFERTADO","CORRECTO"))))</f>
        <v>NO OFERTADO</v>
      </c>
    </row>
    <row r="246" spans="1:43" x14ac:dyDescent="0.25">
      <c r="A246" s="61">
        <v>244</v>
      </c>
      <c r="B246" s="61">
        <v>1245</v>
      </c>
      <c r="C246" s="13" t="s">
        <v>3528</v>
      </c>
      <c r="D246" s="12" t="s">
        <v>3529</v>
      </c>
      <c r="E246" s="12" t="s">
        <v>1009</v>
      </c>
      <c r="F246" s="12" t="s">
        <v>222</v>
      </c>
      <c r="G246" s="12" t="s">
        <v>322</v>
      </c>
      <c r="H246" s="12" t="s">
        <v>543</v>
      </c>
      <c r="I246" s="62" t="s">
        <v>60</v>
      </c>
      <c r="J246" s="10">
        <v>60</v>
      </c>
      <c r="K246" s="10" t="s">
        <v>3530</v>
      </c>
      <c r="L246" s="14" t="s">
        <v>3531</v>
      </c>
      <c r="M246" s="11">
        <v>965.86899999999991</v>
      </c>
      <c r="N246" s="11">
        <v>3530</v>
      </c>
      <c r="O246" s="8">
        <f>N246*M246</f>
        <v>3409517.57</v>
      </c>
      <c r="P246" s="14" t="s">
        <v>5022</v>
      </c>
      <c r="Q246" s="66">
        <f>O246/$O$2181</f>
        <v>1.0417834792402324E-4</v>
      </c>
      <c r="R246" s="66"/>
      <c r="S246" s="36">
        <f>Q246*$S$1</f>
        <v>2.6044586981005809E-2</v>
      </c>
      <c r="T246" s="7"/>
      <c r="U246" s="36">
        <f>S246+T246</f>
        <v>2.6044586981005809E-2</v>
      </c>
      <c r="V246" s="41"/>
      <c r="W246" s="41"/>
      <c r="X246" s="41"/>
      <c r="Y246" s="42"/>
      <c r="Z246" s="40" t="str">
        <f>IF(V246=0,"NO OFERTADO",IF(W246=0,"NO OFERTADO",IF(X246=0,"NO OFERTADO",IF(Y246=0,"NO OFERTADO","CORRECTO"))))</f>
        <v>NO OFERTADO</v>
      </c>
      <c r="AA246" s="42">
        <f>Y246*N246</f>
        <v>0</v>
      </c>
      <c r="AB246" s="35">
        <f>Q246*$AB$1</f>
        <v>9.3760513131620916E-3</v>
      </c>
      <c r="AC246" s="7"/>
      <c r="AD246" s="36">
        <f>AB246+AC246</f>
        <v>9.3760513131620916E-3</v>
      </c>
      <c r="AE246" s="41"/>
      <c r="AF246" s="41"/>
      <c r="AG246" s="41"/>
      <c r="AH246" s="42"/>
      <c r="AI246" s="40" t="str">
        <f>IF(AE246=0,"NO OFERTADO",IF(AF246=0,"NO OFERTADO",IF(AG246=0,"NO OFERTADO",IF(AH246=0,"NO OFERTADO","CORRECTO"))))</f>
        <v>NO OFERTADO</v>
      </c>
      <c r="AJ246" s="37">
        <f>Q246*$AJ$1</f>
        <v>6.2507008754413944E-3</v>
      </c>
      <c r="AK246" s="7"/>
      <c r="AL246" s="36">
        <f>AJ246+AK246</f>
        <v>6.2507008754413944E-3</v>
      </c>
      <c r="AM246" s="41"/>
      <c r="AN246" s="41"/>
      <c r="AO246" s="41"/>
      <c r="AP246" s="42"/>
      <c r="AQ246" s="40" t="str">
        <f>IF(AM246=0,"NO OFERTADO",IF(AN246=0,"NO OFERTADO",IF(AO246=0,"NO OFERTADO",IF(AP246=0,"NO OFERTADO","CORRECTO"))))</f>
        <v>NO OFERTADO</v>
      </c>
    </row>
    <row r="247" spans="1:43" ht="24" x14ac:dyDescent="0.25">
      <c r="A247" s="61">
        <v>245</v>
      </c>
      <c r="B247" s="61">
        <v>76</v>
      </c>
      <c r="C247" s="13" t="s">
        <v>318</v>
      </c>
      <c r="D247" s="12" t="s">
        <v>319</v>
      </c>
      <c r="E247" s="12" t="s">
        <v>320</v>
      </c>
      <c r="F247" s="12" t="s">
        <v>321</v>
      </c>
      <c r="G247" s="12" t="s">
        <v>322</v>
      </c>
      <c r="H247" s="12" t="s">
        <v>323</v>
      </c>
      <c r="I247" s="62" t="s">
        <v>60</v>
      </c>
      <c r="J247" s="10">
        <v>30</v>
      </c>
      <c r="K247" s="10" t="s">
        <v>324</v>
      </c>
      <c r="L247" s="14" t="s">
        <v>325</v>
      </c>
      <c r="M247" s="11">
        <v>4820</v>
      </c>
      <c r="N247" s="11">
        <v>15463.846153846154</v>
      </c>
      <c r="O247" s="8">
        <f>N247*M247</f>
        <v>74535738.461538464</v>
      </c>
      <c r="P247" s="14" t="s">
        <v>5022</v>
      </c>
      <c r="Q247" s="66">
        <f>O247/$O$2181</f>
        <v>2.2774512624729355E-3</v>
      </c>
      <c r="R247" s="66"/>
      <c r="S247" s="36">
        <f>Q247*$S$1</f>
        <v>0.56936281561823388</v>
      </c>
      <c r="T247" s="7"/>
      <c r="U247" s="36">
        <f>S247+T247</f>
        <v>0.56936281561823388</v>
      </c>
      <c r="V247" s="41"/>
      <c r="W247" s="41"/>
      <c r="X247" s="41"/>
      <c r="Y247" s="42"/>
      <c r="Z247" s="40" t="str">
        <f>IF(V247=0,"NO OFERTADO",IF(W247=0,"NO OFERTADO",IF(X247=0,"NO OFERTADO",IF(Y247=0,"NO OFERTADO","CORRECTO"))))</f>
        <v>NO OFERTADO</v>
      </c>
      <c r="AA247" s="42">
        <f>Y247*N247</f>
        <v>0</v>
      </c>
      <c r="AB247" s="35">
        <f>Q247*$AB$1</f>
        <v>0.20497061362256419</v>
      </c>
      <c r="AC247" s="7"/>
      <c r="AD247" s="36">
        <f>AB247+AC247</f>
        <v>0.20497061362256419</v>
      </c>
      <c r="AE247" s="41"/>
      <c r="AF247" s="41"/>
      <c r="AG247" s="41"/>
      <c r="AH247" s="42"/>
      <c r="AI247" s="40" t="str">
        <f>IF(AE247=0,"NO OFERTADO",IF(AF247=0,"NO OFERTADO",IF(AG247=0,"NO OFERTADO",IF(AH247=0,"NO OFERTADO","CORRECTO"))))</f>
        <v>NO OFERTADO</v>
      </c>
      <c r="AJ247" s="37">
        <f>Q247*$AJ$1</f>
        <v>0.13664707574837615</v>
      </c>
      <c r="AK247" s="7"/>
      <c r="AL247" s="36">
        <f>AJ247+AK247</f>
        <v>0.13664707574837615</v>
      </c>
      <c r="AM247" s="41"/>
      <c r="AN247" s="41"/>
      <c r="AO247" s="41"/>
      <c r="AP247" s="42"/>
      <c r="AQ247" s="40" t="str">
        <f>IF(AM247=0,"NO OFERTADO",IF(AN247=0,"NO OFERTADO",IF(AO247=0,"NO OFERTADO",IF(AP247=0,"NO OFERTADO","CORRECTO"))))</f>
        <v>NO OFERTADO</v>
      </c>
    </row>
    <row r="248" spans="1:43" x14ac:dyDescent="0.25">
      <c r="A248" s="61">
        <v>246</v>
      </c>
      <c r="B248" s="61">
        <v>1408</v>
      </c>
      <c r="C248" s="13" t="s">
        <v>3939</v>
      </c>
      <c r="D248" s="12" t="s">
        <v>906</v>
      </c>
      <c r="E248" s="12" t="s">
        <v>221</v>
      </c>
      <c r="F248" s="12" t="s">
        <v>222</v>
      </c>
      <c r="G248" s="12" t="s">
        <v>223</v>
      </c>
      <c r="H248" s="12" t="s">
        <v>108</v>
      </c>
      <c r="I248" s="62">
        <v>3447.15</v>
      </c>
      <c r="J248" s="10">
        <v>10</v>
      </c>
      <c r="K248" s="10" t="s">
        <v>3940</v>
      </c>
      <c r="L248" s="14" t="s">
        <v>3941</v>
      </c>
      <c r="M248" s="11">
        <v>3447.15</v>
      </c>
      <c r="N248" s="11">
        <v>212.5</v>
      </c>
      <c r="O248" s="8">
        <f>N248*M248</f>
        <v>732519.375</v>
      </c>
      <c r="P248" s="14" t="s">
        <v>5022</v>
      </c>
      <c r="Q248" s="66">
        <f>O248/$O$2181</f>
        <v>2.2382245213019405E-5</v>
      </c>
      <c r="R248" s="66">
        <f>+O248/$O$2184</f>
        <v>3.5817533290682718E-5</v>
      </c>
      <c r="S248" s="36">
        <f>Q248*$S$1</f>
        <v>5.5955613032548515E-3</v>
      </c>
      <c r="T248" s="36">
        <f>R248*$T$1</f>
        <v>1.0745259987204815E-3</v>
      </c>
      <c r="U248" s="36">
        <f>S248+T248</f>
        <v>6.6700873019753335E-3</v>
      </c>
      <c r="V248" s="41"/>
      <c r="W248" s="41"/>
      <c r="X248" s="41"/>
      <c r="Y248" s="42"/>
      <c r="Z248" s="40" t="str">
        <f>IF(V248=0,"NO OFERTADO",IF(W248=0,"NO OFERTADO",IF(X248=0,"NO OFERTADO",IF(Y248=0,"NO OFERTADO","CORRECTO"))))</f>
        <v>NO OFERTADO</v>
      </c>
      <c r="AA248" s="42">
        <f>Y248*N248</f>
        <v>0</v>
      </c>
      <c r="AB248" s="35">
        <f>Q248*$AB$1</f>
        <v>2.0144020691717462E-3</v>
      </c>
      <c r="AC248" s="36">
        <f>R248*$AC$1</f>
        <v>5.3726299936024077E-4</v>
      </c>
      <c r="AD248" s="36">
        <f>AB248+AC248</f>
        <v>2.5516650685319872E-3</v>
      </c>
      <c r="AE248" s="41"/>
      <c r="AF248" s="41"/>
      <c r="AG248" s="41"/>
      <c r="AH248" s="42"/>
      <c r="AI248" s="40" t="str">
        <f>IF(AE248=0,"NO OFERTADO",IF(AF248=0,"NO OFERTADO",IF(AG248=0,"NO OFERTADO",IF(AH248=0,"NO OFERTADO","CORRECTO"))))</f>
        <v>NO OFERTADO</v>
      </c>
      <c r="AJ248" s="37">
        <f>Q248*$AJ$1</f>
        <v>1.3429347127811642E-3</v>
      </c>
      <c r="AK248" s="36">
        <f>R248*$AK$1</f>
        <v>1.7908766645341359E-4</v>
      </c>
      <c r="AL248" s="36">
        <f>AJ248+AK248</f>
        <v>1.5220223792345778E-3</v>
      </c>
      <c r="AM248" s="41"/>
      <c r="AN248" s="41"/>
      <c r="AO248" s="41"/>
      <c r="AP248" s="42"/>
      <c r="AQ248" s="40" t="str">
        <f>IF(AM248=0,"NO OFERTADO",IF(AN248=0,"NO OFERTADO",IF(AO248=0,"NO OFERTADO",IF(AP248=0,"NO OFERTADO","CORRECTO"))))</f>
        <v>NO OFERTADO</v>
      </c>
    </row>
    <row r="249" spans="1:43" ht="24" x14ac:dyDescent="0.25">
      <c r="A249" s="61">
        <v>247</v>
      </c>
      <c r="B249" s="61">
        <v>731</v>
      </c>
      <c r="C249" s="13" t="s">
        <v>2288</v>
      </c>
      <c r="D249" s="12" t="s">
        <v>2289</v>
      </c>
      <c r="E249" s="12" t="s">
        <v>11</v>
      </c>
      <c r="F249" s="12" t="s">
        <v>12</v>
      </c>
      <c r="G249" s="12" t="s">
        <v>13</v>
      </c>
      <c r="H249" s="12" t="s">
        <v>12</v>
      </c>
      <c r="I249" s="62" t="s">
        <v>60</v>
      </c>
      <c r="J249" s="10">
        <v>1</v>
      </c>
      <c r="K249" s="10" t="s">
        <v>2290</v>
      </c>
      <c r="L249" s="14" t="s">
        <v>2291</v>
      </c>
      <c r="M249" s="11">
        <v>517</v>
      </c>
      <c r="N249" s="11">
        <v>11318.846153846154</v>
      </c>
      <c r="O249" s="8">
        <f>N249*M249</f>
        <v>5851843.461538462</v>
      </c>
      <c r="P249" s="14" t="s">
        <v>5022</v>
      </c>
      <c r="Q249" s="66">
        <f>O249/$O$2181</f>
        <v>1.7880400133355945E-4</v>
      </c>
      <c r="R249" s="66"/>
      <c r="S249" s="36">
        <f>Q249*$S$1</f>
        <v>4.4701000333389862E-2</v>
      </c>
      <c r="T249" s="7"/>
      <c r="U249" s="36">
        <f>S249+T249</f>
        <v>4.4701000333389862E-2</v>
      </c>
      <c r="V249" s="41"/>
      <c r="W249" s="41"/>
      <c r="X249" s="41"/>
      <c r="Y249" s="42"/>
      <c r="Z249" s="40" t="str">
        <f>IF(V249=0,"NO OFERTADO",IF(W249=0,"NO OFERTADO",IF(X249=0,"NO OFERTADO",IF(Y249=0,"NO OFERTADO","CORRECTO"))))</f>
        <v>NO OFERTADO</v>
      </c>
      <c r="AA249" s="42">
        <f>Y249*N249</f>
        <v>0</v>
      </c>
      <c r="AB249" s="35">
        <f>Q249*$AB$1</f>
        <v>1.6092360120020351E-2</v>
      </c>
      <c r="AC249" s="7"/>
      <c r="AD249" s="36">
        <f>AB249+AC249</f>
        <v>1.6092360120020351E-2</v>
      </c>
      <c r="AE249" s="41"/>
      <c r="AF249" s="41"/>
      <c r="AG249" s="41"/>
      <c r="AH249" s="42"/>
      <c r="AI249" s="40" t="str">
        <f>IF(AE249=0,"NO OFERTADO",IF(AF249=0,"NO OFERTADO",IF(AG249=0,"NO OFERTADO",IF(AH249=0,"NO OFERTADO","CORRECTO"))))</f>
        <v>NO OFERTADO</v>
      </c>
      <c r="AJ249" s="37">
        <f>Q249*$AJ$1</f>
        <v>1.0728240080013567E-2</v>
      </c>
      <c r="AK249" s="7"/>
      <c r="AL249" s="36">
        <f>AJ249+AK249</f>
        <v>1.0728240080013567E-2</v>
      </c>
      <c r="AM249" s="41"/>
      <c r="AN249" s="41"/>
      <c r="AO249" s="41"/>
      <c r="AP249" s="42"/>
      <c r="AQ249" s="40" t="str">
        <f>IF(AM249=0,"NO OFERTADO",IF(AN249=0,"NO OFERTADO",IF(AO249=0,"NO OFERTADO",IF(AP249=0,"NO OFERTADO","CORRECTO"))))</f>
        <v>NO OFERTADO</v>
      </c>
    </row>
    <row r="250" spans="1:43" ht="24" x14ac:dyDescent="0.25">
      <c r="A250" s="61">
        <v>248</v>
      </c>
      <c r="B250" s="61">
        <v>905</v>
      </c>
      <c r="C250" s="13" t="s">
        <v>2288</v>
      </c>
      <c r="D250" s="12" t="s">
        <v>2576</v>
      </c>
      <c r="E250" s="12" t="s">
        <v>11</v>
      </c>
      <c r="F250" s="12" t="s">
        <v>12</v>
      </c>
      <c r="G250" s="12" t="s">
        <v>13</v>
      </c>
      <c r="H250" s="12" t="s">
        <v>12</v>
      </c>
      <c r="I250" s="62" t="s">
        <v>60</v>
      </c>
      <c r="J250" s="10">
        <v>1</v>
      </c>
      <c r="K250" s="10" t="s">
        <v>2290</v>
      </c>
      <c r="L250" s="14" t="s">
        <v>2736</v>
      </c>
      <c r="M250" s="11">
        <v>228.59249999999997</v>
      </c>
      <c r="N250" s="11">
        <v>15932.615384615385</v>
      </c>
      <c r="O250" s="8">
        <f>N250*M250</f>
        <v>3642076.382307692</v>
      </c>
      <c r="P250" s="14" t="s">
        <v>5022</v>
      </c>
      <c r="Q250" s="66">
        <f>O250/$O$2181</f>
        <v>1.1128421916943476E-4</v>
      </c>
      <c r="R250" s="66"/>
      <c r="S250" s="36">
        <f>Q250*$S$1</f>
        <v>2.782105479235869E-2</v>
      </c>
      <c r="T250" s="7"/>
      <c r="U250" s="36">
        <f>S250+T250</f>
        <v>2.782105479235869E-2</v>
      </c>
      <c r="V250" s="41"/>
      <c r="W250" s="41"/>
      <c r="X250" s="41"/>
      <c r="Y250" s="42"/>
      <c r="Z250" s="40" t="str">
        <f>IF(V250=0,"NO OFERTADO",IF(W250=0,"NO OFERTADO",IF(X250=0,"NO OFERTADO",IF(Y250=0,"NO OFERTADO","CORRECTO"))))</f>
        <v>NO OFERTADO</v>
      </c>
      <c r="AA250" s="42">
        <f>Y250*N250</f>
        <v>0</v>
      </c>
      <c r="AB250" s="35">
        <f>Q250*$AB$1</f>
        <v>1.0015579725249128E-2</v>
      </c>
      <c r="AC250" s="7"/>
      <c r="AD250" s="36">
        <f>AB250+AC250</f>
        <v>1.0015579725249128E-2</v>
      </c>
      <c r="AE250" s="41"/>
      <c r="AF250" s="41"/>
      <c r="AG250" s="41"/>
      <c r="AH250" s="42"/>
      <c r="AI250" s="40" t="str">
        <f>IF(AE250=0,"NO OFERTADO",IF(AF250=0,"NO OFERTADO",IF(AG250=0,"NO OFERTADO",IF(AH250=0,"NO OFERTADO","CORRECTO"))))</f>
        <v>NO OFERTADO</v>
      </c>
      <c r="AJ250" s="37">
        <f>Q250*$AJ$1</f>
        <v>6.6770531501660858E-3</v>
      </c>
      <c r="AK250" s="7"/>
      <c r="AL250" s="36">
        <f>AJ250+AK250</f>
        <v>6.6770531501660858E-3</v>
      </c>
      <c r="AM250" s="41"/>
      <c r="AN250" s="41"/>
      <c r="AO250" s="41"/>
      <c r="AP250" s="42"/>
      <c r="AQ250" s="40" t="str">
        <f>IF(AM250=0,"NO OFERTADO",IF(AN250=0,"NO OFERTADO",IF(AO250=0,"NO OFERTADO",IF(AP250=0,"NO OFERTADO","CORRECTO"))))</f>
        <v>NO OFERTADO</v>
      </c>
    </row>
    <row r="251" spans="1:43" ht="24" x14ac:dyDescent="0.25">
      <c r="A251" s="61">
        <v>249</v>
      </c>
      <c r="B251" s="61">
        <v>1022</v>
      </c>
      <c r="C251" s="13" t="s">
        <v>2288</v>
      </c>
      <c r="D251" s="12" t="s">
        <v>1312</v>
      </c>
      <c r="E251" s="12" t="s">
        <v>11</v>
      </c>
      <c r="F251" s="12" t="s">
        <v>12</v>
      </c>
      <c r="G251" s="12" t="s">
        <v>13</v>
      </c>
      <c r="H251" s="12" t="s">
        <v>12</v>
      </c>
      <c r="I251" s="62" t="s">
        <v>60</v>
      </c>
      <c r="J251" s="10">
        <v>1</v>
      </c>
      <c r="K251" s="10" t="s">
        <v>2290</v>
      </c>
      <c r="L251" s="14" t="s">
        <v>3014</v>
      </c>
      <c r="M251" s="11">
        <v>320.02949999999998</v>
      </c>
      <c r="N251" s="11">
        <v>4912.9230769230771</v>
      </c>
      <c r="O251" s="8">
        <f>N251*M251</f>
        <v>1572280.3158461538</v>
      </c>
      <c r="P251" s="14" t="s">
        <v>5022</v>
      </c>
      <c r="Q251" s="66">
        <f>O251/$O$2181</f>
        <v>4.8041273410511783E-5</v>
      </c>
      <c r="R251" s="66"/>
      <c r="S251" s="36">
        <f>Q251*$S$1</f>
        <v>1.2010318352627947E-2</v>
      </c>
      <c r="T251" s="7"/>
      <c r="U251" s="36">
        <f>S251+T251</f>
        <v>1.2010318352627947E-2</v>
      </c>
      <c r="V251" s="41"/>
      <c r="W251" s="41"/>
      <c r="X251" s="41"/>
      <c r="Y251" s="42"/>
      <c r="Z251" s="40" t="str">
        <f>IF(V251=0,"NO OFERTADO",IF(W251=0,"NO OFERTADO",IF(X251=0,"NO OFERTADO",IF(Y251=0,"NO OFERTADO","CORRECTO"))))</f>
        <v>NO OFERTADO</v>
      </c>
      <c r="AA251" s="42">
        <f>Y251*N251</f>
        <v>0</v>
      </c>
      <c r="AB251" s="35">
        <f>Q251*$AB$1</f>
        <v>4.3237146069460605E-3</v>
      </c>
      <c r="AC251" s="7"/>
      <c r="AD251" s="36">
        <f>AB251+AC251</f>
        <v>4.3237146069460605E-3</v>
      </c>
      <c r="AE251" s="41"/>
      <c r="AF251" s="41"/>
      <c r="AG251" s="41"/>
      <c r="AH251" s="42"/>
      <c r="AI251" s="40" t="str">
        <f>IF(AE251=0,"NO OFERTADO",IF(AF251=0,"NO OFERTADO",IF(AG251=0,"NO OFERTADO",IF(AH251=0,"NO OFERTADO","CORRECTO"))))</f>
        <v>NO OFERTADO</v>
      </c>
      <c r="AJ251" s="37">
        <f>Q251*$AJ$1</f>
        <v>2.8824764046307071E-3</v>
      </c>
      <c r="AK251" s="7"/>
      <c r="AL251" s="36">
        <f>AJ251+AK251</f>
        <v>2.8824764046307071E-3</v>
      </c>
      <c r="AM251" s="41"/>
      <c r="AN251" s="41"/>
      <c r="AO251" s="41"/>
      <c r="AP251" s="42"/>
      <c r="AQ251" s="40" t="str">
        <f>IF(AM251=0,"NO OFERTADO",IF(AN251=0,"NO OFERTADO",IF(AO251=0,"NO OFERTADO",IF(AP251=0,"NO OFERTADO","CORRECTO"))))</f>
        <v>NO OFERTADO</v>
      </c>
    </row>
    <row r="252" spans="1:43" x14ac:dyDescent="0.25">
      <c r="A252" s="61">
        <v>250</v>
      </c>
      <c r="B252" s="61">
        <v>1389</v>
      </c>
      <c r="C252" s="13" t="s">
        <v>3897</v>
      </c>
      <c r="D252" s="12" t="s">
        <v>3898</v>
      </c>
      <c r="E252" s="12" t="s">
        <v>49</v>
      </c>
      <c r="F252" s="12" t="s">
        <v>23</v>
      </c>
      <c r="G252" s="12" t="s">
        <v>24</v>
      </c>
      <c r="H252" s="12" t="s">
        <v>49</v>
      </c>
      <c r="I252" s="62" t="s">
        <v>60</v>
      </c>
      <c r="J252" s="10">
        <v>1</v>
      </c>
      <c r="K252" s="10" t="s">
        <v>3899</v>
      </c>
      <c r="L252" s="14" t="s">
        <v>3900</v>
      </c>
      <c r="M252" s="11">
        <v>9738.2086599999984</v>
      </c>
      <c r="N252" s="11">
        <v>44.5</v>
      </c>
      <c r="O252" s="8">
        <f>N252*M252</f>
        <v>433350.28536999994</v>
      </c>
      <c r="P252" s="14" t="s">
        <v>5022</v>
      </c>
      <c r="Q252" s="66">
        <f>O252/$O$2181</f>
        <v>1.3241086422162245E-5</v>
      </c>
      <c r="R252" s="66"/>
      <c r="S252" s="36">
        <f>Q252*$S$1</f>
        <v>3.3102716055405613E-3</v>
      </c>
      <c r="T252" s="7"/>
      <c r="U252" s="36">
        <f>S252+T252</f>
        <v>3.3102716055405613E-3</v>
      </c>
      <c r="V252" s="41"/>
      <c r="W252" s="41"/>
      <c r="X252" s="41"/>
      <c r="Y252" s="42"/>
      <c r="Z252" s="40" t="str">
        <f>IF(V252=0,"NO OFERTADO",IF(W252=0,"NO OFERTADO",IF(X252=0,"NO OFERTADO",IF(Y252=0,"NO OFERTADO","CORRECTO"))))</f>
        <v>NO OFERTADO</v>
      </c>
      <c r="AA252" s="42">
        <f>Y252*N252</f>
        <v>0</v>
      </c>
      <c r="AB252" s="35">
        <f>Q252*$AB$1</f>
        <v>1.1916977779946021E-3</v>
      </c>
      <c r="AC252" s="7"/>
      <c r="AD252" s="36">
        <f>AB252+AC252</f>
        <v>1.1916977779946021E-3</v>
      </c>
      <c r="AE252" s="41"/>
      <c r="AF252" s="41"/>
      <c r="AG252" s="41"/>
      <c r="AH252" s="42"/>
      <c r="AI252" s="40" t="str">
        <f>IF(AE252=0,"NO OFERTADO",IF(AF252=0,"NO OFERTADO",IF(AG252=0,"NO OFERTADO",IF(AH252=0,"NO OFERTADO","CORRECTO"))))</f>
        <v>NO OFERTADO</v>
      </c>
      <c r="AJ252" s="37">
        <f>Q252*$AJ$1</f>
        <v>7.9446518532973469E-4</v>
      </c>
      <c r="AK252" s="7"/>
      <c r="AL252" s="36">
        <f>AJ252+AK252</f>
        <v>7.9446518532973469E-4</v>
      </c>
      <c r="AM252" s="41"/>
      <c r="AN252" s="41"/>
      <c r="AO252" s="41"/>
      <c r="AP252" s="42"/>
      <c r="AQ252" s="40" t="str">
        <f>IF(AM252=0,"NO OFERTADO",IF(AN252=0,"NO OFERTADO",IF(AO252=0,"NO OFERTADO",IF(AP252=0,"NO OFERTADO","CORRECTO"))))</f>
        <v>NO OFERTADO</v>
      </c>
    </row>
    <row r="253" spans="1:43" x14ac:dyDescent="0.25">
      <c r="A253" s="61">
        <v>251</v>
      </c>
      <c r="B253" s="61">
        <v>1066</v>
      </c>
      <c r="C253" s="13" t="s">
        <v>3118</v>
      </c>
      <c r="D253" s="12" t="s">
        <v>684</v>
      </c>
      <c r="E253" s="12" t="s">
        <v>1149</v>
      </c>
      <c r="F253" s="12" t="s">
        <v>321</v>
      </c>
      <c r="G253" s="12" t="s">
        <v>322</v>
      </c>
      <c r="H253" s="12" t="s">
        <v>323</v>
      </c>
      <c r="I253" s="62" t="s">
        <v>60</v>
      </c>
      <c r="J253" s="10">
        <v>20</v>
      </c>
      <c r="K253" s="10" t="s">
        <v>2102</v>
      </c>
      <c r="L253" s="14" t="s">
        <v>3119</v>
      </c>
      <c r="M253" s="11">
        <v>172.52866666666668</v>
      </c>
      <c r="N253" s="11">
        <v>20724.615384615387</v>
      </c>
      <c r="O253" s="8">
        <f>N253*M253</f>
        <v>3575590.25948718</v>
      </c>
      <c r="P253" s="14" t="s">
        <v>5022</v>
      </c>
      <c r="Q253" s="66">
        <f>O253/$O$2181</f>
        <v>1.0925272518440313E-4</v>
      </c>
      <c r="R253" s="66"/>
      <c r="S253" s="36">
        <f>Q253*$S$1</f>
        <v>2.7313181296100782E-2</v>
      </c>
      <c r="T253" s="7"/>
      <c r="U253" s="36">
        <f>S253+T253</f>
        <v>2.7313181296100782E-2</v>
      </c>
      <c r="V253" s="41"/>
      <c r="W253" s="41"/>
      <c r="X253" s="41"/>
      <c r="Y253" s="42"/>
      <c r="Z253" s="40" t="str">
        <f>IF(V253=0,"NO OFERTADO",IF(W253=0,"NO OFERTADO",IF(X253=0,"NO OFERTADO",IF(Y253=0,"NO OFERTADO","CORRECTO"))))</f>
        <v>NO OFERTADO</v>
      </c>
      <c r="AA253" s="42">
        <f>Y253*N253</f>
        <v>0</v>
      </c>
      <c r="AB253" s="35">
        <f>Q253*$AB$1</f>
        <v>9.8327452665962819E-3</v>
      </c>
      <c r="AC253" s="7"/>
      <c r="AD253" s="36">
        <f>AB253+AC253</f>
        <v>9.8327452665962819E-3</v>
      </c>
      <c r="AE253" s="41"/>
      <c r="AF253" s="41"/>
      <c r="AG253" s="41"/>
      <c r="AH253" s="42"/>
      <c r="AI253" s="40" t="str">
        <f>IF(AE253=0,"NO OFERTADO",IF(AF253=0,"NO OFERTADO",IF(AG253=0,"NO OFERTADO",IF(AH253=0,"NO OFERTADO","CORRECTO"))))</f>
        <v>NO OFERTADO</v>
      </c>
      <c r="AJ253" s="37">
        <f>Q253*$AJ$1</f>
        <v>6.5551635110641876E-3</v>
      </c>
      <c r="AK253" s="7"/>
      <c r="AL253" s="36">
        <f>AJ253+AK253</f>
        <v>6.5551635110641876E-3</v>
      </c>
      <c r="AM253" s="41"/>
      <c r="AN253" s="41"/>
      <c r="AO253" s="41"/>
      <c r="AP253" s="42"/>
      <c r="AQ253" s="40" t="str">
        <f>IF(AM253=0,"NO OFERTADO",IF(AN253=0,"NO OFERTADO",IF(AO253=0,"NO OFERTADO",IF(AP253=0,"NO OFERTADO","CORRECTO"))))</f>
        <v>NO OFERTADO</v>
      </c>
    </row>
    <row r="254" spans="1:43" x14ac:dyDescent="0.25">
      <c r="A254" s="61">
        <v>252</v>
      </c>
      <c r="B254" s="61">
        <v>525</v>
      </c>
      <c r="C254" s="13" t="s">
        <v>1753</v>
      </c>
      <c r="D254" s="12" t="s">
        <v>1754</v>
      </c>
      <c r="E254" s="12" t="s">
        <v>1149</v>
      </c>
      <c r="F254" s="12" t="s">
        <v>321</v>
      </c>
      <c r="G254" s="12" t="s">
        <v>322</v>
      </c>
      <c r="H254" s="12" t="s">
        <v>323</v>
      </c>
      <c r="I254" s="62" t="s">
        <v>60</v>
      </c>
      <c r="J254" s="10">
        <v>30</v>
      </c>
      <c r="K254" s="10" t="s">
        <v>1755</v>
      </c>
      <c r="L254" s="14" t="s">
        <v>1756</v>
      </c>
      <c r="M254" s="11">
        <v>1123</v>
      </c>
      <c r="N254" s="11">
        <v>9528.461538461539</v>
      </c>
      <c r="O254" s="8">
        <f>N254*M254</f>
        <v>10700462.307692308</v>
      </c>
      <c r="P254" s="14" t="s">
        <v>5022</v>
      </c>
      <c r="Q254" s="66">
        <f>O254/$O$2181</f>
        <v>3.2695431607312873E-4</v>
      </c>
      <c r="R254" s="66"/>
      <c r="S254" s="36">
        <f>Q254*$S$1</f>
        <v>8.1738579018282187E-2</v>
      </c>
      <c r="T254" s="7"/>
      <c r="U254" s="36">
        <f>S254+T254</f>
        <v>8.1738579018282187E-2</v>
      </c>
      <c r="V254" s="41"/>
      <c r="W254" s="41"/>
      <c r="X254" s="41"/>
      <c r="Y254" s="42"/>
      <c r="Z254" s="40" t="str">
        <f>IF(V254=0,"NO OFERTADO",IF(W254=0,"NO OFERTADO",IF(X254=0,"NO OFERTADO",IF(Y254=0,"NO OFERTADO","CORRECTO"))))</f>
        <v>NO OFERTADO</v>
      </c>
      <c r="AA254" s="42">
        <f>Y254*N254</f>
        <v>0</v>
      </c>
      <c r="AB254" s="35">
        <f>Q254*$AB$1</f>
        <v>2.9425888446581585E-2</v>
      </c>
      <c r="AC254" s="7"/>
      <c r="AD254" s="36">
        <f>AB254+AC254</f>
        <v>2.9425888446581585E-2</v>
      </c>
      <c r="AE254" s="41"/>
      <c r="AF254" s="41"/>
      <c r="AG254" s="41"/>
      <c r="AH254" s="42"/>
      <c r="AI254" s="40" t="str">
        <f>IF(AE254=0,"NO OFERTADO",IF(AF254=0,"NO OFERTADO",IF(AG254=0,"NO OFERTADO",IF(AH254=0,"NO OFERTADO","CORRECTO"))))</f>
        <v>NO OFERTADO</v>
      </c>
      <c r="AJ254" s="37">
        <f>Q254*$AJ$1</f>
        <v>1.9617258964387724E-2</v>
      </c>
      <c r="AK254" s="7"/>
      <c r="AL254" s="36">
        <f>AJ254+AK254</f>
        <v>1.9617258964387724E-2</v>
      </c>
      <c r="AM254" s="41"/>
      <c r="AN254" s="41"/>
      <c r="AO254" s="41"/>
      <c r="AP254" s="42"/>
      <c r="AQ254" s="40" t="str">
        <f>IF(AM254=0,"NO OFERTADO",IF(AN254=0,"NO OFERTADO",IF(AO254=0,"NO OFERTADO",IF(AP254=0,"NO OFERTADO","CORRECTO"))))</f>
        <v>NO OFERTADO</v>
      </c>
    </row>
    <row r="255" spans="1:43" ht="24" x14ac:dyDescent="0.25">
      <c r="A255" s="61">
        <v>253</v>
      </c>
      <c r="B255" s="61">
        <v>821</v>
      </c>
      <c r="C255" s="13" t="s">
        <v>2526</v>
      </c>
      <c r="D255" s="12" t="s">
        <v>2527</v>
      </c>
      <c r="E255" s="12" t="s">
        <v>259</v>
      </c>
      <c r="F255" s="12" t="s">
        <v>49</v>
      </c>
      <c r="G255" s="12" t="s">
        <v>24</v>
      </c>
      <c r="H255" s="12" t="s">
        <v>49</v>
      </c>
      <c r="I255" s="62" t="s">
        <v>60</v>
      </c>
      <c r="J255" s="10">
        <v>1</v>
      </c>
      <c r="K255" s="10" t="s">
        <v>2528</v>
      </c>
      <c r="L255" s="14" t="s">
        <v>2529</v>
      </c>
      <c r="M255" s="11">
        <v>23957.279999999999</v>
      </c>
      <c r="N255" s="11">
        <v>505.42857142857144</v>
      </c>
      <c r="O255" s="8">
        <f>N255*M255</f>
        <v>12108693.805714285</v>
      </c>
      <c r="P255" s="14" t="s">
        <v>5022</v>
      </c>
      <c r="Q255" s="66">
        <f>O255/$O$2181</f>
        <v>3.6998305194161762E-4</v>
      </c>
      <c r="R255" s="66"/>
      <c r="S255" s="36">
        <f>Q255*$S$1</f>
        <v>9.2495762985404406E-2</v>
      </c>
      <c r="T255" s="7"/>
      <c r="U255" s="36">
        <f>S255+T255</f>
        <v>9.2495762985404406E-2</v>
      </c>
      <c r="V255" s="41"/>
      <c r="W255" s="41"/>
      <c r="X255" s="41"/>
      <c r="Y255" s="42"/>
      <c r="Z255" s="40" t="str">
        <f>IF(V255=0,"NO OFERTADO",IF(W255=0,"NO OFERTADO",IF(X255=0,"NO OFERTADO",IF(Y255=0,"NO OFERTADO","CORRECTO"))))</f>
        <v>NO OFERTADO</v>
      </c>
      <c r="AA255" s="42">
        <f>Y255*N255</f>
        <v>0</v>
      </c>
      <c r="AB255" s="35">
        <f>Q255*$AB$1</f>
        <v>3.3298474674745587E-2</v>
      </c>
      <c r="AC255" s="7"/>
      <c r="AD255" s="36">
        <f>AB255+AC255</f>
        <v>3.3298474674745587E-2</v>
      </c>
      <c r="AE255" s="41"/>
      <c r="AF255" s="41"/>
      <c r="AG255" s="41"/>
      <c r="AH255" s="42"/>
      <c r="AI255" s="40" t="str">
        <f>IF(AE255=0,"NO OFERTADO",IF(AF255=0,"NO OFERTADO",IF(AG255=0,"NO OFERTADO",IF(AH255=0,"NO OFERTADO","CORRECTO"))))</f>
        <v>NO OFERTADO</v>
      </c>
      <c r="AJ255" s="37">
        <f>Q255*$AJ$1</f>
        <v>2.2198983116497057E-2</v>
      </c>
      <c r="AK255" s="7"/>
      <c r="AL255" s="36">
        <f>AJ255+AK255</f>
        <v>2.2198983116497057E-2</v>
      </c>
      <c r="AM255" s="41"/>
      <c r="AN255" s="41"/>
      <c r="AO255" s="41"/>
      <c r="AP255" s="42"/>
      <c r="AQ255" s="40" t="str">
        <f>IF(AM255=0,"NO OFERTADO",IF(AN255=0,"NO OFERTADO",IF(AO255=0,"NO OFERTADO",IF(AP255=0,"NO OFERTADO","CORRECTO"))))</f>
        <v>NO OFERTADO</v>
      </c>
    </row>
    <row r="256" spans="1:43" x14ac:dyDescent="0.25">
      <c r="A256" s="61">
        <v>254</v>
      </c>
      <c r="B256" s="61">
        <v>1523</v>
      </c>
      <c r="C256" s="13" t="s">
        <v>4232</v>
      </c>
      <c r="D256" s="12" t="s">
        <v>3536</v>
      </c>
      <c r="E256" s="12" t="s">
        <v>49</v>
      </c>
      <c r="F256" s="12" t="s">
        <v>49</v>
      </c>
      <c r="G256" s="12" t="s">
        <v>24</v>
      </c>
      <c r="H256" s="12" t="s">
        <v>49</v>
      </c>
      <c r="I256" s="62" t="s">
        <v>60</v>
      </c>
      <c r="J256" s="10">
        <v>1</v>
      </c>
      <c r="K256" s="10" t="s">
        <v>3899</v>
      </c>
      <c r="L256" s="14" t="s">
        <v>4233</v>
      </c>
      <c r="M256" s="11">
        <v>628</v>
      </c>
      <c r="N256" s="11">
        <v>524.07692307692309</v>
      </c>
      <c r="O256" s="8">
        <f>N256*M256</f>
        <v>329120.30769230769</v>
      </c>
      <c r="P256" s="14" t="s">
        <v>5022</v>
      </c>
      <c r="Q256" s="66">
        <f>O256/$O$2181</f>
        <v>1.0056322989891738E-5</v>
      </c>
      <c r="R256" s="66"/>
      <c r="S256" s="36">
        <f>Q256*$S$1</f>
        <v>2.5140807474729344E-3</v>
      </c>
      <c r="T256" s="7"/>
      <c r="U256" s="36">
        <f>S256+T256</f>
        <v>2.5140807474729344E-3</v>
      </c>
      <c r="V256" s="41"/>
      <c r="W256" s="41"/>
      <c r="X256" s="41"/>
      <c r="Y256" s="42"/>
      <c r="Z256" s="40" t="str">
        <f>IF(V256=0,"NO OFERTADO",IF(W256=0,"NO OFERTADO",IF(X256=0,"NO OFERTADO",IF(Y256=0,"NO OFERTADO","CORRECTO"))))</f>
        <v>NO OFERTADO</v>
      </c>
      <c r="AA256" s="42">
        <f>Y256*N256</f>
        <v>0</v>
      </c>
      <c r="AB256" s="35">
        <f>Q256*$AB$1</f>
        <v>9.050690690902564E-4</v>
      </c>
      <c r="AC256" s="7"/>
      <c r="AD256" s="36">
        <f>AB256+AC256</f>
        <v>9.050690690902564E-4</v>
      </c>
      <c r="AE256" s="41"/>
      <c r="AF256" s="41"/>
      <c r="AG256" s="41"/>
      <c r="AH256" s="42"/>
      <c r="AI256" s="40" t="str">
        <f>IF(AE256=0,"NO OFERTADO",IF(AF256=0,"NO OFERTADO",IF(AG256=0,"NO OFERTADO",IF(AH256=0,"NO OFERTADO","CORRECTO"))))</f>
        <v>NO OFERTADO</v>
      </c>
      <c r="AJ256" s="37">
        <f>Q256*$AJ$1</f>
        <v>6.0337937939350427E-4</v>
      </c>
      <c r="AK256" s="7"/>
      <c r="AL256" s="36">
        <f>AJ256+AK256</f>
        <v>6.0337937939350427E-4</v>
      </c>
      <c r="AM256" s="41"/>
      <c r="AN256" s="41"/>
      <c r="AO256" s="41"/>
      <c r="AP256" s="42"/>
      <c r="AQ256" s="40" t="str">
        <f>IF(AM256=0,"NO OFERTADO",IF(AN256=0,"NO OFERTADO",IF(AO256=0,"NO OFERTADO",IF(AP256=0,"NO OFERTADO","CORRECTO"))))</f>
        <v>NO OFERTADO</v>
      </c>
    </row>
    <row r="257" spans="1:43" x14ac:dyDescent="0.25">
      <c r="A257" s="61">
        <v>255</v>
      </c>
      <c r="B257" s="61">
        <v>660</v>
      </c>
      <c r="C257" s="13" t="s">
        <v>2101</v>
      </c>
      <c r="D257" s="12" t="s">
        <v>2007</v>
      </c>
      <c r="E257" s="12" t="s">
        <v>1149</v>
      </c>
      <c r="F257" s="12" t="s">
        <v>321</v>
      </c>
      <c r="G257" s="12" t="s">
        <v>322</v>
      </c>
      <c r="H257" s="12" t="s">
        <v>323</v>
      </c>
      <c r="I257" s="62" t="s">
        <v>60</v>
      </c>
      <c r="J257" s="10">
        <v>40</v>
      </c>
      <c r="K257" s="10" t="s">
        <v>2102</v>
      </c>
      <c r="L257" s="14" t="s">
        <v>2103</v>
      </c>
      <c r="M257" s="11">
        <v>251.10749999999999</v>
      </c>
      <c r="N257" s="11">
        <v>38033.846153846156</v>
      </c>
      <c r="O257" s="8">
        <f>N257*M257</f>
        <v>9550584.0230769236</v>
      </c>
      <c r="P257" s="14" t="s">
        <v>5022</v>
      </c>
      <c r="Q257" s="66">
        <f>O257/$O$2181</f>
        <v>2.9181960345015185E-4</v>
      </c>
      <c r="R257" s="66"/>
      <c r="S257" s="36">
        <f>Q257*$S$1</f>
        <v>7.2954900862537961E-2</v>
      </c>
      <c r="T257" s="7"/>
      <c r="U257" s="36">
        <f>S257+T257</f>
        <v>7.2954900862537961E-2</v>
      </c>
      <c r="V257" s="41"/>
      <c r="W257" s="41"/>
      <c r="X257" s="41"/>
      <c r="Y257" s="42"/>
      <c r="Z257" s="40" t="str">
        <f>IF(V257=0,"NO OFERTADO",IF(W257=0,"NO OFERTADO",IF(X257=0,"NO OFERTADO",IF(Y257=0,"NO OFERTADO","CORRECTO"))))</f>
        <v>NO OFERTADO</v>
      </c>
      <c r="AA257" s="42">
        <f>Y257*N257</f>
        <v>0</v>
      </c>
      <c r="AB257" s="35">
        <f>Q257*$AB$1</f>
        <v>2.6263764310513665E-2</v>
      </c>
      <c r="AC257" s="7"/>
      <c r="AD257" s="36">
        <f>AB257+AC257</f>
        <v>2.6263764310513665E-2</v>
      </c>
      <c r="AE257" s="41"/>
      <c r="AF257" s="41"/>
      <c r="AG257" s="41"/>
      <c r="AH257" s="42"/>
      <c r="AI257" s="40" t="str">
        <f>IF(AE257=0,"NO OFERTADO",IF(AF257=0,"NO OFERTADO",IF(AG257=0,"NO OFERTADO",IF(AH257=0,"NO OFERTADO","CORRECTO"))))</f>
        <v>NO OFERTADO</v>
      </c>
      <c r="AJ257" s="37">
        <f>Q257*$AJ$1</f>
        <v>1.7509176207009113E-2</v>
      </c>
      <c r="AK257" s="7"/>
      <c r="AL257" s="36">
        <f>AJ257+AK257</f>
        <v>1.7509176207009113E-2</v>
      </c>
      <c r="AM257" s="41"/>
      <c r="AN257" s="41"/>
      <c r="AO257" s="41"/>
      <c r="AP257" s="42"/>
      <c r="AQ257" s="40" t="str">
        <f>IF(AM257=0,"NO OFERTADO",IF(AN257=0,"NO OFERTADO",IF(AO257=0,"NO OFERTADO",IF(AP257=0,"NO OFERTADO","CORRECTO"))))</f>
        <v>NO OFERTADO</v>
      </c>
    </row>
    <row r="258" spans="1:43" x14ac:dyDescent="0.25">
      <c r="A258" s="61">
        <v>256</v>
      </c>
      <c r="B258" s="61">
        <v>1067</v>
      </c>
      <c r="C258" s="13" t="s">
        <v>2101</v>
      </c>
      <c r="D258" s="12" t="s">
        <v>684</v>
      </c>
      <c r="E258" s="12" t="s">
        <v>3120</v>
      </c>
      <c r="F258" s="12" t="s">
        <v>321</v>
      </c>
      <c r="G258" s="12" t="s">
        <v>322</v>
      </c>
      <c r="H258" s="12" t="s">
        <v>323</v>
      </c>
      <c r="I258" s="62" t="s">
        <v>60</v>
      </c>
      <c r="J258" s="10">
        <v>20</v>
      </c>
      <c r="K258" s="10" t="s">
        <v>2102</v>
      </c>
      <c r="L258" s="14" t="s">
        <v>3121</v>
      </c>
      <c r="M258" s="11">
        <v>152</v>
      </c>
      <c r="N258" s="11">
        <v>2073.3333333333335</v>
      </c>
      <c r="O258" s="8">
        <f>N258*M258</f>
        <v>315146.66666666669</v>
      </c>
      <c r="P258" s="14" t="s">
        <v>5022</v>
      </c>
      <c r="Q258" s="66">
        <f>O258/$O$2181</f>
        <v>9.6293561810553094E-6</v>
      </c>
      <c r="R258" s="66"/>
      <c r="S258" s="36">
        <f>Q258*$S$1</f>
        <v>2.4073390452638275E-3</v>
      </c>
      <c r="T258" s="7"/>
      <c r="U258" s="36">
        <f>S258+T258</f>
        <v>2.4073390452638275E-3</v>
      </c>
      <c r="V258" s="41"/>
      <c r="W258" s="41"/>
      <c r="X258" s="41"/>
      <c r="Y258" s="42"/>
      <c r="Z258" s="40" t="str">
        <f>IF(V258=0,"NO OFERTADO",IF(W258=0,"NO OFERTADO",IF(X258=0,"NO OFERTADO",IF(Y258=0,"NO OFERTADO","CORRECTO"))))</f>
        <v>NO OFERTADO</v>
      </c>
      <c r="AA258" s="42">
        <f>Y258*N258</f>
        <v>0</v>
      </c>
      <c r="AB258" s="35">
        <f>Q258*$AB$1</f>
        <v>8.6664205629497784E-4</v>
      </c>
      <c r="AC258" s="7"/>
      <c r="AD258" s="36">
        <f>AB258+AC258</f>
        <v>8.6664205629497784E-4</v>
      </c>
      <c r="AE258" s="41"/>
      <c r="AF258" s="41"/>
      <c r="AG258" s="41"/>
      <c r="AH258" s="42"/>
      <c r="AI258" s="40" t="str">
        <f>IF(AE258=0,"NO OFERTADO",IF(AF258=0,"NO OFERTADO",IF(AG258=0,"NO OFERTADO",IF(AH258=0,"NO OFERTADO","CORRECTO"))))</f>
        <v>NO OFERTADO</v>
      </c>
      <c r="AJ258" s="37">
        <f>Q258*$AJ$1</f>
        <v>5.7776137086331856E-4</v>
      </c>
      <c r="AK258" s="7"/>
      <c r="AL258" s="36">
        <f>AJ258+AK258</f>
        <v>5.7776137086331856E-4</v>
      </c>
      <c r="AM258" s="41"/>
      <c r="AN258" s="41"/>
      <c r="AO258" s="41"/>
      <c r="AP258" s="42"/>
      <c r="AQ258" s="40" t="str">
        <f>IF(AM258=0,"NO OFERTADO",IF(AN258=0,"NO OFERTADO",IF(AO258=0,"NO OFERTADO",IF(AP258=0,"NO OFERTADO","CORRECTO"))))</f>
        <v>NO OFERTADO</v>
      </c>
    </row>
    <row r="259" spans="1:43" ht="24" x14ac:dyDescent="0.25">
      <c r="A259" s="61">
        <v>257</v>
      </c>
      <c r="B259" s="61">
        <v>1623</v>
      </c>
      <c r="C259" s="13" t="s">
        <v>4475</v>
      </c>
      <c r="D259" s="12" t="s">
        <v>3333</v>
      </c>
      <c r="E259" s="12" t="s">
        <v>11</v>
      </c>
      <c r="F259" s="12" t="s">
        <v>12</v>
      </c>
      <c r="G259" s="12" t="s">
        <v>13</v>
      </c>
      <c r="H259" s="12" t="s">
        <v>12</v>
      </c>
      <c r="I259" s="62" t="s">
        <v>60</v>
      </c>
      <c r="J259" s="10">
        <v>1</v>
      </c>
      <c r="K259" s="10" t="s">
        <v>4476</v>
      </c>
      <c r="L259" s="14" t="s">
        <v>4477</v>
      </c>
      <c r="M259" s="11">
        <v>1080</v>
      </c>
      <c r="N259" s="11">
        <v>234.28571428571428</v>
      </c>
      <c r="O259" s="8">
        <f>N259*M259</f>
        <v>253028.57142857142</v>
      </c>
      <c r="P259" s="14" t="s">
        <v>5022</v>
      </c>
      <c r="Q259" s="66">
        <f>O259/$O$2181</f>
        <v>7.7313279687848266E-6</v>
      </c>
      <c r="R259" s="66"/>
      <c r="S259" s="36">
        <f>Q259*$S$1</f>
        <v>1.9328319921962066E-3</v>
      </c>
      <c r="T259" s="7"/>
      <c r="U259" s="36">
        <f>S259+T259</f>
        <v>1.9328319921962066E-3</v>
      </c>
      <c r="V259" s="41"/>
      <c r="W259" s="41"/>
      <c r="X259" s="41"/>
      <c r="Y259" s="42"/>
      <c r="Z259" s="40" t="str">
        <f>IF(V259=0,"NO OFERTADO",IF(W259=0,"NO OFERTADO",IF(X259=0,"NO OFERTADO",IF(Y259=0,"NO OFERTADO","CORRECTO"))))</f>
        <v>NO OFERTADO</v>
      </c>
      <c r="AA259" s="42">
        <f>Y259*N259</f>
        <v>0</v>
      </c>
      <c r="AB259" s="35">
        <f>Q259*$AB$1</f>
        <v>6.9581951719063437E-4</v>
      </c>
      <c r="AC259" s="7"/>
      <c r="AD259" s="36">
        <f>AB259+AC259</f>
        <v>6.9581951719063437E-4</v>
      </c>
      <c r="AE259" s="41"/>
      <c r="AF259" s="41"/>
      <c r="AG259" s="41"/>
      <c r="AH259" s="42"/>
      <c r="AI259" s="40" t="str">
        <f>IF(AE259=0,"NO OFERTADO",IF(AF259=0,"NO OFERTADO",IF(AG259=0,"NO OFERTADO",IF(AH259=0,"NO OFERTADO","CORRECTO"))))</f>
        <v>NO OFERTADO</v>
      </c>
      <c r="AJ259" s="37">
        <f>Q259*$AJ$1</f>
        <v>4.6387967812708958E-4</v>
      </c>
      <c r="AK259" s="7"/>
      <c r="AL259" s="36">
        <f>AJ259+AK259</f>
        <v>4.6387967812708958E-4</v>
      </c>
      <c r="AM259" s="41"/>
      <c r="AN259" s="41"/>
      <c r="AO259" s="41"/>
      <c r="AP259" s="42"/>
      <c r="AQ259" s="40" t="str">
        <f>IF(AM259=0,"NO OFERTADO",IF(AN259=0,"NO OFERTADO",IF(AO259=0,"NO OFERTADO",IF(AP259=0,"NO OFERTADO","CORRECTO"))))</f>
        <v>NO OFERTADO</v>
      </c>
    </row>
    <row r="260" spans="1:43" x14ac:dyDescent="0.25">
      <c r="A260" s="61">
        <v>258</v>
      </c>
      <c r="B260" s="61">
        <v>1779</v>
      </c>
      <c r="C260" s="13" t="s">
        <v>4475</v>
      </c>
      <c r="D260" s="12" t="s">
        <v>4854</v>
      </c>
      <c r="E260" s="12" t="s">
        <v>49</v>
      </c>
      <c r="F260" s="12" t="s">
        <v>23</v>
      </c>
      <c r="G260" s="12" t="s">
        <v>24</v>
      </c>
      <c r="H260" s="12" t="s">
        <v>49</v>
      </c>
      <c r="I260" s="62" t="s">
        <v>60</v>
      </c>
      <c r="J260" s="10">
        <v>1</v>
      </c>
      <c r="K260" s="10" t="s">
        <v>4476</v>
      </c>
      <c r="L260" s="14" t="s">
        <v>4855</v>
      </c>
      <c r="M260" s="11">
        <v>5983</v>
      </c>
      <c r="N260" s="11">
        <v>9.6666666666666661</v>
      </c>
      <c r="O260" s="8">
        <f>N260*M260</f>
        <v>57835.666666666664</v>
      </c>
      <c r="P260" s="14" t="s">
        <v>5022</v>
      </c>
      <c r="Q260" s="66">
        <f>O260/$O$2181</f>
        <v>1.7671779308114353E-6</v>
      </c>
      <c r="R260" s="66"/>
      <c r="S260" s="36">
        <f>Q260*$S$1</f>
        <v>4.4179448270285882E-4</v>
      </c>
      <c r="T260" s="7"/>
      <c r="U260" s="36">
        <f>S260+T260</f>
        <v>4.4179448270285882E-4</v>
      </c>
      <c r="V260" s="41"/>
      <c r="W260" s="41"/>
      <c r="X260" s="41"/>
      <c r="Y260" s="42"/>
      <c r="Z260" s="40" t="str">
        <f>IF(V260=0,"NO OFERTADO",IF(W260=0,"NO OFERTADO",IF(X260=0,"NO OFERTADO",IF(Y260=0,"NO OFERTADO","CORRECTO"))))</f>
        <v>NO OFERTADO</v>
      </c>
      <c r="AA260" s="42">
        <f>Y260*N260</f>
        <v>0</v>
      </c>
      <c r="AB260" s="35">
        <f>Q260*$AB$1</f>
        <v>1.5904601377302917E-4</v>
      </c>
      <c r="AC260" s="7"/>
      <c r="AD260" s="36">
        <f>AB260+AC260</f>
        <v>1.5904601377302917E-4</v>
      </c>
      <c r="AE260" s="41"/>
      <c r="AF260" s="41"/>
      <c r="AG260" s="41"/>
      <c r="AH260" s="42"/>
      <c r="AI260" s="40" t="str">
        <f>IF(AE260=0,"NO OFERTADO",IF(AF260=0,"NO OFERTADO",IF(AG260=0,"NO OFERTADO",IF(AH260=0,"NO OFERTADO","CORRECTO"))))</f>
        <v>NO OFERTADO</v>
      </c>
      <c r="AJ260" s="37">
        <f>Q260*$AJ$1</f>
        <v>1.0603067584868612E-4</v>
      </c>
      <c r="AK260" s="7"/>
      <c r="AL260" s="36">
        <f>AJ260+AK260</f>
        <v>1.0603067584868612E-4</v>
      </c>
      <c r="AM260" s="41"/>
      <c r="AN260" s="41"/>
      <c r="AO260" s="41"/>
      <c r="AP260" s="42"/>
      <c r="AQ260" s="40" t="str">
        <f>IF(AM260=0,"NO OFERTADO",IF(AN260=0,"NO OFERTADO",IF(AO260=0,"NO OFERTADO",IF(AP260=0,"NO OFERTADO","CORRECTO"))))</f>
        <v>NO OFERTADO</v>
      </c>
    </row>
    <row r="261" spans="1:43" x14ac:dyDescent="0.25">
      <c r="A261" s="61">
        <v>259</v>
      </c>
      <c r="B261" s="61">
        <v>45</v>
      </c>
      <c r="C261" s="13" t="s">
        <v>195</v>
      </c>
      <c r="D261" s="12" t="s">
        <v>93</v>
      </c>
      <c r="E261" s="12" t="s">
        <v>49</v>
      </c>
      <c r="F261" s="12" t="s">
        <v>23</v>
      </c>
      <c r="G261" s="12" t="s">
        <v>24</v>
      </c>
      <c r="H261" s="12" t="s">
        <v>25</v>
      </c>
      <c r="I261" s="62">
        <v>739517</v>
      </c>
      <c r="J261" s="10">
        <v>1</v>
      </c>
      <c r="K261" s="10" t="s">
        <v>196</v>
      </c>
      <c r="L261" s="14" t="s">
        <v>197</v>
      </c>
      <c r="M261" s="11">
        <v>378360</v>
      </c>
      <c r="N261" s="11">
        <v>185</v>
      </c>
      <c r="O261" s="8">
        <f>N261*M261</f>
        <v>69996600</v>
      </c>
      <c r="P261" s="14" t="s">
        <v>5022</v>
      </c>
      <c r="Q261" s="66">
        <f>O261/$O$2181</f>
        <v>2.1387571697712897E-3</v>
      </c>
      <c r="R261" s="66">
        <f>+O261/$O$2184</f>
        <v>3.4225791648645498E-3</v>
      </c>
      <c r="S261" s="36">
        <f>Q261*$S$1</f>
        <v>0.53468929244282248</v>
      </c>
      <c r="T261" s="36">
        <f>R261*$T$1</f>
        <v>0.1026773749459365</v>
      </c>
      <c r="U261" s="36">
        <f>S261+T261</f>
        <v>0.63736666738875902</v>
      </c>
      <c r="V261" s="41"/>
      <c r="W261" s="41"/>
      <c r="X261" s="41"/>
      <c r="Y261" s="42"/>
      <c r="Z261" s="40" t="str">
        <f>IF(V261=0,"NO OFERTADO",IF(W261=0,"NO OFERTADO",IF(X261=0,"NO OFERTADO",IF(Y261=0,"NO OFERTADO","CORRECTO"))))</f>
        <v>NO OFERTADO</v>
      </c>
      <c r="AA261" s="42">
        <f>Y261*N261</f>
        <v>0</v>
      </c>
      <c r="AB261" s="35">
        <f>Q261*$AB$1</f>
        <v>0.19248814527941607</v>
      </c>
      <c r="AC261" s="36">
        <f>R261*$AC$1</f>
        <v>5.1338687472968249E-2</v>
      </c>
      <c r="AD261" s="36">
        <f>AB261+AC261</f>
        <v>0.24382683275238431</v>
      </c>
      <c r="AE261" s="41"/>
      <c r="AF261" s="41"/>
      <c r="AG261" s="41"/>
      <c r="AH261" s="42"/>
      <c r="AI261" s="40" t="str">
        <f>IF(AE261=0,"NO OFERTADO",IF(AF261=0,"NO OFERTADO",IF(AG261=0,"NO OFERTADO",IF(AH261=0,"NO OFERTADO","CORRECTO"))))</f>
        <v>NO OFERTADO</v>
      </c>
      <c r="AJ261" s="37">
        <f>Q261*$AJ$1</f>
        <v>0.12832543018627737</v>
      </c>
      <c r="AK261" s="36">
        <f>R261*$AK$1</f>
        <v>1.7112895824322748E-2</v>
      </c>
      <c r="AL261" s="36">
        <f>AJ261+AK261</f>
        <v>0.14543832601060011</v>
      </c>
      <c r="AM261" s="41"/>
      <c r="AN261" s="41"/>
      <c r="AO261" s="41"/>
      <c r="AP261" s="42"/>
      <c r="AQ261" s="40" t="str">
        <f>IF(AM261=0,"NO OFERTADO",IF(AN261=0,"NO OFERTADO",IF(AO261=0,"NO OFERTADO",IF(AP261=0,"NO OFERTADO","CORRECTO"))))</f>
        <v>NO OFERTADO</v>
      </c>
    </row>
    <row r="262" spans="1:43" ht="24" x14ac:dyDescent="0.25">
      <c r="A262" s="61">
        <v>260</v>
      </c>
      <c r="B262" s="61">
        <v>808</v>
      </c>
      <c r="C262" s="13" t="s">
        <v>2491</v>
      </c>
      <c r="D262" s="12" t="s">
        <v>143</v>
      </c>
      <c r="E262" s="12" t="s">
        <v>11</v>
      </c>
      <c r="F262" s="12" t="s">
        <v>12</v>
      </c>
      <c r="G262" s="12" t="s">
        <v>13</v>
      </c>
      <c r="H262" s="12" t="s">
        <v>12</v>
      </c>
      <c r="I262" s="62">
        <v>12666</v>
      </c>
      <c r="J262" s="10">
        <v>1</v>
      </c>
      <c r="K262" s="10" t="s">
        <v>2492</v>
      </c>
      <c r="L262" s="14" t="s">
        <v>2493</v>
      </c>
      <c r="M262" s="11">
        <v>5678.1621666666661</v>
      </c>
      <c r="N262" s="11">
        <v>514.84615384615381</v>
      </c>
      <c r="O262" s="8">
        <f>N262*M262</f>
        <v>2923379.9524230766</v>
      </c>
      <c r="P262" s="14" t="s">
        <v>5022</v>
      </c>
      <c r="Q262" s="66">
        <f>O262/$O$2181</f>
        <v>8.9324336227909745E-5</v>
      </c>
      <c r="R262" s="66">
        <f>+O262/$O$2184</f>
        <v>1.4294264744496075E-4</v>
      </c>
      <c r="S262" s="36">
        <f>Q262*$S$1</f>
        <v>2.2331084056977438E-2</v>
      </c>
      <c r="T262" s="36">
        <f>R262*$T$1</f>
        <v>4.2882794233488229E-3</v>
      </c>
      <c r="U262" s="36">
        <f>S262+T262</f>
        <v>2.6619363480326261E-2</v>
      </c>
      <c r="V262" s="41"/>
      <c r="W262" s="41"/>
      <c r="X262" s="41"/>
      <c r="Y262" s="42"/>
      <c r="Z262" s="40" t="str">
        <f>IF(V262=0,"NO OFERTADO",IF(W262=0,"NO OFERTADO",IF(X262=0,"NO OFERTADO",IF(Y262=0,"NO OFERTADO","CORRECTO"))))</f>
        <v>NO OFERTADO</v>
      </c>
      <c r="AA262" s="42">
        <f>Y262*N262</f>
        <v>0</v>
      </c>
      <c r="AB262" s="35">
        <f>Q262*$AB$1</f>
        <v>8.0391902605118776E-3</v>
      </c>
      <c r="AC262" s="36">
        <f>R262*$AC$1</f>
        <v>2.1441397116744114E-3</v>
      </c>
      <c r="AD262" s="36">
        <f>AB262+AC262</f>
        <v>1.0183329972186289E-2</v>
      </c>
      <c r="AE262" s="41"/>
      <c r="AF262" s="41"/>
      <c r="AG262" s="41"/>
      <c r="AH262" s="42"/>
      <c r="AI262" s="40" t="str">
        <f>IF(AE262=0,"NO OFERTADO",IF(AF262=0,"NO OFERTADO",IF(AG262=0,"NO OFERTADO",IF(AH262=0,"NO OFERTADO","CORRECTO"))))</f>
        <v>NO OFERTADO</v>
      </c>
      <c r="AJ262" s="37">
        <f>Q262*$AJ$1</f>
        <v>5.359460173674585E-3</v>
      </c>
      <c r="AK262" s="36">
        <f>R262*$AK$1</f>
        <v>7.1471323722480378E-4</v>
      </c>
      <c r="AL262" s="36">
        <f>AJ262+AK262</f>
        <v>6.0741734108993887E-3</v>
      </c>
      <c r="AM262" s="41"/>
      <c r="AN262" s="41"/>
      <c r="AO262" s="41"/>
      <c r="AP262" s="42"/>
      <c r="AQ262" s="40" t="str">
        <f>IF(AM262=0,"NO OFERTADO",IF(AN262=0,"NO OFERTADO",IF(AO262=0,"NO OFERTADO",IF(AP262=0,"NO OFERTADO","CORRECTO"))))</f>
        <v>NO OFERTADO</v>
      </c>
    </row>
    <row r="263" spans="1:43" ht="24" x14ac:dyDescent="0.25">
      <c r="A263" s="61">
        <v>261</v>
      </c>
      <c r="B263" s="61">
        <v>1659</v>
      </c>
      <c r="C263" s="13" t="s">
        <v>2491</v>
      </c>
      <c r="D263" s="12" t="s">
        <v>68</v>
      </c>
      <c r="E263" s="12" t="s">
        <v>11</v>
      </c>
      <c r="F263" s="12" t="s">
        <v>12</v>
      </c>
      <c r="G263" s="12" t="s">
        <v>13</v>
      </c>
      <c r="H263" s="12" t="s">
        <v>12</v>
      </c>
      <c r="I263" s="62">
        <v>4222</v>
      </c>
      <c r="J263" s="10">
        <v>1</v>
      </c>
      <c r="K263" s="10" t="s">
        <v>2492</v>
      </c>
      <c r="L263" s="14" t="s">
        <v>4564</v>
      </c>
      <c r="M263" s="11">
        <v>1360.8873499999997</v>
      </c>
      <c r="N263" s="11">
        <v>64.166666666666671</v>
      </c>
      <c r="O263" s="8">
        <f>N263*M263</f>
        <v>87323.604958333322</v>
      </c>
      <c r="P263" s="14" t="s">
        <v>5022</v>
      </c>
      <c r="Q263" s="66">
        <f>O263/$O$2181</f>
        <v>2.6681865432736896E-6</v>
      </c>
      <c r="R263" s="66">
        <f>+O263/$O$2184</f>
        <v>4.2698066896285579E-6</v>
      </c>
      <c r="S263" s="36">
        <f>Q263*$S$1</f>
        <v>6.6704663581842235E-4</v>
      </c>
      <c r="T263" s="36">
        <f>R263*$T$1</f>
        <v>1.2809420068885674E-4</v>
      </c>
      <c r="U263" s="36">
        <f>S263+T263</f>
        <v>7.9514083650727909E-4</v>
      </c>
      <c r="V263" s="41"/>
      <c r="W263" s="41"/>
      <c r="X263" s="41"/>
      <c r="Y263" s="42"/>
      <c r="Z263" s="40" t="str">
        <f>IF(V263=0,"NO OFERTADO",IF(W263=0,"NO OFERTADO",IF(X263=0,"NO OFERTADO",IF(Y263=0,"NO OFERTADO","CORRECTO"))))</f>
        <v>NO OFERTADO</v>
      </c>
      <c r="AA263" s="42">
        <f>Y263*N263</f>
        <v>0</v>
      </c>
      <c r="AB263" s="35">
        <f>Q263*$AB$1</f>
        <v>2.4013678889463205E-4</v>
      </c>
      <c r="AC263" s="36">
        <f>R263*$AC$1</f>
        <v>6.4047100344428369E-5</v>
      </c>
      <c r="AD263" s="36">
        <f>AB263+AC263</f>
        <v>3.041838892390604E-4</v>
      </c>
      <c r="AE263" s="41"/>
      <c r="AF263" s="41"/>
      <c r="AG263" s="41"/>
      <c r="AH263" s="42"/>
      <c r="AI263" s="40" t="str">
        <f>IF(AE263=0,"NO OFERTADO",IF(AF263=0,"NO OFERTADO",IF(AG263=0,"NO OFERTADO",IF(AH263=0,"NO OFERTADO","CORRECTO"))))</f>
        <v>NO OFERTADO</v>
      </c>
      <c r="AJ263" s="37">
        <f>Q263*$AJ$1</f>
        <v>1.6009119259642138E-4</v>
      </c>
      <c r="AK263" s="36">
        <f>R263*$AK$1</f>
        <v>2.134903344814279E-5</v>
      </c>
      <c r="AL263" s="36">
        <f>AJ263+AK263</f>
        <v>1.8144022604456417E-4</v>
      </c>
      <c r="AM263" s="41"/>
      <c r="AN263" s="41"/>
      <c r="AO263" s="41"/>
      <c r="AP263" s="42"/>
      <c r="AQ263" s="40" t="str">
        <f>IF(AM263=0,"NO OFERTADO",IF(AN263=0,"NO OFERTADO",IF(AO263=0,"NO OFERTADO",IF(AP263=0,"NO OFERTADO","CORRECTO"))))</f>
        <v>NO OFERTADO</v>
      </c>
    </row>
    <row r="264" spans="1:43" ht="24" x14ac:dyDescent="0.25">
      <c r="A264" s="61">
        <v>262</v>
      </c>
      <c r="B264" s="61">
        <v>392</v>
      </c>
      <c r="C264" s="13" t="s">
        <v>1367</v>
      </c>
      <c r="D264" s="12" t="s">
        <v>181</v>
      </c>
      <c r="E264" s="12" t="s">
        <v>11</v>
      </c>
      <c r="F264" s="12" t="s">
        <v>12</v>
      </c>
      <c r="G264" s="12" t="s">
        <v>13</v>
      </c>
      <c r="H264" s="12" t="s">
        <v>12</v>
      </c>
      <c r="I264" s="62">
        <v>900.8</v>
      </c>
      <c r="J264" s="10">
        <v>1</v>
      </c>
      <c r="K264" s="10" t="s">
        <v>1368</v>
      </c>
      <c r="L264" s="14" t="s">
        <v>1369</v>
      </c>
      <c r="M264" s="11">
        <v>893.11299999999994</v>
      </c>
      <c r="N264" s="11">
        <v>25799.384615384617</v>
      </c>
      <c r="O264" s="8">
        <f>N264*M264</f>
        <v>23041765.791999999</v>
      </c>
      <c r="P264" s="14" t="s">
        <v>5022</v>
      </c>
      <c r="Q264" s="66">
        <f>O264/$O$2181</f>
        <v>7.0404479348755281E-4</v>
      </c>
      <c r="R264" s="66">
        <f>+O264/$O$2184</f>
        <v>1.126658545149163E-3</v>
      </c>
      <c r="S264" s="36">
        <f>Q264*$S$1</f>
        <v>0.17601119837188819</v>
      </c>
      <c r="T264" s="36">
        <f>R264*$T$1</f>
        <v>3.3799756354474887E-2</v>
      </c>
      <c r="U264" s="36">
        <f>S264+T264</f>
        <v>0.20981095472636307</v>
      </c>
      <c r="V264" s="41"/>
      <c r="W264" s="41"/>
      <c r="X264" s="41"/>
      <c r="Y264" s="42"/>
      <c r="Z264" s="40" t="str">
        <f>IF(V264=0,"NO OFERTADO",IF(W264=0,"NO OFERTADO",IF(X264=0,"NO OFERTADO",IF(Y264=0,"NO OFERTADO","CORRECTO"))))</f>
        <v>NO OFERTADO</v>
      </c>
      <c r="AA264" s="42">
        <f>Y264*N264</f>
        <v>0</v>
      </c>
      <c r="AB264" s="35">
        <f>Q264*$AB$1</f>
        <v>6.3364031413879751E-2</v>
      </c>
      <c r="AC264" s="36">
        <f>R264*$AC$1</f>
        <v>1.6899878177237444E-2</v>
      </c>
      <c r="AD264" s="36">
        <f>AB264+AC264</f>
        <v>8.0263909591117191E-2</v>
      </c>
      <c r="AE264" s="41"/>
      <c r="AF264" s="41"/>
      <c r="AG264" s="41"/>
      <c r="AH264" s="42"/>
      <c r="AI264" s="40" t="str">
        <f>IF(AE264=0,"NO OFERTADO",IF(AF264=0,"NO OFERTADO",IF(AG264=0,"NO OFERTADO",IF(AH264=0,"NO OFERTADO","CORRECTO"))))</f>
        <v>NO OFERTADO</v>
      </c>
      <c r="AJ264" s="37">
        <f>Q264*$AJ$1</f>
        <v>4.224268760925317E-2</v>
      </c>
      <c r="AK264" s="36">
        <f>R264*$AK$1</f>
        <v>5.6332927257458148E-3</v>
      </c>
      <c r="AL264" s="36">
        <f>AJ264+AK264</f>
        <v>4.7875980334998985E-2</v>
      </c>
      <c r="AM264" s="41"/>
      <c r="AN264" s="41"/>
      <c r="AO264" s="41"/>
      <c r="AP264" s="42"/>
      <c r="AQ264" s="40" t="str">
        <f>IF(AM264=0,"NO OFERTADO",IF(AN264=0,"NO OFERTADO",IF(AO264=0,"NO OFERTADO",IF(AP264=0,"NO OFERTADO","CORRECTO"))))</f>
        <v>NO OFERTADO</v>
      </c>
    </row>
    <row r="265" spans="1:43" x14ac:dyDescent="0.25">
      <c r="A265" s="61">
        <v>263</v>
      </c>
      <c r="B265" s="61">
        <v>2606</v>
      </c>
      <c r="C265" s="67" t="s">
        <v>6957</v>
      </c>
      <c r="D265" s="68" t="s">
        <v>6958</v>
      </c>
      <c r="E265" s="68" t="s">
        <v>765</v>
      </c>
      <c r="F265" s="68" t="s">
        <v>222</v>
      </c>
      <c r="G265" s="12" t="s">
        <v>13</v>
      </c>
      <c r="H265" s="68" t="s">
        <v>108</v>
      </c>
      <c r="I265" s="62" t="s">
        <v>60</v>
      </c>
      <c r="J265" s="10">
        <v>100</v>
      </c>
      <c r="K265" s="10" t="s">
        <v>6959</v>
      </c>
      <c r="L265" s="14" t="s">
        <v>6960</v>
      </c>
      <c r="M265" s="11">
        <v>766.26077833333329</v>
      </c>
      <c r="N265" s="11">
        <v>630.76923076923072</v>
      </c>
      <c r="O265" s="8">
        <f>N265*M265</f>
        <v>483333.72171794868</v>
      </c>
      <c r="P265" s="14" t="s">
        <v>7140</v>
      </c>
      <c r="Q265" s="66">
        <f>O265/$O$2181</f>
        <v>1.4768338215234798E-5</v>
      </c>
      <c r="R265" s="66"/>
      <c r="S265" s="36">
        <f>Q265*$S$1</f>
        <v>3.6920845538086994E-3</v>
      </c>
      <c r="T265" s="7"/>
      <c r="U265" s="36">
        <f>S265+T265</f>
        <v>3.6920845538086994E-3</v>
      </c>
      <c r="V265" s="41"/>
      <c r="W265" s="41"/>
      <c r="X265" s="41"/>
      <c r="Y265" s="42"/>
      <c r="Z265" s="40" t="str">
        <f>IF(V265=0,"NO OFERTADO",IF(W265=0,"NO OFERTADO",IF(X265=0,"NO OFERTADO",IF(Y265=0,"NO OFERTADO","CORRECTO"))))</f>
        <v>NO OFERTADO</v>
      </c>
      <c r="AA265" s="42">
        <f>Y265*N265</f>
        <v>0</v>
      </c>
      <c r="AB265" s="35">
        <f>Q265*$AB$1</f>
        <v>1.3291504393711318E-3</v>
      </c>
      <c r="AC265" s="7"/>
      <c r="AD265" s="36">
        <f>AB265+AC265</f>
        <v>1.3291504393711318E-3</v>
      </c>
      <c r="AE265" s="41"/>
      <c r="AF265" s="41"/>
      <c r="AG265" s="41"/>
      <c r="AH265" s="42"/>
      <c r="AI265" s="40" t="str">
        <f>IF(AE265=0,"NO OFERTADO",IF(AF265=0,"NO OFERTADO",IF(AG265=0,"NO OFERTADO",IF(AH265=0,"NO OFERTADO","CORRECTO"))))</f>
        <v>NO OFERTADO</v>
      </c>
      <c r="AJ265" s="37">
        <f>Q265*$AJ$1</f>
        <v>8.8610029291408786E-4</v>
      </c>
      <c r="AK265" s="7"/>
      <c r="AL265" s="36">
        <f>AJ265+AK265</f>
        <v>8.8610029291408786E-4</v>
      </c>
      <c r="AM265" s="41"/>
      <c r="AN265" s="41"/>
      <c r="AO265" s="41"/>
      <c r="AP265" s="42"/>
      <c r="AQ265" s="40" t="str">
        <f>IF(AM265=0,"NO OFERTADO",IF(AN265=0,"NO OFERTADO",IF(AO265=0,"NO OFERTADO",IF(AP265=0,"NO OFERTADO","CORRECTO"))))</f>
        <v>NO OFERTADO</v>
      </c>
    </row>
    <row r="266" spans="1:43" x14ac:dyDescent="0.25">
      <c r="A266" s="61">
        <v>264</v>
      </c>
      <c r="B266" s="61">
        <v>884</v>
      </c>
      <c r="C266" s="13" t="s">
        <v>2685</v>
      </c>
      <c r="D266" s="12" t="s">
        <v>2686</v>
      </c>
      <c r="E266" s="12" t="s">
        <v>221</v>
      </c>
      <c r="F266" s="12" t="s">
        <v>222</v>
      </c>
      <c r="G266" s="12" t="s">
        <v>223</v>
      </c>
      <c r="H266" s="12" t="s">
        <v>108</v>
      </c>
      <c r="I266" s="62">
        <v>25151.651999999998</v>
      </c>
      <c r="J266" s="10">
        <v>3</v>
      </c>
      <c r="K266" s="10" t="s">
        <v>2687</v>
      </c>
      <c r="L266" s="14" t="s">
        <v>2688</v>
      </c>
      <c r="M266" s="11">
        <v>25151.651999999998</v>
      </c>
      <c r="N266" s="11">
        <v>210.69230769230768</v>
      </c>
      <c r="O266" s="8">
        <f>N266*M266</f>
        <v>5299259.6021538451</v>
      </c>
      <c r="P266" s="14" t="s">
        <v>5022</v>
      </c>
      <c r="Q266" s="66">
        <f>O266/$O$2181</f>
        <v>1.6191971422306066E-4</v>
      </c>
      <c r="R266" s="66">
        <f>+O266/$O$2184</f>
        <v>2.5911452132732377E-4</v>
      </c>
      <c r="S266" s="36">
        <f>Q266*$S$1</f>
        <v>4.0479928555765168E-2</v>
      </c>
      <c r="T266" s="36">
        <f>R266*$T$1</f>
        <v>7.7734356398197132E-3</v>
      </c>
      <c r="U266" s="36">
        <f>S266+T266</f>
        <v>4.8253364195584882E-2</v>
      </c>
      <c r="V266" s="41"/>
      <c r="W266" s="41"/>
      <c r="X266" s="41"/>
      <c r="Y266" s="42"/>
      <c r="Z266" s="40" t="str">
        <f>IF(V266=0,"NO OFERTADO",IF(W266=0,"NO OFERTADO",IF(X266=0,"NO OFERTADO",IF(Y266=0,"NO OFERTADO","CORRECTO"))))</f>
        <v>NO OFERTADO</v>
      </c>
      <c r="AA266" s="42">
        <f>Y266*N266</f>
        <v>0</v>
      </c>
      <c r="AB266" s="35">
        <f>Q266*$AB$1</f>
        <v>1.4572774280075459E-2</v>
      </c>
      <c r="AC266" s="36">
        <f>R266*$AC$1</f>
        <v>3.8867178199098566E-3</v>
      </c>
      <c r="AD266" s="36">
        <f>AB266+AC266</f>
        <v>1.8459492099985316E-2</v>
      </c>
      <c r="AE266" s="41"/>
      <c r="AF266" s="41"/>
      <c r="AG266" s="41"/>
      <c r="AH266" s="42"/>
      <c r="AI266" s="40" t="str">
        <f>IF(AE266=0,"NO OFERTADO",IF(AF266=0,"NO OFERTADO",IF(AG266=0,"NO OFERTADO",IF(AH266=0,"NO OFERTADO","CORRECTO"))))</f>
        <v>NO OFERTADO</v>
      </c>
      <c r="AJ266" s="37">
        <f>Q266*$AJ$1</f>
        <v>9.7151828533836391E-3</v>
      </c>
      <c r="AK266" s="36">
        <f>R266*$AK$1</f>
        <v>1.2955726066366188E-3</v>
      </c>
      <c r="AL266" s="36">
        <f>AJ266+AK266</f>
        <v>1.1010755460020259E-2</v>
      </c>
      <c r="AM266" s="41"/>
      <c r="AN266" s="41"/>
      <c r="AO266" s="41"/>
      <c r="AP266" s="42"/>
      <c r="AQ266" s="40" t="str">
        <f>IF(AM266=0,"NO OFERTADO",IF(AN266=0,"NO OFERTADO",IF(AO266=0,"NO OFERTADO",IF(AP266=0,"NO OFERTADO","CORRECTO"))))</f>
        <v>NO OFERTADO</v>
      </c>
    </row>
    <row r="267" spans="1:43" x14ac:dyDescent="0.25">
      <c r="A267" s="61">
        <v>265</v>
      </c>
      <c r="B267" s="61">
        <v>1203</v>
      </c>
      <c r="C267" s="13" t="s">
        <v>2685</v>
      </c>
      <c r="D267" s="12" t="s">
        <v>3435</v>
      </c>
      <c r="E267" s="12" t="s">
        <v>221</v>
      </c>
      <c r="F267" s="12" t="s">
        <v>222</v>
      </c>
      <c r="G267" s="12" t="s">
        <v>223</v>
      </c>
      <c r="H267" s="12" t="s">
        <v>108</v>
      </c>
      <c r="I267" s="62">
        <v>8383.884</v>
      </c>
      <c r="J267" s="10">
        <v>3</v>
      </c>
      <c r="K267" s="10" t="s">
        <v>2687</v>
      </c>
      <c r="L267" s="14" t="s">
        <v>3436</v>
      </c>
      <c r="M267" s="11">
        <v>7761.2416666666677</v>
      </c>
      <c r="N267" s="11">
        <v>251.53846153846152</v>
      </c>
      <c r="O267" s="8">
        <f>N267*M267</f>
        <v>1952250.7884615385</v>
      </c>
      <c r="P267" s="14" t="s">
        <v>5022</v>
      </c>
      <c r="Q267" s="66">
        <f>O267/$O$2181</f>
        <v>5.9651331221998907E-5</v>
      </c>
      <c r="R267" s="66">
        <f>+O267/$O$2184</f>
        <v>9.5457963289343357E-5</v>
      </c>
      <c r="S267" s="36">
        <f>Q267*$S$1</f>
        <v>1.4912832805499727E-2</v>
      </c>
      <c r="T267" s="36">
        <f>R267*$T$1</f>
        <v>2.8637388986803005E-3</v>
      </c>
      <c r="U267" s="36">
        <f>S267+T267</f>
        <v>1.7776571704180028E-2</v>
      </c>
      <c r="V267" s="41"/>
      <c r="W267" s="41"/>
      <c r="X267" s="41"/>
      <c r="Y267" s="42"/>
      <c r="Z267" s="40" t="str">
        <f>IF(V267=0,"NO OFERTADO",IF(W267=0,"NO OFERTADO",IF(X267=0,"NO OFERTADO",IF(Y267=0,"NO OFERTADO","CORRECTO"))))</f>
        <v>NO OFERTADO</v>
      </c>
      <c r="AA267" s="42">
        <f>Y267*N267</f>
        <v>0</v>
      </c>
      <c r="AB267" s="35">
        <f>Q267*$AB$1</f>
        <v>5.3686198099799015E-3</v>
      </c>
      <c r="AC267" s="36">
        <f>R267*$AC$1</f>
        <v>1.4318694493401503E-3</v>
      </c>
      <c r="AD267" s="36">
        <f>AB267+AC267</f>
        <v>6.8004892593200514E-3</v>
      </c>
      <c r="AE267" s="41"/>
      <c r="AF267" s="41"/>
      <c r="AG267" s="41"/>
      <c r="AH267" s="42"/>
      <c r="AI267" s="40" t="str">
        <f>IF(AE267=0,"NO OFERTADO",IF(AF267=0,"NO OFERTADO",IF(AG267=0,"NO OFERTADO",IF(AH267=0,"NO OFERTADO","CORRECTO"))))</f>
        <v>NO OFERTADO</v>
      </c>
      <c r="AJ267" s="37">
        <f>Q267*$AJ$1</f>
        <v>3.5790798733199344E-3</v>
      </c>
      <c r="AK267" s="36">
        <f>R267*$AK$1</f>
        <v>4.7728981644671676E-4</v>
      </c>
      <c r="AL267" s="36">
        <f>AJ267+AK267</f>
        <v>4.0563696897666507E-3</v>
      </c>
      <c r="AM267" s="41"/>
      <c r="AN267" s="41"/>
      <c r="AO267" s="41"/>
      <c r="AP267" s="42"/>
      <c r="AQ267" s="40" t="str">
        <f>IF(AM267=0,"NO OFERTADO",IF(AN267=0,"NO OFERTADO",IF(AO267=0,"NO OFERTADO",IF(AP267=0,"NO OFERTADO","CORRECTO"))))</f>
        <v>NO OFERTADO</v>
      </c>
    </row>
    <row r="268" spans="1:43" ht="24" x14ac:dyDescent="0.25">
      <c r="A268" s="61">
        <v>266</v>
      </c>
      <c r="B268" s="61">
        <v>1802</v>
      </c>
      <c r="C268" s="13" t="s">
        <v>4919</v>
      </c>
      <c r="D268" s="12" t="s">
        <v>4920</v>
      </c>
      <c r="E268" s="12" t="s">
        <v>11</v>
      </c>
      <c r="F268" s="12" t="s">
        <v>12</v>
      </c>
      <c r="G268" s="12" t="s">
        <v>13</v>
      </c>
      <c r="H268" s="12" t="s">
        <v>12</v>
      </c>
      <c r="I268" s="62" t="s">
        <v>60</v>
      </c>
      <c r="J268" s="10">
        <v>1</v>
      </c>
      <c r="K268" s="10" t="s">
        <v>4921</v>
      </c>
      <c r="L268" s="14" t="s">
        <v>4922</v>
      </c>
      <c r="M268" s="11">
        <v>653.72199999999998</v>
      </c>
      <c r="N268" s="11">
        <v>131.11111111111111</v>
      </c>
      <c r="O268" s="8">
        <f>N268*M268</f>
        <v>85710.217777777783</v>
      </c>
      <c r="P268" s="14" t="s">
        <v>5022</v>
      </c>
      <c r="Q268" s="66">
        <f>O268/$O$2181</f>
        <v>2.6188892431186787E-6</v>
      </c>
      <c r="R268" s="66"/>
      <c r="S268" s="36">
        <f>Q268*$S$1</f>
        <v>6.5472231077966963E-4</v>
      </c>
      <c r="T268" s="7"/>
      <c r="U268" s="36">
        <f>S268+T268</f>
        <v>6.5472231077966963E-4</v>
      </c>
      <c r="V268" s="41"/>
      <c r="W268" s="41"/>
      <c r="X268" s="41"/>
      <c r="Y268" s="42"/>
      <c r="Z268" s="40" t="str">
        <f>IF(V268=0,"NO OFERTADO",IF(W268=0,"NO OFERTADO",IF(X268=0,"NO OFERTADO",IF(Y268=0,"NO OFERTADO","CORRECTO"))))</f>
        <v>NO OFERTADO</v>
      </c>
      <c r="AA268" s="42">
        <f>Y268*N268</f>
        <v>0</v>
      </c>
      <c r="AB268" s="35">
        <f>Q268*$AB$1</f>
        <v>2.3570003188068107E-4</v>
      </c>
      <c r="AC268" s="7"/>
      <c r="AD268" s="36">
        <f>AB268+AC268</f>
        <v>2.3570003188068107E-4</v>
      </c>
      <c r="AE268" s="41"/>
      <c r="AF268" s="41"/>
      <c r="AG268" s="41"/>
      <c r="AH268" s="42"/>
      <c r="AI268" s="40" t="str">
        <f>IF(AE268=0,"NO OFERTADO",IF(AF268=0,"NO OFERTADO",IF(AG268=0,"NO OFERTADO",IF(AH268=0,"NO OFERTADO","CORRECTO"))))</f>
        <v>NO OFERTADO</v>
      </c>
      <c r="AJ268" s="37">
        <f>Q268*$AJ$1</f>
        <v>1.5713335458712073E-4</v>
      </c>
      <c r="AK268" s="7"/>
      <c r="AL268" s="36">
        <f>AJ268+AK268</f>
        <v>1.5713335458712073E-4</v>
      </c>
      <c r="AM268" s="41"/>
      <c r="AN268" s="41"/>
      <c r="AO268" s="41"/>
      <c r="AP268" s="42"/>
      <c r="AQ268" s="40" t="str">
        <f>IF(AM268=0,"NO OFERTADO",IF(AN268=0,"NO OFERTADO",IF(AO268=0,"NO OFERTADO",IF(AP268=0,"NO OFERTADO","CORRECTO"))))</f>
        <v>NO OFERTADO</v>
      </c>
    </row>
    <row r="269" spans="1:43" x14ac:dyDescent="0.25">
      <c r="A269" s="61">
        <v>267</v>
      </c>
      <c r="B269" s="61">
        <v>2658</v>
      </c>
      <c r="C269" s="14" t="s">
        <v>7087</v>
      </c>
      <c r="D269" s="68" t="s">
        <v>481</v>
      </c>
      <c r="E269" s="68" t="s">
        <v>221</v>
      </c>
      <c r="F269" s="68" t="s">
        <v>222</v>
      </c>
      <c r="G269" s="12" t="s">
        <v>13</v>
      </c>
      <c r="H269" s="68" t="s">
        <v>7088</v>
      </c>
      <c r="I269" s="62" t="s">
        <v>60</v>
      </c>
      <c r="J269" s="10">
        <v>50</v>
      </c>
      <c r="K269" s="10" t="s">
        <v>770</v>
      </c>
      <c r="L269" s="14" t="s">
        <v>2404</v>
      </c>
      <c r="M269" s="11">
        <v>3170.27304</v>
      </c>
      <c r="N269" s="11">
        <v>110.00000000000001</v>
      </c>
      <c r="O269" s="8">
        <f>N269*M269</f>
        <v>348730.03440000006</v>
      </c>
      <c r="P269" s="14" t="s">
        <v>7140</v>
      </c>
      <c r="Q269" s="66">
        <f>O269/$O$2181</f>
        <v>1.0655501287028064E-5</v>
      </c>
      <c r="R269" s="66"/>
      <c r="S269" s="36">
        <f>Q269*$S$1</f>
        <v>2.663875321757016E-3</v>
      </c>
      <c r="T269" s="7"/>
      <c r="U269" s="36">
        <f>S269+T269</f>
        <v>2.663875321757016E-3</v>
      </c>
      <c r="V269" s="41"/>
      <c r="W269" s="41"/>
      <c r="X269" s="41"/>
      <c r="Y269" s="42"/>
      <c r="Z269" s="40" t="str">
        <f>IF(V269=0,"NO OFERTADO",IF(W269=0,"NO OFERTADO",IF(X269=0,"NO OFERTADO",IF(Y269=0,"NO OFERTADO","CORRECTO"))))</f>
        <v>NO OFERTADO</v>
      </c>
      <c r="AA269" s="42">
        <f>Y269*N269</f>
        <v>0</v>
      </c>
      <c r="AB269" s="35">
        <f>Q269*$AB$1</f>
        <v>9.5899511583252578E-4</v>
      </c>
      <c r="AC269" s="7"/>
      <c r="AD269" s="36">
        <f>AB269+AC269</f>
        <v>9.5899511583252578E-4</v>
      </c>
      <c r="AE269" s="41"/>
      <c r="AF269" s="41"/>
      <c r="AG269" s="41"/>
      <c r="AH269" s="42"/>
      <c r="AI269" s="40" t="str">
        <f>IF(AE269=0,"NO OFERTADO",IF(AF269=0,"NO OFERTADO",IF(AG269=0,"NO OFERTADO",IF(AH269=0,"NO OFERTADO","CORRECTO"))))</f>
        <v>NO OFERTADO</v>
      </c>
      <c r="AJ269" s="37">
        <f>Q269*$AJ$1</f>
        <v>6.3933007722168382E-4</v>
      </c>
      <c r="AK269" s="7"/>
      <c r="AL269" s="36">
        <f>AJ269+AK269</f>
        <v>6.3933007722168382E-4</v>
      </c>
      <c r="AM269" s="41"/>
      <c r="AN269" s="41"/>
      <c r="AO269" s="41"/>
      <c r="AP269" s="42"/>
      <c r="AQ269" s="40" t="str">
        <f>IF(AM269=0,"NO OFERTADO",IF(AN269=0,"NO OFERTADO",IF(AO269=0,"NO OFERTADO",IF(AP269=0,"NO OFERTADO","CORRECTO"))))</f>
        <v>NO OFERTADO</v>
      </c>
    </row>
    <row r="270" spans="1:43" ht="24" x14ac:dyDescent="0.25">
      <c r="A270" s="61">
        <v>268</v>
      </c>
      <c r="B270" s="61">
        <v>1107</v>
      </c>
      <c r="C270" s="13" t="s">
        <v>3208</v>
      </c>
      <c r="D270" s="12" t="s">
        <v>153</v>
      </c>
      <c r="E270" s="12" t="s">
        <v>11</v>
      </c>
      <c r="F270" s="12" t="s">
        <v>12</v>
      </c>
      <c r="G270" s="12" t="s">
        <v>13</v>
      </c>
      <c r="H270" s="12" t="s">
        <v>12</v>
      </c>
      <c r="I270" s="62" t="s">
        <v>60</v>
      </c>
      <c r="J270" s="10">
        <v>1</v>
      </c>
      <c r="K270" s="10" t="s">
        <v>3209</v>
      </c>
      <c r="L270" s="14" t="s">
        <v>3210</v>
      </c>
      <c r="M270" s="11">
        <v>330.69714999999997</v>
      </c>
      <c r="N270" s="11">
        <v>6743.6923076923076</v>
      </c>
      <c r="O270" s="8">
        <f>N270*M270</f>
        <v>2230119.8266307688</v>
      </c>
      <c r="P270" s="14" t="s">
        <v>5022</v>
      </c>
      <c r="Q270" s="66">
        <f>O270/$O$2181</f>
        <v>6.8141663575883149E-5</v>
      </c>
      <c r="R270" s="66"/>
      <c r="S270" s="36">
        <f>Q270*$S$1</f>
        <v>1.7035415893970788E-2</v>
      </c>
      <c r="T270" s="7"/>
      <c r="U270" s="36">
        <f>S270+T270</f>
        <v>1.7035415893970788E-2</v>
      </c>
      <c r="V270" s="41"/>
      <c r="W270" s="41"/>
      <c r="X270" s="41"/>
      <c r="Y270" s="42"/>
      <c r="Z270" s="40" t="str">
        <f>IF(V270=0,"NO OFERTADO",IF(W270=0,"NO OFERTADO",IF(X270=0,"NO OFERTADO",IF(Y270=0,"NO OFERTADO","CORRECTO"))))</f>
        <v>NO OFERTADO</v>
      </c>
      <c r="AA270" s="42">
        <f>Y270*N270</f>
        <v>0</v>
      </c>
      <c r="AB270" s="35">
        <f>Q270*$AB$1</f>
        <v>6.1327497218294832E-3</v>
      </c>
      <c r="AC270" s="7"/>
      <c r="AD270" s="36">
        <f>AB270+AC270</f>
        <v>6.1327497218294832E-3</v>
      </c>
      <c r="AE270" s="41"/>
      <c r="AF270" s="41"/>
      <c r="AG270" s="41"/>
      <c r="AH270" s="42"/>
      <c r="AI270" s="40" t="str">
        <f>IF(AE270=0,"NO OFERTADO",IF(AF270=0,"NO OFERTADO",IF(AG270=0,"NO OFERTADO",IF(AH270=0,"NO OFERTADO","CORRECTO"))))</f>
        <v>NO OFERTADO</v>
      </c>
      <c r="AJ270" s="37">
        <f>Q270*$AJ$1</f>
        <v>4.0884998145529891E-3</v>
      </c>
      <c r="AK270" s="7"/>
      <c r="AL270" s="36">
        <f>AJ270+AK270</f>
        <v>4.0884998145529891E-3</v>
      </c>
      <c r="AM270" s="41"/>
      <c r="AN270" s="41"/>
      <c r="AO270" s="41"/>
      <c r="AP270" s="42"/>
      <c r="AQ270" s="40" t="str">
        <f>IF(AM270=0,"NO OFERTADO",IF(AN270=0,"NO OFERTADO",IF(AO270=0,"NO OFERTADO",IF(AP270=0,"NO OFERTADO","CORRECTO"))))</f>
        <v>NO OFERTADO</v>
      </c>
    </row>
    <row r="271" spans="1:43" ht="24" x14ac:dyDescent="0.25">
      <c r="A271" s="61">
        <v>269</v>
      </c>
      <c r="B271" s="61">
        <v>1104</v>
      </c>
      <c r="C271" s="13" t="s">
        <v>3201</v>
      </c>
      <c r="D271" s="12" t="s">
        <v>89</v>
      </c>
      <c r="E271" s="12" t="s">
        <v>11</v>
      </c>
      <c r="F271" s="12" t="s">
        <v>12</v>
      </c>
      <c r="G271" s="12" t="s">
        <v>13</v>
      </c>
      <c r="H271" s="12" t="s">
        <v>12</v>
      </c>
      <c r="I271" s="62" t="s">
        <v>60</v>
      </c>
      <c r="J271" s="10">
        <v>1</v>
      </c>
      <c r="K271" s="10" t="s">
        <v>3202</v>
      </c>
      <c r="L271" s="14" t="s">
        <v>3203</v>
      </c>
      <c r="M271" s="11">
        <v>62</v>
      </c>
      <c r="N271" s="11">
        <v>27799.076923076922</v>
      </c>
      <c r="O271" s="8">
        <f>N271*M271</f>
        <v>1723542.7692307692</v>
      </c>
      <c r="P271" s="14" t="s">
        <v>5022</v>
      </c>
      <c r="Q271" s="66">
        <f>O271/$O$2181</f>
        <v>5.2663121567330001E-5</v>
      </c>
      <c r="R271" s="66"/>
      <c r="S271" s="36">
        <f>Q271*$S$1</f>
        <v>1.3165780391832501E-2</v>
      </c>
      <c r="T271" s="7"/>
      <c r="U271" s="36">
        <f>S271+T271</f>
        <v>1.3165780391832501E-2</v>
      </c>
      <c r="V271" s="41"/>
      <c r="W271" s="41"/>
      <c r="X271" s="41"/>
      <c r="Y271" s="42"/>
      <c r="Z271" s="40" t="str">
        <f>IF(V271=0,"NO OFERTADO",IF(W271=0,"NO OFERTADO",IF(X271=0,"NO OFERTADO",IF(Y271=0,"NO OFERTADO","CORRECTO"))))</f>
        <v>NO OFERTADO</v>
      </c>
      <c r="AA271" s="42">
        <f>Y271*N271</f>
        <v>0</v>
      </c>
      <c r="AB271" s="35">
        <f>Q271*$AB$1</f>
        <v>4.7396809410597002E-3</v>
      </c>
      <c r="AC271" s="7"/>
      <c r="AD271" s="36">
        <f>AB271+AC271</f>
        <v>4.7396809410597002E-3</v>
      </c>
      <c r="AE271" s="41"/>
      <c r="AF271" s="41"/>
      <c r="AG271" s="41"/>
      <c r="AH271" s="42"/>
      <c r="AI271" s="40" t="str">
        <f>IF(AE271=0,"NO OFERTADO",IF(AF271=0,"NO OFERTADO",IF(AG271=0,"NO OFERTADO",IF(AH271=0,"NO OFERTADO","CORRECTO"))))</f>
        <v>NO OFERTADO</v>
      </c>
      <c r="AJ271" s="37">
        <f>Q271*$AJ$1</f>
        <v>3.1597872940398002E-3</v>
      </c>
      <c r="AK271" s="7"/>
      <c r="AL271" s="36">
        <f>AJ271+AK271</f>
        <v>3.1597872940398002E-3</v>
      </c>
      <c r="AM271" s="41"/>
      <c r="AN271" s="41"/>
      <c r="AO271" s="41"/>
      <c r="AP271" s="42"/>
      <c r="AQ271" s="40" t="str">
        <f>IF(AM271=0,"NO OFERTADO",IF(AN271=0,"NO OFERTADO",IF(AO271=0,"NO OFERTADO",IF(AP271=0,"NO OFERTADO","CORRECTO"))))</f>
        <v>NO OFERTADO</v>
      </c>
    </row>
    <row r="272" spans="1:43" ht="24" x14ac:dyDescent="0.25">
      <c r="A272" s="61">
        <v>270</v>
      </c>
      <c r="B272" s="61">
        <v>2648</v>
      </c>
      <c r="C272" s="67" t="s">
        <v>7064</v>
      </c>
      <c r="D272" s="68" t="s">
        <v>89</v>
      </c>
      <c r="E272" s="68" t="s">
        <v>11</v>
      </c>
      <c r="F272" s="68" t="s">
        <v>12</v>
      </c>
      <c r="G272" s="12" t="s">
        <v>13</v>
      </c>
      <c r="H272" s="68" t="s">
        <v>12</v>
      </c>
      <c r="I272" s="62" t="s">
        <v>60</v>
      </c>
      <c r="J272" s="10">
        <v>1</v>
      </c>
      <c r="K272" s="10" t="s">
        <v>7065</v>
      </c>
      <c r="L272" s="14" t="s">
        <v>7066</v>
      </c>
      <c r="M272" s="11">
        <v>1606.21</v>
      </c>
      <c r="N272" s="11">
        <v>122.72727272727273</v>
      </c>
      <c r="O272" s="8">
        <f>N272*M272</f>
        <v>197125.77272727274</v>
      </c>
      <c r="P272" s="14" t="s">
        <v>7140</v>
      </c>
      <c r="Q272" s="66">
        <f>O272/$O$2181</f>
        <v>6.0232091239740264E-6</v>
      </c>
      <c r="R272" s="66"/>
      <c r="S272" s="36">
        <f>Q272*$S$1</f>
        <v>1.5058022809935066E-3</v>
      </c>
      <c r="T272" s="7"/>
      <c r="U272" s="36">
        <f>S272+T272</f>
        <v>1.5058022809935066E-3</v>
      </c>
      <c r="V272" s="41"/>
      <c r="W272" s="41"/>
      <c r="X272" s="41"/>
      <c r="Y272" s="42"/>
      <c r="Z272" s="40" t="str">
        <f>IF(V272=0,"NO OFERTADO",IF(W272=0,"NO OFERTADO",IF(X272=0,"NO OFERTADO",IF(Y272=0,"NO OFERTADO","CORRECTO"))))</f>
        <v>NO OFERTADO</v>
      </c>
      <c r="AA272" s="42">
        <f>Y272*N272</f>
        <v>0</v>
      </c>
      <c r="AB272" s="35">
        <f>Q272*$AB$1</f>
        <v>5.4208882115766241E-4</v>
      </c>
      <c r="AC272" s="7"/>
      <c r="AD272" s="36">
        <f>AB272+AC272</f>
        <v>5.4208882115766241E-4</v>
      </c>
      <c r="AE272" s="41"/>
      <c r="AF272" s="41"/>
      <c r="AG272" s="41"/>
      <c r="AH272" s="42"/>
      <c r="AI272" s="40" t="str">
        <f>IF(AE272=0,"NO OFERTADO",IF(AF272=0,"NO OFERTADO",IF(AG272=0,"NO OFERTADO",IF(AH272=0,"NO OFERTADO","CORRECTO"))))</f>
        <v>NO OFERTADO</v>
      </c>
      <c r="AJ272" s="37">
        <f>Q272*$AJ$1</f>
        <v>3.6139254743844157E-4</v>
      </c>
      <c r="AK272" s="7"/>
      <c r="AL272" s="36">
        <f>AJ272+AK272</f>
        <v>3.6139254743844157E-4</v>
      </c>
      <c r="AM272" s="41"/>
      <c r="AN272" s="41"/>
      <c r="AO272" s="41"/>
      <c r="AP272" s="42"/>
      <c r="AQ272" s="40" t="str">
        <f>IF(AM272=0,"NO OFERTADO",IF(AN272=0,"NO OFERTADO",IF(AO272=0,"NO OFERTADO",IF(AP272=0,"NO OFERTADO","CORRECTO"))))</f>
        <v>NO OFERTADO</v>
      </c>
    </row>
    <row r="273" spans="1:43" ht="36" x14ac:dyDescent="0.25">
      <c r="A273" s="61">
        <v>271</v>
      </c>
      <c r="B273" s="61">
        <v>353</v>
      </c>
      <c r="C273" s="13" t="s">
        <v>1243</v>
      </c>
      <c r="D273" s="12" t="s">
        <v>1244</v>
      </c>
      <c r="E273" s="12" t="s">
        <v>1245</v>
      </c>
      <c r="F273" s="12" t="s">
        <v>12</v>
      </c>
      <c r="G273" s="12" t="s">
        <v>13</v>
      </c>
      <c r="H273" s="12" t="s">
        <v>12</v>
      </c>
      <c r="I273" s="62" t="s">
        <v>60</v>
      </c>
      <c r="J273" s="10">
        <v>1</v>
      </c>
      <c r="K273" s="10" t="s">
        <v>1246</v>
      </c>
      <c r="L273" s="14" t="s">
        <v>1247</v>
      </c>
      <c r="M273" s="11">
        <v>2677</v>
      </c>
      <c r="N273" s="11">
        <v>8606.9230769230762</v>
      </c>
      <c r="O273" s="8">
        <f>N273*M273</f>
        <v>23040733.076923076</v>
      </c>
      <c r="P273" s="14" t="s">
        <v>5022</v>
      </c>
      <c r="Q273" s="66">
        <f>O273/$O$2181</f>
        <v>7.0401323871524817E-4</v>
      </c>
      <c r="R273" s="66"/>
      <c r="S273" s="36">
        <f>Q273*$S$1</f>
        <v>0.17600330967881203</v>
      </c>
      <c r="T273" s="7"/>
      <c r="U273" s="36">
        <f>S273+T273</f>
        <v>0.17600330967881203</v>
      </c>
      <c r="V273" s="41"/>
      <c r="W273" s="41"/>
      <c r="X273" s="41"/>
      <c r="Y273" s="42"/>
      <c r="Z273" s="40" t="str">
        <f>IF(V273=0,"NO OFERTADO",IF(W273=0,"NO OFERTADO",IF(X273=0,"NO OFERTADO",IF(Y273=0,"NO OFERTADO","CORRECTO"))))</f>
        <v>NO OFERTADO</v>
      </c>
      <c r="AA273" s="42">
        <f>Y273*N273</f>
        <v>0</v>
      </c>
      <c r="AB273" s="35">
        <f>Q273*$AB$1</f>
        <v>6.3361191484372331E-2</v>
      </c>
      <c r="AC273" s="7"/>
      <c r="AD273" s="36">
        <f>AB273+AC273</f>
        <v>6.3361191484372331E-2</v>
      </c>
      <c r="AE273" s="41"/>
      <c r="AF273" s="41"/>
      <c r="AG273" s="41"/>
      <c r="AH273" s="42"/>
      <c r="AI273" s="40" t="str">
        <f>IF(AE273=0,"NO OFERTADO",IF(AF273=0,"NO OFERTADO",IF(AG273=0,"NO OFERTADO",IF(AH273=0,"NO OFERTADO","CORRECTO"))))</f>
        <v>NO OFERTADO</v>
      </c>
      <c r="AJ273" s="37">
        <f>Q273*$AJ$1</f>
        <v>4.2240794322914887E-2</v>
      </c>
      <c r="AK273" s="7"/>
      <c r="AL273" s="36">
        <f>AJ273+AK273</f>
        <v>4.2240794322914887E-2</v>
      </c>
      <c r="AM273" s="41"/>
      <c r="AN273" s="41"/>
      <c r="AO273" s="41"/>
      <c r="AP273" s="42"/>
      <c r="AQ273" s="40" t="str">
        <f>IF(AM273=0,"NO OFERTADO",IF(AN273=0,"NO OFERTADO",IF(AO273=0,"NO OFERTADO",IF(AP273=0,"NO OFERTADO","CORRECTO"))))</f>
        <v>NO OFERTADO</v>
      </c>
    </row>
    <row r="274" spans="1:43" x14ac:dyDescent="0.25">
      <c r="A274" s="61">
        <v>272</v>
      </c>
      <c r="B274" s="61">
        <v>1268</v>
      </c>
      <c r="C274" s="13" t="s">
        <v>1243</v>
      </c>
      <c r="D274" s="12" t="s">
        <v>3590</v>
      </c>
      <c r="E274" s="12" t="s">
        <v>765</v>
      </c>
      <c r="F274" s="12" t="s">
        <v>222</v>
      </c>
      <c r="G274" s="12" t="s">
        <v>13</v>
      </c>
      <c r="H274" s="12" t="s">
        <v>108</v>
      </c>
      <c r="I274" s="62" t="s">
        <v>60</v>
      </c>
      <c r="J274" s="10">
        <v>120</v>
      </c>
      <c r="K274" s="10" t="s">
        <v>1246</v>
      </c>
      <c r="L274" s="14" t="s">
        <v>3591</v>
      </c>
      <c r="M274" s="11">
        <v>355.14622222222221</v>
      </c>
      <c r="N274" s="11">
        <v>7430.7692307692305</v>
      </c>
      <c r="O274" s="8">
        <f>N274*M274</f>
        <v>2639009.6205128203</v>
      </c>
      <c r="P274" s="14" t="s">
        <v>5022</v>
      </c>
      <c r="Q274" s="66">
        <f>O274/$O$2181</f>
        <v>8.0635355816814031E-5</v>
      </c>
      <c r="R274" s="66"/>
      <c r="S274" s="36">
        <f>Q274*$S$1</f>
        <v>2.0158838954203506E-2</v>
      </c>
      <c r="T274" s="7"/>
      <c r="U274" s="36">
        <f>S274+T274</f>
        <v>2.0158838954203506E-2</v>
      </c>
      <c r="V274" s="41"/>
      <c r="W274" s="41"/>
      <c r="X274" s="41"/>
      <c r="Y274" s="42"/>
      <c r="Z274" s="40" t="str">
        <f>IF(V274=0,"NO OFERTADO",IF(W274=0,"NO OFERTADO",IF(X274=0,"NO OFERTADO",IF(Y274=0,"NO OFERTADO","CORRECTO"))))</f>
        <v>NO OFERTADO</v>
      </c>
      <c r="AA274" s="42">
        <f>Y274*N274</f>
        <v>0</v>
      </c>
      <c r="AB274" s="35">
        <f>Q274*$AB$1</f>
        <v>7.2571820235132626E-3</v>
      </c>
      <c r="AC274" s="7"/>
      <c r="AD274" s="36">
        <f>AB274+AC274</f>
        <v>7.2571820235132626E-3</v>
      </c>
      <c r="AE274" s="41"/>
      <c r="AF274" s="41"/>
      <c r="AG274" s="41"/>
      <c r="AH274" s="42"/>
      <c r="AI274" s="40" t="str">
        <f>IF(AE274=0,"NO OFERTADO",IF(AF274=0,"NO OFERTADO",IF(AG274=0,"NO OFERTADO",IF(AH274=0,"NO OFERTADO","CORRECTO"))))</f>
        <v>NO OFERTADO</v>
      </c>
      <c r="AJ274" s="37">
        <f>Q274*$AJ$1</f>
        <v>4.8381213490088417E-3</v>
      </c>
      <c r="AK274" s="7"/>
      <c r="AL274" s="36">
        <f>AJ274+AK274</f>
        <v>4.8381213490088417E-3</v>
      </c>
      <c r="AM274" s="41"/>
      <c r="AN274" s="41"/>
      <c r="AO274" s="41"/>
      <c r="AP274" s="42"/>
      <c r="AQ274" s="40" t="str">
        <f>IF(AM274=0,"NO OFERTADO",IF(AN274=0,"NO OFERTADO",IF(AO274=0,"NO OFERTADO",IF(AP274=0,"NO OFERTADO","CORRECTO"))))</f>
        <v>NO OFERTADO</v>
      </c>
    </row>
    <row r="275" spans="1:43" ht="24" x14ac:dyDescent="0.25">
      <c r="A275" s="61">
        <v>273</v>
      </c>
      <c r="B275" s="61">
        <v>296</v>
      </c>
      <c r="C275" s="13" t="s">
        <v>1063</v>
      </c>
      <c r="D275" s="12" t="s">
        <v>89</v>
      </c>
      <c r="E275" s="12" t="s">
        <v>11</v>
      </c>
      <c r="F275" s="12" t="s">
        <v>12</v>
      </c>
      <c r="G275" s="12" t="s">
        <v>13</v>
      </c>
      <c r="H275" s="12" t="s">
        <v>12</v>
      </c>
      <c r="I275" s="62">
        <v>649.20000000000005</v>
      </c>
      <c r="J275" s="10">
        <v>1</v>
      </c>
      <c r="K275" s="10" t="s">
        <v>1064</v>
      </c>
      <c r="L275" s="14" t="s">
        <v>1065</v>
      </c>
      <c r="M275" s="11">
        <v>544.41800000000001</v>
      </c>
      <c r="N275" s="11">
        <v>47904.769230769234</v>
      </c>
      <c r="O275" s="8">
        <f>N275*M275</f>
        <v>26080218.655076925</v>
      </c>
      <c r="P275" s="14" t="s">
        <v>5022</v>
      </c>
      <c r="Q275" s="66">
        <f>O275/$O$2181</f>
        <v>7.9688520067758598E-4</v>
      </c>
      <c r="R275" s="66">
        <f>+O275/$O$2184</f>
        <v>1.2752278394090289E-3</v>
      </c>
      <c r="S275" s="36">
        <f>Q275*$S$1</f>
        <v>0.19922130016939649</v>
      </c>
      <c r="T275" s="36">
        <f>R275*$T$1</f>
        <v>3.8256835182270868E-2</v>
      </c>
      <c r="U275" s="36">
        <f>S275+T275</f>
        <v>0.23747813535166734</v>
      </c>
      <c r="V275" s="41"/>
      <c r="W275" s="41"/>
      <c r="X275" s="41"/>
      <c r="Y275" s="42"/>
      <c r="Z275" s="40" t="str">
        <f>IF(V275=0,"NO OFERTADO",IF(W275=0,"NO OFERTADO",IF(X275=0,"NO OFERTADO",IF(Y275=0,"NO OFERTADO","CORRECTO"))))</f>
        <v>NO OFERTADO</v>
      </c>
      <c r="AA275" s="42">
        <f>Y275*N275</f>
        <v>0</v>
      </c>
      <c r="AB275" s="35">
        <f>Q275*$AB$1</f>
        <v>7.1719668060982733E-2</v>
      </c>
      <c r="AC275" s="36">
        <f>R275*$AC$1</f>
        <v>1.9128417591135434E-2</v>
      </c>
      <c r="AD275" s="36">
        <f>AB275+AC275</f>
        <v>9.084808565211816E-2</v>
      </c>
      <c r="AE275" s="41"/>
      <c r="AF275" s="41"/>
      <c r="AG275" s="41"/>
      <c r="AH275" s="42"/>
      <c r="AI275" s="40" t="str">
        <f>IF(AE275=0,"NO OFERTADO",IF(AF275=0,"NO OFERTADO",IF(AG275=0,"NO OFERTADO",IF(AH275=0,"NO OFERTADO","CORRECTO"))))</f>
        <v>NO OFERTADO</v>
      </c>
      <c r="AJ275" s="37">
        <f>Q275*$AJ$1</f>
        <v>4.7813112040655158E-2</v>
      </c>
      <c r="AK275" s="36">
        <f>R275*$AK$1</f>
        <v>6.3761391970451444E-3</v>
      </c>
      <c r="AL275" s="36">
        <f>AJ275+AK275</f>
        <v>5.4189251237700305E-2</v>
      </c>
      <c r="AM275" s="41"/>
      <c r="AN275" s="41"/>
      <c r="AO275" s="41"/>
      <c r="AP275" s="42"/>
      <c r="AQ275" s="40" t="str">
        <f>IF(AM275=0,"NO OFERTADO",IF(AN275=0,"NO OFERTADO",IF(AO275=0,"NO OFERTADO",IF(AP275=0,"NO OFERTADO","CORRECTO"))))</f>
        <v>NO OFERTADO</v>
      </c>
    </row>
    <row r="276" spans="1:43" ht="24" x14ac:dyDescent="0.25">
      <c r="A276" s="61">
        <v>274</v>
      </c>
      <c r="B276" s="61">
        <v>480</v>
      </c>
      <c r="C276" s="13" t="s">
        <v>1063</v>
      </c>
      <c r="D276" s="12" t="s">
        <v>173</v>
      </c>
      <c r="E276" s="12" t="s">
        <v>11</v>
      </c>
      <c r="F276" s="12" t="s">
        <v>12</v>
      </c>
      <c r="G276" s="12" t="s">
        <v>13</v>
      </c>
      <c r="H276" s="12" t="s">
        <v>12</v>
      </c>
      <c r="I276" s="62">
        <v>324.60000000000002</v>
      </c>
      <c r="J276" s="10">
        <v>1</v>
      </c>
      <c r="K276" s="10" t="s">
        <v>1064</v>
      </c>
      <c r="L276" s="14" t="s">
        <v>1628</v>
      </c>
      <c r="M276" s="11">
        <v>297.17024999999995</v>
      </c>
      <c r="N276" s="11">
        <v>54085.615384615383</v>
      </c>
      <c r="O276" s="8">
        <f>N276*M276</f>
        <v>16072635.845249997</v>
      </c>
      <c r="P276" s="14" t="s">
        <v>5022</v>
      </c>
      <c r="Q276" s="66">
        <f>O276/$O$2181</f>
        <v>4.91101927110052E-4</v>
      </c>
      <c r="R276" s="66">
        <f>+O276/$O$2184</f>
        <v>7.8589343722991912E-4</v>
      </c>
      <c r="S276" s="36">
        <f>Q276*$S$1</f>
        <v>0.122775481777513</v>
      </c>
      <c r="T276" s="36">
        <f>R276*$T$1</f>
        <v>2.3576803116897575E-2</v>
      </c>
      <c r="U276" s="36">
        <f>S276+T276</f>
        <v>0.14635228489441057</v>
      </c>
      <c r="V276" s="41"/>
      <c r="W276" s="41"/>
      <c r="X276" s="41"/>
      <c r="Y276" s="42"/>
      <c r="Z276" s="40" t="str">
        <f>IF(V276=0,"NO OFERTADO",IF(W276=0,"NO OFERTADO",IF(X276=0,"NO OFERTADO",IF(Y276=0,"NO OFERTADO","CORRECTO"))))</f>
        <v>NO OFERTADO</v>
      </c>
      <c r="AA276" s="42">
        <f>Y276*N276</f>
        <v>0</v>
      </c>
      <c r="AB276" s="35">
        <f>Q276*$AB$1</f>
        <v>4.4199173439904683E-2</v>
      </c>
      <c r="AC276" s="36">
        <f>R276*$AC$1</f>
        <v>1.1788401558448788E-2</v>
      </c>
      <c r="AD276" s="36">
        <f>AB276+AC276</f>
        <v>5.5987574998353468E-2</v>
      </c>
      <c r="AE276" s="41"/>
      <c r="AF276" s="41"/>
      <c r="AG276" s="41"/>
      <c r="AH276" s="42"/>
      <c r="AI276" s="40" t="str">
        <f>IF(AE276=0,"NO OFERTADO",IF(AF276=0,"NO OFERTADO",IF(AG276=0,"NO OFERTADO",IF(AH276=0,"NO OFERTADO","CORRECTO"))))</f>
        <v>NO OFERTADO</v>
      </c>
      <c r="AJ276" s="37">
        <f>Q276*$AJ$1</f>
        <v>2.9466115626603121E-2</v>
      </c>
      <c r="AK276" s="36">
        <f>R276*$AK$1</f>
        <v>3.9294671861495956E-3</v>
      </c>
      <c r="AL276" s="36">
        <f>AJ276+AK276</f>
        <v>3.3395582812752719E-2</v>
      </c>
      <c r="AM276" s="41"/>
      <c r="AN276" s="41"/>
      <c r="AO276" s="41"/>
      <c r="AP276" s="42"/>
      <c r="AQ276" s="40" t="str">
        <f>IF(AM276=0,"NO OFERTADO",IF(AN276=0,"NO OFERTADO",IF(AO276=0,"NO OFERTADO",IF(AP276=0,"NO OFERTADO","CORRECTO"))))</f>
        <v>NO OFERTADO</v>
      </c>
    </row>
    <row r="277" spans="1:43" ht="24" x14ac:dyDescent="0.25">
      <c r="A277" s="61">
        <v>275</v>
      </c>
      <c r="B277" s="61">
        <v>568</v>
      </c>
      <c r="C277" s="13" t="s">
        <v>1063</v>
      </c>
      <c r="D277" s="12" t="s">
        <v>10</v>
      </c>
      <c r="E277" s="12" t="s">
        <v>11</v>
      </c>
      <c r="F277" s="12" t="s">
        <v>12</v>
      </c>
      <c r="G277" s="12" t="s">
        <v>13</v>
      </c>
      <c r="H277" s="12" t="s">
        <v>12</v>
      </c>
      <c r="I277" s="62">
        <v>1298.4000000000001</v>
      </c>
      <c r="J277" s="10">
        <v>1</v>
      </c>
      <c r="K277" s="10" t="s">
        <v>1064</v>
      </c>
      <c r="L277" s="14" t="s">
        <v>1884</v>
      </c>
      <c r="M277" s="11">
        <v>962.71599999999989</v>
      </c>
      <c r="N277" s="11">
        <v>9606.3076923076915</v>
      </c>
      <c r="O277" s="8">
        <f>N277*M277</f>
        <v>9248146.1163076907</v>
      </c>
      <c r="P277" s="14" t="s">
        <v>5022</v>
      </c>
      <c r="Q277" s="66">
        <f>O277/$O$2181</f>
        <v>2.8257856543525804E-4</v>
      </c>
      <c r="R277" s="66">
        <f>+O277/$O$2184</f>
        <v>4.5220070991016281E-4</v>
      </c>
      <c r="S277" s="36">
        <f>Q277*$S$1</f>
        <v>7.0644641358814514E-2</v>
      </c>
      <c r="T277" s="36">
        <f>R277*$T$1</f>
        <v>1.3566021297304885E-2</v>
      </c>
      <c r="U277" s="36">
        <f>S277+T277</f>
        <v>8.42106626561194E-2</v>
      </c>
      <c r="V277" s="41"/>
      <c r="W277" s="41"/>
      <c r="X277" s="41"/>
      <c r="Y277" s="42"/>
      <c r="Z277" s="40" t="str">
        <f>IF(V277=0,"NO OFERTADO",IF(W277=0,"NO OFERTADO",IF(X277=0,"NO OFERTADO",IF(Y277=0,"NO OFERTADO","CORRECTO"))))</f>
        <v>NO OFERTADO</v>
      </c>
      <c r="AA277" s="42">
        <f>Y277*N277</f>
        <v>0</v>
      </c>
      <c r="AB277" s="35">
        <f>Q277*$AB$1</f>
        <v>2.5432070889173222E-2</v>
      </c>
      <c r="AC277" s="36">
        <f>R277*$AC$1</f>
        <v>6.7830106486524424E-3</v>
      </c>
      <c r="AD277" s="36">
        <f>AB277+AC277</f>
        <v>3.2215081537825666E-2</v>
      </c>
      <c r="AE277" s="41"/>
      <c r="AF277" s="41"/>
      <c r="AG277" s="41"/>
      <c r="AH277" s="42"/>
      <c r="AI277" s="40" t="str">
        <f>IF(AE277=0,"NO OFERTADO",IF(AF277=0,"NO OFERTADO",IF(AG277=0,"NO OFERTADO",IF(AH277=0,"NO OFERTADO","CORRECTO"))))</f>
        <v>NO OFERTADO</v>
      </c>
      <c r="AJ277" s="37">
        <f>Q277*$AJ$1</f>
        <v>1.6954713926115483E-2</v>
      </c>
      <c r="AK277" s="36">
        <f>R277*$AK$1</f>
        <v>2.2610035495508139E-3</v>
      </c>
      <c r="AL277" s="36">
        <f>AJ277+AK277</f>
        <v>1.9215717475666298E-2</v>
      </c>
      <c r="AM277" s="41"/>
      <c r="AN277" s="41"/>
      <c r="AO277" s="41"/>
      <c r="AP277" s="42"/>
      <c r="AQ277" s="40" t="str">
        <f>IF(AM277=0,"NO OFERTADO",IF(AN277=0,"NO OFERTADO",IF(AO277=0,"NO OFERTADO",IF(AP277=0,"NO OFERTADO","CORRECTO"))))</f>
        <v>NO OFERTADO</v>
      </c>
    </row>
    <row r="278" spans="1:43" ht="24" x14ac:dyDescent="0.25">
      <c r="A278" s="61">
        <v>276</v>
      </c>
      <c r="B278" s="61">
        <v>2793</v>
      </c>
      <c r="C278" s="13" t="s">
        <v>7306</v>
      </c>
      <c r="D278" s="12" t="s">
        <v>89</v>
      </c>
      <c r="E278" s="12" t="s">
        <v>11</v>
      </c>
      <c r="F278" s="12" t="s">
        <v>12</v>
      </c>
      <c r="G278" s="12" t="s">
        <v>13</v>
      </c>
      <c r="H278" s="12" t="s">
        <v>12</v>
      </c>
      <c r="I278" s="63">
        <v>649.20000000000005</v>
      </c>
      <c r="J278" s="10">
        <v>1</v>
      </c>
      <c r="K278" s="14" t="s">
        <v>1064</v>
      </c>
      <c r="L278" s="14"/>
      <c r="M278" s="11">
        <v>649.20000000000005</v>
      </c>
      <c r="N278" s="11">
        <v>24695.538461538461</v>
      </c>
      <c r="O278" s="8">
        <f>N278*M278</f>
        <v>16032343.569230771</v>
      </c>
      <c r="P278" s="14" t="s">
        <v>7140</v>
      </c>
      <c r="Q278" s="66">
        <f>O278/$O$2181</f>
        <v>4.8987079025165426E-4</v>
      </c>
      <c r="R278" s="66">
        <f>+O278/$O$2184</f>
        <v>7.8392329147414848E-4</v>
      </c>
      <c r="S278" s="36">
        <f>Q278*$S$1</f>
        <v>0.12246769756291356</v>
      </c>
      <c r="T278" s="36">
        <f>R278*$T$1</f>
        <v>2.3517698744224453E-2</v>
      </c>
      <c r="U278" s="36">
        <f>S278+T278</f>
        <v>0.14598539630713803</v>
      </c>
      <c r="V278" s="41"/>
      <c r="W278" s="41"/>
      <c r="X278" s="41"/>
      <c r="Y278" s="42"/>
      <c r="Z278" s="40" t="str">
        <f>IF(V278=0,"NO OFERTADO",IF(W278=0,"NO OFERTADO",IF(X278=0,"NO OFERTADO",IF(Y278=0,"NO OFERTADO","CORRECTO"))))</f>
        <v>NO OFERTADO</v>
      </c>
      <c r="AA278" s="42">
        <f>Y278*N278</f>
        <v>0</v>
      </c>
      <c r="AB278" s="35">
        <f>Q278*$AB$1</f>
        <v>4.4088371122648885E-2</v>
      </c>
      <c r="AC278" s="36">
        <f>R278*$AC$1</f>
        <v>1.1758849372112226E-2</v>
      </c>
      <c r="AD278" s="36">
        <f>AB278+AC278</f>
        <v>5.584722049476111E-2</v>
      </c>
      <c r="AE278" s="41"/>
      <c r="AF278" s="41"/>
      <c r="AG278" s="41"/>
      <c r="AH278" s="42"/>
      <c r="AI278" s="40" t="str">
        <f>IF(AE278=0,"NO OFERTADO",IF(AF278=0,"NO OFERTADO",IF(AG278=0,"NO OFERTADO",IF(AH278=0,"NO OFERTADO","CORRECTO"))))</f>
        <v>NO OFERTADO</v>
      </c>
      <c r="AJ278" s="37">
        <f>Q278*$AJ$1</f>
        <v>2.9392247415099257E-2</v>
      </c>
      <c r="AK278" s="36">
        <f>R278*$AK$1</f>
        <v>3.9196164573707427E-3</v>
      </c>
      <c r="AL278" s="36">
        <f>AJ278+AK278</f>
        <v>3.3311863872469996E-2</v>
      </c>
      <c r="AM278" s="41"/>
      <c r="AN278" s="41"/>
      <c r="AO278" s="41"/>
      <c r="AP278" s="42"/>
      <c r="AQ278" s="40" t="str">
        <f>IF(AM278=0,"NO OFERTADO",IF(AN278=0,"NO OFERTADO",IF(AO278=0,"NO OFERTADO",IF(AP278=0,"NO OFERTADO","CORRECTO"))))</f>
        <v>NO OFERTADO</v>
      </c>
    </row>
    <row r="279" spans="1:43" ht="24" x14ac:dyDescent="0.25">
      <c r="A279" s="61">
        <v>277</v>
      </c>
      <c r="B279" s="61">
        <v>1002</v>
      </c>
      <c r="C279" s="13" t="s">
        <v>2962</v>
      </c>
      <c r="D279" s="12" t="s">
        <v>2963</v>
      </c>
      <c r="E279" s="12" t="s">
        <v>11</v>
      </c>
      <c r="F279" s="12" t="s">
        <v>12</v>
      </c>
      <c r="G279" s="12" t="s">
        <v>13</v>
      </c>
      <c r="H279" s="12" t="s">
        <v>12</v>
      </c>
      <c r="I279" s="62" t="s">
        <v>60</v>
      </c>
      <c r="J279" s="10">
        <v>1</v>
      </c>
      <c r="K279" s="10" t="s">
        <v>2964</v>
      </c>
      <c r="L279" s="14" t="s">
        <v>2965</v>
      </c>
      <c r="M279" s="11">
        <v>5826</v>
      </c>
      <c r="N279" s="11">
        <v>406.15384615384613</v>
      </c>
      <c r="O279" s="8">
        <f>N279*M279</f>
        <v>2366252.3076923075</v>
      </c>
      <c r="P279" s="14" t="s">
        <v>5022</v>
      </c>
      <c r="Q279" s="66">
        <f>O279/$O$2181</f>
        <v>7.2301213038415899E-5</v>
      </c>
      <c r="R279" s="66"/>
      <c r="S279" s="36">
        <f>Q279*$S$1</f>
        <v>1.8075303259603975E-2</v>
      </c>
      <c r="T279" s="7"/>
      <c r="U279" s="36">
        <f>S279+T279</f>
        <v>1.8075303259603975E-2</v>
      </c>
      <c r="V279" s="41"/>
      <c r="W279" s="41"/>
      <c r="X279" s="41"/>
      <c r="Y279" s="42"/>
      <c r="Z279" s="40" t="str">
        <f>IF(V279=0,"NO OFERTADO",IF(W279=0,"NO OFERTADO",IF(X279=0,"NO OFERTADO",IF(Y279=0,"NO OFERTADO","CORRECTO"))))</f>
        <v>NO OFERTADO</v>
      </c>
      <c r="AA279" s="42">
        <f>Y279*N279</f>
        <v>0</v>
      </c>
      <c r="AB279" s="35">
        <f>Q279*$AB$1</f>
        <v>6.5071091734574312E-3</v>
      </c>
      <c r="AC279" s="7"/>
      <c r="AD279" s="36">
        <f>AB279+AC279</f>
        <v>6.5071091734574312E-3</v>
      </c>
      <c r="AE279" s="41"/>
      <c r="AF279" s="41"/>
      <c r="AG279" s="41"/>
      <c r="AH279" s="42"/>
      <c r="AI279" s="40" t="str">
        <f>IF(AE279=0,"NO OFERTADO",IF(AF279=0,"NO OFERTADO",IF(AG279=0,"NO OFERTADO",IF(AH279=0,"NO OFERTADO","CORRECTO"))))</f>
        <v>NO OFERTADO</v>
      </c>
      <c r="AJ279" s="37">
        <f>Q279*$AJ$1</f>
        <v>4.3380727823049536E-3</v>
      </c>
      <c r="AK279" s="7"/>
      <c r="AL279" s="36">
        <f>AJ279+AK279</f>
        <v>4.3380727823049536E-3</v>
      </c>
      <c r="AM279" s="41"/>
      <c r="AN279" s="41"/>
      <c r="AO279" s="41"/>
      <c r="AP279" s="42"/>
      <c r="AQ279" s="40" t="str">
        <f>IF(AM279=0,"NO OFERTADO",IF(AN279=0,"NO OFERTADO",IF(AO279=0,"NO OFERTADO",IF(AP279=0,"NO OFERTADO","CORRECTO"))))</f>
        <v>NO OFERTADO</v>
      </c>
    </row>
    <row r="280" spans="1:43" ht="24" x14ac:dyDescent="0.25">
      <c r="A280" s="61">
        <v>278</v>
      </c>
      <c r="B280" s="61">
        <v>1170</v>
      </c>
      <c r="C280" s="13" t="s">
        <v>2962</v>
      </c>
      <c r="D280" s="12" t="s">
        <v>3358</v>
      </c>
      <c r="E280" s="12" t="s">
        <v>11</v>
      </c>
      <c r="F280" s="12" t="s">
        <v>12</v>
      </c>
      <c r="G280" s="12" t="s">
        <v>13</v>
      </c>
      <c r="H280" s="12" t="s">
        <v>12</v>
      </c>
      <c r="I280" s="62" t="s">
        <v>60</v>
      </c>
      <c r="J280" s="10">
        <v>1</v>
      </c>
      <c r="K280" s="10" t="s">
        <v>2964</v>
      </c>
      <c r="L280" s="14" t="s">
        <v>3359</v>
      </c>
      <c r="M280" s="11">
        <v>6836.439699999999</v>
      </c>
      <c r="N280" s="11">
        <v>267.69230769230768</v>
      </c>
      <c r="O280" s="8">
        <f>N280*M280</f>
        <v>1830062.3196923074</v>
      </c>
      <c r="P280" s="14" t="s">
        <v>5022</v>
      </c>
      <c r="Q280" s="66">
        <f>O280/$O$2181</f>
        <v>5.5917843257675377E-5</v>
      </c>
      <c r="R280" s="66"/>
      <c r="S280" s="36">
        <f>Q280*$S$1</f>
        <v>1.3979460814418844E-2</v>
      </c>
      <c r="T280" s="7"/>
      <c r="U280" s="36">
        <f>S280+T280</f>
        <v>1.3979460814418844E-2</v>
      </c>
      <c r="V280" s="41"/>
      <c r="W280" s="41"/>
      <c r="X280" s="41"/>
      <c r="Y280" s="42"/>
      <c r="Z280" s="40" t="str">
        <f>IF(V280=0,"NO OFERTADO",IF(W280=0,"NO OFERTADO",IF(X280=0,"NO OFERTADO",IF(Y280=0,"NO OFERTADO","CORRECTO"))))</f>
        <v>NO OFERTADO</v>
      </c>
      <c r="AA280" s="42">
        <f>Y280*N280</f>
        <v>0</v>
      </c>
      <c r="AB280" s="35">
        <f>Q280*$AB$1</f>
        <v>5.0326058931907842E-3</v>
      </c>
      <c r="AC280" s="7"/>
      <c r="AD280" s="36">
        <f>AB280+AC280</f>
        <v>5.0326058931907842E-3</v>
      </c>
      <c r="AE280" s="41"/>
      <c r="AF280" s="41"/>
      <c r="AG280" s="41"/>
      <c r="AH280" s="42"/>
      <c r="AI280" s="40" t="str">
        <f>IF(AE280=0,"NO OFERTADO",IF(AF280=0,"NO OFERTADO",IF(AG280=0,"NO OFERTADO",IF(AH280=0,"NO OFERTADO","CORRECTO"))))</f>
        <v>NO OFERTADO</v>
      </c>
      <c r="AJ280" s="37">
        <f>Q280*$AJ$1</f>
        <v>3.3550705954605228E-3</v>
      </c>
      <c r="AK280" s="7"/>
      <c r="AL280" s="36">
        <f>AJ280+AK280</f>
        <v>3.3550705954605228E-3</v>
      </c>
      <c r="AM280" s="41"/>
      <c r="AN280" s="41"/>
      <c r="AO280" s="41"/>
      <c r="AP280" s="42"/>
      <c r="AQ280" s="40" t="str">
        <f>IF(AM280=0,"NO OFERTADO",IF(AN280=0,"NO OFERTADO",IF(AO280=0,"NO OFERTADO",IF(AP280=0,"NO OFERTADO","CORRECTO"))))</f>
        <v>NO OFERTADO</v>
      </c>
    </row>
    <row r="281" spans="1:43" ht="24" x14ac:dyDescent="0.25">
      <c r="A281" s="61">
        <v>279</v>
      </c>
      <c r="B281" s="61">
        <v>1617</v>
      </c>
      <c r="C281" s="13" t="s">
        <v>4453</v>
      </c>
      <c r="D281" s="12" t="s">
        <v>4454</v>
      </c>
      <c r="E281" s="12" t="s">
        <v>11</v>
      </c>
      <c r="F281" s="12" t="s">
        <v>134</v>
      </c>
      <c r="G281" s="12" t="s">
        <v>13</v>
      </c>
      <c r="H281" s="12" t="s">
        <v>12</v>
      </c>
      <c r="I281" s="62" t="s">
        <v>60</v>
      </c>
      <c r="J281" s="10">
        <v>1</v>
      </c>
      <c r="K281" s="10" t="s">
        <v>4455</v>
      </c>
      <c r="L281" s="14" t="s">
        <v>4456</v>
      </c>
      <c r="M281" s="11">
        <v>5274.9690000000001</v>
      </c>
      <c r="N281" s="11">
        <v>50.333333333333336</v>
      </c>
      <c r="O281" s="8">
        <f>N281*M281</f>
        <v>265506.77299999999</v>
      </c>
      <c r="P281" s="14" t="s">
        <v>5022</v>
      </c>
      <c r="Q281" s="66">
        <f>O281/$O$2181</f>
        <v>8.1126013888758638E-6</v>
      </c>
      <c r="R281" s="66"/>
      <c r="S281" s="36">
        <f>Q281*$S$1</f>
        <v>2.0281503472189661E-3</v>
      </c>
      <c r="T281" s="7"/>
      <c r="U281" s="36">
        <f>S281+T281</f>
        <v>2.0281503472189661E-3</v>
      </c>
      <c r="V281" s="41"/>
      <c r="W281" s="41"/>
      <c r="X281" s="41"/>
      <c r="Y281" s="42"/>
      <c r="Z281" s="40" t="str">
        <f>IF(V281=0,"NO OFERTADO",IF(W281=0,"NO OFERTADO",IF(X281=0,"NO OFERTADO",IF(Y281=0,"NO OFERTADO","CORRECTO"))))</f>
        <v>NO OFERTADO</v>
      </c>
      <c r="AA281" s="42">
        <f>Y281*N281</f>
        <v>0</v>
      </c>
      <c r="AB281" s="35">
        <f>Q281*$AB$1</f>
        <v>7.3013412499882771E-4</v>
      </c>
      <c r="AC281" s="7"/>
      <c r="AD281" s="36">
        <f>AB281+AC281</f>
        <v>7.3013412499882771E-4</v>
      </c>
      <c r="AE281" s="41"/>
      <c r="AF281" s="41"/>
      <c r="AG281" s="41"/>
      <c r="AH281" s="42"/>
      <c r="AI281" s="40" t="str">
        <f>IF(AE281=0,"NO OFERTADO",IF(AF281=0,"NO OFERTADO",IF(AG281=0,"NO OFERTADO",IF(AH281=0,"NO OFERTADO","CORRECTO"))))</f>
        <v>NO OFERTADO</v>
      </c>
      <c r="AJ281" s="37">
        <f>Q281*$AJ$1</f>
        <v>4.8675608333255182E-4</v>
      </c>
      <c r="AK281" s="7"/>
      <c r="AL281" s="36">
        <f>AJ281+AK281</f>
        <v>4.8675608333255182E-4</v>
      </c>
      <c r="AM281" s="41"/>
      <c r="AN281" s="41"/>
      <c r="AO281" s="41"/>
      <c r="AP281" s="42"/>
      <c r="AQ281" s="40" t="str">
        <f>IF(AM281=0,"NO OFERTADO",IF(AN281=0,"NO OFERTADO",IF(AO281=0,"NO OFERTADO",IF(AP281=0,"NO OFERTADO","CORRECTO"))))</f>
        <v>NO OFERTADO</v>
      </c>
    </row>
    <row r="282" spans="1:43" ht="24" x14ac:dyDescent="0.25">
      <c r="A282" s="61">
        <v>280</v>
      </c>
      <c r="B282" s="61">
        <v>1818</v>
      </c>
      <c r="C282" s="13" t="s">
        <v>4453</v>
      </c>
      <c r="D282" s="12" t="s">
        <v>4959</v>
      </c>
      <c r="E282" s="12" t="s">
        <v>11</v>
      </c>
      <c r="F282" s="12" t="s">
        <v>134</v>
      </c>
      <c r="G282" s="12" t="s">
        <v>13</v>
      </c>
      <c r="H282" s="12" t="s">
        <v>12</v>
      </c>
      <c r="I282" s="62" t="s">
        <v>60</v>
      </c>
      <c r="J282" s="10">
        <v>1</v>
      </c>
      <c r="K282" s="10" t="s">
        <v>4455</v>
      </c>
      <c r="L282" s="14" t="s">
        <v>4960</v>
      </c>
      <c r="M282" s="11">
        <v>9374.92</v>
      </c>
      <c r="N282" s="11">
        <v>1.6666666666666667</v>
      </c>
      <c r="O282" s="8">
        <f>N282*M282</f>
        <v>15624.866666666667</v>
      </c>
      <c r="P282" s="14" t="s">
        <v>5022</v>
      </c>
      <c r="Q282" s="66">
        <f>O282/$O$2181</f>
        <v>4.7742026912812572E-7</v>
      </c>
      <c r="R282" s="66"/>
      <c r="S282" s="36">
        <f>Q282*$S$1</f>
        <v>1.1935506728203143E-4</v>
      </c>
      <c r="T282" s="7"/>
      <c r="U282" s="36">
        <f>S282+T282</f>
        <v>1.1935506728203143E-4</v>
      </c>
      <c r="V282" s="41"/>
      <c r="W282" s="41"/>
      <c r="X282" s="41"/>
      <c r="Y282" s="42"/>
      <c r="Z282" s="40" t="str">
        <f>IF(V282=0,"NO OFERTADO",IF(W282=0,"NO OFERTADO",IF(X282=0,"NO OFERTADO",IF(Y282=0,"NO OFERTADO","CORRECTO"))))</f>
        <v>NO OFERTADO</v>
      </c>
      <c r="AA282" s="42">
        <f>Y282*N282</f>
        <v>0</v>
      </c>
      <c r="AB282" s="35">
        <f>Q282*$AB$1</f>
        <v>4.2967824221531314E-5</v>
      </c>
      <c r="AC282" s="7"/>
      <c r="AD282" s="36">
        <f>AB282+AC282</f>
        <v>4.2967824221531314E-5</v>
      </c>
      <c r="AE282" s="41"/>
      <c r="AF282" s="41"/>
      <c r="AG282" s="41"/>
      <c r="AH282" s="42"/>
      <c r="AI282" s="40" t="str">
        <f>IF(AE282=0,"NO OFERTADO",IF(AF282=0,"NO OFERTADO",IF(AG282=0,"NO OFERTADO",IF(AH282=0,"NO OFERTADO","CORRECTO"))))</f>
        <v>NO OFERTADO</v>
      </c>
      <c r="AJ282" s="37">
        <f>Q282*$AJ$1</f>
        <v>2.8645216147687542E-5</v>
      </c>
      <c r="AK282" s="7"/>
      <c r="AL282" s="36">
        <f>AJ282+AK282</f>
        <v>2.8645216147687542E-5</v>
      </c>
      <c r="AM282" s="41"/>
      <c r="AN282" s="41"/>
      <c r="AO282" s="41"/>
      <c r="AP282" s="42"/>
      <c r="AQ282" s="40" t="str">
        <f>IF(AM282=0,"NO OFERTADO",IF(AN282=0,"NO OFERTADO",IF(AO282=0,"NO OFERTADO",IF(AP282=0,"NO OFERTADO","CORRECTO"))))</f>
        <v>NO OFERTADO</v>
      </c>
    </row>
    <row r="283" spans="1:43" x14ac:dyDescent="0.25">
      <c r="A283" s="61">
        <v>281</v>
      </c>
      <c r="B283" s="61">
        <v>1353</v>
      </c>
      <c r="C283" s="13" t="s">
        <v>3807</v>
      </c>
      <c r="D283" s="12" t="s">
        <v>3808</v>
      </c>
      <c r="E283" s="12" t="s">
        <v>49</v>
      </c>
      <c r="F283" s="12" t="s">
        <v>23</v>
      </c>
      <c r="G283" s="12" t="s">
        <v>24</v>
      </c>
      <c r="H283" s="12" t="s">
        <v>49</v>
      </c>
      <c r="I283" s="62" t="s">
        <v>60</v>
      </c>
      <c r="J283" s="10">
        <v>1</v>
      </c>
      <c r="K283" s="10" t="s">
        <v>3809</v>
      </c>
      <c r="L283" s="14" t="s">
        <v>3810</v>
      </c>
      <c r="M283" s="11">
        <v>83274.254000000001</v>
      </c>
      <c r="N283" s="11">
        <v>15.727272727272727</v>
      </c>
      <c r="O283" s="8">
        <f>N283*M283</f>
        <v>1309676.9038181817</v>
      </c>
      <c r="P283" s="14" t="s">
        <v>5022</v>
      </c>
      <c r="Q283" s="66">
        <f>O283/$O$2181</f>
        <v>4.0017384674755631E-5</v>
      </c>
      <c r="R283" s="66"/>
      <c r="S283" s="36">
        <f>Q283*$S$1</f>
        <v>1.0004346168688907E-2</v>
      </c>
      <c r="T283" s="7"/>
      <c r="U283" s="36">
        <f>S283+T283</f>
        <v>1.0004346168688907E-2</v>
      </c>
      <c r="V283" s="41"/>
      <c r="W283" s="41"/>
      <c r="X283" s="41"/>
      <c r="Y283" s="42"/>
      <c r="Z283" s="40" t="str">
        <f>IF(V283=0,"NO OFERTADO",IF(W283=0,"NO OFERTADO",IF(X283=0,"NO OFERTADO",IF(Y283=0,"NO OFERTADO","CORRECTO"))))</f>
        <v>NO OFERTADO</v>
      </c>
      <c r="AA283" s="42">
        <f>Y283*N283</f>
        <v>0</v>
      </c>
      <c r="AB283" s="35">
        <f>Q283*$AB$1</f>
        <v>3.601564620728007E-3</v>
      </c>
      <c r="AC283" s="7"/>
      <c r="AD283" s="36">
        <f>AB283+AC283</f>
        <v>3.601564620728007E-3</v>
      </c>
      <c r="AE283" s="41"/>
      <c r="AF283" s="41"/>
      <c r="AG283" s="41"/>
      <c r="AH283" s="42"/>
      <c r="AI283" s="40" t="str">
        <f>IF(AE283=0,"NO OFERTADO",IF(AF283=0,"NO OFERTADO",IF(AG283=0,"NO OFERTADO",IF(AH283=0,"NO OFERTADO","CORRECTO"))))</f>
        <v>NO OFERTADO</v>
      </c>
      <c r="AJ283" s="37">
        <f>Q283*$AJ$1</f>
        <v>2.4010430804853379E-3</v>
      </c>
      <c r="AK283" s="7"/>
      <c r="AL283" s="36">
        <f>AJ283+AK283</f>
        <v>2.4010430804853379E-3</v>
      </c>
      <c r="AM283" s="41"/>
      <c r="AN283" s="41"/>
      <c r="AO283" s="41"/>
      <c r="AP283" s="42"/>
      <c r="AQ283" s="40" t="str">
        <f>IF(AM283=0,"NO OFERTADO",IF(AN283=0,"NO OFERTADO",IF(AO283=0,"NO OFERTADO",IF(AP283=0,"NO OFERTADO","CORRECTO"))))</f>
        <v>NO OFERTADO</v>
      </c>
    </row>
    <row r="284" spans="1:43" ht="24" x14ac:dyDescent="0.25">
      <c r="A284" s="61">
        <v>282</v>
      </c>
      <c r="B284" s="61">
        <v>105</v>
      </c>
      <c r="C284" s="13" t="s">
        <v>430</v>
      </c>
      <c r="D284" s="12" t="s">
        <v>431</v>
      </c>
      <c r="E284" s="12" t="s">
        <v>270</v>
      </c>
      <c r="F284" s="12" t="s">
        <v>23</v>
      </c>
      <c r="G284" s="12" t="s">
        <v>24</v>
      </c>
      <c r="H284" s="12" t="s">
        <v>25</v>
      </c>
      <c r="I284" s="62">
        <v>7022899.6714799991</v>
      </c>
      <c r="J284" s="10">
        <v>1</v>
      </c>
      <c r="K284" s="10" t="s">
        <v>432</v>
      </c>
      <c r="L284" s="14" t="s">
        <v>433</v>
      </c>
      <c r="M284" s="11">
        <v>6430921.8599999994</v>
      </c>
      <c r="N284" s="11">
        <v>10.125</v>
      </c>
      <c r="O284" s="8">
        <f>N284*M284</f>
        <v>65113083.832499996</v>
      </c>
      <c r="P284" s="14" t="s">
        <v>5022</v>
      </c>
      <c r="Q284" s="66">
        <f>O284/$O$2181</f>
        <v>1.9895405618655538E-3</v>
      </c>
      <c r="R284" s="66">
        <f>+O284/$O$2184</f>
        <v>3.1837929854477681E-3</v>
      </c>
      <c r="S284" s="36">
        <f>Q284*$S$1</f>
        <v>0.49738514046638843</v>
      </c>
      <c r="T284" s="36">
        <f>R284*$T$1</f>
        <v>9.5513789563433038E-2</v>
      </c>
      <c r="U284" s="36">
        <f>S284+T284</f>
        <v>0.59289893002982152</v>
      </c>
      <c r="V284" s="41"/>
      <c r="W284" s="41"/>
      <c r="X284" s="41"/>
      <c r="Y284" s="42"/>
      <c r="Z284" s="40" t="str">
        <f>IF(V284=0,"NO OFERTADO",IF(W284=0,"NO OFERTADO",IF(X284=0,"NO OFERTADO",IF(Y284=0,"NO OFERTADO","CORRECTO"))))</f>
        <v>NO OFERTADO</v>
      </c>
      <c r="AA284" s="42">
        <f>Y284*N284</f>
        <v>0</v>
      </c>
      <c r="AB284" s="35">
        <f>Q284*$AB$1</f>
        <v>0.17905865056789985</v>
      </c>
      <c r="AC284" s="36">
        <f>R284*$AC$1</f>
        <v>4.7756894781716519E-2</v>
      </c>
      <c r="AD284" s="36">
        <f>AB284+AC284</f>
        <v>0.22681554534961637</v>
      </c>
      <c r="AE284" s="41"/>
      <c r="AF284" s="41"/>
      <c r="AG284" s="41"/>
      <c r="AH284" s="42"/>
      <c r="AI284" s="40" t="str">
        <f>IF(AE284=0,"NO OFERTADO",IF(AF284=0,"NO OFERTADO",IF(AG284=0,"NO OFERTADO",IF(AH284=0,"NO OFERTADO","CORRECTO"))))</f>
        <v>NO OFERTADO</v>
      </c>
      <c r="AJ284" s="37">
        <f>Q284*$AJ$1</f>
        <v>0.11937243371193323</v>
      </c>
      <c r="AK284" s="36">
        <f>R284*$AK$1</f>
        <v>1.5918964927238842E-2</v>
      </c>
      <c r="AL284" s="36">
        <f>AJ284+AK284</f>
        <v>0.13529139863917208</v>
      </c>
      <c r="AM284" s="41"/>
      <c r="AN284" s="41"/>
      <c r="AO284" s="41"/>
      <c r="AP284" s="42"/>
      <c r="AQ284" s="40" t="str">
        <f>IF(AM284=0,"NO OFERTADO",IF(AN284=0,"NO OFERTADO",IF(AO284=0,"NO OFERTADO",IF(AP284=0,"NO OFERTADO","CORRECTO"))))</f>
        <v>NO OFERTADO</v>
      </c>
    </row>
    <row r="285" spans="1:43" ht="24" x14ac:dyDescent="0.25">
      <c r="A285" s="61">
        <v>283</v>
      </c>
      <c r="B285" s="61">
        <v>416</v>
      </c>
      <c r="C285" s="13" t="s">
        <v>1446</v>
      </c>
      <c r="D285" s="12" t="s">
        <v>173</v>
      </c>
      <c r="E285" s="12" t="s">
        <v>270</v>
      </c>
      <c r="F285" s="12" t="s">
        <v>23</v>
      </c>
      <c r="G285" s="12" t="s">
        <v>24</v>
      </c>
      <c r="H285" s="12" t="s">
        <v>25</v>
      </c>
      <c r="I285" s="62">
        <v>1713117.2</v>
      </c>
      <c r="J285" s="10">
        <v>1</v>
      </c>
      <c r="K285" s="10" t="s">
        <v>1447</v>
      </c>
      <c r="L285" s="14" t="s">
        <v>1448</v>
      </c>
      <c r="M285" s="11">
        <v>617647</v>
      </c>
      <c r="N285" s="11">
        <v>20.384615384615383</v>
      </c>
      <c r="O285" s="8">
        <f>N285*M285</f>
        <v>12590496.538461538</v>
      </c>
      <c r="P285" s="14" t="s">
        <v>5022</v>
      </c>
      <c r="Q285" s="66">
        <f>O285/$O$2181</f>
        <v>3.8470461054701543E-4</v>
      </c>
      <c r="R285" s="66">
        <f>+O285/$O$2184</f>
        <v>6.1562948954431635E-4</v>
      </c>
      <c r="S285" s="36">
        <f>Q285*$S$1</f>
        <v>9.6176152636753859E-2</v>
      </c>
      <c r="T285" s="36">
        <f>R285*$T$1</f>
        <v>1.8468884686329491E-2</v>
      </c>
      <c r="U285" s="36">
        <f>S285+T285</f>
        <v>0.11464503732308334</v>
      </c>
      <c r="V285" s="41"/>
      <c r="W285" s="41"/>
      <c r="X285" s="41"/>
      <c r="Y285" s="42"/>
      <c r="Z285" s="40" t="str">
        <f>IF(V285=0,"NO OFERTADO",IF(W285=0,"NO OFERTADO",IF(X285=0,"NO OFERTADO",IF(Y285=0,"NO OFERTADO","CORRECTO"))))</f>
        <v>NO OFERTADO</v>
      </c>
      <c r="AA285" s="42">
        <f>Y285*N285</f>
        <v>0</v>
      </c>
      <c r="AB285" s="35">
        <f>Q285*$AB$1</f>
        <v>3.4623414949231386E-2</v>
      </c>
      <c r="AC285" s="36">
        <f>R285*$AC$1</f>
        <v>9.2344423431647456E-3</v>
      </c>
      <c r="AD285" s="36">
        <f>AB285+AC285</f>
        <v>4.3857857292396135E-2</v>
      </c>
      <c r="AE285" s="41"/>
      <c r="AF285" s="41"/>
      <c r="AG285" s="41"/>
      <c r="AH285" s="42"/>
      <c r="AI285" s="40" t="str">
        <f>IF(AE285=0,"NO OFERTADO",IF(AF285=0,"NO OFERTADO",IF(AG285=0,"NO OFERTADO",IF(AH285=0,"NO OFERTADO","CORRECTO"))))</f>
        <v>NO OFERTADO</v>
      </c>
      <c r="AJ285" s="37">
        <f>Q285*$AJ$1</f>
        <v>2.3082276632820926E-2</v>
      </c>
      <c r="AK285" s="36">
        <f>R285*$AK$1</f>
        <v>3.0781474477215819E-3</v>
      </c>
      <c r="AL285" s="36">
        <f>AJ285+AK285</f>
        <v>2.6160424080542508E-2</v>
      </c>
      <c r="AM285" s="41"/>
      <c r="AN285" s="41"/>
      <c r="AO285" s="41"/>
      <c r="AP285" s="42"/>
      <c r="AQ285" s="40" t="str">
        <f>IF(AM285=0,"NO OFERTADO",IF(AN285=0,"NO OFERTADO",IF(AO285=0,"NO OFERTADO",IF(AP285=0,"NO OFERTADO","CORRECTO"))))</f>
        <v>NO OFERTADO</v>
      </c>
    </row>
    <row r="286" spans="1:43" ht="24" x14ac:dyDescent="0.25">
      <c r="A286" s="61">
        <v>284</v>
      </c>
      <c r="B286" s="61">
        <v>1188</v>
      </c>
      <c r="C286" s="13" t="s">
        <v>3403</v>
      </c>
      <c r="D286" s="12" t="s">
        <v>3404</v>
      </c>
      <c r="E286" s="12" t="s">
        <v>11</v>
      </c>
      <c r="F286" s="12" t="s">
        <v>12</v>
      </c>
      <c r="G286" s="12" t="s">
        <v>13</v>
      </c>
      <c r="H286" s="12" t="s">
        <v>12</v>
      </c>
      <c r="I286" s="62">
        <v>91343.125</v>
      </c>
      <c r="J286" s="10">
        <v>1</v>
      </c>
      <c r="K286" s="10" t="s">
        <v>3405</v>
      </c>
      <c r="L286" s="14" t="s">
        <v>3406</v>
      </c>
      <c r="M286" s="11">
        <v>6743.5537333333332</v>
      </c>
      <c r="N286" s="11">
        <v>233.07692307692307</v>
      </c>
      <c r="O286" s="8">
        <f>N286*M286</f>
        <v>1571766.7547692307</v>
      </c>
      <c r="P286" s="14" t="s">
        <v>5022</v>
      </c>
      <c r="Q286" s="66">
        <f>O286/$O$2181</f>
        <v>4.8025581470683501E-5</v>
      </c>
      <c r="R286" s="66">
        <f>+O286/$O$2184</f>
        <v>7.6853677848637468E-5</v>
      </c>
      <c r="S286" s="36">
        <f>Q286*$S$1</f>
        <v>1.2006395367670876E-2</v>
      </c>
      <c r="T286" s="36">
        <f>R286*$T$1</f>
        <v>2.3056103354591241E-3</v>
      </c>
      <c r="U286" s="36">
        <f>S286+T286</f>
        <v>1.431200570313E-2</v>
      </c>
      <c r="V286" s="41"/>
      <c r="W286" s="41"/>
      <c r="X286" s="41"/>
      <c r="Y286" s="42"/>
      <c r="Z286" s="40" t="str">
        <f>IF(V286=0,"NO OFERTADO",IF(W286=0,"NO OFERTADO",IF(X286=0,"NO OFERTADO",IF(Y286=0,"NO OFERTADO","CORRECTO"))))</f>
        <v>NO OFERTADO</v>
      </c>
      <c r="AA286" s="42">
        <f>Y286*N286</f>
        <v>0</v>
      </c>
      <c r="AB286" s="35">
        <f>Q286*$AB$1</f>
        <v>4.3223023323615151E-3</v>
      </c>
      <c r="AC286" s="36">
        <f>R286*$AC$1</f>
        <v>1.152805167729562E-3</v>
      </c>
      <c r="AD286" s="36">
        <f>AB286+AC286</f>
        <v>5.4751075000910769E-3</v>
      </c>
      <c r="AE286" s="41"/>
      <c r="AF286" s="41"/>
      <c r="AG286" s="41"/>
      <c r="AH286" s="42"/>
      <c r="AI286" s="40" t="str">
        <f>IF(AE286=0,"NO OFERTADO",IF(AF286=0,"NO OFERTADO",IF(AG286=0,"NO OFERTADO",IF(AH286=0,"NO OFERTADO","CORRECTO"))))</f>
        <v>NO OFERTADO</v>
      </c>
      <c r="AJ286" s="37">
        <f>Q286*$AJ$1</f>
        <v>2.8815348882410101E-3</v>
      </c>
      <c r="AK286" s="36">
        <f>R286*$AK$1</f>
        <v>3.8426838924318733E-4</v>
      </c>
      <c r="AL286" s="36">
        <f>AJ286+AK286</f>
        <v>3.2658032774841974E-3</v>
      </c>
      <c r="AM286" s="41"/>
      <c r="AN286" s="41"/>
      <c r="AO286" s="41"/>
      <c r="AP286" s="42"/>
      <c r="AQ286" s="40" t="str">
        <f>IF(AM286=0,"NO OFERTADO",IF(AN286=0,"NO OFERTADO",IF(AO286=0,"NO OFERTADO",IF(AP286=0,"NO OFERTADO","CORRECTO"))))</f>
        <v>NO OFERTADO</v>
      </c>
    </row>
    <row r="287" spans="1:43" ht="24" x14ac:dyDescent="0.25">
      <c r="A287" s="61">
        <v>285</v>
      </c>
      <c r="B287" s="61">
        <v>1392</v>
      </c>
      <c r="C287" s="13" t="s">
        <v>3403</v>
      </c>
      <c r="D287" s="12" t="s">
        <v>1812</v>
      </c>
      <c r="E287" s="12" t="s">
        <v>11</v>
      </c>
      <c r="F287" s="12" t="s">
        <v>12</v>
      </c>
      <c r="G287" s="12" t="s">
        <v>13</v>
      </c>
      <c r="H287" s="12" t="s">
        <v>12</v>
      </c>
      <c r="I287" s="62">
        <v>112006.25</v>
      </c>
      <c r="J287" s="10">
        <v>1</v>
      </c>
      <c r="K287" s="10" t="s">
        <v>3405</v>
      </c>
      <c r="L287" s="14" t="s">
        <v>3905</v>
      </c>
      <c r="M287" s="11">
        <v>6844.6424166666657</v>
      </c>
      <c r="N287" s="11">
        <v>100</v>
      </c>
      <c r="O287" s="8">
        <f>N287*M287</f>
        <v>684464.24166666658</v>
      </c>
      <c r="P287" s="14" t="s">
        <v>5022</v>
      </c>
      <c r="Q287" s="66">
        <f>O287/$O$2181</f>
        <v>2.0913913023156151E-5</v>
      </c>
      <c r="R287" s="66">
        <f>+O287/$O$2184</f>
        <v>3.3467812045487165E-5</v>
      </c>
      <c r="S287" s="36">
        <f>Q287*$S$1</f>
        <v>5.2284782557890375E-3</v>
      </c>
      <c r="T287" s="36">
        <f>R287*$T$1</f>
        <v>1.0040343613646149E-3</v>
      </c>
      <c r="U287" s="36">
        <f>S287+T287</f>
        <v>6.2325126171536519E-3</v>
      </c>
      <c r="V287" s="41"/>
      <c r="W287" s="41"/>
      <c r="X287" s="41"/>
      <c r="Y287" s="42"/>
      <c r="Z287" s="40" t="str">
        <f>IF(V287=0,"NO OFERTADO",IF(W287=0,"NO OFERTADO",IF(X287=0,"NO OFERTADO",IF(Y287=0,"NO OFERTADO","CORRECTO"))))</f>
        <v>NO OFERTADO</v>
      </c>
      <c r="AA287" s="42">
        <f>Y287*N287</f>
        <v>0</v>
      </c>
      <c r="AB287" s="35">
        <f>Q287*$AB$1</f>
        <v>1.8822521720840537E-3</v>
      </c>
      <c r="AC287" s="36">
        <f>R287*$AC$1</f>
        <v>5.0201718068230744E-4</v>
      </c>
      <c r="AD287" s="36">
        <f>AB287+AC287</f>
        <v>2.3842693527663609E-3</v>
      </c>
      <c r="AE287" s="41"/>
      <c r="AF287" s="41"/>
      <c r="AG287" s="41"/>
      <c r="AH287" s="42"/>
      <c r="AI287" s="40" t="str">
        <f>IF(AE287=0,"NO OFERTADO",IF(AF287=0,"NO OFERTADO",IF(AG287=0,"NO OFERTADO",IF(AH287=0,"NO OFERTADO","CORRECTO"))))</f>
        <v>NO OFERTADO</v>
      </c>
      <c r="AJ287" s="37">
        <f>Q287*$AJ$1</f>
        <v>1.254834781389369E-3</v>
      </c>
      <c r="AK287" s="36">
        <f>R287*$AK$1</f>
        <v>1.6733906022743582E-4</v>
      </c>
      <c r="AL287" s="36">
        <f>AJ287+AK287</f>
        <v>1.4221738416168048E-3</v>
      </c>
      <c r="AM287" s="41"/>
      <c r="AN287" s="41"/>
      <c r="AO287" s="41"/>
      <c r="AP287" s="42"/>
      <c r="AQ287" s="40" t="str">
        <f>IF(AM287=0,"NO OFERTADO",IF(AN287=0,"NO OFERTADO",IF(AO287=0,"NO OFERTADO",IF(AP287=0,"NO OFERTADO","CORRECTO"))))</f>
        <v>NO OFERTADO</v>
      </c>
    </row>
    <row r="288" spans="1:43" ht="24" x14ac:dyDescent="0.25">
      <c r="A288" s="61">
        <v>286</v>
      </c>
      <c r="B288" s="61">
        <v>497</v>
      </c>
      <c r="C288" s="13" t="s">
        <v>1680</v>
      </c>
      <c r="D288" s="12" t="s">
        <v>675</v>
      </c>
      <c r="E288" s="12" t="s">
        <v>11</v>
      </c>
      <c r="F288" s="12" t="s">
        <v>12</v>
      </c>
      <c r="G288" s="12" t="s">
        <v>13</v>
      </c>
      <c r="H288" s="12" t="s">
        <v>12</v>
      </c>
      <c r="I288" s="62">
        <v>420530</v>
      </c>
      <c r="J288" s="10">
        <v>1</v>
      </c>
      <c r="K288" s="10" t="s">
        <v>1681</v>
      </c>
      <c r="L288" s="14" t="s">
        <v>1682</v>
      </c>
      <c r="M288" s="11">
        <v>420530</v>
      </c>
      <c r="N288" s="11">
        <v>37.5</v>
      </c>
      <c r="O288" s="8">
        <f>N288*M288</f>
        <v>15769875</v>
      </c>
      <c r="P288" s="14" t="s">
        <v>5022</v>
      </c>
      <c r="Q288" s="66">
        <f>O288/$O$2181</f>
        <v>4.8185102165886653E-4</v>
      </c>
      <c r="R288" s="66">
        <f>+O288/$O$2184</f>
        <v>7.7108953302758049E-4</v>
      </c>
      <c r="S288" s="36">
        <f>Q288*$S$1</f>
        <v>0.12046275541471663</v>
      </c>
      <c r="T288" s="36">
        <f>R288*$T$1</f>
        <v>2.3132685990827413E-2</v>
      </c>
      <c r="U288" s="36">
        <f>S288+T288</f>
        <v>0.14359544140554403</v>
      </c>
      <c r="V288" s="41"/>
      <c r="W288" s="41"/>
      <c r="X288" s="41"/>
      <c r="Y288" s="42"/>
      <c r="Z288" s="40" t="str">
        <f>IF(V288=0,"NO OFERTADO",IF(W288=0,"NO OFERTADO",IF(X288=0,"NO OFERTADO",IF(Y288=0,"NO OFERTADO","CORRECTO"))))</f>
        <v>NO OFERTADO</v>
      </c>
      <c r="AA288" s="42">
        <f>Y288*N288</f>
        <v>0</v>
      </c>
      <c r="AB288" s="35">
        <f>Q288*$AB$1</f>
        <v>4.336659194929799E-2</v>
      </c>
      <c r="AC288" s="36">
        <f>R288*$AC$1</f>
        <v>1.1566342995413707E-2</v>
      </c>
      <c r="AD288" s="36">
        <f>AB288+AC288</f>
        <v>5.49329349447117E-2</v>
      </c>
      <c r="AE288" s="41"/>
      <c r="AF288" s="41"/>
      <c r="AG288" s="41"/>
      <c r="AH288" s="42"/>
      <c r="AI288" s="40" t="str">
        <f>IF(AE288=0,"NO OFERTADO",IF(AF288=0,"NO OFERTADO",IF(AG288=0,"NO OFERTADO",IF(AH288=0,"NO OFERTADO","CORRECTO"))))</f>
        <v>NO OFERTADO</v>
      </c>
      <c r="AJ288" s="37">
        <f>Q288*$AJ$1</f>
        <v>2.8911061299531991E-2</v>
      </c>
      <c r="AK288" s="36">
        <f>R288*$AK$1</f>
        <v>3.8554476651379023E-3</v>
      </c>
      <c r="AL288" s="36">
        <f>AJ288+AK288</f>
        <v>3.2766508964669892E-2</v>
      </c>
      <c r="AM288" s="41"/>
      <c r="AN288" s="41"/>
      <c r="AO288" s="41"/>
      <c r="AP288" s="42"/>
      <c r="AQ288" s="40" t="str">
        <f>IF(AM288=0,"NO OFERTADO",IF(AN288=0,"NO OFERTADO",IF(AO288=0,"NO OFERTADO",IF(AP288=0,"NO OFERTADO","CORRECTO"))))</f>
        <v>NO OFERTADO</v>
      </c>
    </row>
    <row r="289" spans="1:43" ht="24" x14ac:dyDescent="0.25">
      <c r="A289" s="61">
        <v>287</v>
      </c>
      <c r="B289" s="61">
        <v>129</v>
      </c>
      <c r="C289" s="13" t="s">
        <v>510</v>
      </c>
      <c r="D289" s="12" t="s">
        <v>68</v>
      </c>
      <c r="E289" s="12" t="s">
        <v>270</v>
      </c>
      <c r="F289" s="12" t="s">
        <v>23</v>
      </c>
      <c r="G289" s="12" t="s">
        <v>24</v>
      </c>
      <c r="H289" s="12" t="s">
        <v>25</v>
      </c>
      <c r="I289" s="62">
        <v>12868678</v>
      </c>
      <c r="J289" s="10">
        <v>1</v>
      </c>
      <c r="K289" s="10" t="s">
        <v>511</v>
      </c>
      <c r="L289" s="14" t="s">
        <v>512</v>
      </c>
      <c r="M289" s="11">
        <v>12868678</v>
      </c>
      <c r="N289" s="11">
        <v>4.5384615384615383</v>
      </c>
      <c r="O289" s="8">
        <f>N289*M289</f>
        <v>58404000.153846152</v>
      </c>
      <c r="P289" s="14" t="s">
        <v>5022</v>
      </c>
      <c r="Q289" s="66">
        <f>O289/$O$2181</f>
        <v>1.784543450287042E-3</v>
      </c>
      <c r="R289" s="66">
        <f>+O289/$O$2184</f>
        <v>2.8557431942594323E-3</v>
      </c>
      <c r="S289" s="36">
        <f>Q289*$S$1</f>
        <v>0.44613586257176052</v>
      </c>
      <c r="T289" s="36">
        <f>R289*$T$1</f>
        <v>8.5672295827782963E-2</v>
      </c>
      <c r="U289" s="36">
        <f>S289+T289</f>
        <v>0.53180815839954354</v>
      </c>
      <c r="V289" s="41"/>
      <c r="W289" s="41"/>
      <c r="X289" s="41"/>
      <c r="Y289" s="42"/>
      <c r="Z289" s="40" t="str">
        <f>IF(V289=0,"NO OFERTADO",IF(W289=0,"NO OFERTADO",IF(X289=0,"NO OFERTADO",IF(Y289=0,"NO OFERTADO","CORRECTO"))))</f>
        <v>NO OFERTADO</v>
      </c>
      <c r="AA289" s="42">
        <f>Y289*N289</f>
        <v>0</v>
      </c>
      <c r="AB289" s="35">
        <f>Q289*$AB$1</f>
        <v>0.16060891052583379</v>
      </c>
      <c r="AC289" s="36">
        <f>R289*$AC$1</f>
        <v>4.2836147913891481E-2</v>
      </c>
      <c r="AD289" s="36">
        <f>AB289+AC289</f>
        <v>0.20344505843972527</v>
      </c>
      <c r="AE289" s="41"/>
      <c r="AF289" s="41"/>
      <c r="AG289" s="41"/>
      <c r="AH289" s="42"/>
      <c r="AI289" s="40" t="str">
        <f>IF(AE289=0,"NO OFERTADO",IF(AF289=0,"NO OFERTADO",IF(AG289=0,"NO OFERTADO",IF(AH289=0,"NO OFERTADO","CORRECTO"))))</f>
        <v>NO OFERTADO</v>
      </c>
      <c r="AJ289" s="37">
        <f>Q289*$AJ$1</f>
        <v>0.10707260701722252</v>
      </c>
      <c r="AK289" s="36">
        <f>R289*$AK$1</f>
        <v>1.4278715971297162E-2</v>
      </c>
      <c r="AL289" s="36">
        <f>AJ289+AK289</f>
        <v>0.12135132298851968</v>
      </c>
      <c r="AM289" s="41"/>
      <c r="AN289" s="41"/>
      <c r="AO289" s="41"/>
      <c r="AP289" s="42"/>
      <c r="AQ289" s="40" t="str">
        <f>IF(AM289=0,"NO OFERTADO",IF(AN289=0,"NO OFERTADO",IF(AO289=0,"NO OFERTADO",IF(AP289=0,"NO OFERTADO","CORRECTO"))))</f>
        <v>NO OFERTADO</v>
      </c>
    </row>
    <row r="290" spans="1:43" x14ac:dyDescent="0.25">
      <c r="A290" s="61">
        <v>288</v>
      </c>
      <c r="B290" s="61">
        <v>1179</v>
      </c>
      <c r="C290" s="13" t="s">
        <v>3382</v>
      </c>
      <c r="D290" s="12" t="s">
        <v>3383</v>
      </c>
      <c r="E290" s="12" t="s">
        <v>221</v>
      </c>
      <c r="F290" s="12" t="s">
        <v>222</v>
      </c>
      <c r="G290" s="12" t="s">
        <v>223</v>
      </c>
      <c r="H290" s="12" t="s">
        <v>108</v>
      </c>
      <c r="I290" s="62">
        <v>7928.8</v>
      </c>
      <c r="J290" s="10">
        <v>5</v>
      </c>
      <c r="K290" s="10" t="s">
        <v>3384</v>
      </c>
      <c r="L290" s="14" t="s">
        <v>3385</v>
      </c>
      <c r="M290" s="11">
        <v>7800.5056666666669</v>
      </c>
      <c r="N290" s="11">
        <v>255.55555555555557</v>
      </c>
      <c r="O290" s="8">
        <f>N290*M290</f>
        <v>1993462.5592592594</v>
      </c>
      <c r="P290" s="14" t="s">
        <v>5022</v>
      </c>
      <c r="Q290" s="66">
        <f>O290/$O$2181</f>
        <v>6.0910563388598379E-5</v>
      </c>
      <c r="R290" s="66">
        <f>+O290/$O$2184</f>
        <v>9.7473068995612697E-5</v>
      </c>
      <c r="S290" s="36">
        <f>Q290*$S$1</f>
        <v>1.5227640847149594E-2</v>
      </c>
      <c r="T290" s="36">
        <f>R290*$T$1</f>
        <v>2.924192069868381E-3</v>
      </c>
      <c r="U290" s="36">
        <f>S290+T290</f>
        <v>1.8151832917017975E-2</v>
      </c>
      <c r="V290" s="41"/>
      <c r="W290" s="41"/>
      <c r="X290" s="41"/>
      <c r="Y290" s="42"/>
      <c r="Z290" s="40" t="str">
        <f>IF(V290=0,"NO OFERTADO",IF(W290=0,"NO OFERTADO",IF(X290=0,"NO OFERTADO",IF(Y290=0,"NO OFERTADO","CORRECTO"))))</f>
        <v>NO OFERTADO</v>
      </c>
      <c r="AA290" s="42">
        <f>Y290*N290</f>
        <v>0</v>
      </c>
      <c r="AB290" s="35">
        <f>Q290*$AB$1</f>
        <v>5.4819507049738538E-3</v>
      </c>
      <c r="AC290" s="36">
        <f>R290*$AC$1</f>
        <v>1.4620960349341905E-3</v>
      </c>
      <c r="AD290" s="36">
        <f>AB290+AC290</f>
        <v>6.9440467399080443E-3</v>
      </c>
      <c r="AE290" s="41"/>
      <c r="AF290" s="41"/>
      <c r="AG290" s="41"/>
      <c r="AH290" s="42"/>
      <c r="AI290" s="40" t="str">
        <f>IF(AE290=0,"NO OFERTADO",IF(AF290=0,"NO OFERTADO",IF(AG290=0,"NO OFERTADO",IF(AH290=0,"NO OFERTADO","CORRECTO"))))</f>
        <v>NO OFERTADO</v>
      </c>
      <c r="AJ290" s="37">
        <f>Q290*$AJ$1</f>
        <v>3.6546338033159025E-3</v>
      </c>
      <c r="AK290" s="36">
        <f>R290*$AK$1</f>
        <v>4.873653449780635E-4</v>
      </c>
      <c r="AL290" s="36">
        <f>AJ290+AK290</f>
        <v>4.141999148293966E-3</v>
      </c>
      <c r="AM290" s="41"/>
      <c r="AN290" s="41"/>
      <c r="AO290" s="41"/>
      <c r="AP290" s="42"/>
      <c r="AQ290" s="40" t="str">
        <f>IF(AM290=0,"NO OFERTADO",IF(AN290=0,"NO OFERTADO",IF(AO290=0,"NO OFERTADO",IF(AP290=0,"NO OFERTADO","CORRECTO"))))</f>
        <v>NO OFERTADO</v>
      </c>
    </row>
    <row r="291" spans="1:43" x14ac:dyDescent="0.25">
      <c r="A291" s="61">
        <v>289</v>
      </c>
      <c r="B291" s="61">
        <v>810</v>
      </c>
      <c r="C291" s="13" t="s">
        <v>2498</v>
      </c>
      <c r="D291" s="12" t="s">
        <v>1086</v>
      </c>
      <c r="E291" s="12" t="s">
        <v>221</v>
      </c>
      <c r="F291" s="12" t="s">
        <v>222</v>
      </c>
      <c r="G291" s="12" t="s">
        <v>223</v>
      </c>
      <c r="H291" s="12" t="s">
        <v>108</v>
      </c>
      <c r="I291" s="62">
        <v>4310.16</v>
      </c>
      <c r="J291" s="10">
        <v>5</v>
      </c>
      <c r="K291" s="10" t="s">
        <v>2499</v>
      </c>
      <c r="L291" s="14" t="s">
        <v>2500</v>
      </c>
      <c r="M291" s="11">
        <v>3830.4495000000002</v>
      </c>
      <c r="N291" s="11">
        <v>1335</v>
      </c>
      <c r="O291" s="8">
        <f>N291*M291</f>
        <v>5113650.0825000005</v>
      </c>
      <c r="P291" s="14" t="s">
        <v>5022</v>
      </c>
      <c r="Q291" s="66">
        <f>O291/$O$2181</f>
        <v>1.5624838603087041E-4</v>
      </c>
      <c r="R291" s="66">
        <f>+O291/$O$2184</f>
        <v>2.5003889087144785E-4</v>
      </c>
      <c r="S291" s="36">
        <f>Q291*$S$1</f>
        <v>3.9062096507717602E-2</v>
      </c>
      <c r="T291" s="36">
        <f>R291*$T$1</f>
        <v>7.5011667261434354E-3</v>
      </c>
      <c r="U291" s="36">
        <f>S291+T291</f>
        <v>4.6563263233861035E-2</v>
      </c>
      <c r="V291" s="41"/>
      <c r="W291" s="41"/>
      <c r="X291" s="41"/>
      <c r="Y291" s="42"/>
      <c r="Z291" s="40" t="str">
        <f>IF(V291=0,"NO OFERTADO",IF(W291=0,"NO OFERTADO",IF(X291=0,"NO OFERTADO",IF(Y291=0,"NO OFERTADO","CORRECTO"))))</f>
        <v>NO OFERTADO</v>
      </c>
      <c r="AA291" s="42">
        <f>Y291*N291</f>
        <v>0</v>
      </c>
      <c r="AB291" s="35">
        <f>Q291*$AB$1</f>
        <v>1.4062354742778336E-2</v>
      </c>
      <c r="AC291" s="36">
        <f>R291*$AC$1</f>
        <v>3.7505833630717177E-3</v>
      </c>
      <c r="AD291" s="36">
        <f>AB291+AC291</f>
        <v>1.7812938105850055E-2</v>
      </c>
      <c r="AE291" s="41"/>
      <c r="AF291" s="41"/>
      <c r="AG291" s="41"/>
      <c r="AH291" s="42"/>
      <c r="AI291" s="40" t="str">
        <f>IF(AE291=0,"NO OFERTADO",IF(AF291=0,"NO OFERTADO",IF(AG291=0,"NO OFERTADO",IF(AH291=0,"NO OFERTADO","CORRECTO"))))</f>
        <v>NO OFERTADO</v>
      </c>
      <c r="AJ291" s="37">
        <f>Q291*$AJ$1</f>
        <v>9.3749031618522247E-3</v>
      </c>
      <c r="AK291" s="36">
        <f>R291*$AK$1</f>
        <v>1.2501944543572394E-3</v>
      </c>
      <c r="AL291" s="36">
        <f>AJ291+AK291</f>
        <v>1.0625097616209464E-2</v>
      </c>
      <c r="AM291" s="41"/>
      <c r="AN291" s="41"/>
      <c r="AO291" s="41"/>
      <c r="AP291" s="42"/>
      <c r="AQ291" s="40" t="str">
        <f>IF(AM291=0,"NO OFERTADO",IF(AN291=0,"NO OFERTADO",IF(AO291=0,"NO OFERTADO",IF(AP291=0,"NO OFERTADO","CORRECTO"))))</f>
        <v>NO OFERTADO</v>
      </c>
    </row>
    <row r="292" spans="1:43" ht="24" x14ac:dyDescent="0.25">
      <c r="A292" s="61">
        <v>290</v>
      </c>
      <c r="B292" s="61">
        <v>131</v>
      </c>
      <c r="C292" s="13" t="s">
        <v>516</v>
      </c>
      <c r="D292" s="12" t="s">
        <v>93</v>
      </c>
      <c r="E292" s="12" t="s">
        <v>12</v>
      </c>
      <c r="F292" s="12" t="s">
        <v>12</v>
      </c>
      <c r="G292" s="12" t="s">
        <v>13</v>
      </c>
      <c r="H292" s="12" t="s">
        <v>12</v>
      </c>
      <c r="I292" s="62">
        <v>17238</v>
      </c>
      <c r="J292" s="10">
        <v>1</v>
      </c>
      <c r="K292" s="10" t="s">
        <v>517</v>
      </c>
      <c r="L292" s="14" t="s">
        <v>518</v>
      </c>
      <c r="M292" s="11">
        <v>17238</v>
      </c>
      <c r="N292" s="11">
        <v>3824.5384615384614</v>
      </c>
      <c r="O292" s="8">
        <f>N292*M292</f>
        <v>65927394</v>
      </c>
      <c r="P292" s="14" t="s">
        <v>5022</v>
      </c>
      <c r="Q292" s="66">
        <f>O292/$O$2181</f>
        <v>2.0144219376632107E-3</v>
      </c>
      <c r="R292" s="66">
        <f>+O292/$O$2184</f>
        <v>3.2236097910215084E-3</v>
      </c>
      <c r="S292" s="36">
        <f>Q292*$S$1</f>
        <v>0.50360548441580266</v>
      </c>
      <c r="T292" s="36">
        <f>R292*$T$1</f>
        <v>9.6708293730645253E-2</v>
      </c>
      <c r="U292" s="36">
        <f>S292+T292</f>
        <v>0.60031377814644793</v>
      </c>
      <c r="V292" s="41"/>
      <c r="W292" s="41"/>
      <c r="X292" s="41"/>
      <c r="Y292" s="42"/>
      <c r="Z292" s="40" t="str">
        <f>IF(V292=0,"NO OFERTADO",IF(W292=0,"NO OFERTADO",IF(X292=0,"NO OFERTADO",IF(Y292=0,"NO OFERTADO","CORRECTO"))))</f>
        <v>NO OFERTADO</v>
      </c>
      <c r="AA292" s="42">
        <f>Y292*N292</f>
        <v>0</v>
      </c>
      <c r="AB292" s="35">
        <f>Q292*$AB$1</f>
        <v>0.18129797438968898</v>
      </c>
      <c r="AC292" s="36">
        <f>R292*$AC$1</f>
        <v>4.8354146865322627E-2</v>
      </c>
      <c r="AD292" s="36">
        <f>AB292+AC292</f>
        <v>0.22965212125501161</v>
      </c>
      <c r="AE292" s="41"/>
      <c r="AF292" s="41"/>
      <c r="AG292" s="41"/>
      <c r="AH292" s="42"/>
      <c r="AI292" s="40" t="str">
        <f>IF(AE292=0,"NO OFERTADO",IF(AF292=0,"NO OFERTADO",IF(AG292=0,"NO OFERTADO",IF(AH292=0,"NO OFERTADO","CORRECTO"))))</f>
        <v>NO OFERTADO</v>
      </c>
      <c r="AJ292" s="37">
        <f>Q292*$AJ$1</f>
        <v>0.12086531625979265</v>
      </c>
      <c r="AK292" s="36">
        <f>R292*$AK$1</f>
        <v>1.6118048955107541E-2</v>
      </c>
      <c r="AL292" s="36">
        <f>AJ292+AK292</f>
        <v>0.13698336521490018</v>
      </c>
      <c r="AM292" s="41"/>
      <c r="AN292" s="41"/>
      <c r="AO292" s="41"/>
      <c r="AP292" s="42"/>
      <c r="AQ292" s="40" t="str">
        <f>IF(AM292=0,"NO OFERTADO",IF(AN292=0,"NO OFERTADO",IF(AO292=0,"NO OFERTADO",IF(AP292=0,"NO OFERTADO","CORRECTO"))))</f>
        <v>NO OFERTADO</v>
      </c>
    </row>
    <row r="293" spans="1:43" x14ac:dyDescent="0.25">
      <c r="A293" s="61">
        <v>291</v>
      </c>
      <c r="B293" s="61">
        <v>1024</v>
      </c>
      <c r="C293" s="13" t="s">
        <v>516</v>
      </c>
      <c r="D293" s="12" t="s">
        <v>787</v>
      </c>
      <c r="E293" s="12" t="s">
        <v>221</v>
      </c>
      <c r="F293" s="12" t="s">
        <v>222</v>
      </c>
      <c r="G293" s="12" t="s">
        <v>13</v>
      </c>
      <c r="H293" s="12" t="s">
        <v>354</v>
      </c>
      <c r="I293" s="62" t="s">
        <v>60</v>
      </c>
      <c r="J293" s="10">
        <v>300</v>
      </c>
      <c r="K293" s="10" t="s">
        <v>517</v>
      </c>
      <c r="L293" s="14" t="s">
        <v>3016</v>
      </c>
      <c r="M293" s="11">
        <v>6345.0936666666666</v>
      </c>
      <c r="N293" s="11">
        <v>960</v>
      </c>
      <c r="O293" s="8">
        <f>N293*M293</f>
        <v>6091289.9199999999</v>
      </c>
      <c r="P293" s="14" t="s">
        <v>5022</v>
      </c>
      <c r="Q293" s="66">
        <f>O293/$O$2181</f>
        <v>1.86120325695185E-4</v>
      </c>
      <c r="R293" s="66"/>
      <c r="S293" s="36">
        <f>Q293*$S$1</f>
        <v>4.6530081423796249E-2</v>
      </c>
      <c r="T293" s="7"/>
      <c r="U293" s="36">
        <f>S293+T293</f>
        <v>4.6530081423796249E-2</v>
      </c>
      <c r="V293" s="41"/>
      <c r="W293" s="41"/>
      <c r="X293" s="41"/>
      <c r="Y293" s="42"/>
      <c r="Z293" s="40" t="str">
        <f>IF(V293=0,"NO OFERTADO",IF(W293=0,"NO OFERTADO",IF(X293=0,"NO OFERTADO",IF(Y293=0,"NO OFERTADO","CORRECTO"))))</f>
        <v>NO OFERTADO</v>
      </c>
      <c r="AA293" s="42">
        <f>Y293*N293</f>
        <v>0</v>
      </c>
      <c r="AB293" s="35">
        <f>Q293*$AB$1</f>
        <v>1.6750829312566651E-2</v>
      </c>
      <c r="AC293" s="7"/>
      <c r="AD293" s="36">
        <f>AB293+AC293</f>
        <v>1.6750829312566651E-2</v>
      </c>
      <c r="AE293" s="41"/>
      <c r="AF293" s="41"/>
      <c r="AG293" s="41"/>
      <c r="AH293" s="42"/>
      <c r="AI293" s="40" t="str">
        <f>IF(AE293=0,"NO OFERTADO",IF(AF293=0,"NO OFERTADO",IF(AG293=0,"NO OFERTADO",IF(AH293=0,"NO OFERTADO","CORRECTO"))))</f>
        <v>NO OFERTADO</v>
      </c>
      <c r="AJ293" s="37">
        <f>Q293*$AJ$1</f>
        <v>1.11672195417111E-2</v>
      </c>
      <c r="AK293" s="7"/>
      <c r="AL293" s="36">
        <f>AJ293+AK293</f>
        <v>1.11672195417111E-2</v>
      </c>
      <c r="AM293" s="41"/>
      <c r="AN293" s="41"/>
      <c r="AO293" s="41"/>
      <c r="AP293" s="42"/>
      <c r="AQ293" s="40" t="str">
        <f>IF(AM293=0,"NO OFERTADO",IF(AN293=0,"NO OFERTADO",IF(AO293=0,"NO OFERTADO",IF(AP293=0,"NO OFERTADO","CORRECTO"))))</f>
        <v>NO OFERTADO</v>
      </c>
    </row>
    <row r="294" spans="1:43" ht="24" x14ac:dyDescent="0.25">
      <c r="A294" s="61">
        <v>292</v>
      </c>
      <c r="B294" s="61">
        <v>1016</v>
      </c>
      <c r="C294" s="13" t="s">
        <v>516</v>
      </c>
      <c r="D294" s="12" t="s">
        <v>68</v>
      </c>
      <c r="E294" s="12" t="s">
        <v>12</v>
      </c>
      <c r="F294" s="12" t="s">
        <v>12</v>
      </c>
      <c r="G294" s="12" t="s">
        <v>13</v>
      </c>
      <c r="H294" s="12" t="s">
        <v>12</v>
      </c>
      <c r="I294" s="62">
        <v>8619</v>
      </c>
      <c r="J294" s="10">
        <v>1</v>
      </c>
      <c r="K294" s="10" t="s">
        <v>517</v>
      </c>
      <c r="L294" s="14" t="s">
        <v>3003</v>
      </c>
      <c r="M294" s="11">
        <v>8619</v>
      </c>
      <c r="N294" s="11">
        <v>355.23076923076923</v>
      </c>
      <c r="O294" s="8">
        <f>N294*M294</f>
        <v>3061734</v>
      </c>
      <c r="P294" s="14" t="s">
        <v>5022</v>
      </c>
      <c r="Q294" s="66">
        <f>O294/$O$2181</f>
        <v>9.355176600624216E-5</v>
      </c>
      <c r="R294" s="66">
        <f>+O294/$O$2184</f>
        <v>1.4970765718274026E-4</v>
      </c>
      <c r="S294" s="36">
        <f>Q294*$S$1</f>
        <v>2.3387941501560539E-2</v>
      </c>
      <c r="T294" s="36">
        <f>R294*$T$1</f>
        <v>4.4912297154822076E-3</v>
      </c>
      <c r="U294" s="36">
        <f>S294+T294</f>
        <v>2.7879171217042746E-2</v>
      </c>
      <c r="V294" s="41"/>
      <c r="W294" s="41"/>
      <c r="X294" s="41"/>
      <c r="Y294" s="42"/>
      <c r="Z294" s="40" t="str">
        <f>IF(V294=0,"NO OFERTADO",IF(W294=0,"NO OFERTADO",IF(X294=0,"NO OFERTADO",IF(Y294=0,"NO OFERTADO","CORRECTO"))))</f>
        <v>NO OFERTADO</v>
      </c>
      <c r="AA294" s="42">
        <f>Y294*N294</f>
        <v>0</v>
      </c>
      <c r="AB294" s="35">
        <f>Q294*$AB$1</f>
        <v>8.4196589405617951E-3</v>
      </c>
      <c r="AC294" s="36">
        <f>R294*$AC$1</f>
        <v>2.2456148577411038E-3</v>
      </c>
      <c r="AD294" s="36">
        <f>AB294+AC294</f>
        <v>1.0665273798302899E-2</v>
      </c>
      <c r="AE294" s="41"/>
      <c r="AF294" s="41"/>
      <c r="AG294" s="41"/>
      <c r="AH294" s="42"/>
      <c r="AI294" s="40" t="str">
        <f>IF(AE294=0,"NO OFERTADO",IF(AF294=0,"NO OFERTADO",IF(AG294=0,"NO OFERTADO",IF(AH294=0,"NO OFERTADO","CORRECTO"))))</f>
        <v>NO OFERTADO</v>
      </c>
      <c r="AJ294" s="37">
        <f>Q294*$AJ$1</f>
        <v>5.6131059603745292E-3</v>
      </c>
      <c r="AK294" s="36">
        <f>R294*$AK$1</f>
        <v>7.4853828591370133E-4</v>
      </c>
      <c r="AL294" s="36">
        <f>AJ294+AK294</f>
        <v>6.3616442462882308E-3</v>
      </c>
      <c r="AM294" s="41"/>
      <c r="AN294" s="41"/>
      <c r="AO294" s="41"/>
      <c r="AP294" s="42"/>
      <c r="AQ294" s="40" t="str">
        <f>IF(AM294=0,"NO OFERTADO",IF(AN294=0,"NO OFERTADO",IF(AO294=0,"NO OFERTADO",IF(AP294=0,"NO OFERTADO","CORRECTO"))))</f>
        <v>NO OFERTADO</v>
      </c>
    </row>
    <row r="295" spans="1:43" ht="24" x14ac:dyDescent="0.25">
      <c r="A295" s="61">
        <v>293</v>
      </c>
      <c r="B295" s="61">
        <v>838</v>
      </c>
      <c r="C295" s="13" t="s">
        <v>2568</v>
      </c>
      <c r="D295" s="12" t="s">
        <v>1025</v>
      </c>
      <c r="E295" s="12" t="s">
        <v>11</v>
      </c>
      <c r="F295" s="12" t="s">
        <v>12</v>
      </c>
      <c r="G295" s="12" t="s">
        <v>13</v>
      </c>
      <c r="H295" s="12" t="s">
        <v>12</v>
      </c>
      <c r="I295" s="62" t="s">
        <v>60</v>
      </c>
      <c r="J295" s="10">
        <v>1</v>
      </c>
      <c r="K295" s="10" t="s">
        <v>2569</v>
      </c>
      <c r="L295" s="14" t="s">
        <v>2570</v>
      </c>
      <c r="M295" s="11">
        <v>4360</v>
      </c>
      <c r="N295" s="11">
        <v>495</v>
      </c>
      <c r="O295" s="8">
        <f>N295*M295</f>
        <v>2158200</v>
      </c>
      <c r="P295" s="14" t="s">
        <v>5022</v>
      </c>
      <c r="Q295" s="66">
        <f>O295/$O$2181</f>
        <v>6.5944141912612864E-5</v>
      </c>
      <c r="R295" s="66"/>
      <c r="S295" s="36">
        <f>Q295*$S$1</f>
        <v>1.6486035478153215E-2</v>
      </c>
      <c r="T295" s="7"/>
      <c r="U295" s="36">
        <f>S295+T295</f>
        <v>1.6486035478153215E-2</v>
      </c>
      <c r="V295" s="41"/>
      <c r="W295" s="41"/>
      <c r="X295" s="41"/>
      <c r="Y295" s="42"/>
      <c r="Z295" s="40" t="str">
        <f>IF(V295=0,"NO OFERTADO",IF(W295=0,"NO OFERTADO",IF(X295=0,"NO OFERTADO",IF(Y295=0,"NO OFERTADO","CORRECTO"))))</f>
        <v>NO OFERTADO</v>
      </c>
      <c r="AA295" s="42">
        <f>Y295*N295</f>
        <v>0</v>
      </c>
      <c r="AB295" s="35">
        <f>Q295*$AB$1</f>
        <v>5.9349727721351581E-3</v>
      </c>
      <c r="AC295" s="7"/>
      <c r="AD295" s="36">
        <f>AB295+AC295</f>
        <v>5.9349727721351581E-3</v>
      </c>
      <c r="AE295" s="41"/>
      <c r="AF295" s="41"/>
      <c r="AG295" s="41"/>
      <c r="AH295" s="42"/>
      <c r="AI295" s="40" t="str">
        <f>IF(AE295=0,"NO OFERTADO",IF(AF295=0,"NO OFERTADO",IF(AG295=0,"NO OFERTADO",IF(AH295=0,"NO OFERTADO","CORRECTO"))))</f>
        <v>NO OFERTADO</v>
      </c>
      <c r="AJ295" s="37">
        <f>Q295*$AJ$1</f>
        <v>3.956648514756772E-3</v>
      </c>
      <c r="AK295" s="7"/>
      <c r="AL295" s="36">
        <f>AJ295+AK295</f>
        <v>3.956648514756772E-3</v>
      </c>
      <c r="AM295" s="41"/>
      <c r="AN295" s="41"/>
      <c r="AO295" s="41"/>
      <c r="AP295" s="42"/>
      <c r="AQ295" s="40" t="str">
        <f>IF(AM295=0,"NO OFERTADO",IF(AN295=0,"NO OFERTADO",IF(AO295=0,"NO OFERTADO",IF(AP295=0,"NO OFERTADO","CORRECTO"))))</f>
        <v>NO OFERTADO</v>
      </c>
    </row>
    <row r="296" spans="1:43" ht="24" x14ac:dyDescent="0.25">
      <c r="A296" s="61">
        <v>294</v>
      </c>
      <c r="B296" s="61">
        <v>1387</v>
      </c>
      <c r="C296" s="13" t="s">
        <v>2568</v>
      </c>
      <c r="D296" s="12" t="s">
        <v>2323</v>
      </c>
      <c r="E296" s="12" t="s">
        <v>11</v>
      </c>
      <c r="F296" s="12" t="s">
        <v>12</v>
      </c>
      <c r="G296" s="12" t="s">
        <v>13</v>
      </c>
      <c r="H296" s="12" t="s">
        <v>12</v>
      </c>
      <c r="I296" s="62" t="s">
        <v>60</v>
      </c>
      <c r="J296" s="10">
        <v>1</v>
      </c>
      <c r="K296" s="10" t="s">
        <v>2569</v>
      </c>
      <c r="L296" s="14" t="s">
        <v>3893</v>
      </c>
      <c r="M296" s="11">
        <v>425.18205</v>
      </c>
      <c r="N296" s="11">
        <v>1199.1538461538462</v>
      </c>
      <c r="O296" s="8">
        <f>N296*M296</f>
        <v>509858.69057307695</v>
      </c>
      <c r="P296" s="14" t="s">
        <v>5022</v>
      </c>
      <c r="Q296" s="66">
        <f>O296/$O$2181</f>
        <v>1.5578812828528384E-5</v>
      </c>
      <c r="R296" s="66"/>
      <c r="S296" s="36">
        <f>Q296*$S$1</f>
        <v>3.894703207132096E-3</v>
      </c>
      <c r="T296" s="7"/>
      <c r="U296" s="36">
        <f>S296+T296</f>
        <v>3.894703207132096E-3</v>
      </c>
      <c r="V296" s="41"/>
      <c r="W296" s="41"/>
      <c r="X296" s="41"/>
      <c r="Y296" s="42"/>
      <c r="Z296" s="40" t="str">
        <f>IF(V296=0,"NO OFERTADO",IF(W296=0,"NO OFERTADO",IF(X296=0,"NO OFERTADO",IF(Y296=0,"NO OFERTADO","CORRECTO"))))</f>
        <v>NO OFERTADO</v>
      </c>
      <c r="AA296" s="42">
        <f>Y296*N296</f>
        <v>0</v>
      </c>
      <c r="AB296" s="35">
        <f>Q296*$AB$1</f>
        <v>1.4020931545675546E-3</v>
      </c>
      <c r="AC296" s="7"/>
      <c r="AD296" s="36">
        <f>AB296+AC296</f>
        <v>1.4020931545675546E-3</v>
      </c>
      <c r="AE296" s="41"/>
      <c r="AF296" s="41"/>
      <c r="AG296" s="41"/>
      <c r="AH296" s="42"/>
      <c r="AI296" s="40" t="str">
        <f>IF(AE296=0,"NO OFERTADO",IF(AF296=0,"NO OFERTADO",IF(AG296=0,"NO OFERTADO",IF(AH296=0,"NO OFERTADO","CORRECTO"))))</f>
        <v>NO OFERTADO</v>
      </c>
      <c r="AJ296" s="37">
        <f>Q296*$AJ$1</f>
        <v>9.3472876971170302E-4</v>
      </c>
      <c r="AK296" s="7"/>
      <c r="AL296" s="36">
        <f>AJ296+AK296</f>
        <v>9.3472876971170302E-4</v>
      </c>
      <c r="AM296" s="41"/>
      <c r="AN296" s="41"/>
      <c r="AO296" s="41"/>
      <c r="AP296" s="42"/>
      <c r="AQ296" s="40" t="str">
        <f>IF(AM296=0,"NO OFERTADO",IF(AN296=0,"NO OFERTADO",IF(AO296=0,"NO OFERTADO",IF(AP296=0,"NO OFERTADO","CORRECTO"))))</f>
        <v>NO OFERTADO</v>
      </c>
    </row>
    <row r="297" spans="1:43" x14ac:dyDescent="0.25">
      <c r="A297" s="61">
        <v>295</v>
      </c>
      <c r="B297" s="61">
        <v>835</v>
      </c>
      <c r="C297" s="13" t="s">
        <v>2558</v>
      </c>
      <c r="D297" s="12" t="s">
        <v>2559</v>
      </c>
      <c r="E297" s="12" t="s">
        <v>221</v>
      </c>
      <c r="F297" s="12" t="s">
        <v>222</v>
      </c>
      <c r="G297" s="12" t="s">
        <v>223</v>
      </c>
      <c r="H297" s="12" t="s">
        <v>108</v>
      </c>
      <c r="I297" s="62">
        <v>10491.174000000001</v>
      </c>
      <c r="J297" s="10">
        <v>5</v>
      </c>
      <c r="K297" s="10" t="s">
        <v>2560</v>
      </c>
      <c r="L297" s="14" t="s">
        <v>2561</v>
      </c>
      <c r="M297" s="11">
        <v>10491.174000000001</v>
      </c>
      <c r="N297" s="11">
        <v>513.07692307692309</v>
      </c>
      <c r="O297" s="8">
        <f>N297*M297</f>
        <v>5382779.2753846161</v>
      </c>
      <c r="P297" s="14" t="s">
        <v>5022</v>
      </c>
      <c r="Q297" s="66">
        <f>O297/$O$2181</f>
        <v>1.6447167103152374E-4</v>
      </c>
      <c r="R297" s="66">
        <f>+O297/$O$2184</f>
        <v>2.6319832959023843E-4</v>
      </c>
      <c r="S297" s="36">
        <f>Q297*$S$1</f>
        <v>4.1117917757880935E-2</v>
      </c>
      <c r="T297" s="36">
        <f>R297*$T$1</f>
        <v>7.8959498877071536E-3</v>
      </c>
      <c r="U297" s="36">
        <f>S297+T297</f>
        <v>4.9013867645588086E-2</v>
      </c>
      <c r="V297" s="41"/>
      <c r="W297" s="41"/>
      <c r="X297" s="41"/>
      <c r="Y297" s="42"/>
      <c r="Z297" s="40" t="str">
        <f>IF(V297=0,"NO OFERTADO",IF(W297=0,"NO OFERTADO",IF(X297=0,"NO OFERTADO",IF(Y297=0,"NO OFERTADO","CORRECTO"))))</f>
        <v>NO OFERTADO</v>
      </c>
      <c r="AA297" s="42">
        <f>Y297*N297</f>
        <v>0</v>
      </c>
      <c r="AB297" s="35">
        <f>Q297*$AB$1</f>
        <v>1.4802450392837136E-2</v>
      </c>
      <c r="AC297" s="36">
        <f>R297*$AC$1</f>
        <v>3.9479749438535768E-3</v>
      </c>
      <c r="AD297" s="36">
        <f>AB297+AC297</f>
        <v>1.8750425336690711E-2</v>
      </c>
      <c r="AE297" s="41"/>
      <c r="AF297" s="41"/>
      <c r="AG297" s="41"/>
      <c r="AH297" s="42"/>
      <c r="AI297" s="40" t="str">
        <f>IF(AE297=0,"NO OFERTADO",IF(AF297=0,"NO OFERTADO",IF(AG297=0,"NO OFERTADO",IF(AH297=0,"NO OFERTADO","CORRECTO"))))</f>
        <v>NO OFERTADO</v>
      </c>
      <c r="AJ297" s="37">
        <f>Q297*$AJ$1</f>
        <v>9.8683002618914252E-3</v>
      </c>
      <c r="AK297" s="36">
        <f>R297*$AK$1</f>
        <v>1.3159916479511921E-3</v>
      </c>
      <c r="AL297" s="36">
        <f>AJ297+AK297</f>
        <v>1.1184291909842617E-2</v>
      </c>
      <c r="AM297" s="41"/>
      <c r="AN297" s="41"/>
      <c r="AO297" s="41"/>
      <c r="AP297" s="42"/>
      <c r="AQ297" s="40" t="str">
        <f>IF(AM297=0,"NO OFERTADO",IF(AN297=0,"NO OFERTADO",IF(AO297=0,"NO OFERTADO",IF(AP297=0,"NO OFERTADO","CORRECTO"))))</f>
        <v>NO OFERTADO</v>
      </c>
    </row>
    <row r="298" spans="1:43" x14ac:dyDescent="0.25">
      <c r="A298" s="61">
        <v>296</v>
      </c>
      <c r="B298" s="61">
        <v>1701</v>
      </c>
      <c r="C298" s="13" t="s">
        <v>4655</v>
      </c>
      <c r="D298" s="12" t="s">
        <v>4656</v>
      </c>
      <c r="E298" s="12" t="s">
        <v>4657</v>
      </c>
      <c r="F298" s="12" t="s">
        <v>222</v>
      </c>
      <c r="G298" s="12" t="s">
        <v>13</v>
      </c>
      <c r="H298" s="12" t="s">
        <v>108</v>
      </c>
      <c r="I298" s="62" t="s">
        <v>60</v>
      </c>
      <c r="J298" s="10">
        <v>120</v>
      </c>
      <c r="K298" s="10" t="s">
        <v>4658</v>
      </c>
      <c r="L298" s="14" t="s">
        <v>4659</v>
      </c>
      <c r="M298" s="11">
        <v>160.05678999999998</v>
      </c>
      <c r="N298" s="11">
        <v>436.36363636363637</v>
      </c>
      <c r="O298" s="8">
        <f>N298*M298</f>
        <v>69842.9629090909</v>
      </c>
      <c r="P298" s="14" t="s">
        <v>5022</v>
      </c>
      <c r="Q298" s="66">
        <f>O298/$O$2181</f>
        <v>2.1340627641898096E-6</v>
      </c>
      <c r="R298" s="66"/>
      <c r="S298" s="36">
        <f>Q298*$S$1</f>
        <v>5.3351569104745237E-4</v>
      </c>
      <c r="T298" s="7"/>
      <c r="U298" s="36">
        <f>S298+T298</f>
        <v>5.3351569104745237E-4</v>
      </c>
      <c r="V298" s="41"/>
      <c r="W298" s="41"/>
      <c r="X298" s="41"/>
      <c r="Y298" s="42"/>
      <c r="Z298" s="40" t="str">
        <f>IF(V298=0,"NO OFERTADO",IF(W298=0,"NO OFERTADO",IF(X298=0,"NO OFERTADO",IF(Y298=0,"NO OFERTADO","CORRECTO"))))</f>
        <v>NO OFERTADO</v>
      </c>
      <c r="AA298" s="42">
        <f>Y298*N298</f>
        <v>0</v>
      </c>
      <c r="AB298" s="35">
        <f>Q298*$AB$1</f>
        <v>1.9206564877708286E-4</v>
      </c>
      <c r="AC298" s="7"/>
      <c r="AD298" s="36">
        <f>AB298+AC298</f>
        <v>1.9206564877708286E-4</v>
      </c>
      <c r="AE298" s="41"/>
      <c r="AF298" s="41"/>
      <c r="AG298" s="41"/>
      <c r="AH298" s="42"/>
      <c r="AI298" s="40" t="str">
        <f>IF(AE298=0,"NO OFERTADO",IF(AF298=0,"NO OFERTADO",IF(AG298=0,"NO OFERTADO",IF(AH298=0,"NO OFERTADO","CORRECTO"))))</f>
        <v>NO OFERTADO</v>
      </c>
      <c r="AJ298" s="37">
        <f>Q298*$AJ$1</f>
        <v>1.2804376585138857E-4</v>
      </c>
      <c r="AK298" s="7"/>
      <c r="AL298" s="36">
        <f>AJ298+AK298</f>
        <v>1.2804376585138857E-4</v>
      </c>
      <c r="AM298" s="41"/>
      <c r="AN298" s="41"/>
      <c r="AO298" s="41"/>
      <c r="AP298" s="42"/>
      <c r="AQ298" s="40" t="str">
        <f>IF(AM298=0,"NO OFERTADO",IF(AN298=0,"NO OFERTADO",IF(AO298=0,"NO OFERTADO",IF(AP298=0,"NO OFERTADO","CORRECTO"))))</f>
        <v>NO OFERTADO</v>
      </c>
    </row>
    <row r="299" spans="1:43" ht="24" x14ac:dyDescent="0.25">
      <c r="A299" s="61">
        <v>297</v>
      </c>
      <c r="B299" s="61">
        <v>1560</v>
      </c>
      <c r="C299" s="13" t="s">
        <v>4261</v>
      </c>
      <c r="D299" s="12" t="s">
        <v>1025</v>
      </c>
      <c r="E299" s="12" t="s">
        <v>12</v>
      </c>
      <c r="F299" s="12" t="s">
        <v>12</v>
      </c>
      <c r="G299" s="12" t="s">
        <v>13</v>
      </c>
      <c r="H299" s="12" t="s">
        <v>12</v>
      </c>
      <c r="I299" s="62">
        <v>3402.69</v>
      </c>
      <c r="J299" s="10">
        <v>1</v>
      </c>
      <c r="K299" s="10" t="s">
        <v>4262</v>
      </c>
      <c r="L299" s="14" t="s">
        <v>4314</v>
      </c>
      <c r="M299" s="11">
        <v>3402.69</v>
      </c>
      <c r="N299" s="11">
        <v>117</v>
      </c>
      <c r="O299" s="8">
        <f>N299*M299</f>
        <v>398114.73</v>
      </c>
      <c r="P299" s="14" t="s">
        <v>5022</v>
      </c>
      <c r="Q299" s="66">
        <f>O299/$O$2181</f>
        <v>1.2164458461969025E-5</v>
      </c>
      <c r="R299" s="66">
        <f>+O299/$O$2184</f>
        <v>1.9466362367938952E-5</v>
      </c>
      <c r="S299" s="36">
        <f>Q299*$S$1</f>
        <v>3.0411146154922563E-3</v>
      </c>
      <c r="T299" s="36">
        <f>R299*$T$1</f>
        <v>5.8399087103816862E-4</v>
      </c>
      <c r="U299" s="36">
        <f>S299+T299</f>
        <v>3.6251054865304249E-3</v>
      </c>
      <c r="V299" s="41"/>
      <c r="W299" s="41"/>
      <c r="X299" s="41"/>
      <c r="Y299" s="42"/>
      <c r="Z299" s="40" t="str">
        <f>IF(V299=0,"NO OFERTADO",IF(W299=0,"NO OFERTADO",IF(X299=0,"NO OFERTADO",IF(Y299=0,"NO OFERTADO","CORRECTO"))))</f>
        <v>NO OFERTADO</v>
      </c>
      <c r="AA299" s="42">
        <f>Y299*N299</f>
        <v>0</v>
      </c>
      <c r="AB299" s="35">
        <f>Q299*$AB$1</f>
        <v>1.0948012615772122E-3</v>
      </c>
      <c r="AC299" s="36">
        <f>R299*$AC$1</f>
        <v>2.9199543551908431E-4</v>
      </c>
      <c r="AD299" s="36">
        <f>AB299+AC299</f>
        <v>1.3867966970962965E-3</v>
      </c>
      <c r="AE299" s="41"/>
      <c r="AF299" s="41"/>
      <c r="AG299" s="41"/>
      <c r="AH299" s="42"/>
      <c r="AI299" s="40" t="str">
        <f>IF(AE299=0,"NO OFERTADO",IF(AF299=0,"NO OFERTADO",IF(AG299=0,"NO OFERTADO",IF(AH299=0,"NO OFERTADO","CORRECTO"))))</f>
        <v>NO OFERTADO</v>
      </c>
      <c r="AJ299" s="37">
        <f>Q299*$AJ$1</f>
        <v>7.2986750771814155E-4</v>
      </c>
      <c r="AK299" s="36">
        <f>R299*$AK$1</f>
        <v>9.7331811839694761E-5</v>
      </c>
      <c r="AL299" s="36">
        <f>AJ299+AK299</f>
        <v>8.2719931955783628E-4</v>
      </c>
      <c r="AM299" s="41"/>
      <c r="AN299" s="41"/>
      <c r="AO299" s="41"/>
      <c r="AP299" s="42"/>
      <c r="AQ299" s="40" t="str">
        <f>IF(AM299=0,"NO OFERTADO",IF(AN299=0,"NO OFERTADO",IF(AO299=0,"NO OFERTADO",IF(AP299=0,"NO OFERTADO","CORRECTO"))))</f>
        <v>NO OFERTADO</v>
      </c>
    </row>
    <row r="300" spans="1:43" ht="36" x14ac:dyDescent="0.25">
      <c r="A300" s="61">
        <v>298</v>
      </c>
      <c r="B300" s="61">
        <v>1536</v>
      </c>
      <c r="C300" s="13" t="s">
        <v>4261</v>
      </c>
      <c r="D300" s="12" t="s">
        <v>3995</v>
      </c>
      <c r="E300" s="12" t="s">
        <v>275</v>
      </c>
      <c r="F300" s="12" t="s">
        <v>12</v>
      </c>
      <c r="G300" s="12" t="s">
        <v>13</v>
      </c>
      <c r="H300" s="12" t="s">
        <v>12</v>
      </c>
      <c r="I300" s="62">
        <v>10208.07</v>
      </c>
      <c r="J300" s="10">
        <v>1</v>
      </c>
      <c r="K300" s="10" t="s">
        <v>4262</v>
      </c>
      <c r="L300" s="14" t="s">
        <v>4263</v>
      </c>
      <c r="M300" s="11">
        <v>9258.4353333333329</v>
      </c>
      <c r="N300" s="11">
        <v>39</v>
      </c>
      <c r="O300" s="8">
        <f>N300*M300</f>
        <v>361078.978</v>
      </c>
      <c r="P300" s="14" t="s">
        <v>5022</v>
      </c>
      <c r="Q300" s="66">
        <f>O300/$O$2181</f>
        <v>1.1032825209384311E-5</v>
      </c>
      <c r="R300" s="66">
        <f>+O300/$O$2184</f>
        <v>1.7655448792846869E-5</v>
      </c>
      <c r="S300" s="36">
        <f>Q300*$S$1</f>
        <v>2.7582063023460775E-3</v>
      </c>
      <c r="T300" s="36">
        <f>R300*$T$1</f>
        <v>5.2966346378540612E-4</v>
      </c>
      <c r="U300" s="36">
        <f>S300+T300</f>
        <v>3.2878697661314835E-3</v>
      </c>
      <c r="V300" s="41"/>
      <c r="W300" s="41"/>
      <c r="X300" s="41"/>
      <c r="Y300" s="42"/>
      <c r="Z300" s="40" t="str">
        <f>IF(V300=0,"NO OFERTADO",IF(W300=0,"NO OFERTADO",IF(X300=0,"NO OFERTADO",IF(Y300=0,"NO OFERTADO","CORRECTO"))))</f>
        <v>NO OFERTADO</v>
      </c>
      <c r="AA300" s="42">
        <f>Y300*N300</f>
        <v>0</v>
      </c>
      <c r="AB300" s="35">
        <f>Q300*$AB$1</f>
        <v>9.9295426884458797E-4</v>
      </c>
      <c r="AC300" s="36">
        <f>R300*$AC$1</f>
        <v>2.6483173189270306E-4</v>
      </c>
      <c r="AD300" s="36">
        <f>AB300+AC300</f>
        <v>1.257786000737291E-3</v>
      </c>
      <c r="AE300" s="41"/>
      <c r="AF300" s="41"/>
      <c r="AG300" s="41"/>
      <c r="AH300" s="42"/>
      <c r="AI300" s="40" t="str">
        <f>IF(AE300=0,"NO OFERTADO",IF(AF300=0,"NO OFERTADO",IF(AG300=0,"NO OFERTADO",IF(AH300=0,"NO OFERTADO","CORRECTO"))))</f>
        <v>NO OFERTADO</v>
      </c>
      <c r="AJ300" s="37">
        <f>Q300*$AJ$1</f>
        <v>6.6196951256305861E-4</v>
      </c>
      <c r="AK300" s="36">
        <f>R300*$AK$1</f>
        <v>8.8277243964234348E-5</v>
      </c>
      <c r="AL300" s="36">
        <f>AJ300+AK300</f>
        <v>7.5024675652729295E-4</v>
      </c>
      <c r="AM300" s="41"/>
      <c r="AN300" s="41"/>
      <c r="AO300" s="41"/>
      <c r="AP300" s="42"/>
      <c r="AQ300" s="40" t="str">
        <f>IF(AM300=0,"NO OFERTADO",IF(AN300=0,"NO OFERTADO",IF(AO300=0,"NO OFERTADO",IF(AP300=0,"NO OFERTADO","CORRECTO"))))</f>
        <v>NO OFERTADO</v>
      </c>
    </row>
    <row r="301" spans="1:43" ht="24" x14ac:dyDescent="0.25">
      <c r="A301" s="61">
        <v>299</v>
      </c>
      <c r="B301" s="61">
        <v>218</v>
      </c>
      <c r="C301" s="13" t="s">
        <v>819</v>
      </c>
      <c r="D301" s="12" t="s">
        <v>820</v>
      </c>
      <c r="E301" s="12" t="s">
        <v>821</v>
      </c>
      <c r="F301" s="12" t="s">
        <v>281</v>
      </c>
      <c r="G301" s="12" t="s">
        <v>107</v>
      </c>
      <c r="H301" s="12" t="s">
        <v>822</v>
      </c>
      <c r="I301" s="62">
        <v>860.8</v>
      </c>
      <c r="J301" s="10">
        <v>120</v>
      </c>
      <c r="K301" s="10" t="s">
        <v>823</v>
      </c>
      <c r="L301" s="14" t="s">
        <v>824</v>
      </c>
      <c r="M301" s="11">
        <v>612.73299999999995</v>
      </c>
      <c r="N301" s="11">
        <v>52670.769230769227</v>
      </c>
      <c r="O301" s="8">
        <f>N301*M301</f>
        <v>32273118.443076916</v>
      </c>
      <c r="P301" s="14" t="s">
        <v>5022</v>
      </c>
      <c r="Q301" s="66">
        <f>O301/$O$2181</f>
        <v>9.8611023193996279E-4</v>
      </c>
      <c r="R301" s="66">
        <f>+O301/$O$2184</f>
        <v>1.5780381156867745E-3</v>
      </c>
      <c r="S301" s="36">
        <f>Q301*$S$1</f>
        <v>0.24652755798499071</v>
      </c>
      <c r="T301" s="36">
        <f>R301*$T$1</f>
        <v>4.7341143470603239E-2</v>
      </c>
      <c r="U301" s="36">
        <f>S301+T301</f>
        <v>0.29386870145559396</v>
      </c>
      <c r="V301" s="41"/>
      <c r="W301" s="41"/>
      <c r="X301" s="41"/>
      <c r="Y301" s="42"/>
      <c r="Z301" s="40" t="str">
        <f>IF(V301=0,"NO OFERTADO",IF(W301=0,"NO OFERTADO",IF(X301=0,"NO OFERTADO",IF(Y301=0,"NO OFERTADO","CORRECTO"))))</f>
        <v>NO OFERTADO</v>
      </c>
      <c r="AA301" s="42">
        <f>Y301*N301</f>
        <v>0</v>
      </c>
      <c r="AB301" s="35">
        <f>Q301*$AB$1</f>
        <v>8.8749920874596655E-2</v>
      </c>
      <c r="AC301" s="36">
        <f>R301*$AC$1</f>
        <v>2.367057173530162E-2</v>
      </c>
      <c r="AD301" s="36">
        <f>AB301+AC301</f>
        <v>0.11242049260989828</v>
      </c>
      <c r="AE301" s="41"/>
      <c r="AF301" s="41"/>
      <c r="AG301" s="41"/>
      <c r="AH301" s="42"/>
      <c r="AI301" s="40" t="str">
        <f>IF(AE301=0,"NO OFERTADO",IF(AF301=0,"NO OFERTADO",IF(AG301=0,"NO OFERTADO",IF(AH301=0,"NO OFERTADO","CORRECTO"))))</f>
        <v>NO OFERTADO</v>
      </c>
      <c r="AJ301" s="37">
        <f>Q301*$AJ$1</f>
        <v>5.916661391639777E-2</v>
      </c>
      <c r="AK301" s="36">
        <f>R301*$AK$1</f>
        <v>7.890190578433872E-3</v>
      </c>
      <c r="AL301" s="36">
        <f>AJ301+AK301</f>
        <v>6.7056804494831646E-2</v>
      </c>
      <c r="AM301" s="41"/>
      <c r="AN301" s="41"/>
      <c r="AO301" s="41"/>
      <c r="AP301" s="42"/>
      <c r="AQ301" s="40" t="str">
        <f>IF(AM301=0,"NO OFERTADO",IF(AN301=0,"NO OFERTADO",IF(AO301=0,"NO OFERTADO",IF(AP301=0,"NO OFERTADO","CORRECTO"))))</f>
        <v>NO OFERTADO</v>
      </c>
    </row>
    <row r="302" spans="1:43" ht="24" x14ac:dyDescent="0.25">
      <c r="A302" s="61">
        <v>300</v>
      </c>
      <c r="B302" s="61">
        <v>643</v>
      </c>
      <c r="C302" s="13" t="s">
        <v>819</v>
      </c>
      <c r="D302" s="12" t="s">
        <v>2053</v>
      </c>
      <c r="E302" s="12" t="s">
        <v>623</v>
      </c>
      <c r="F302" s="12" t="s">
        <v>281</v>
      </c>
      <c r="G302" s="12" t="s">
        <v>107</v>
      </c>
      <c r="H302" s="12" t="s">
        <v>822</v>
      </c>
      <c r="I302" s="62">
        <v>424</v>
      </c>
      <c r="J302" s="10">
        <v>120</v>
      </c>
      <c r="K302" s="10" t="s">
        <v>823</v>
      </c>
      <c r="L302" s="14" t="s">
        <v>2054</v>
      </c>
      <c r="M302" s="11">
        <v>424</v>
      </c>
      <c r="N302" s="11">
        <v>24276.923076923078</v>
      </c>
      <c r="O302" s="8">
        <f>N302*M302</f>
        <v>10293415.384615386</v>
      </c>
      <c r="P302" s="14" t="s">
        <v>5022</v>
      </c>
      <c r="Q302" s="66">
        <f>O302/$O$2181</f>
        <v>3.145169330407513E-4</v>
      </c>
      <c r="R302" s="66">
        <f>+O302/$O$2184</f>
        <v>5.0331057552339444E-4</v>
      </c>
      <c r="S302" s="36">
        <f>Q302*$S$1</f>
        <v>7.8629233260187822E-2</v>
      </c>
      <c r="T302" s="36">
        <f>R302*$T$1</f>
        <v>1.5099317265701833E-2</v>
      </c>
      <c r="U302" s="36">
        <f>S302+T302</f>
        <v>9.3728550525889659E-2</v>
      </c>
      <c r="V302" s="41"/>
      <c r="W302" s="41"/>
      <c r="X302" s="41"/>
      <c r="Y302" s="42"/>
      <c r="Z302" s="40" t="str">
        <f>IF(V302=0,"NO OFERTADO",IF(W302=0,"NO OFERTADO",IF(X302=0,"NO OFERTADO",IF(Y302=0,"NO OFERTADO","CORRECTO"))))</f>
        <v>NO OFERTADO</v>
      </c>
      <c r="AA302" s="42">
        <f>Y302*N302</f>
        <v>0</v>
      </c>
      <c r="AB302" s="35">
        <f>Q302*$AB$1</f>
        <v>2.8306523973667619E-2</v>
      </c>
      <c r="AC302" s="36">
        <f>R302*$AC$1</f>
        <v>7.5496586328509165E-3</v>
      </c>
      <c r="AD302" s="36">
        <f>AB302+AC302</f>
        <v>3.5856182606518537E-2</v>
      </c>
      <c r="AE302" s="41"/>
      <c r="AF302" s="41"/>
      <c r="AG302" s="41"/>
      <c r="AH302" s="42"/>
      <c r="AI302" s="40" t="str">
        <f>IF(AE302=0,"NO OFERTADO",IF(AF302=0,"NO OFERTADO",IF(AG302=0,"NO OFERTADO",IF(AH302=0,"NO OFERTADO","CORRECTO"))))</f>
        <v>NO OFERTADO</v>
      </c>
      <c r="AJ302" s="37">
        <f>Q302*$AJ$1</f>
        <v>1.8871015982445078E-2</v>
      </c>
      <c r="AK302" s="36">
        <f>R302*$AK$1</f>
        <v>2.5165528776169722E-3</v>
      </c>
      <c r="AL302" s="36">
        <f>AJ302+AK302</f>
        <v>2.1387568860062052E-2</v>
      </c>
      <c r="AM302" s="41"/>
      <c r="AN302" s="41"/>
      <c r="AO302" s="41"/>
      <c r="AP302" s="42"/>
      <c r="AQ302" s="40" t="str">
        <f>IF(AM302=0,"NO OFERTADO",IF(AN302=0,"NO OFERTADO",IF(AO302=0,"NO OFERTADO",IF(AP302=0,"NO OFERTADO","CORRECTO"))))</f>
        <v>NO OFERTADO</v>
      </c>
    </row>
    <row r="303" spans="1:43" ht="24" x14ac:dyDescent="0.25">
      <c r="A303" s="61">
        <v>301</v>
      </c>
      <c r="B303" s="61">
        <v>801</v>
      </c>
      <c r="C303" s="13" t="s">
        <v>819</v>
      </c>
      <c r="D303" s="12" t="s">
        <v>2473</v>
      </c>
      <c r="E303" s="12" t="s">
        <v>623</v>
      </c>
      <c r="F303" s="12" t="s">
        <v>281</v>
      </c>
      <c r="G303" s="12" t="s">
        <v>107</v>
      </c>
      <c r="H303" s="12" t="s">
        <v>822</v>
      </c>
      <c r="I303" s="62">
        <v>1696</v>
      </c>
      <c r="J303" s="10">
        <v>60</v>
      </c>
      <c r="K303" s="10" t="s">
        <v>823</v>
      </c>
      <c r="L303" s="14" t="s">
        <v>2474</v>
      </c>
      <c r="M303" s="11">
        <v>1696</v>
      </c>
      <c r="N303" s="11">
        <v>5229.2307692307695</v>
      </c>
      <c r="O303" s="8">
        <f>N303*M303</f>
        <v>8868775.3846153859</v>
      </c>
      <c r="P303" s="14" t="s">
        <v>5022</v>
      </c>
      <c r="Q303" s="66">
        <f>O303/$O$2181</f>
        <v>2.7098683280241158E-4</v>
      </c>
      <c r="R303" s="66">
        <f>+O303/$O$2184</f>
        <v>4.3365086088821748E-4</v>
      </c>
      <c r="S303" s="36">
        <f>Q303*$S$1</f>
        <v>6.7746708200602898E-2</v>
      </c>
      <c r="T303" s="36">
        <f>R303*$T$1</f>
        <v>1.3009525826646525E-2</v>
      </c>
      <c r="U303" s="36">
        <f>S303+T303</f>
        <v>8.0756234027249421E-2</v>
      </c>
      <c r="V303" s="41"/>
      <c r="W303" s="41"/>
      <c r="X303" s="41"/>
      <c r="Y303" s="42"/>
      <c r="Z303" s="40" t="str">
        <f>IF(V303=0,"NO OFERTADO",IF(W303=0,"NO OFERTADO",IF(X303=0,"NO OFERTADO",IF(Y303=0,"NO OFERTADO","CORRECTO"))))</f>
        <v>NO OFERTADO</v>
      </c>
      <c r="AA303" s="42">
        <f>Y303*N303</f>
        <v>0</v>
      </c>
      <c r="AB303" s="35">
        <f>Q303*$AB$1</f>
        <v>2.4388814952217043E-2</v>
      </c>
      <c r="AC303" s="36">
        <f>R303*$AC$1</f>
        <v>6.5047629133232624E-3</v>
      </c>
      <c r="AD303" s="36">
        <f>AB303+AC303</f>
        <v>3.0893577865540305E-2</v>
      </c>
      <c r="AE303" s="41"/>
      <c r="AF303" s="41"/>
      <c r="AG303" s="41"/>
      <c r="AH303" s="42"/>
      <c r="AI303" s="40" t="str">
        <f>IF(AE303=0,"NO OFERTADO",IF(AF303=0,"NO OFERTADO",IF(AG303=0,"NO OFERTADO",IF(AH303=0,"NO OFERTADO","CORRECTO"))))</f>
        <v>NO OFERTADO</v>
      </c>
      <c r="AJ303" s="37">
        <f>Q303*$AJ$1</f>
        <v>1.6259209968144697E-2</v>
      </c>
      <c r="AK303" s="36">
        <f>R303*$AK$1</f>
        <v>2.1682543044410875E-3</v>
      </c>
      <c r="AL303" s="36">
        <f>AJ303+AK303</f>
        <v>1.8427464272585785E-2</v>
      </c>
      <c r="AM303" s="41"/>
      <c r="AN303" s="41"/>
      <c r="AO303" s="41"/>
      <c r="AP303" s="42"/>
      <c r="AQ303" s="40" t="str">
        <f>IF(AM303=0,"NO OFERTADO",IF(AN303=0,"NO OFERTADO",IF(AO303=0,"NO OFERTADO",IF(AP303=0,"NO OFERTADO","CORRECTO"))))</f>
        <v>NO OFERTADO</v>
      </c>
    </row>
    <row r="304" spans="1:43" ht="36" x14ac:dyDescent="0.25">
      <c r="A304" s="61">
        <v>302</v>
      </c>
      <c r="B304" s="61">
        <v>2503</v>
      </c>
      <c r="C304" s="13" t="s">
        <v>6678</v>
      </c>
      <c r="D304" s="12" t="s">
        <v>6679</v>
      </c>
      <c r="E304" s="12" t="s">
        <v>6680</v>
      </c>
      <c r="F304" s="12" t="s">
        <v>281</v>
      </c>
      <c r="G304" s="12" t="s">
        <v>107</v>
      </c>
      <c r="H304" s="12" t="s">
        <v>6681</v>
      </c>
      <c r="I304" s="62">
        <v>848</v>
      </c>
      <c r="J304" s="10">
        <v>120</v>
      </c>
      <c r="K304" s="10" t="s">
        <v>823</v>
      </c>
      <c r="L304" s="14" t="s">
        <v>6682</v>
      </c>
      <c r="M304" s="11">
        <v>784.69866666666667</v>
      </c>
      <c r="N304" s="11">
        <v>34698.461538461539</v>
      </c>
      <c r="O304" s="8">
        <f>N304*M304</f>
        <v>27227836.504615385</v>
      </c>
      <c r="P304" s="14" t="s">
        <v>7140</v>
      </c>
      <c r="Q304" s="66">
        <f>O304/$O$2181</f>
        <v>8.3195084534972569E-4</v>
      </c>
      <c r="R304" s="66">
        <f>+O304/$O$2184</f>
        <v>1.3313421784063085E-3</v>
      </c>
      <c r="S304" s="36">
        <f>Q304*$S$1</f>
        <v>0.20798771133743144</v>
      </c>
      <c r="T304" s="36">
        <f>R304*$T$1</f>
        <v>3.9940265352189253E-2</v>
      </c>
      <c r="U304" s="36">
        <f>S304+T304</f>
        <v>0.24792797668962069</v>
      </c>
      <c r="V304" s="41"/>
      <c r="W304" s="41"/>
      <c r="X304" s="41"/>
      <c r="Y304" s="42"/>
      <c r="Z304" s="40" t="str">
        <f>IF(V304=0,"NO OFERTADO",IF(W304=0,"NO OFERTADO",IF(X304=0,"NO OFERTADO",IF(Y304=0,"NO OFERTADO","CORRECTO"))))</f>
        <v>NO OFERTADO</v>
      </c>
      <c r="AA304" s="42">
        <f>Y304*N304</f>
        <v>0</v>
      </c>
      <c r="AB304" s="35">
        <f>Q304*$AB$1</f>
        <v>7.4875576081475312E-2</v>
      </c>
      <c r="AC304" s="36">
        <f>R304*$AC$1</f>
        <v>1.9970132676094626E-2</v>
      </c>
      <c r="AD304" s="36">
        <f>AB304+AC304</f>
        <v>9.4845708757569938E-2</v>
      </c>
      <c r="AE304" s="41"/>
      <c r="AF304" s="41"/>
      <c r="AG304" s="41"/>
      <c r="AH304" s="42"/>
      <c r="AI304" s="40" t="str">
        <f>IF(AE304=0,"NO OFERTADO",IF(AF304=0,"NO OFERTADO",IF(AG304=0,"NO OFERTADO",IF(AH304=0,"NO OFERTADO","CORRECTO"))))</f>
        <v>NO OFERTADO</v>
      </c>
      <c r="AJ304" s="37">
        <f>Q304*$AJ$1</f>
        <v>4.9917050720983541E-2</v>
      </c>
      <c r="AK304" s="36">
        <f>R304*$AK$1</f>
        <v>6.6567108920315421E-3</v>
      </c>
      <c r="AL304" s="36">
        <f>AJ304+AK304</f>
        <v>5.6573761613015083E-2</v>
      </c>
      <c r="AM304" s="41"/>
      <c r="AN304" s="41"/>
      <c r="AO304" s="41"/>
      <c r="AP304" s="42"/>
      <c r="AQ304" s="40" t="str">
        <f>IF(AM304=0,"NO OFERTADO",IF(AN304=0,"NO OFERTADO",IF(AO304=0,"NO OFERTADO",IF(AP304=0,"NO OFERTADO","CORRECTO"))))</f>
        <v>NO OFERTADO</v>
      </c>
    </row>
    <row r="305" spans="1:43" ht="24" x14ac:dyDescent="0.25">
      <c r="A305" s="61">
        <v>303</v>
      </c>
      <c r="B305" s="61">
        <v>365</v>
      </c>
      <c r="C305" s="13" t="s">
        <v>1287</v>
      </c>
      <c r="D305" s="12" t="s">
        <v>622</v>
      </c>
      <c r="E305" s="12" t="s">
        <v>623</v>
      </c>
      <c r="F305" s="12" t="s">
        <v>106</v>
      </c>
      <c r="G305" s="12" t="s">
        <v>107</v>
      </c>
      <c r="H305" s="12" t="s">
        <v>822</v>
      </c>
      <c r="I305" s="62" t="s">
        <v>60</v>
      </c>
      <c r="J305" s="10">
        <v>200</v>
      </c>
      <c r="K305" s="10" t="s">
        <v>1288</v>
      </c>
      <c r="L305" s="14" t="s">
        <v>1289</v>
      </c>
      <c r="M305" s="11">
        <v>114.29624999999999</v>
      </c>
      <c r="N305" s="11">
        <v>110230.76923076923</v>
      </c>
      <c r="O305" s="8">
        <f>N305*M305</f>
        <v>12598963.557692306</v>
      </c>
      <c r="P305" s="14" t="s">
        <v>5022</v>
      </c>
      <c r="Q305" s="66">
        <f>O305/$O$2181</f>
        <v>3.8496332165707499E-4</v>
      </c>
      <c r="R305" s="66"/>
      <c r="S305" s="36">
        <f>Q305*$S$1</f>
        <v>9.6240830414268744E-2</v>
      </c>
      <c r="T305" s="7"/>
      <c r="U305" s="36">
        <f>S305+T305</f>
        <v>9.6240830414268744E-2</v>
      </c>
      <c r="V305" s="41"/>
      <c r="W305" s="41"/>
      <c r="X305" s="41"/>
      <c r="Y305" s="42"/>
      <c r="Z305" s="40" t="str">
        <f>IF(V305=0,"NO OFERTADO",IF(W305=0,"NO OFERTADO",IF(X305=0,"NO OFERTADO",IF(Y305=0,"NO OFERTADO","CORRECTO"))))</f>
        <v>NO OFERTADO</v>
      </c>
      <c r="AA305" s="42">
        <f>Y305*N305</f>
        <v>0</v>
      </c>
      <c r="AB305" s="35">
        <f>Q305*$AB$1</f>
        <v>3.4646698949136752E-2</v>
      </c>
      <c r="AC305" s="7"/>
      <c r="AD305" s="36">
        <f>AB305+AC305</f>
        <v>3.4646698949136752E-2</v>
      </c>
      <c r="AE305" s="41"/>
      <c r="AF305" s="41"/>
      <c r="AG305" s="41"/>
      <c r="AH305" s="42"/>
      <c r="AI305" s="40" t="str">
        <f>IF(AE305=0,"NO OFERTADO",IF(AF305=0,"NO OFERTADO",IF(AG305=0,"NO OFERTADO",IF(AH305=0,"NO OFERTADO","CORRECTO"))))</f>
        <v>NO OFERTADO</v>
      </c>
      <c r="AJ305" s="37">
        <f>Q305*$AJ$1</f>
        <v>2.3097799299424501E-2</v>
      </c>
      <c r="AK305" s="7"/>
      <c r="AL305" s="36">
        <f>AJ305+AK305</f>
        <v>2.3097799299424501E-2</v>
      </c>
      <c r="AM305" s="41"/>
      <c r="AN305" s="41"/>
      <c r="AO305" s="41"/>
      <c r="AP305" s="42"/>
      <c r="AQ305" s="40" t="str">
        <f>IF(AM305=0,"NO OFERTADO",IF(AN305=0,"NO OFERTADO",IF(AO305=0,"NO OFERTADO",IF(AP305=0,"NO OFERTADO","CORRECTO"))))</f>
        <v>NO OFERTADO</v>
      </c>
    </row>
    <row r="306" spans="1:43" ht="24" x14ac:dyDescent="0.25">
      <c r="A306" s="61">
        <v>304</v>
      </c>
      <c r="B306" s="61">
        <v>1025</v>
      </c>
      <c r="C306" s="13" t="s">
        <v>1287</v>
      </c>
      <c r="D306" s="12" t="s">
        <v>3017</v>
      </c>
      <c r="E306" s="12" t="s">
        <v>623</v>
      </c>
      <c r="F306" s="12" t="s">
        <v>106</v>
      </c>
      <c r="G306" s="12" t="s">
        <v>107</v>
      </c>
      <c r="H306" s="12" t="s">
        <v>822</v>
      </c>
      <c r="I306" s="62" t="s">
        <v>60</v>
      </c>
      <c r="J306" s="10">
        <v>200</v>
      </c>
      <c r="K306" s="10" t="s">
        <v>1288</v>
      </c>
      <c r="L306" s="14" t="s">
        <v>3018</v>
      </c>
      <c r="M306" s="11">
        <v>198.65066666666667</v>
      </c>
      <c r="N306" s="11">
        <v>28261.538461538465</v>
      </c>
      <c r="O306" s="8">
        <f>N306*M306</f>
        <v>5614173.4564102571</v>
      </c>
      <c r="P306" s="14" t="s">
        <v>5022</v>
      </c>
      <c r="Q306" s="66">
        <f>O306/$O$2181</f>
        <v>1.7154195678414523E-4</v>
      </c>
      <c r="R306" s="66"/>
      <c r="S306" s="36">
        <f>Q306*$S$1</f>
        <v>4.2885489196036304E-2</v>
      </c>
      <c r="T306" s="7"/>
      <c r="U306" s="36">
        <f>S306+T306</f>
        <v>4.2885489196036304E-2</v>
      </c>
      <c r="V306" s="41"/>
      <c r="W306" s="41"/>
      <c r="X306" s="41"/>
      <c r="Y306" s="42"/>
      <c r="Z306" s="40" t="str">
        <f>IF(V306=0,"NO OFERTADO",IF(W306=0,"NO OFERTADO",IF(X306=0,"NO OFERTADO",IF(Y306=0,"NO OFERTADO","CORRECTO"))))</f>
        <v>NO OFERTADO</v>
      </c>
      <c r="AA306" s="42">
        <f>Y306*N306</f>
        <v>0</v>
      </c>
      <c r="AB306" s="35">
        <f>Q306*$AB$1</f>
        <v>1.5438776110573071E-2</v>
      </c>
      <c r="AC306" s="7"/>
      <c r="AD306" s="36">
        <f>AB306+AC306</f>
        <v>1.5438776110573071E-2</v>
      </c>
      <c r="AE306" s="41"/>
      <c r="AF306" s="41"/>
      <c r="AG306" s="41"/>
      <c r="AH306" s="42"/>
      <c r="AI306" s="40" t="str">
        <f>IF(AE306=0,"NO OFERTADO",IF(AF306=0,"NO OFERTADO",IF(AG306=0,"NO OFERTADO",IF(AH306=0,"NO OFERTADO","CORRECTO"))))</f>
        <v>NO OFERTADO</v>
      </c>
      <c r="AJ306" s="37">
        <f>Q306*$AJ$1</f>
        <v>1.0292517407048713E-2</v>
      </c>
      <c r="AK306" s="7"/>
      <c r="AL306" s="36">
        <f>AJ306+AK306</f>
        <v>1.0292517407048713E-2</v>
      </c>
      <c r="AM306" s="41"/>
      <c r="AN306" s="41"/>
      <c r="AO306" s="41"/>
      <c r="AP306" s="42"/>
      <c r="AQ306" s="40" t="str">
        <f>IF(AM306=0,"NO OFERTADO",IF(AN306=0,"NO OFERTADO",IF(AO306=0,"NO OFERTADO",IF(AP306=0,"NO OFERTADO","CORRECTO"))))</f>
        <v>NO OFERTADO</v>
      </c>
    </row>
    <row r="307" spans="1:43" ht="24" x14ac:dyDescent="0.25">
      <c r="A307" s="61">
        <v>305</v>
      </c>
      <c r="B307" s="61">
        <v>1040</v>
      </c>
      <c r="C307" s="13" t="s">
        <v>1287</v>
      </c>
      <c r="D307" s="12" t="s">
        <v>2122</v>
      </c>
      <c r="E307" s="12" t="s">
        <v>2349</v>
      </c>
      <c r="F307" s="12" t="s">
        <v>23</v>
      </c>
      <c r="G307" s="12" t="s">
        <v>107</v>
      </c>
      <c r="H307" s="12" t="s">
        <v>49</v>
      </c>
      <c r="I307" s="62" t="s">
        <v>60</v>
      </c>
      <c r="J307" s="10">
        <v>1</v>
      </c>
      <c r="K307" s="10" t="s">
        <v>1288</v>
      </c>
      <c r="L307" s="14" t="s">
        <v>3054</v>
      </c>
      <c r="M307" s="11">
        <v>19487.048999999999</v>
      </c>
      <c r="N307" s="11">
        <v>210.46153846153845</v>
      </c>
      <c r="O307" s="8">
        <f>N307*M307</f>
        <v>4101274.3126153843</v>
      </c>
      <c r="P307" s="14" t="s">
        <v>5022</v>
      </c>
      <c r="Q307" s="66">
        <f>O307/$O$2181</f>
        <v>1.2531508446560221E-4</v>
      </c>
      <c r="R307" s="66"/>
      <c r="S307" s="36">
        <f>Q307*$S$1</f>
        <v>3.1328771116400554E-2</v>
      </c>
      <c r="T307" s="7"/>
      <c r="U307" s="36">
        <f>S307+T307</f>
        <v>3.1328771116400554E-2</v>
      </c>
      <c r="V307" s="41"/>
      <c r="W307" s="41"/>
      <c r="X307" s="41"/>
      <c r="Y307" s="42"/>
      <c r="Z307" s="40" t="str">
        <f>IF(V307=0,"NO OFERTADO",IF(W307=0,"NO OFERTADO",IF(X307=0,"NO OFERTADO",IF(Y307=0,"NO OFERTADO","CORRECTO"))))</f>
        <v>NO OFERTADO</v>
      </c>
      <c r="AA307" s="42">
        <f>Y307*N307</f>
        <v>0</v>
      </c>
      <c r="AB307" s="35">
        <f>Q307*$AB$1</f>
        <v>1.1278357601904199E-2</v>
      </c>
      <c r="AC307" s="7"/>
      <c r="AD307" s="36">
        <f>AB307+AC307</f>
        <v>1.1278357601904199E-2</v>
      </c>
      <c r="AE307" s="41"/>
      <c r="AF307" s="41"/>
      <c r="AG307" s="41"/>
      <c r="AH307" s="42"/>
      <c r="AI307" s="40" t="str">
        <f>IF(AE307=0,"NO OFERTADO",IF(AF307=0,"NO OFERTADO",IF(AG307=0,"NO OFERTADO",IF(AH307=0,"NO OFERTADO","CORRECTO"))))</f>
        <v>NO OFERTADO</v>
      </c>
      <c r="AJ307" s="37">
        <f>Q307*$AJ$1</f>
        <v>7.5189050679361326E-3</v>
      </c>
      <c r="AK307" s="7"/>
      <c r="AL307" s="36">
        <f>AJ307+AK307</f>
        <v>7.5189050679361326E-3</v>
      </c>
      <c r="AM307" s="41"/>
      <c r="AN307" s="41"/>
      <c r="AO307" s="41"/>
      <c r="AP307" s="42"/>
      <c r="AQ307" s="40" t="str">
        <f>IF(AM307=0,"NO OFERTADO",IF(AN307=0,"NO OFERTADO",IF(AO307=0,"NO OFERTADO",IF(AP307=0,"NO OFERTADO","CORRECTO"))))</f>
        <v>NO OFERTADO</v>
      </c>
    </row>
    <row r="308" spans="1:43" x14ac:dyDescent="0.25">
      <c r="A308" s="61">
        <v>306</v>
      </c>
      <c r="B308" s="61">
        <v>689</v>
      </c>
      <c r="C308" s="13" t="s">
        <v>2182</v>
      </c>
      <c r="D308" s="12" t="s">
        <v>2183</v>
      </c>
      <c r="E308" s="12" t="s">
        <v>49</v>
      </c>
      <c r="F308" s="12" t="s">
        <v>23</v>
      </c>
      <c r="G308" s="12" t="s">
        <v>24</v>
      </c>
      <c r="H308" s="12" t="s">
        <v>49</v>
      </c>
      <c r="I308" s="62" t="s">
        <v>60</v>
      </c>
      <c r="J308" s="10">
        <v>1</v>
      </c>
      <c r="K308" s="10" t="s">
        <v>2184</v>
      </c>
      <c r="L308" s="14" t="s">
        <v>2185</v>
      </c>
      <c r="M308" s="11">
        <v>33770.919333333331</v>
      </c>
      <c r="N308" s="11">
        <v>239.92307692307693</v>
      </c>
      <c r="O308" s="8">
        <f>N308*M308</f>
        <v>8102422.8769743592</v>
      </c>
      <c r="P308" s="14" t="s">
        <v>5022</v>
      </c>
      <c r="Q308" s="66">
        <f>O308/$O$2181</f>
        <v>2.4757081087721164E-4</v>
      </c>
      <c r="R308" s="66"/>
      <c r="S308" s="36">
        <f>Q308*$S$1</f>
        <v>6.189270271930291E-2</v>
      </c>
      <c r="T308" s="7"/>
      <c r="U308" s="36">
        <f>S308+T308</f>
        <v>6.189270271930291E-2</v>
      </c>
      <c r="V308" s="41"/>
      <c r="W308" s="41"/>
      <c r="X308" s="41"/>
      <c r="Y308" s="42"/>
      <c r="Z308" s="40" t="str">
        <f>IF(V308=0,"NO OFERTADO",IF(W308=0,"NO OFERTADO",IF(X308=0,"NO OFERTADO",IF(Y308=0,"NO OFERTADO","CORRECTO"))))</f>
        <v>NO OFERTADO</v>
      </c>
      <c r="AA308" s="42">
        <f>Y308*N308</f>
        <v>0</v>
      </c>
      <c r="AB308" s="35">
        <f>Q308*$AB$1</f>
        <v>2.2281372978949048E-2</v>
      </c>
      <c r="AC308" s="7"/>
      <c r="AD308" s="36">
        <f>AB308+AC308</f>
        <v>2.2281372978949048E-2</v>
      </c>
      <c r="AE308" s="41"/>
      <c r="AF308" s="41"/>
      <c r="AG308" s="41"/>
      <c r="AH308" s="42"/>
      <c r="AI308" s="40" t="str">
        <f>IF(AE308=0,"NO OFERTADO",IF(AF308=0,"NO OFERTADO",IF(AG308=0,"NO OFERTADO",IF(AH308=0,"NO OFERTADO","CORRECTO"))))</f>
        <v>NO OFERTADO</v>
      </c>
      <c r="AJ308" s="37">
        <f>Q308*$AJ$1</f>
        <v>1.4854248652632698E-2</v>
      </c>
      <c r="AK308" s="7"/>
      <c r="AL308" s="36">
        <f>AJ308+AK308</f>
        <v>1.4854248652632698E-2</v>
      </c>
      <c r="AM308" s="41"/>
      <c r="AN308" s="41"/>
      <c r="AO308" s="41"/>
      <c r="AP308" s="42"/>
      <c r="AQ308" s="40" t="str">
        <f>IF(AM308=0,"NO OFERTADO",IF(AN308=0,"NO OFERTADO",IF(AO308=0,"NO OFERTADO",IF(AP308=0,"NO OFERTADO","CORRECTO"))))</f>
        <v>NO OFERTADO</v>
      </c>
    </row>
    <row r="309" spans="1:43" x14ac:dyDescent="0.25">
      <c r="A309" s="61">
        <v>307</v>
      </c>
      <c r="B309" s="61">
        <v>1012</v>
      </c>
      <c r="C309" s="13" t="s">
        <v>2990</v>
      </c>
      <c r="D309" s="12" t="s">
        <v>2991</v>
      </c>
      <c r="E309" s="12" t="s">
        <v>49</v>
      </c>
      <c r="F309" s="12" t="s">
        <v>23</v>
      </c>
      <c r="G309" s="12" t="s">
        <v>24</v>
      </c>
      <c r="H309" s="12" t="s">
        <v>49</v>
      </c>
      <c r="I309" s="62" t="s">
        <v>60</v>
      </c>
      <c r="J309" s="10">
        <v>1</v>
      </c>
      <c r="K309" s="10" t="s">
        <v>2184</v>
      </c>
      <c r="L309" s="14" t="s">
        <v>2992</v>
      </c>
      <c r="M309" s="11">
        <v>4632.808</v>
      </c>
      <c r="N309" s="11">
        <v>502.69230769230768</v>
      </c>
      <c r="O309" s="8">
        <f>N309*M309</f>
        <v>2328876.9446153846</v>
      </c>
      <c r="P309" s="14" t="s">
        <v>5022</v>
      </c>
      <c r="Q309" s="66">
        <f>O309/$O$2181</f>
        <v>7.1159202915730308E-5</v>
      </c>
      <c r="R309" s="66"/>
      <c r="S309" s="36">
        <f>Q309*$S$1</f>
        <v>1.7789800728932575E-2</v>
      </c>
      <c r="T309" s="7"/>
      <c r="U309" s="36">
        <f>S309+T309</f>
        <v>1.7789800728932575E-2</v>
      </c>
      <c r="V309" s="41"/>
      <c r="W309" s="41"/>
      <c r="X309" s="41"/>
      <c r="Y309" s="42"/>
      <c r="Z309" s="40" t="str">
        <f>IF(V309=0,"NO OFERTADO",IF(W309=0,"NO OFERTADO",IF(X309=0,"NO OFERTADO",IF(Y309=0,"NO OFERTADO","CORRECTO"))))</f>
        <v>NO OFERTADO</v>
      </c>
      <c r="AA309" s="42">
        <f>Y309*N309</f>
        <v>0</v>
      </c>
      <c r="AB309" s="35">
        <f>Q309*$AB$1</f>
        <v>6.404328262415728E-3</v>
      </c>
      <c r="AC309" s="7"/>
      <c r="AD309" s="36">
        <f>AB309+AC309</f>
        <v>6.404328262415728E-3</v>
      </c>
      <c r="AE309" s="41"/>
      <c r="AF309" s="41"/>
      <c r="AG309" s="41"/>
      <c r="AH309" s="42"/>
      <c r="AI309" s="40" t="str">
        <f>IF(AE309=0,"NO OFERTADO",IF(AF309=0,"NO OFERTADO",IF(AG309=0,"NO OFERTADO",IF(AH309=0,"NO OFERTADO","CORRECTO"))))</f>
        <v>NO OFERTADO</v>
      </c>
      <c r="AJ309" s="37">
        <f>Q309*$AJ$1</f>
        <v>4.2695521749438184E-3</v>
      </c>
      <c r="AK309" s="7"/>
      <c r="AL309" s="36">
        <f>AJ309+AK309</f>
        <v>4.2695521749438184E-3</v>
      </c>
      <c r="AM309" s="41"/>
      <c r="AN309" s="41"/>
      <c r="AO309" s="41"/>
      <c r="AP309" s="42"/>
      <c r="AQ309" s="40" t="str">
        <f>IF(AM309=0,"NO OFERTADO",IF(AN309=0,"NO OFERTADO",IF(AO309=0,"NO OFERTADO",IF(AP309=0,"NO OFERTADO","CORRECTO"))))</f>
        <v>NO OFERTADO</v>
      </c>
    </row>
    <row r="310" spans="1:43" x14ac:dyDescent="0.25">
      <c r="A310" s="61">
        <v>308</v>
      </c>
      <c r="B310" s="61">
        <v>1041</v>
      </c>
      <c r="C310" s="13" t="s">
        <v>3055</v>
      </c>
      <c r="D310" s="12" t="s">
        <v>3056</v>
      </c>
      <c r="E310" s="12" t="s">
        <v>49</v>
      </c>
      <c r="F310" s="12" t="s">
        <v>23</v>
      </c>
      <c r="G310" s="12" t="s">
        <v>24</v>
      </c>
      <c r="H310" s="12" t="s">
        <v>49</v>
      </c>
      <c r="I310" s="62" t="s">
        <v>60</v>
      </c>
      <c r="J310" s="10">
        <v>1</v>
      </c>
      <c r="K310" s="10" t="s">
        <v>2184</v>
      </c>
      <c r="L310" s="14" t="s">
        <v>62</v>
      </c>
      <c r="M310" s="11">
        <v>6109.5155500000001</v>
      </c>
      <c r="N310" s="11">
        <v>377.53846153846155</v>
      </c>
      <c r="O310" s="8">
        <f>N310*M310</f>
        <v>2306577.1014923076</v>
      </c>
      <c r="P310" s="14" t="s">
        <v>5022</v>
      </c>
      <c r="Q310" s="66">
        <f>O310/$O$2181</f>
        <v>7.0477827686586962E-5</v>
      </c>
      <c r="R310" s="66"/>
      <c r="S310" s="36">
        <f>Q310*$S$1</f>
        <v>1.761945692164674E-2</v>
      </c>
      <c r="T310" s="7"/>
      <c r="U310" s="36">
        <f>S310+T310</f>
        <v>1.761945692164674E-2</v>
      </c>
      <c r="V310" s="41"/>
      <c r="W310" s="41"/>
      <c r="X310" s="41"/>
      <c r="Y310" s="42"/>
      <c r="Z310" s="40" t="str">
        <f>IF(V310=0,"NO OFERTADO",IF(W310=0,"NO OFERTADO",IF(X310=0,"NO OFERTADO",IF(Y310=0,"NO OFERTADO","CORRECTO"))))</f>
        <v>NO OFERTADO</v>
      </c>
      <c r="AA310" s="42">
        <f>Y310*N310</f>
        <v>0</v>
      </c>
      <c r="AB310" s="35">
        <f>Q310*$AB$1</f>
        <v>6.3430044917928263E-3</v>
      </c>
      <c r="AC310" s="7"/>
      <c r="AD310" s="36">
        <f>AB310+AC310</f>
        <v>6.3430044917928263E-3</v>
      </c>
      <c r="AE310" s="41"/>
      <c r="AF310" s="41"/>
      <c r="AG310" s="41"/>
      <c r="AH310" s="42"/>
      <c r="AI310" s="40" t="str">
        <f>IF(AE310=0,"NO OFERTADO",IF(AF310=0,"NO OFERTADO",IF(AG310=0,"NO OFERTADO",IF(AH310=0,"NO OFERTADO","CORRECTO"))))</f>
        <v>NO OFERTADO</v>
      </c>
      <c r="AJ310" s="37">
        <f>Q310*$AJ$1</f>
        <v>4.2286696611952175E-3</v>
      </c>
      <c r="AK310" s="7"/>
      <c r="AL310" s="36">
        <f>AJ310+AK310</f>
        <v>4.2286696611952175E-3</v>
      </c>
      <c r="AM310" s="41"/>
      <c r="AN310" s="41"/>
      <c r="AO310" s="41"/>
      <c r="AP310" s="42"/>
      <c r="AQ310" s="40" t="str">
        <f>IF(AM310=0,"NO OFERTADO",IF(AN310=0,"NO OFERTADO",IF(AO310=0,"NO OFERTADO",IF(AP310=0,"NO OFERTADO","CORRECTO"))))</f>
        <v>NO OFERTADO</v>
      </c>
    </row>
    <row r="311" spans="1:43" x14ac:dyDescent="0.25">
      <c r="A311" s="61">
        <v>309</v>
      </c>
      <c r="B311" s="61">
        <v>743</v>
      </c>
      <c r="C311" s="13" t="s">
        <v>2314</v>
      </c>
      <c r="D311" s="12" t="s">
        <v>181</v>
      </c>
      <c r="E311" s="12" t="s">
        <v>2315</v>
      </c>
      <c r="F311" s="12" t="s">
        <v>208</v>
      </c>
      <c r="G311" s="12" t="s">
        <v>209</v>
      </c>
      <c r="H311" s="12" t="s">
        <v>208</v>
      </c>
      <c r="I311" s="62">
        <v>28741</v>
      </c>
      <c r="J311" s="10">
        <v>1</v>
      </c>
      <c r="K311" s="10" t="s">
        <v>2316</v>
      </c>
      <c r="L311" s="14" t="s">
        <v>2317</v>
      </c>
      <c r="M311" s="11">
        <v>28741</v>
      </c>
      <c r="N311" s="11">
        <v>238.23076923076923</v>
      </c>
      <c r="O311" s="8">
        <f>N311*M311</f>
        <v>6846990.538461538</v>
      </c>
      <c r="P311" s="14" t="s">
        <v>5022</v>
      </c>
      <c r="Q311" s="66">
        <f>O311/$O$2181</f>
        <v>2.0921087746391678E-4</v>
      </c>
      <c r="R311" s="66">
        <f>+O311/$O$2184</f>
        <v>3.3479293507060579E-4</v>
      </c>
      <c r="S311" s="36">
        <f>Q311*$S$1</f>
        <v>5.2302719365979196E-2</v>
      </c>
      <c r="T311" s="36">
        <f>R311*$T$1</f>
        <v>1.0043788052118174E-2</v>
      </c>
      <c r="U311" s="36">
        <f>S311+T311</f>
        <v>6.2346507418097372E-2</v>
      </c>
      <c r="V311" s="41"/>
      <c r="W311" s="41"/>
      <c r="X311" s="41"/>
      <c r="Y311" s="42"/>
      <c r="Z311" s="40" t="str">
        <f>IF(V311=0,"NO OFERTADO",IF(W311=0,"NO OFERTADO",IF(X311=0,"NO OFERTADO",IF(Y311=0,"NO OFERTADO","CORRECTO"))))</f>
        <v>NO OFERTADO</v>
      </c>
      <c r="AA311" s="42">
        <f>Y311*N311</f>
        <v>0</v>
      </c>
      <c r="AB311" s="35">
        <f>Q311*$AB$1</f>
        <v>1.8828978971752511E-2</v>
      </c>
      <c r="AC311" s="36">
        <f>R311*$AC$1</f>
        <v>5.021894026059087E-3</v>
      </c>
      <c r="AD311" s="36">
        <f>AB311+AC311</f>
        <v>2.3850872997811599E-2</v>
      </c>
      <c r="AE311" s="41"/>
      <c r="AF311" s="41"/>
      <c r="AG311" s="41"/>
      <c r="AH311" s="42"/>
      <c r="AI311" s="40" t="str">
        <f>IF(AE311=0,"NO OFERTADO",IF(AF311=0,"NO OFERTADO",IF(AG311=0,"NO OFERTADO",IF(AH311=0,"NO OFERTADO","CORRECTO"))))</f>
        <v>NO OFERTADO</v>
      </c>
      <c r="AJ311" s="37">
        <f>Q311*$AJ$1</f>
        <v>1.2552652647835007E-2</v>
      </c>
      <c r="AK311" s="36">
        <f>R311*$AK$1</f>
        <v>1.6739646753530289E-3</v>
      </c>
      <c r="AL311" s="36">
        <f>AJ311+AK311</f>
        <v>1.4226617323188036E-2</v>
      </c>
      <c r="AM311" s="41"/>
      <c r="AN311" s="41"/>
      <c r="AO311" s="41"/>
      <c r="AP311" s="42"/>
      <c r="AQ311" s="40" t="str">
        <f>IF(AM311=0,"NO OFERTADO",IF(AN311=0,"NO OFERTADO",IF(AO311=0,"NO OFERTADO",IF(AP311=0,"NO OFERTADO","CORRECTO"))))</f>
        <v>NO OFERTADO</v>
      </c>
    </row>
    <row r="312" spans="1:43" x14ac:dyDescent="0.25">
      <c r="A312" s="61">
        <v>310</v>
      </c>
      <c r="B312" s="61">
        <v>1138</v>
      </c>
      <c r="C312" s="13" t="s">
        <v>2314</v>
      </c>
      <c r="D312" s="12" t="s">
        <v>73</v>
      </c>
      <c r="E312" s="12" t="s">
        <v>208</v>
      </c>
      <c r="F312" s="12" t="s">
        <v>208</v>
      </c>
      <c r="G312" s="12" t="s">
        <v>209</v>
      </c>
      <c r="H312" s="12" t="s">
        <v>208</v>
      </c>
      <c r="I312" s="62">
        <v>57482</v>
      </c>
      <c r="J312" s="10">
        <v>1</v>
      </c>
      <c r="K312" s="10" t="s">
        <v>2316</v>
      </c>
      <c r="L312" s="14" t="s">
        <v>3277</v>
      </c>
      <c r="M312" s="11">
        <v>57482</v>
      </c>
      <c r="N312" s="11">
        <v>38.846153846153847</v>
      </c>
      <c r="O312" s="8">
        <f>N312*M312</f>
        <v>2232954.6153846155</v>
      </c>
      <c r="P312" s="14" t="s">
        <v>5022</v>
      </c>
      <c r="Q312" s="66">
        <f>O312/$O$2181</f>
        <v>6.8228280994044559E-5</v>
      </c>
      <c r="R312" s="66">
        <f>+O312/$O$2184</f>
        <v>1.0918335951608391E-4</v>
      </c>
      <c r="S312" s="36">
        <f>Q312*$S$1</f>
        <v>1.7057070248511139E-2</v>
      </c>
      <c r="T312" s="36">
        <f>R312*$T$1</f>
        <v>3.2755007854825173E-3</v>
      </c>
      <c r="U312" s="36">
        <f>S312+T312</f>
        <v>2.0332571033993656E-2</v>
      </c>
      <c r="V312" s="41"/>
      <c r="W312" s="41"/>
      <c r="X312" s="41"/>
      <c r="Y312" s="42"/>
      <c r="Z312" s="40" t="str">
        <f>IF(V312=0,"NO OFERTADO",IF(W312=0,"NO OFERTADO",IF(X312=0,"NO OFERTADO",IF(Y312=0,"NO OFERTADO","CORRECTO"))))</f>
        <v>NO OFERTADO</v>
      </c>
      <c r="AA312" s="42">
        <f>Y312*N312</f>
        <v>0</v>
      </c>
      <c r="AB312" s="35">
        <f>Q312*$AB$1</f>
        <v>6.1405452894640099E-3</v>
      </c>
      <c r="AC312" s="36">
        <f>R312*$AC$1</f>
        <v>1.6377503927412587E-3</v>
      </c>
      <c r="AD312" s="36">
        <f>AB312+AC312</f>
        <v>7.778295682205269E-3</v>
      </c>
      <c r="AE312" s="41"/>
      <c r="AF312" s="41"/>
      <c r="AG312" s="41"/>
      <c r="AH312" s="42"/>
      <c r="AI312" s="40" t="str">
        <f>IF(AE312=0,"NO OFERTADO",IF(AF312=0,"NO OFERTADO",IF(AG312=0,"NO OFERTADO",IF(AH312=0,"NO OFERTADO","CORRECTO"))))</f>
        <v>NO OFERTADO</v>
      </c>
      <c r="AJ312" s="37">
        <f>Q312*$AJ$1</f>
        <v>4.0936968596426739E-3</v>
      </c>
      <c r="AK312" s="36">
        <f>R312*$AK$1</f>
        <v>5.4591679758041959E-4</v>
      </c>
      <c r="AL312" s="36">
        <f>AJ312+AK312</f>
        <v>4.6396136572230936E-3</v>
      </c>
      <c r="AM312" s="41"/>
      <c r="AN312" s="41"/>
      <c r="AO312" s="41"/>
      <c r="AP312" s="42"/>
      <c r="AQ312" s="40" t="str">
        <f>IF(AM312=0,"NO OFERTADO",IF(AN312=0,"NO OFERTADO",IF(AO312=0,"NO OFERTADO",IF(AP312=0,"NO OFERTADO","CORRECTO"))))</f>
        <v>NO OFERTADO</v>
      </c>
    </row>
    <row r="313" spans="1:43" x14ac:dyDescent="0.25">
      <c r="A313" s="61">
        <v>311</v>
      </c>
      <c r="B313" s="61">
        <v>1222</v>
      </c>
      <c r="C313" s="13" t="s">
        <v>2314</v>
      </c>
      <c r="D313" s="12" t="s">
        <v>181</v>
      </c>
      <c r="E313" s="12" t="s">
        <v>3482</v>
      </c>
      <c r="F313" s="12" t="s">
        <v>208</v>
      </c>
      <c r="G313" s="12" t="s">
        <v>209</v>
      </c>
      <c r="H313" s="12" t="s">
        <v>208</v>
      </c>
      <c r="I313" s="62">
        <v>28741</v>
      </c>
      <c r="J313" s="10">
        <v>1</v>
      </c>
      <c r="K313" s="10" t="s">
        <v>2316</v>
      </c>
      <c r="L313" s="14" t="s">
        <v>3483</v>
      </c>
      <c r="M313" s="11">
        <v>28741</v>
      </c>
      <c r="N313" s="11">
        <v>70.461538461538467</v>
      </c>
      <c r="O313" s="8">
        <f>N313*M313</f>
        <v>2025135.076923077</v>
      </c>
      <c r="P313" s="14" t="s">
        <v>5022</v>
      </c>
      <c r="Q313" s="66">
        <f>O313/$O$2181</f>
        <v>6.1878322168856242E-5</v>
      </c>
      <c r="R313" s="66">
        <f>+O313/$O$2184</f>
        <v>9.9021739917557291E-5</v>
      </c>
      <c r="S313" s="36">
        <f>Q313*$S$1</f>
        <v>1.546958054221406E-2</v>
      </c>
      <c r="T313" s="36">
        <f>R313*$T$1</f>
        <v>2.9706521975267188E-3</v>
      </c>
      <c r="U313" s="36">
        <f>S313+T313</f>
        <v>1.844023273974078E-2</v>
      </c>
      <c r="V313" s="41"/>
      <c r="W313" s="41"/>
      <c r="X313" s="41"/>
      <c r="Y313" s="42"/>
      <c r="Z313" s="40" t="str">
        <f>IF(V313=0,"NO OFERTADO",IF(W313=0,"NO OFERTADO",IF(X313=0,"NO OFERTADO",IF(Y313=0,"NO OFERTADO","CORRECTO"))))</f>
        <v>NO OFERTADO</v>
      </c>
      <c r="AA313" s="42">
        <f>Y313*N313</f>
        <v>0</v>
      </c>
      <c r="AB313" s="35">
        <f>Q313*$AB$1</f>
        <v>5.569048995197062E-3</v>
      </c>
      <c r="AC313" s="36">
        <f>R313*$AC$1</f>
        <v>1.4853260987633594E-3</v>
      </c>
      <c r="AD313" s="36">
        <f>AB313+AC313</f>
        <v>7.0543750939604209E-3</v>
      </c>
      <c r="AE313" s="41"/>
      <c r="AF313" s="41"/>
      <c r="AG313" s="41"/>
      <c r="AH313" s="42"/>
      <c r="AI313" s="40" t="str">
        <f>IF(AE313=0,"NO OFERTADO",IF(AF313=0,"NO OFERTADO",IF(AG313=0,"NO OFERTADO",IF(AH313=0,"NO OFERTADO","CORRECTO"))))</f>
        <v>NO OFERTADO</v>
      </c>
      <c r="AJ313" s="37">
        <f>Q313*$AJ$1</f>
        <v>3.7126993301313744E-3</v>
      </c>
      <c r="AK313" s="36">
        <f>R313*$AK$1</f>
        <v>4.9510869958778643E-4</v>
      </c>
      <c r="AL313" s="36">
        <f>AJ313+AK313</f>
        <v>4.2078080297191607E-3</v>
      </c>
      <c r="AM313" s="41"/>
      <c r="AN313" s="41"/>
      <c r="AO313" s="41"/>
      <c r="AP313" s="42"/>
      <c r="AQ313" s="40" t="str">
        <f>IF(AM313=0,"NO OFERTADO",IF(AN313=0,"NO OFERTADO",IF(AO313=0,"NO OFERTADO",IF(AP313=0,"NO OFERTADO","CORRECTO"))))</f>
        <v>NO OFERTADO</v>
      </c>
    </row>
    <row r="314" spans="1:43" x14ac:dyDescent="0.25">
      <c r="A314" s="61">
        <v>312</v>
      </c>
      <c r="B314" s="61">
        <v>1254</v>
      </c>
      <c r="C314" s="13" t="s">
        <v>2314</v>
      </c>
      <c r="D314" s="12" t="s">
        <v>10</v>
      </c>
      <c r="E314" s="12" t="s">
        <v>208</v>
      </c>
      <c r="F314" s="12" t="s">
        <v>208</v>
      </c>
      <c r="G314" s="12" t="s">
        <v>209</v>
      </c>
      <c r="H314" s="12" t="s">
        <v>208</v>
      </c>
      <c r="I314" s="62">
        <v>14370.5</v>
      </c>
      <c r="J314" s="10">
        <v>1</v>
      </c>
      <c r="K314" s="10" t="s">
        <v>2316</v>
      </c>
      <c r="L314" s="14" t="s">
        <v>3556</v>
      </c>
      <c r="M314" s="11">
        <v>14370.5</v>
      </c>
      <c r="N314" s="11">
        <v>115.92307692307692</v>
      </c>
      <c r="O314" s="8">
        <f>N314*M314</f>
        <v>1665872.5769230768</v>
      </c>
      <c r="P314" s="14" t="s">
        <v>5022</v>
      </c>
      <c r="Q314" s="66">
        <f>O314/$O$2181</f>
        <v>5.0900999731695605E-5</v>
      </c>
      <c r="R314" s="66">
        <f>+O314/$O$2184</f>
        <v>8.1455110292444758E-5</v>
      </c>
      <c r="S314" s="36">
        <f>Q314*$S$1</f>
        <v>1.2725249932923901E-2</v>
      </c>
      <c r="T314" s="36">
        <f>R314*$T$1</f>
        <v>2.4436533087733429E-3</v>
      </c>
      <c r="U314" s="36">
        <f>S314+T314</f>
        <v>1.5168903241697243E-2</v>
      </c>
      <c r="V314" s="41"/>
      <c r="W314" s="41"/>
      <c r="X314" s="41"/>
      <c r="Y314" s="42"/>
      <c r="Z314" s="40" t="str">
        <f>IF(V314=0,"NO OFERTADO",IF(W314=0,"NO OFERTADO",IF(X314=0,"NO OFERTADO",IF(Y314=0,"NO OFERTADO","CORRECTO"))))</f>
        <v>NO OFERTADO</v>
      </c>
      <c r="AA314" s="42">
        <f>Y314*N314</f>
        <v>0</v>
      </c>
      <c r="AB314" s="35">
        <f>Q314*$AB$1</f>
        <v>4.5810899758526044E-3</v>
      </c>
      <c r="AC314" s="36">
        <f>R314*$AC$1</f>
        <v>1.2218266543866714E-3</v>
      </c>
      <c r="AD314" s="36">
        <f>AB314+AC314</f>
        <v>5.8029166302392757E-3</v>
      </c>
      <c r="AE314" s="41"/>
      <c r="AF314" s="41"/>
      <c r="AG314" s="41"/>
      <c r="AH314" s="42"/>
      <c r="AI314" s="40" t="str">
        <f>IF(AE314=0,"NO OFERTADO",IF(AF314=0,"NO OFERTADO",IF(AG314=0,"NO OFERTADO",IF(AH314=0,"NO OFERTADO","CORRECTO"))))</f>
        <v>NO OFERTADO</v>
      </c>
      <c r="AJ314" s="37">
        <f>Q314*$AJ$1</f>
        <v>3.0540599839017362E-3</v>
      </c>
      <c r="AK314" s="36">
        <f>R314*$AK$1</f>
        <v>4.0727555146222378E-4</v>
      </c>
      <c r="AL314" s="36">
        <f>AJ314+AK314</f>
        <v>3.46133553536396E-3</v>
      </c>
      <c r="AM314" s="41"/>
      <c r="AN314" s="41"/>
      <c r="AO314" s="41"/>
      <c r="AP314" s="42"/>
      <c r="AQ314" s="40" t="str">
        <f>IF(AM314=0,"NO OFERTADO",IF(AN314=0,"NO OFERTADO",IF(AO314=0,"NO OFERTADO",IF(AP314=0,"NO OFERTADO","CORRECTO"))))</f>
        <v>NO OFERTADO</v>
      </c>
    </row>
    <row r="315" spans="1:43" x14ac:dyDescent="0.25">
      <c r="A315" s="61">
        <v>313</v>
      </c>
      <c r="B315" s="61">
        <v>1234</v>
      </c>
      <c r="C315" s="13" t="s">
        <v>2314</v>
      </c>
      <c r="D315" s="12" t="s">
        <v>559</v>
      </c>
      <c r="E315" s="12" t="s">
        <v>208</v>
      </c>
      <c r="F315" s="12" t="s">
        <v>208</v>
      </c>
      <c r="G315" s="12" t="s">
        <v>209</v>
      </c>
      <c r="H315" s="12" t="s">
        <v>208</v>
      </c>
      <c r="I315" s="62">
        <v>43111.5</v>
      </c>
      <c r="J315" s="10">
        <v>1</v>
      </c>
      <c r="K315" s="10" t="s">
        <v>2316</v>
      </c>
      <c r="L315" s="14" t="s">
        <v>3506</v>
      </c>
      <c r="M315" s="11">
        <v>39056.334999999999</v>
      </c>
      <c r="N315" s="11">
        <v>41.53846153846154</v>
      </c>
      <c r="O315" s="8">
        <f>N315*M315</f>
        <v>1622340.0692307693</v>
      </c>
      <c r="P315" s="14" t="s">
        <v>5022</v>
      </c>
      <c r="Q315" s="66">
        <f>O315/$O$2181</f>
        <v>4.957085708269485E-5</v>
      </c>
      <c r="R315" s="66">
        <f>+O315/$O$2184</f>
        <v>7.9326528992467376E-5</v>
      </c>
      <c r="S315" s="36">
        <f>Q315*$S$1</f>
        <v>1.2392714270673712E-2</v>
      </c>
      <c r="T315" s="36">
        <f>R315*$T$1</f>
        <v>2.3797958697740211E-3</v>
      </c>
      <c r="U315" s="36">
        <f>S315+T315</f>
        <v>1.4772510140447732E-2</v>
      </c>
      <c r="V315" s="41"/>
      <c r="W315" s="41"/>
      <c r="X315" s="41"/>
      <c r="Y315" s="42"/>
      <c r="Z315" s="40" t="str">
        <f>IF(V315=0,"NO OFERTADO",IF(W315=0,"NO OFERTADO",IF(X315=0,"NO OFERTADO",IF(Y315=0,"NO OFERTADO","CORRECTO"))))</f>
        <v>NO OFERTADO</v>
      </c>
      <c r="AA315" s="42">
        <f>Y315*N315</f>
        <v>0</v>
      </c>
      <c r="AB315" s="35">
        <f>Q315*$AB$1</f>
        <v>4.4613771374425364E-3</v>
      </c>
      <c r="AC315" s="36">
        <f>R315*$AC$1</f>
        <v>1.1898979348870106E-3</v>
      </c>
      <c r="AD315" s="36">
        <f>AB315+AC315</f>
        <v>5.6512750723295467E-3</v>
      </c>
      <c r="AE315" s="41"/>
      <c r="AF315" s="41"/>
      <c r="AG315" s="41"/>
      <c r="AH315" s="42"/>
      <c r="AI315" s="40" t="str">
        <f>IF(AE315=0,"NO OFERTADO",IF(AF315=0,"NO OFERTADO",IF(AG315=0,"NO OFERTADO",IF(AH315=0,"NO OFERTADO","CORRECTO"))))</f>
        <v>NO OFERTADO</v>
      </c>
      <c r="AJ315" s="37">
        <f>Q315*$AJ$1</f>
        <v>2.9742514249616911E-3</v>
      </c>
      <c r="AK315" s="36">
        <f>R315*$AK$1</f>
        <v>3.9663264496233685E-4</v>
      </c>
      <c r="AL315" s="36">
        <f>AJ315+AK315</f>
        <v>3.3708840699240277E-3</v>
      </c>
      <c r="AM315" s="41"/>
      <c r="AN315" s="41"/>
      <c r="AO315" s="41"/>
      <c r="AP315" s="42"/>
      <c r="AQ315" s="40" t="str">
        <f>IF(AM315=0,"NO OFERTADO",IF(AN315=0,"NO OFERTADO",IF(AO315=0,"NO OFERTADO",IF(AP315=0,"NO OFERTADO","CORRECTO"))))</f>
        <v>NO OFERTADO</v>
      </c>
    </row>
    <row r="316" spans="1:43" ht="36" x14ac:dyDescent="0.25">
      <c r="A316" s="61">
        <v>314</v>
      </c>
      <c r="B316" s="61">
        <v>403</v>
      </c>
      <c r="C316" s="13" t="s">
        <v>1400</v>
      </c>
      <c r="D316" s="12" t="s">
        <v>143</v>
      </c>
      <c r="E316" s="12" t="s">
        <v>1057</v>
      </c>
      <c r="F316" s="12" t="s">
        <v>12</v>
      </c>
      <c r="G316" s="12" t="s">
        <v>13</v>
      </c>
      <c r="H316" s="12" t="s">
        <v>12</v>
      </c>
      <c r="I316" s="62">
        <v>1805.9999999999998</v>
      </c>
      <c r="J316" s="10">
        <v>1</v>
      </c>
      <c r="K316" s="10" t="s">
        <v>1401</v>
      </c>
      <c r="L316" s="14" t="s">
        <v>1402</v>
      </c>
      <c r="M316" s="11">
        <v>899.13049999999998</v>
      </c>
      <c r="N316" s="11">
        <v>13942.692307692309</v>
      </c>
      <c r="O316" s="8">
        <f>N316*M316</f>
        <v>12536299.90596154</v>
      </c>
      <c r="P316" s="14" t="s">
        <v>5022</v>
      </c>
      <c r="Q316" s="66">
        <f>O316/$O$2181</f>
        <v>3.8304862387999398E-4</v>
      </c>
      <c r="R316" s="66">
        <f>+O316/$O$2184</f>
        <v>6.1297947132628414E-4</v>
      </c>
      <c r="S316" s="36">
        <f>Q316*$S$1</f>
        <v>9.57621559699985E-2</v>
      </c>
      <c r="T316" s="36">
        <f>R316*$T$1</f>
        <v>1.8389384139788523E-2</v>
      </c>
      <c r="U316" s="36">
        <f>S316+T316</f>
        <v>0.11415154010978702</v>
      </c>
      <c r="V316" s="41"/>
      <c r="W316" s="41"/>
      <c r="X316" s="41"/>
      <c r="Y316" s="42"/>
      <c r="Z316" s="40" t="str">
        <f>IF(V316=0,"NO OFERTADO",IF(W316=0,"NO OFERTADO",IF(X316=0,"NO OFERTADO",IF(Y316=0,"NO OFERTADO","CORRECTO"))))</f>
        <v>NO OFERTADO</v>
      </c>
      <c r="AA316" s="42">
        <f>Y316*N316</f>
        <v>0</v>
      </c>
      <c r="AB316" s="35">
        <f>Q316*$AB$1</f>
        <v>3.4474376149199459E-2</v>
      </c>
      <c r="AC316" s="36">
        <f>R316*$AC$1</f>
        <v>9.1946920698942614E-3</v>
      </c>
      <c r="AD316" s="36">
        <f>AB316+AC316</f>
        <v>4.3669068219093721E-2</v>
      </c>
      <c r="AE316" s="41"/>
      <c r="AF316" s="41"/>
      <c r="AG316" s="41"/>
      <c r="AH316" s="42"/>
      <c r="AI316" s="40" t="str">
        <f>IF(AE316=0,"NO OFERTADO",IF(AF316=0,"NO OFERTADO",IF(AG316=0,"NO OFERTADO",IF(AH316=0,"NO OFERTADO","CORRECTO"))))</f>
        <v>NO OFERTADO</v>
      </c>
      <c r="AJ316" s="37">
        <f>Q316*$AJ$1</f>
        <v>2.2982917432799638E-2</v>
      </c>
      <c r="AK316" s="36">
        <f>R316*$AK$1</f>
        <v>3.0648973566314206E-3</v>
      </c>
      <c r="AL316" s="36">
        <f>AJ316+AK316</f>
        <v>2.6047814789431058E-2</v>
      </c>
      <c r="AM316" s="41"/>
      <c r="AN316" s="41"/>
      <c r="AO316" s="41"/>
      <c r="AP316" s="42"/>
      <c r="AQ316" s="40" t="str">
        <f>IF(AM316=0,"NO OFERTADO",IF(AN316=0,"NO OFERTADO",IF(AO316=0,"NO OFERTADO",IF(AP316=0,"NO OFERTADO","CORRECTO"))))</f>
        <v>NO OFERTADO</v>
      </c>
    </row>
    <row r="317" spans="1:43" ht="24" x14ac:dyDescent="0.25">
      <c r="A317" s="61">
        <v>315</v>
      </c>
      <c r="B317" s="61">
        <v>867</v>
      </c>
      <c r="C317" s="13" t="s">
        <v>1400</v>
      </c>
      <c r="D317" s="12" t="s">
        <v>33</v>
      </c>
      <c r="E317" s="12" t="s">
        <v>12</v>
      </c>
      <c r="F317" s="12" t="s">
        <v>12</v>
      </c>
      <c r="G317" s="12" t="s">
        <v>13</v>
      </c>
      <c r="H317" s="12" t="s">
        <v>12</v>
      </c>
      <c r="I317" s="62">
        <v>3611.9999999999995</v>
      </c>
      <c r="J317" s="10">
        <v>1</v>
      </c>
      <c r="K317" s="10" t="s">
        <v>1401</v>
      </c>
      <c r="L317" s="14" t="s">
        <v>2640</v>
      </c>
      <c r="M317" s="11">
        <v>3611.9999999999995</v>
      </c>
      <c r="N317" s="11">
        <v>1475.5714285714287</v>
      </c>
      <c r="O317" s="8">
        <f>N317*M317</f>
        <v>5329764</v>
      </c>
      <c r="P317" s="14" t="s">
        <v>5022</v>
      </c>
      <c r="Q317" s="66">
        <f>O317/$O$2181</f>
        <v>1.6285178091777184E-4</v>
      </c>
      <c r="R317" s="66">
        <f>+O317/$O$2184</f>
        <v>2.6060607543859475E-4</v>
      </c>
      <c r="S317" s="36">
        <f>Q317*$S$1</f>
        <v>4.0712945229442958E-2</v>
      </c>
      <c r="T317" s="36">
        <f>R317*$T$1</f>
        <v>7.8181822631578426E-3</v>
      </c>
      <c r="U317" s="36">
        <f>S317+T317</f>
        <v>4.8531127492600801E-2</v>
      </c>
      <c r="V317" s="41"/>
      <c r="W317" s="41"/>
      <c r="X317" s="41"/>
      <c r="Y317" s="42"/>
      <c r="Z317" s="40" t="str">
        <f>IF(V317=0,"NO OFERTADO",IF(W317=0,"NO OFERTADO",IF(X317=0,"NO OFERTADO",IF(Y317=0,"NO OFERTADO","CORRECTO"))))</f>
        <v>NO OFERTADO</v>
      </c>
      <c r="AA317" s="42">
        <f>Y317*N317</f>
        <v>0</v>
      </c>
      <c r="AB317" s="35">
        <f>Q317*$AB$1</f>
        <v>1.4656660282599467E-2</v>
      </c>
      <c r="AC317" s="36">
        <f>R317*$AC$1</f>
        <v>3.9090911315789213E-3</v>
      </c>
      <c r="AD317" s="36">
        <f>AB317+AC317</f>
        <v>1.8565751414178388E-2</v>
      </c>
      <c r="AE317" s="41"/>
      <c r="AF317" s="41"/>
      <c r="AG317" s="41"/>
      <c r="AH317" s="42"/>
      <c r="AI317" s="40" t="str">
        <f>IF(AE317=0,"NO OFERTADO",IF(AF317=0,"NO OFERTADO",IF(AG317=0,"NO OFERTADO",IF(AH317=0,"NO OFERTADO","CORRECTO"))))</f>
        <v>NO OFERTADO</v>
      </c>
      <c r="AJ317" s="37">
        <f>Q317*$AJ$1</f>
        <v>9.771106855066311E-3</v>
      </c>
      <c r="AK317" s="36">
        <f>R317*$AK$1</f>
        <v>1.3030303771929736E-3</v>
      </c>
      <c r="AL317" s="36">
        <f>AJ317+AK317</f>
        <v>1.1074137232259284E-2</v>
      </c>
      <c r="AM317" s="41"/>
      <c r="AN317" s="41"/>
      <c r="AO317" s="41"/>
      <c r="AP317" s="42"/>
      <c r="AQ317" s="40" t="str">
        <f>IF(AM317=0,"NO OFERTADO",IF(AN317=0,"NO OFERTADO",IF(AO317=0,"NO OFERTADO",IF(AP317=0,"NO OFERTADO","CORRECTO"))))</f>
        <v>NO OFERTADO</v>
      </c>
    </row>
    <row r="318" spans="1:43" ht="24" x14ac:dyDescent="0.25">
      <c r="A318" s="61">
        <v>316</v>
      </c>
      <c r="B318" s="61">
        <v>208</v>
      </c>
      <c r="C318" s="13" t="s">
        <v>7365</v>
      </c>
      <c r="D318" s="12" t="s">
        <v>787</v>
      </c>
      <c r="E318" s="12" t="s">
        <v>259</v>
      </c>
      <c r="F318" s="12" t="s">
        <v>23</v>
      </c>
      <c r="G318" s="12" t="s">
        <v>24</v>
      </c>
      <c r="H318" s="12" t="s">
        <v>23</v>
      </c>
      <c r="I318" s="62">
        <v>11758629.6</v>
      </c>
      <c r="J318" s="10">
        <v>1</v>
      </c>
      <c r="K318" s="10" t="s">
        <v>243</v>
      </c>
      <c r="L318" s="14" t="s">
        <v>788</v>
      </c>
      <c r="M318" s="11">
        <v>11758629.6</v>
      </c>
      <c r="N318" s="11">
        <v>3.3333333333333335</v>
      </c>
      <c r="O318" s="8">
        <f>N318*M318</f>
        <v>39195432</v>
      </c>
      <c r="P318" s="14" t="s">
        <v>5022</v>
      </c>
      <c r="Q318" s="66">
        <f>O318/$O$2181</f>
        <v>1.1976226161311127E-3</v>
      </c>
      <c r="R318" s="66">
        <f>+O318/$O$2184</f>
        <v>1.9165140724130207E-3</v>
      </c>
      <c r="S318" s="36">
        <f>Q318*$S$1</f>
        <v>0.29940565403277819</v>
      </c>
      <c r="T318" s="36">
        <f>R318*$T$1</f>
        <v>5.749542217239062E-2</v>
      </c>
      <c r="U318" s="36">
        <f>S318+T318</f>
        <v>0.35690107620516881</v>
      </c>
      <c r="V318" s="41"/>
      <c r="W318" s="41"/>
      <c r="X318" s="41"/>
      <c r="Y318" s="42"/>
      <c r="Z318" s="40" t="str">
        <f>IF(V318=0,"NO OFERTADO",IF(W318=0,"NO OFERTADO",IF(X318=0,"NO OFERTADO",IF(Y318=0,"NO OFERTADO","CORRECTO"))))</f>
        <v>NO OFERTADO</v>
      </c>
      <c r="AA318" s="42">
        <f>Y318*N318</f>
        <v>0</v>
      </c>
      <c r="AB318" s="35">
        <f>Q318*$AB$1</f>
        <v>0.10778603545180014</v>
      </c>
      <c r="AC318" s="36">
        <f>R318*$AC$1</f>
        <v>2.874771108619531E-2</v>
      </c>
      <c r="AD318" s="36">
        <f>AB318+AC318</f>
        <v>0.13653374653799544</v>
      </c>
      <c r="AE318" s="41"/>
      <c r="AF318" s="41"/>
      <c r="AG318" s="41"/>
      <c r="AH318" s="42"/>
      <c r="AI318" s="40" t="str">
        <f>IF(AE318=0,"NO OFERTADO",IF(AF318=0,"NO OFERTADO",IF(AG318=0,"NO OFERTADO",IF(AH318=0,"NO OFERTADO","CORRECTO"))))</f>
        <v>NO OFERTADO</v>
      </c>
      <c r="AJ318" s="37">
        <f>Q318*$AJ$1</f>
        <v>7.1857356967866756E-2</v>
      </c>
      <c r="AK318" s="36">
        <f>R318*$AK$1</f>
        <v>9.5825703620651039E-3</v>
      </c>
      <c r="AL318" s="36">
        <f>AJ318+AK318</f>
        <v>8.1439927329931855E-2</v>
      </c>
      <c r="AM318" s="41"/>
      <c r="AN318" s="41"/>
      <c r="AO318" s="41"/>
      <c r="AP318" s="42"/>
      <c r="AQ318" s="40" t="str">
        <f>IF(AM318=0,"NO OFERTADO",IF(AN318=0,"NO OFERTADO",IF(AO318=0,"NO OFERTADO",IF(AP318=0,"NO OFERTADO","CORRECTO"))))</f>
        <v>NO OFERTADO</v>
      </c>
    </row>
    <row r="319" spans="1:43" x14ac:dyDescent="0.25">
      <c r="A319" s="61">
        <v>317</v>
      </c>
      <c r="B319" s="61">
        <v>541</v>
      </c>
      <c r="C319" s="13" t="s">
        <v>1805</v>
      </c>
      <c r="D319" s="12" t="s">
        <v>44</v>
      </c>
      <c r="E319" s="12" t="s">
        <v>23</v>
      </c>
      <c r="F319" s="12" t="s">
        <v>23</v>
      </c>
      <c r="G319" s="12" t="s">
        <v>216</v>
      </c>
      <c r="H319" s="12" t="s">
        <v>23</v>
      </c>
      <c r="I319" s="62">
        <v>12347553</v>
      </c>
      <c r="J319" s="10">
        <v>1</v>
      </c>
      <c r="K319" s="10" t="s">
        <v>1806</v>
      </c>
      <c r="L319" s="14" t="s">
        <v>1807</v>
      </c>
      <c r="M319" s="11">
        <v>4910645</v>
      </c>
      <c r="N319" s="11">
        <v>1.6923076923076923</v>
      </c>
      <c r="O319" s="8">
        <f>N319*M319</f>
        <v>8310322.307692308</v>
      </c>
      <c r="P319" s="14" t="s">
        <v>5022</v>
      </c>
      <c r="Q319" s="66">
        <f>O319/$O$2181</f>
        <v>2.5392321082291444E-4</v>
      </c>
      <c r="R319" s="66">
        <f>+O319/$O$2184</f>
        <v>4.0634453650058397E-4</v>
      </c>
      <c r="S319" s="36">
        <f>Q319*$S$1</f>
        <v>6.3480802705728603E-2</v>
      </c>
      <c r="T319" s="36">
        <f>R319*$T$1</f>
        <v>1.2190336095017519E-2</v>
      </c>
      <c r="U319" s="36">
        <f>S319+T319</f>
        <v>7.5671138800746121E-2</v>
      </c>
      <c r="V319" s="41"/>
      <c r="W319" s="41"/>
      <c r="X319" s="41"/>
      <c r="Y319" s="42"/>
      <c r="Z319" s="40" t="str">
        <f>IF(V319=0,"NO OFERTADO",IF(W319=0,"NO OFERTADO",IF(X319=0,"NO OFERTADO",IF(Y319=0,"NO OFERTADO","CORRECTO"))))</f>
        <v>NO OFERTADO</v>
      </c>
      <c r="AA319" s="42">
        <f>Y319*N319</f>
        <v>0</v>
      </c>
      <c r="AB319" s="35">
        <f>Q319*$AB$1</f>
        <v>2.28530889740623E-2</v>
      </c>
      <c r="AC319" s="36">
        <f>R319*$AC$1</f>
        <v>6.0951680475087597E-3</v>
      </c>
      <c r="AD319" s="36">
        <f>AB319+AC319</f>
        <v>2.8948257021571059E-2</v>
      </c>
      <c r="AE319" s="41"/>
      <c r="AF319" s="41"/>
      <c r="AG319" s="41"/>
      <c r="AH319" s="42"/>
      <c r="AI319" s="40" t="str">
        <f>IF(AE319=0,"NO OFERTADO",IF(AF319=0,"NO OFERTADO",IF(AG319=0,"NO OFERTADO",IF(AH319=0,"NO OFERTADO","CORRECTO"))))</f>
        <v>NO OFERTADO</v>
      </c>
      <c r="AJ319" s="37">
        <f>Q319*$AJ$1</f>
        <v>1.5235392649374867E-2</v>
      </c>
      <c r="AK319" s="36">
        <f>R319*$AK$1</f>
        <v>2.0317226825029198E-3</v>
      </c>
      <c r="AL319" s="36">
        <f>AJ319+AK319</f>
        <v>1.7267115331877785E-2</v>
      </c>
      <c r="AM319" s="41"/>
      <c r="AN319" s="41"/>
      <c r="AO319" s="41"/>
      <c r="AP319" s="42"/>
      <c r="AQ319" s="40" t="str">
        <f>IF(AM319=0,"NO OFERTADO",IF(AN319=0,"NO OFERTADO",IF(AO319=0,"NO OFERTADO",IF(AP319=0,"NO OFERTADO","CORRECTO"))))</f>
        <v>NO OFERTADO</v>
      </c>
    </row>
    <row r="320" spans="1:43" ht="24" x14ac:dyDescent="0.25">
      <c r="A320" s="61">
        <v>318</v>
      </c>
      <c r="B320" s="61">
        <v>706</v>
      </c>
      <c r="C320" s="13" t="s">
        <v>2228</v>
      </c>
      <c r="D320" s="12" t="s">
        <v>1037</v>
      </c>
      <c r="E320" s="12" t="s">
        <v>11</v>
      </c>
      <c r="F320" s="12" t="s">
        <v>12</v>
      </c>
      <c r="G320" s="12" t="s">
        <v>13</v>
      </c>
      <c r="H320" s="12" t="s">
        <v>12</v>
      </c>
      <c r="I320" s="62">
        <v>8778.7049999999999</v>
      </c>
      <c r="J320" s="10">
        <v>1</v>
      </c>
      <c r="K320" s="10" t="s">
        <v>2229</v>
      </c>
      <c r="L320" s="14" t="s">
        <v>2230</v>
      </c>
      <c r="M320" s="11">
        <v>5255</v>
      </c>
      <c r="N320" s="11">
        <v>1042.6923076923076</v>
      </c>
      <c r="O320" s="8">
        <f>N320*M320</f>
        <v>5479348.076923077</v>
      </c>
      <c r="P320" s="14" t="s">
        <v>5022</v>
      </c>
      <c r="Q320" s="66">
        <f>O320/$O$2181</f>
        <v>1.674223460166888E-4</v>
      </c>
      <c r="R320" s="66">
        <f>+O320/$O$2184</f>
        <v>2.6792019276818531E-4</v>
      </c>
      <c r="S320" s="36">
        <f>Q320*$S$1</f>
        <v>4.1855586504172197E-2</v>
      </c>
      <c r="T320" s="36">
        <f>R320*$T$1</f>
        <v>8.0376057830455587E-3</v>
      </c>
      <c r="U320" s="36">
        <f>S320+T320</f>
        <v>4.9893192287217752E-2</v>
      </c>
      <c r="V320" s="41"/>
      <c r="W320" s="41"/>
      <c r="X320" s="41"/>
      <c r="Y320" s="42"/>
      <c r="Z320" s="40" t="str">
        <f>IF(V320=0,"NO OFERTADO",IF(W320=0,"NO OFERTADO",IF(X320=0,"NO OFERTADO",IF(Y320=0,"NO OFERTADO","CORRECTO"))))</f>
        <v>NO OFERTADO</v>
      </c>
      <c r="AA320" s="42">
        <f>Y320*N320</f>
        <v>0</v>
      </c>
      <c r="AB320" s="35">
        <f>Q320*$AB$1</f>
        <v>1.5068011141501992E-2</v>
      </c>
      <c r="AC320" s="36">
        <f>R320*$AC$1</f>
        <v>4.0188028915227793E-3</v>
      </c>
      <c r="AD320" s="36">
        <f>AB320+AC320</f>
        <v>1.9086814033024771E-2</v>
      </c>
      <c r="AE320" s="41"/>
      <c r="AF320" s="41"/>
      <c r="AG320" s="41"/>
      <c r="AH320" s="42"/>
      <c r="AI320" s="40" t="str">
        <f>IF(AE320=0,"NO OFERTADO",IF(AF320=0,"NO OFERTADO",IF(AG320=0,"NO OFERTADO",IF(AH320=0,"NO OFERTADO","CORRECTO"))))</f>
        <v>NO OFERTADO</v>
      </c>
      <c r="AJ320" s="37">
        <f>Q320*$AJ$1</f>
        <v>1.0045340761001328E-2</v>
      </c>
      <c r="AK320" s="36">
        <f>R320*$AK$1</f>
        <v>1.3396009638409266E-3</v>
      </c>
      <c r="AL320" s="36">
        <f>AJ320+AK320</f>
        <v>1.1384941724842255E-2</v>
      </c>
      <c r="AM320" s="41"/>
      <c r="AN320" s="41"/>
      <c r="AO320" s="41"/>
      <c r="AP320" s="42"/>
      <c r="AQ320" s="40" t="str">
        <f>IF(AM320=0,"NO OFERTADO",IF(AN320=0,"NO OFERTADO",IF(AO320=0,"NO OFERTADO",IF(AP320=0,"NO OFERTADO","CORRECTO"))))</f>
        <v>NO OFERTADO</v>
      </c>
    </row>
    <row r="321" spans="1:43" ht="24" x14ac:dyDescent="0.25">
      <c r="A321" s="61">
        <v>319</v>
      </c>
      <c r="B321" s="61">
        <v>216</v>
      </c>
      <c r="C321" s="13" t="s">
        <v>813</v>
      </c>
      <c r="D321" s="12" t="s">
        <v>814</v>
      </c>
      <c r="E321" s="12" t="s">
        <v>12</v>
      </c>
      <c r="F321" s="12" t="s">
        <v>12</v>
      </c>
      <c r="G321" s="12" t="s">
        <v>13</v>
      </c>
      <c r="H321" s="12" t="s">
        <v>12</v>
      </c>
      <c r="I321" s="62">
        <v>627029.81999999995</v>
      </c>
      <c r="J321" s="10">
        <v>1</v>
      </c>
      <c r="K321" s="10" t="s">
        <v>609</v>
      </c>
      <c r="L321" s="14" t="s">
        <v>815</v>
      </c>
      <c r="M321" s="11">
        <v>627029.81999999995</v>
      </c>
      <c r="N321" s="11">
        <v>38.571428571428569</v>
      </c>
      <c r="O321" s="8">
        <f>N321*M321</f>
        <v>24185435.914285712</v>
      </c>
      <c r="P321" s="14" t="s">
        <v>5022</v>
      </c>
      <c r="Q321" s="66">
        <f>O321/$O$2181</f>
        <v>7.3898981472989564E-4</v>
      </c>
      <c r="R321" s="66">
        <f>+O321/$O$2184</f>
        <v>1.1825798546415266E-3</v>
      </c>
      <c r="S321" s="36">
        <f>Q321*$S$1</f>
        <v>0.18474745368247392</v>
      </c>
      <c r="T321" s="36">
        <f>R321*$T$1</f>
        <v>3.5477395639245797E-2</v>
      </c>
      <c r="U321" s="36">
        <f>S321+T321</f>
        <v>0.22022484932171971</v>
      </c>
      <c r="V321" s="41"/>
      <c r="W321" s="41"/>
      <c r="X321" s="41"/>
      <c r="Y321" s="42"/>
      <c r="Z321" s="40" t="str">
        <f>IF(V321=0,"NO OFERTADO",IF(W321=0,"NO OFERTADO",IF(X321=0,"NO OFERTADO",IF(Y321=0,"NO OFERTADO","CORRECTO"))))</f>
        <v>NO OFERTADO</v>
      </c>
      <c r="AA321" s="42">
        <f>Y321*N321</f>
        <v>0</v>
      </c>
      <c r="AB321" s="35">
        <f>Q321*$AB$1</f>
        <v>6.650908332569061E-2</v>
      </c>
      <c r="AC321" s="36">
        <f>R321*$AC$1</f>
        <v>1.7738697819622899E-2</v>
      </c>
      <c r="AD321" s="36">
        <f>AB321+AC321</f>
        <v>8.4247781145313505E-2</v>
      </c>
      <c r="AE321" s="41"/>
      <c r="AF321" s="41"/>
      <c r="AG321" s="41"/>
      <c r="AH321" s="42"/>
      <c r="AI321" s="40" t="str">
        <f>IF(AE321=0,"NO OFERTADO",IF(AF321=0,"NO OFERTADO",IF(AG321=0,"NO OFERTADO",IF(AH321=0,"NO OFERTADO","CORRECTO"))))</f>
        <v>NO OFERTADO</v>
      </c>
      <c r="AJ321" s="37">
        <f>Q321*$AJ$1</f>
        <v>4.433938888379374E-2</v>
      </c>
      <c r="AK321" s="36">
        <f>R321*$AK$1</f>
        <v>5.9128992732076328E-3</v>
      </c>
      <c r="AL321" s="36">
        <f>AJ321+AK321</f>
        <v>5.0252288157001376E-2</v>
      </c>
      <c r="AM321" s="41"/>
      <c r="AN321" s="41"/>
      <c r="AO321" s="41"/>
      <c r="AP321" s="42"/>
      <c r="AQ321" s="40" t="str">
        <f>IF(AM321=0,"NO OFERTADO",IF(AN321=0,"NO OFERTADO",IF(AO321=0,"NO OFERTADO",IF(AP321=0,"NO OFERTADO","CORRECTO"))))</f>
        <v>NO OFERTADO</v>
      </c>
    </row>
    <row r="322" spans="1:43" ht="24" x14ac:dyDescent="0.25">
      <c r="A322" s="61">
        <v>320</v>
      </c>
      <c r="B322" s="61">
        <v>373</v>
      </c>
      <c r="C322" s="13" t="s">
        <v>813</v>
      </c>
      <c r="D322" s="12" t="s">
        <v>1315</v>
      </c>
      <c r="E322" s="12" t="s">
        <v>12</v>
      </c>
      <c r="F322" s="12" t="s">
        <v>12</v>
      </c>
      <c r="G322" s="12" t="s">
        <v>13</v>
      </c>
      <c r="H322" s="12" t="s">
        <v>12</v>
      </c>
      <c r="I322" s="62">
        <v>627029.81999999995</v>
      </c>
      <c r="J322" s="10">
        <v>1</v>
      </c>
      <c r="K322" s="10" t="s">
        <v>609</v>
      </c>
      <c r="L322" s="14" t="s">
        <v>1316</v>
      </c>
      <c r="M322" s="11">
        <v>627029.81999999995</v>
      </c>
      <c r="N322" s="11">
        <v>38.571428571428569</v>
      </c>
      <c r="O322" s="8">
        <f>N322*M322</f>
        <v>24185435.914285712</v>
      </c>
      <c r="P322" s="14" t="s">
        <v>5022</v>
      </c>
      <c r="Q322" s="66">
        <f>O322/$O$2181</f>
        <v>7.3898981472989564E-4</v>
      </c>
      <c r="R322" s="66">
        <f>+O322/$O$2184</f>
        <v>1.1825798546415266E-3</v>
      </c>
      <c r="S322" s="36">
        <f>Q322*$S$1</f>
        <v>0.18474745368247392</v>
      </c>
      <c r="T322" s="36">
        <f>R322*$T$1</f>
        <v>3.5477395639245797E-2</v>
      </c>
      <c r="U322" s="36">
        <f>S322+T322</f>
        <v>0.22022484932171971</v>
      </c>
      <c r="V322" s="41"/>
      <c r="W322" s="41"/>
      <c r="X322" s="41"/>
      <c r="Y322" s="42"/>
      <c r="Z322" s="40" t="str">
        <f>IF(V322=0,"NO OFERTADO",IF(W322=0,"NO OFERTADO",IF(X322=0,"NO OFERTADO",IF(Y322=0,"NO OFERTADO","CORRECTO"))))</f>
        <v>NO OFERTADO</v>
      </c>
      <c r="AA322" s="42">
        <f>Y322*N322</f>
        <v>0</v>
      </c>
      <c r="AB322" s="35">
        <f>Q322*$AB$1</f>
        <v>6.650908332569061E-2</v>
      </c>
      <c r="AC322" s="36">
        <f>R322*$AC$1</f>
        <v>1.7738697819622899E-2</v>
      </c>
      <c r="AD322" s="36">
        <f>AB322+AC322</f>
        <v>8.4247781145313505E-2</v>
      </c>
      <c r="AE322" s="41"/>
      <c r="AF322" s="41"/>
      <c r="AG322" s="41"/>
      <c r="AH322" s="42"/>
      <c r="AI322" s="40" t="str">
        <f>IF(AE322=0,"NO OFERTADO",IF(AF322=0,"NO OFERTADO",IF(AG322=0,"NO OFERTADO",IF(AH322=0,"NO OFERTADO","CORRECTO"))))</f>
        <v>NO OFERTADO</v>
      </c>
      <c r="AJ322" s="37">
        <f>Q322*$AJ$1</f>
        <v>4.433938888379374E-2</v>
      </c>
      <c r="AK322" s="36">
        <f>R322*$AK$1</f>
        <v>5.9128992732076328E-3</v>
      </c>
      <c r="AL322" s="36">
        <f>AJ322+AK322</f>
        <v>5.0252288157001376E-2</v>
      </c>
      <c r="AM322" s="41"/>
      <c r="AN322" s="41"/>
      <c r="AO322" s="41"/>
      <c r="AP322" s="42"/>
      <c r="AQ322" s="40" t="str">
        <f>IF(AM322=0,"NO OFERTADO",IF(AN322=0,"NO OFERTADO",IF(AO322=0,"NO OFERTADO",IF(AP322=0,"NO OFERTADO","CORRECTO"))))</f>
        <v>NO OFERTADO</v>
      </c>
    </row>
    <row r="323" spans="1:43" ht="24" x14ac:dyDescent="0.25">
      <c r="A323" s="61">
        <v>321</v>
      </c>
      <c r="B323" s="61">
        <v>157</v>
      </c>
      <c r="C323" s="13" t="s">
        <v>607</v>
      </c>
      <c r="D323" s="12" t="s">
        <v>608</v>
      </c>
      <c r="E323" s="12" t="s">
        <v>12</v>
      </c>
      <c r="F323" s="12" t="s">
        <v>12</v>
      </c>
      <c r="G323" s="12" t="s">
        <v>13</v>
      </c>
      <c r="H323" s="12" t="s">
        <v>12</v>
      </c>
      <c r="I323" s="62">
        <v>627029.81999999995</v>
      </c>
      <c r="J323" s="10">
        <v>1</v>
      </c>
      <c r="K323" s="10" t="s">
        <v>609</v>
      </c>
      <c r="L323" s="14" t="s">
        <v>610</v>
      </c>
      <c r="M323" s="11">
        <v>627029.81999999995</v>
      </c>
      <c r="N323" s="11">
        <v>72.5</v>
      </c>
      <c r="O323" s="8">
        <f>N323*M323</f>
        <v>45459661.949999996</v>
      </c>
      <c r="P323" s="14" t="s">
        <v>5022</v>
      </c>
      <c r="Q323" s="66">
        <f>O323/$O$2181</f>
        <v>1.3890271517608224E-3</v>
      </c>
      <c r="R323" s="66">
        <f>+O323/$O$2184</f>
        <v>2.2228121341873138E-3</v>
      </c>
      <c r="S323" s="36">
        <f>Q323*$S$1</f>
        <v>0.34725678794020559</v>
      </c>
      <c r="T323" s="36">
        <f>R323*$T$1</f>
        <v>6.6684364025619419E-2</v>
      </c>
      <c r="U323" s="36">
        <f>S323+T323</f>
        <v>0.41394115196582504</v>
      </c>
      <c r="V323" s="41"/>
      <c r="W323" s="41"/>
      <c r="X323" s="41"/>
      <c r="Y323" s="42"/>
      <c r="Z323" s="40" t="str">
        <f>IF(V323=0,"NO OFERTADO",IF(W323=0,"NO OFERTADO",IF(X323=0,"NO OFERTADO",IF(Y323=0,"NO OFERTADO","CORRECTO"))))</f>
        <v>NO OFERTADO</v>
      </c>
      <c r="AA323" s="42">
        <f>Y323*N323</f>
        <v>0</v>
      </c>
      <c r="AB323" s="35">
        <f>Q323*$AB$1</f>
        <v>0.12501244365847403</v>
      </c>
      <c r="AC323" s="36">
        <f>R323*$AC$1</f>
        <v>3.334218201280971E-2</v>
      </c>
      <c r="AD323" s="36">
        <f>AB323+AC323</f>
        <v>0.15835462567128372</v>
      </c>
      <c r="AE323" s="41"/>
      <c r="AF323" s="41"/>
      <c r="AG323" s="41"/>
      <c r="AH323" s="42"/>
      <c r="AI323" s="40" t="str">
        <f>IF(AE323=0,"NO OFERTADO",IF(AF323=0,"NO OFERTADO",IF(AG323=0,"NO OFERTADO",IF(AH323=0,"NO OFERTADO","CORRECTO"))))</f>
        <v>NO OFERTADO</v>
      </c>
      <c r="AJ323" s="37">
        <f>Q323*$AJ$1</f>
        <v>8.3341629105649337E-2</v>
      </c>
      <c r="AK323" s="36">
        <f>R323*$AK$1</f>
        <v>1.1114060670936569E-2</v>
      </c>
      <c r="AL323" s="36">
        <f>AJ323+AK323</f>
        <v>9.4455689776585902E-2</v>
      </c>
      <c r="AM323" s="41"/>
      <c r="AN323" s="41"/>
      <c r="AO323" s="41"/>
      <c r="AP323" s="42"/>
      <c r="AQ323" s="40" t="str">
        <f>IF(AM323=0,"NO OFERTADO",IF(AN323=0,"NO OFERTADO",IF(AO323=0,"NO OFERTADO",IF(AP323=0,"NO OFERTADO","CORRECTO"))))</f>
        <v>NO OFERTADO</v>
      </c>
    </row>
    <row r="324" spans="1:43" x14ac:dyDescent="0.25">
      <c r="A324" s="61">
        <v>322</v>
      </c>
      <c r="B324" s="61">
        <v>1730</v>
      </c>
      <c r="C324" s="13" t="s">
        <v>4730</v>
      </c>
      <c r="D324" s="12" t="s">
        <v>4731</v>
      </c>
      <c r="E324" s="12" t="s">
        <v>49</v>
      </c>
      <c r="F324" s="12" t="s">
        <v>23</v>
      </c>
      <c r="G324" s="12" t="s">
        <v>4732</v>
      </c>
      <c r="H324" s="12" t="s">
        <v>49</v>
      </c>
      <c r="I324" s="62">
        <v>109241.60000000001</v>
      </c>
      <c r="J324" s="10">
        <v>1</v>
      </c>
      <c r="K324" s="10" t="s">
        <v>4733</v>
      </c>
      <c r="L324" s="14" t="s">
        <v>4734</v>
      </c>
      <c r="M324" s="11">
        <v>14382.846</v>
      </c>
      <c r="N324" s="11">
        <v>9.7272727272727266</v>
      </c>
      <c r="O324" s="8">
        <f>N324*M324</f>
        <v>139905.86563636363</v>
      </c>
      <c r="P324" s="14" t="s">
        <v>5022</v>
      </c>
      <c r="Q324" s="66">
        <f>O324/$O$2181</f>
        <v>4.2748458242661991E-6</v>
      </c>
      <c r="R324" s="66">
        <f>+O324/$O$2184</f>
        <v>6.840887996979243E-6</v>
      </c>
      <c r="S324" s="36">
        <f>Q324*$S$1</f>
        <v>1.0687114560665497E-3</v>
      </c>
      <c r="T324" s="36">
        <f>R324*$T$1</f>
        <v>2.0522663990937728E-4</v>
      </c>
      <c r="U324" s="36">
        <f>S324+T324</f>
        <v>1.2739380959759269E-3</v>
      </c>
      <c r="V324" s="41"/>
      <c r="W324" s="41"/>
      <c r="X324" s="41"/>
      <c r="Y324" s="42"/>
      <c r="Z324" s="40" t="str">
        <f>IF(V324=0,"NO OFERTADO",IF(W324=0,"NO OFERTADO",IF(X324=0,"NO OFERTADO",IF(Y324=0,"NO OFERTADO","CORRECTO"))))</f>
        <v>NO OFERTADO</v>
      </c>
      <c r="AA324" s="42">
        <f>Y324*N324</f>
        <v>0</v>
      </c>
      <c r="AB324" s="35">
        <f>Q324*$AB$1</f>
        <v>3.8473612418395793E-4</v>
      </c>
      <c r="AC324" s="36">
        <f>R324*$AC$1</f>
        <v>1.0261331995468864E-4</v>
      </c>
      <c r="AD324" s="36">
        <f>AB324+AC324</f>
        <v>4.8734944413864658E-4</v>
      </c>
      <c r="AE324" s="41"/>
      <c r="AF324" s="41"/>
      <c r="AG324" s="41"/>
      <c r="AH324" s="42"/>
      <c r="AI324" s="40" t="str">
        <f>IF(AE324=0,"NO OFERTADO",IF(AF324=0,"NO OFERTADO",IF(AG324=0,"NO OFERTADO",IF(AH324=0,"NO OFERTADO","CORRECTO"))))</f>
        <v>NO OFERTADO</v>
      </c>
      <c r="AJ324" s="37">
        <f>Q324*$AJ$1</f>
        <v>2.5649074945597195E-4</v>
      </c>
      <c r="AK324" s="36">
        <f>R324*$AK$1</f>
        <v>3.4204439984896213E-5</v>
      </c>
      <c r="AL324" s="36">
        <f>AJ324+AK324</f>
        <v>2.9069518944086815E-4</v>
      </c>
      <c r="AM324" s="41"/>
      <c r="AN324" s="41"/>
      <c r="AO324" s="41"/>
      <c r="AP324" s="42"/>
      <c r="AQ324" s="40" t="str">
        <f>IF(AM324=0,"NO OFERTADO",IF(AN324=0,"NO OFERTADO",IF(AO324=0,"NO OFERTADO",IF(AP324=0,"NO OFERTADO","CORRECTO"))))</f>
        <v>NO OFERTADO</v>
      </c>
    </row>
    <row r="325" spans="1:43" x14ac:dyDescent="0.25">
      <c r="A325" s="61">
        <v>323</v>
      </c>
      <c r="B325" s="61">
        <v>409</v>
      </c>
      <c r="C325" s="13" t="s">
        <v>1418</v>
      </c>
      <c r="D325" s="12" t="s">
        <v>1419</v>
      </c>
      <c r="E325" s="12" t="s">
        <v>1149</v>
      </c>
      <c r="F325" s="12" t="s">
        <v>321</v>
      </c>
      <c r="G325" s="12" t="s">
        <v>322</v>
      </c>
      <c r="H325" s="12" t="s">
        <v>323</v>
      </c>
      <c r="I325" s="62" t="s">
        <v>60</v>
      </c>
      <c r="J325" s="10">
        <v>60</v>
      </c>
      <c r="K325" s="10" t="s">
        <v>1420</v>
      </c>
      <c r="L325" s="14" t="s">
        <v>1421</v>
      </c>
      <c r="M325" s="11">
        <v>682.00233333333324</v>
      </c>
      <c r="N325" s="11">
        <v>41616.923076923078</v>
      </c>
      <c r="O325" s="8">
        <f>N325*M325</f>
        <v>28382838.644615382</v>
      </c>
      <c r="P325" s="14" t="s">
        <v>5022</v>
      </c>
      <c r="Q325" s="66">
        <f>O325/$O$2181</f>
        <v>8.6724211818335151E-4</v>
      </c>
      <c r="R325" s="66"/>
      <c r="S325" s="36">
        <f>Q325*$S$1</f>
        <v>0.21681052954583788</v>
      </c>
      <c r="T325" s="7"/>
      <c r="U325" s="36">
        <f>S325+T325</f>
        <v>0.21681052954583788</v>
      </c>
      <c r="V325" s="41"/>
      <c r="W325" s="41"/>
      <c r="X325" s="41"/>
      <c r="Y325" s="42"/>
      <c r="Z325" s="40" t="str">
        <f>IF(V325=0,"NO OFERTADO",IF(W325=0,"NO OFERTADO",IF(X325=0,"NO OFERTADO",IF(Y325=0,"NO OFERTADO","CORRECTO"))))</f>
        <v>NO OFERTADO</v>
      </c>
      <c r="AA325" s="42">
        <f>Y325*N325</f>
        <v>0</v>
      </c>
      <c r="AB325" s="35">
        <f>Q325*$AB$1</f>
        <v>7.8051790636501639E-2</v>
      </c>
      <c r="AC325" s="7"/>
      <c r="AD325" s="36">
        <f>AB325+AC325</f>
        <v>7.8051790636501639E-2</v>
      </c>
      <c r="AE325" s="41"/>
      <c r="AF325" s="41"/>
      <c r="AG325" s="41"/>
      <c r="AH325" s="42"/>
      <c r="AI325" s="40" t="str">
        <f>IF(AE325=0,"NO OFERTADO",IF(AF325=0,"NO OFERTADO",IF(AG325=0,"NO OFERTADO",IF(AH325=0,"NO OFERTADO","CORRECTO"))))</f>
        <v>NO OFERTADO</v>
      </c>
      <c r="AJ325" s="37">
        <f>Q325*$AJ$1</f>
        <v>5.2034527091001093E-2</v>
      </c>
      <c r="AK325" s="7"/>
      <c r="AL325" s="36">
        <f>AJ325+AK325</f>
        <v>5.2034527091001093E-2</v>
      </c>
      <c r="AM325" s="41"/>
      <c r="AN325" s="41"/>
      <c r="AO325" s="41"/>
      <c r="AP325" s="42"/>
      <c r="AQ325" s="40" t="str">
        <f>IF(AM325=0,"NO OFERTADO",IF(AN325=0,"NO OFERTADO",IF(AO325=0,"NO OFERTADO",IF(AP325=0,"NO OFERTADO","CORRECTO"))))</f>
        <v>NO OFERTADO</v>
      </c>
    </row>
    <row r="326" spans="1:43" ht="24" x14ac:dyDescent="0.25">
      <c r="A326" s="61">
        <v>324</v>
      </c>
      <c r="B326" s="61">
        <v>1785</v>
      </c>
      <c r="C326" s="13" t="s">
        <v>4872</v>
      </c>
      <c r="D326" s="12" t="s">
        <v>4873</v>
      </c>
      <c r="E326" s="12" t="s">
        <v>12</v>
      </c>
      <c r="F326" s="12" t="s">
        <v>12</v>
      </c>
      <c r="G326" s="12" t="s">
        <v>13</v>
      </c>
      <c r="H326" s="12" t="s">
        <v>12</v>
      </c>
      <c r="I326" s="62" t="s">
        <v>60</v>
      </c>
      <c r="J326" s="10">
        <v>1</v>
      </c>
      <c r="K326" s="10" t="s">
        <v>4874</v>
      </c>
      <c r="L326" s="14" t="s">
        <v>4875</v>
      </c>
      <c r="M326" s="11">
        <v>42040</v>
      </c>
      <c r="N326" s="11">
        <v>3.2727272727272729</v>
      </c>
      <c r="O326" s="8">
        <f>N326*M326</f>
        <v>137585.45454545456</v>
      </c>
      <c r="P326" s="14" t="s">
        <v>5022</v>
      </c>
      <c r="Q326" s="66">
        <f>O326/$O$2181</f>
        <v>4.2039452968477441E-6</v>
      </c>
      <c r="R326" s="66"/>
      <c r="S326" s="36">
        <f>Q326*$S$1</f>
        <v>1.050986324211936E-3</v>
      </c>
      <c r="T326" s="7"/>
      <c r="U326" s="36">
        <f>S326+T326</f>
        <v>1.050986324211936E-3</v>
      </c>
      <c r="V326" s="41"/>
      <c r="W326" s="41"/>
      <c r="X326" s="41"/>
      <c r="Y326" s="42"/>
      <c r="Z326" s="40" t="str">
        <f>IF(V326=0,"NO OFERTADO",IF(W326=0,"NO OFERTADO",IF(X326=0,"NO OFERTADO",IF(Y326=0,"NO OFERTADO","CORRECTO"))))</f>
        <v>NO OFERTADO</v>
      </c>
      <c r="AA326" s="42">
        <f>Y326*N326</f>
        <v>0</v>
      </c>
      <c r="AB326" s="35">
        <f>Q326*$AB$1</f>
        <v>3.7835507671629698E-4</v>
      </c>
      <c r="AC326" s="7"/>
      <c r="AD326" s="36">
        <f>AB326+AC326</f>
        <v>3.7835507671629698E-4</v>
      </c>
      <c r="AE326" s="41"/>
      <c r="AF326" s="41"/>
      <c r="AG326" s="41"/>
      <c r="AH326" s="42"/>
      <c r="AI326" s="40" t="str">
        <f>IF(AE326=0,"NO OFERTADO",IF(AF326=0,"NO OFERTADO",IF(AG326=0,"NO OFERTADO",IF(AH326=0,"NO OFERTADO","CORRECTO"))))</f>
        <v>NO OFERTADO</v>
      </c>
      <c r="AJ326" s="37">
        <f>Q326*$AJ$1</f>
        <v>2.5223671781086465E-4</v>
      </c>
      <c r="AK326" s="7"/>
      <c r="AL326" s="36">
        <f>AJ326+AK326</f>
        <v>2.5223671781086465E-4</v>
      </c>
      <c r="AM326" s="41"/>
      <c r="AN326" s="41"/>
      <c r="AO326" s="41"/>
      <c r="AP326" s="42"/>
      <c r="AQ326" s="40" t="str">
        <f>IF(AM326=0,"NO OFERTADO",IF(AN326=0,"NO OFERTADO",IF(AO326=0,"NO OFERTADO",IF(AP326=0,"NO OFERTADO","CORRECTO"))))</f>
        <v>NO OFERTADO</v>
      </c>
    </row>
    <row r="327" spans="1:43" x14ac:dyDescent="0.25">
      <c r="A327" s="61">
        <v>325</v>
      </c>
      <c r="B327" s="61">
        <v>1131</v>
      </c>
      <c r="C327" s="13" t="s">
        <v>3258</v>
      </c>
      <c r="D327" s="12">
        <v>0.1</v>
      </c>
      <c r="E327" s="12" t="s">
        <v>49</v>
      </c>
      <c r="F327" s="12" t="s">
        <v>23</v>
      </c>
      <c r="G327" s="12" t="s">
        <v>24</v>
      </c>
      <c r="H327" s="12" t="s">
        <v>49</v>
      </c>
      <c r="I327" s="62" t="s">
        <v>60</v>
      </c>
      <c r="J327" s="10">
        <v>1</v>
      </c>
      <c r="K327" s="10" t="s">
        <v>3259</v>
      </c>
      <c r="L327" s="14" t="s">
        <v>3260</v>
      </c>
      <c r="M327" s="11">
        <v>1658.4779999999998</v>
      </c>
      <c r="N327" s="11">
        <v>1397.6153846153845</v>
      </c>
      <c r="O327" s="8">
        <f>N327*M327</f>
        <v>2317914.3678461537</v>
      </c>
      <c r="P327" s="14" t="s">
        <v>5022</v>
      </c>
      <c r="Q327" s="66">
        <f>O327/$O$2181</f>
        <v>7.0824239650880871E-5</v>
      </c>
      <c r="R327" s="66"/>
      <c r="S327" s="36">
        <f>Q327*$S$1</f>
        <v>1.7706059912720219E-2</v>
      </c>
      <c r="T327" s="7"/>
      <c r="U327" s="36">
        <f>S327+T327</f>
        <v>1.7706059912720219E-2</v>
      </c>
      <c r="V327" s="41"/>
      <c r="W327" s="41"/>
      <c r="X327" s="41"/>
      <c r="Y327" s="42"/>
      <c r="Z327" s="40" t="str">
        <f>IF(V327=0,"NO OFERTADO",IF(W327=0,"NO OFERTADO",IF(X327=0,"NO OFERTADO",IF(Y327=0,"NO OFERTADO","CORRECTO"))))</f>
        <v>NO OFERTADO</v>
      </c>
      <c r="AA327" s="42">
        <f>Y327*N327</f>
        <v>0</v>
      </c>
      <c r="AB327" s="35">
        <f>Q327*$AB$1</f>
        <v>6.3741815685792787E-3</v>
      </c>
      <c r="AC327" s="7"/>
      <c r="AD327" s="36">
        <f>AB327+AC327</f>
        <v>6.3741815685792787E-3</v>
      </c>
      <c r="AE327" s="41"/>
      <c r="AF327" s="41"/>
      <c r="AG327" s="41"/>
      <c r="AH327" s="42"/>
      <c r="AI327" s="40" t="str">
        <f>IF(AE327=0,"NO OFERTADO",IF(AF327=0,"NO OFERTADO",IF(AG327=0,"NO OFERTADO",IF(AH327=0,"NO OFERTADO","CORRECTO"))))</f>
        <v>NO OFERTADO</v>
      </c>
      <c r="AJ327" s="37">
        <f>Q327*$AJ$1</f>
        <v>4.2494543790528522E-3</v>
      </c>
      <c r="AK327" s="7"/>
      <c r="AL327" s="36">
        <f>AJ327+AK327</f>
        <v>4.2494543790528522E-3</v>
      </c>
      <c r="AM327" s="41"/>
      <c r="AN327" s="41"/>
      <c r="AO327" s="41"/>
      <c r="AP327" s="42"/>
      <c r="AQ327" s="40" t="str">
        <f>IF(AM327=0,"NO OFERTADO",IF(AN327=0,"NO OFERTADO",IF(AO327=0,"NO OFERTADO",IF(AP327=0,"NO OFERTADO","CORRECTO"))))</f>
        <v>NO OFERTADO</v>
      </c>
    </row>
    <row r="328" spans="1:43" ht="24" x14ac:dyDescent="0.25">
      <c r="A328" s="61">
        <v>326</v>
      </c>
      <c r="B328" s="61">
        <v>1697</v>
      </c>
      <c r="C328" s="13" t="s">
        <v>4643</v>
      </c>
      <c r="D328" s="12" t="s">
        <v>770</v>
      </c>
      <c r="E328" s="12" t="s">
        <v>308</v>
      </c>
      <c r="F328" s="12" t="s">
        <v>308</v>
      </c>
      <c r="G328" s="12" t="s">
        <v>13</v>
      </c>
      <c r="H328" s="12" t="s">
        <v>309</v>
      </c>
      <c r="I328" s="62" t="s">
        <v>60</v>
      </c>
      <c r="J328" s="10">
        <v>1</v>
      </c>
      <c r="K328" s="10" t="s">
        <v>405</v>
      </c>
      <c r="L328" s="14" t="s">
        <v>4644</v>
      </c>
      <c r="M328" s="11">
        <v>1705.3000499999998</v>
      </c>
      <c r="N328" s="11">
        <v>65.454545454545453</v>
      </c>
      <c r="O328" s="8">
        <f>N328*M328</f>
        <v>111619.63963636362</v>
      </c>
      <c r="P328" s="14" t="s">
        <v>5022</v>
      </c>
      <c r="Q328" s="66">
        <f>O328/$O$2181</f>
        <v>3.4105557207001527E-6</v>
      </c>
      <c r="R328" s="66"/>
      <c r="S328" s="36">
        <f>Q328*$S$1</f>
        <v>8.5263893017503819E-4</v>
      </c>
      <c r="T328" s="7"/>
      <c r="U328" s="36">
        <f>S328+T328</f>
        <v>8.5263893017503819E-4</v>
      </c>
      <c r="V328" s="41"/>
      <c r="W328" s="41"/>
      <c r="X328" s="41"/>
      <c r="Y328" s="42"/>
      <c r="Z328" s="40" t="str">
        <f>IF(V328=0,"NO OFERTADO",IF(W328=0,"NO OFERTADO",IF(X328=0,"NO OFERTADO",IF(Y328=0,"NO OFERTADO","CORRECTO"))))</f>
        <v>NO OFERTADO</v>
      </c>
      <c r="AA328" s="42">
        <f>Y328*N328</f>
        <v>0</v>
      </c>
      <c r="AB328" s="35">
        <f>Q328*$AB$1</f>
        <v>3.0695001486301377E-4</v>
      </c>
      <c r="AC328" s="7"/>
      <c r="AD328" s="36">
        <f>AB328+AC328</f>
        <v>3.0695001486301377E-4</v>
      </c>
      <c r="AE328" s="41"/>
      <c r="AF328" s="41"/>
      <c r="AG328" s="41"/>
      <c r="AH328" s="42"/>
      <c r="AI328" s="40" t="str">
        <f>IF(AE328=0,"NO OFERTADO",IF(AF328=0,"NO OFERTADO",IF(AG328=0,"NO OFERTADO",IF(AH328=0,"NO OFERTADO","CORRECTO"))))</f>
        <v>NO OFERTADO</v>
      </c>
      <c r="AJ328" s="37">
        <f>Q328*$AJ$1</f>
        <v>2.0463334324200916E-4</v>
      </c>
      <c r="AK328" s="7"/>
      <c r="AL328" s="36">
        <f>AJ328+AK328</f>
        <v>2.0463334324200916E-4</v>
      </c>
      <c r="AM328" s="41"/>
      <c r="AN328" s="41"/>
      <c r="AO328" s="41"/>
      <c r="AP328" s="42"/>
      <c r="AQ328" s="40" t="str">
        <f>IF(AM328=0,"NO OFERTADO",IF(AN328=0,"NO OFERTADO",IF(AO328=0,"NO OFERTADO",IF(AP328=0,"NO OFERTADO","CORRECTO"))))</f>
        <v>NO OFERTADO</v>
      </c>
    </row>
    <row r="329" spans="1:43" ht="24" x14ac:dyDescent="0.25">
      <c r="A329" s="61">
        <v>327</v>
      </c>
      <c r="B329" s="61">
        <v>2111</v>
      </c>
      <c r="C329" s="13" t="s">
        <v>5720</v>
      </c>
      <c r="D329" s="12" t="s">
        <v>5721</v>
      </c>
      <c r="E329" s="12" t="s">
        <v>11</v>
      </c>
      <c r="F329" s="12" t="s">
        <v>134</v>
      </c>
      <c r="G329" s="12" t="s">
        <v>13</v>
      </c>
      <c r="H329" s="12" t="s">
        <v>12</v>
      </c>
      <c r="I329" s="62" t="s">
        <v>60</v>
      </c>
      <c r="J329" s="10">
        <v>1</v>
      </c>
      <c r="K329" s="10" t="s">
        <v>405</v>
      </c>
      <c r="L329" s="14" t="s">
        <v>5722</v>
      </c>
      <c r="M329" s="11">
        <v>2113.3123333333333</v>
      </c>
      <c r="N329" s="8">
        <v>1370.5</v>
      </c>
      <c r="O329" s="8">
        <f>N329*M329</f>
        <v>2896294.5528333331</v>
      </c>
      <c r="P329" s="14" t="s">
        <v>5022</v>
      </c>
      <c r="Q329" s="66">
        <f>O329/$O$2181</f>
        <v>8.8496737564993484E-5</v>
      </c>
      <c r="R329" s="66"/>
      <c r="S329" s="36">
        <f>Q329*$S$1</f>
        <v>2.2124184391248372E-2</v>
      </c>
      <c r="T329" s="7"/>
      <c r="U329" s="36">
        <f>S329+T329</f>
        <v>2.2124184391248372E-2</v>
      </c>
      <c r="V329" s="41"/>
      <c r="W329" s="41"/>
      <c r="X329" s="41"/>
      <c r="Y329" s="42"/>
      <c r="Z329" s="40" t="str">
        <f>IF(V329=0,"NO OFERTADO",IF(W329=0,"NO OFERTADO",IF(X329=0,"NO OFERTADO",IF(Y329=0,"NO OFERTADO","CORRECTO"))))</f>
        <v>NO OFERTADO</v>
      </c>
      <c r="AA329" s="42">
        <f>Y329*N329</f>
        <v>0</v>
      </c>
      <c r="AB329" s="35">
        <f>Q329*$AB$1</f>
        <v>7.964706380849413E-3</v>
      </c>
      <c r="AC329" s="7"/>
      <c r="AD329" s="36">
        <f>AB329+AC329</f>
        <v>7.964706380849413E-3</v>
      </c>
      <c r="AE329" s="41"/>
      <c r="AF329" s="41"/>
      <c r="AG329" s="41"/>
      <c r="AH329" s="42"/>
      <c r="AI329" s="40" t="str">
        <f>IF(AE329=0,"NO OFERTADO",IF(AF329=0,"NO OFERTADO",IF(AG329=0,"NO OFERTADO",IF(AH329=0,"NO OFERTADO","CORRECTO"))))</f>
        <v>NO OFERTADO</v>
      </c>
      <c r="AJ329" s="37">
        <f>Q329*$AJ$1</f>
        <v>5.3098042538996092E-3</v>
      </c>
      <c r="AK329" s="7"/>
      <c r="AL329" s="36">
        <f>AJ329+AK329</f>
        <v>5.3098042538996092E-3</v>
      </c>
      <c r="AM329" s="41"/>
      <c r="AN329" s="41"/>
      <c r="AO329" s="41"/>
      <c r="AP329" s="42"/>
      <c r="AQ329" s="40" t="str">
        <f>IF(AM329=0,"NO OFERTADO",IF(AN329=0,"NO OFERTADO",IF(AO329=0,"NO OFERTADO",IF(AP329=0,"NO OFERTADO","CORRECTO"))))</f>
        <v>NO OFERTADO</v>
      </c>
    </row>
    <row r="330" spans="1:43" ht="24" x14ac:dyDescent="0.25">
      <c r="A330" s="61">
        <v>328</v>
      </c>
      <c r="B330" s="61">
        <v>839</v>
      </c>
      <c r="C330" s="13" t="s">
        <v>2571</v>
      </c>
      <c r="D330" s="12" t="s">
        <v>2572</v>
      </c>
      <c r="E330" s="12" t="s">
        <v>11</v>
      </c>
      <c r="F330" s="12" t="s">
        <v>12</v>
      </c>
      <c r="G330" s="12" t="s">
        <v>13</v>
      </c>
      <c r="H330" s="12" t="s">
        <v>12</v>
      </c>
      <c r="I330" s="62" t="s">
        <v>60</v>
      </c>
      <c r="J330" s="10">
        <v>1</v>
      </c>
      <c r="K330" s="10" t="s">
        <v>2573</v>
      </c>
      <c r="L330" s="14" t="s">
        <v>2574</v>
      </c>
      <c r="M330" s="11">
        <v>128</v>
      </c>
      <c r="N330" s="11">
        <v>33263.461538461539</v>
      </c>
      <c r="O330" s="8">
        <f>N330*M330</f>
        <v>4257723.076923077</v>
      </c>
      <c r="P330" s="14" t="s">
        <v>5022</v>
      </c>
      <c r="Q330" s="66">
        <f>O330/$O$2181</f>
        <v>1.3009540117191274E-4</v>
      </c>
      <c r="R330" s="66"/>
      <c r="S330" s="36">
        <f>Q330*$S$1</f>
        <v>3.2523850292978183E-2</v>
      </c>
      <c r="T330" s="7"/>
      <c r="U330" s="36">
        <f>S330+T330</f>
        <v>3.2523850292978183E-2</v>
      </c>
      <c r="V330" s="41"/>
      <c r="W330" s="41"/>
      <c r="X330" s="41"/>
      <c r="Y330" s="42"/>
      <c r="Z330" s="40" t="str">
        <f>IF(V330=0,"NO OFERTADO",IF(W330=0,"NO OFERTADO",IF(X330=0,"NO OFERTADO",IF(Y330=0,"NO OFERTADO","CORRECTO"))))</f>
        <v>NO OFERTADO</v>
      </c>
      <c r="AA330" s="42">
        <f>Y330*N330</f>
        <v>0</v>
      </c>
      <c r="AB330" s="35">
        <f>Q330*$AB$1</f>
        <v>1.1708586105472147E-2</v>
      </c>
      <c r="AC330" s="7"/>
      <c r="AD330" s="36">
        <f>AB330+AC330</f>
        <v>1.1708586105472147E-2</v>
      </c>
      <c r="AE330" s="41"/>
      <c r="AF330" s="41"/>
      <c r="AG330" s="41"/>
      <c r="AH330" s="42"/>
      <c r="AI330" s="40" t="str">
        <f>IF(AE330=0,"NO OFERTADO",IF(AF330=0,"NO OFERTADO",IF(AG330=0,"NO OFERTADO",IF(AH330=0,"NO OFERTADO","CORRECTO"))))</f>
        <v>NO OFERTADO</v>
      </c>
      <c r="AJ330" s="37">
        <f>Q330*$AJ$1</f>
        <v>7.8057240703147644E-3</v>
      </c>
      <c r="AK330" s="7"/>
      <c r="AL330" s="36">
        <f>AJ330+AK330</f>
        <v>7.8057240703147644E-3</v>
      </c>
      <c r="AM330" s="41"/>
      <c r="AN330" s="41"/>
      <c r="AO330" s="41"/>
      <c r="AP330" s="42"/>
      <c r="AQ330" s="40" t="str">
        <f>IF(AM330=0,"NO OFERTADO",IF(AN330=0,"NO OFERTADO",IF(AO330=0,"NO OFERTADO",IF(AP330=0,"NO OFERTADO","CORRECTO"))))</f>
        <v>NO OFERTADO</v>
      </c>
    </row>
    <row r="331" spans="1:43" x14ac:dyDescent="0.25">
      <c r="A331" s="61">
        <v>329</v>
      </c>
      <c r="B331" s="61">
        <v>97</v>
      </c>
      <c r="C331" s="13" t="s">
        <v>403</v>
      </c>
      <c r="D331" s="12" t="s">
        <v>404</v>
      </c>
      <c r="E331" s="12" t="s">
        <v>308</v>
      </c>
      <c r="F331" s="12" t="s">
        <v>308</v>
      </c>
      <c r="G331" s="12" t="s">
        <v>13</v>
      </c>
      <c r="H331" s="12" t="s">
        <v>309</v>
      </c>
      <c r="I331" s="62" t="s">
        <v>60</v>
      </c>
      <c r="J331" s="10">
        <v>1</v>
      </c>
      <c r="K331" s="10" t="s">
        <v>405</v>
      </c>
      <c r="L331" s="14" t="s">
        <v>406</v>
      </c>
      <c r="M331" s="11">
        <v>925.45799999999997</v>
      </c>
      <c r="N331" s="11">
        <v>103647.69230769231</v>
      </c>
      <c r="O331" s="8">
        <f>N331*M331</f>
        <v>95921586.027692303</v>
      </c>
      <c r="P331" s="14" t="s">
        <v>5022</v>
      </c>
      <c r="Q331" s="66">
        <f>O331/$O$2181</f>
        <v>2.9308992129983523E-3</v>
      </c>
      <c r="R331" s="66"/>
      <c r="S331" s="36">
        <f>Q331*$S$1</f>
        <v>0.73272480324958811</v>
      </c>
      <c r="T331" s="7"/>
      <c r="U331" s="36">
        <f>S331+T331</f>
        <v>0.73272480324958811</v>
      </c>
      <c r="V331" s="41"/>
      <c r="W331" s="41"/>
      <c r="X331" s="41"/>
      <c r="Y331" s="42"/>
      <c r="Z331" s="40" t="str">
        <f>IF(V331=0,"NO OFERTADO",IF(W331=0,"NO OFERTADO",IF(X331=0,"NO OFERTADO",IF(Y331=0,"NO OFERTADO","CORRECTO"))))</f>
        <v>NO OFERTADO</v>
      </c>
      <c r="AA331" s="42">
        <f>Y331*N331</f>
        <v>0</v>
      </c>
      <c r="AB331" s="35">
        <f>Q331*$AB$1</f>
        <v>0.26378092916985169</v>
      </c>
      <c r="AC331" s="7"/>
      <c r="AD331" s="36">
        <f>AB331+AC331</f>
        <v>0.26378092916985169</v>
      </c>
      <c r="AE331" s="41"/>
      <c r="AF331" s="41"/>
      <c r="AG331" s="41"/>
      <c r="AH331" s="42"/>
      <c r="AI331" s="40" t="str">
        <f>IF(AE331=0,"NO OFERTADO",IF(AF331=0,"NO OFERTADO",IF(AG331=0,"NO OFERTADO",IF(AH331=0,"NO OFERTADO","CORRECTO"))))</f>
        <v>NO OFERTADO</v>
      </c>
      <c r="AJ331" s="37">
        <f>Q331*$AJ$1</f>
        <v>0.17585395277990112</v>
      </c>
      <c r="AK331" s="7"/>
      <c r="AL331" s="36">
        <f>AJ331+AK331</f>
        <v>0.17585395277990112</v>
      </c>
      <c r="AM331" s="41"/>
      <c r="AN331" s="41"/>
      <c r="AO331" s="41"/>
      <c r="AP331" s="42"/>
      <c r="AQ331" s="40" t="str">
        <f>IF(AM331=0,"NO OFERTADO",IF(AN331=0,"NO OFERTADO",IF(AO331=0,"NO OFERTADO",IF(AP331=0,"NO OFERTADO","CORRECTO"))))</f>
        <v>NO OFERTADO</v>
      </c>
    </row>
    <row r="332" spans="1:43" ht="24" x14ac:dyDescent="0.25">
      <c r="A332" s="61">
        <v>330</v>
      </c>
      <c r="B332" s="61">
        <v>504</v>
      </c>
      <c r="C332" s="13" t="s">
        <v>403</v>
      </c>
      <c r="D332" s="12" t="s">
        <v>1701</v>
      </c>
      <c r="E332" s="12" t="s">
        <v>11</v>
      </c>
      <c r="F332" s="12" t="s">
        <v>12</v>
      </c>
      <c r="G332" s="12" t="s">
        <v>13</v>
      </c>
      <c r="H332" s="12" t="s">
        <v>12</v>
      </c>
      <c r="I332" s="62" t="s">
        <v>60</v>
      </c>
      <c r="J332" s="10">
        <v>1</v>
      </c>
      <c r="K332" s="10" t="s">
        <v>405</v>
      </c>
      <c r="L332" s="14" t="s">
        <v>1702</v>
      </c>
      <c r="M332" s="11">
        <v>190</v>
      </c>
      <c r="N332" s="11">
        <v>81748</v>
      </c>
      <c r="O332" s="8">
        <f>N332*M332</f>
        <v>15532120</v>
      </c>
      <c r="P332" s="14" t="s">
        <v>5022</v>
      </c>
      <c r="Q332" s="66">
        <f>O332/$O$2181</f>
        <v>4.7458638007771869E-4</v>
      </c>
      <c r="R332" s="66"/>
      <c r="S332" s="36">
        <f>Q332*$S$1</f>
        <v>0.11864659501942967</v>
      </c>
      <c r="T332" s="7"/>
      <c r="U332" s="36">
        <f>S332+T332</f>
        <v>0.11864659501942967</v>
      </c>
      <c r="V332" s="41"/>
      <c r="W332" s="41"/>
      <c r="X332" s="41"/>
      <c r="Y332" s="42"/>
      <c r="Z332" s="40" t="str">
        <f>IF(V332=0,"NO OFERTADO",IF(W332=0,"NO OFERTADO",IF(X332=0,"NO OFERTADO",IF(Y332=0,"NO OFERTADO","CORRECTO"))))</f>
        <v>NO OFERTADO</v>
      </c>
      <c r="AA332" s="42">
        <f>Y332*N332</f>
        <v>0</v>
      </c>
      <c r="AB332" s="35">
        <f>Q332*$AB$1</f>
        <v>4.271277420699468E-2</v>
      </c>
      <c r="AC332" s="7"/>
      <c r="AD332" s="36">
        <f>AB332+AC332</f>
        <v>4.271277420699468E-2</v>
      </c>
      <c r="AE332" s="41"/>
      <c r="AF332" s="41"/>
      <c r="AG332" s="41"/>
      <c r="AH332" s="42"/>
      <c r="AI332" s="40" t="str">
        <f>IF(AE332=0,"NO OFERTADO",IF(AF332=0,"NO OFERTADO",IF(AG332=0,"NO OFERTADO",IF(AH332=0,"NO OFERTADO","CORRECTO"))))</f>
        <v>NO OFERTADO</v>
      </c>
      <c r="AJ332" s="37">
        <f>Q332*$AJ$1</f>
        <v>2.8475182804663123E-2</v>
      </c>
      <c r="AK332" s="7"/>
      <c r="AL332" s="36">
        <f>AJ332+AK332</f>
        <v>2.8475182804663123E-2</v>
      </c>
      <c r="AM332" s="41"/>
      <c r="AN332" s="41"/>
      <c r="AO332" s="41"/>
      <c r="AP332" s="42"/>
      <c r="AQ332" s="40" t="str">
        <f>IF(AM332=0,"NO OFERTADO",IF(AN332=0,"NO OFERTADO",IF(AO332=0,"NO OFERTADO",IF(AP332=0,"NO OFERTADO","CORRECTO"))))</f>
        <v>NO OFERTADO</v>
      </c>
    </row>
    <row r="333" spans="1:43" ht="15" x14ac:dyDescent="0.25">
      <c r="A333" s="61">
        <v>331</v>
      </c>
      <c r="B333" s="61">
        <v>2521</v>
      </c>
      <c r="C333" s="65" t="s">
        <v>7375</v>
      </c>
      <c r="D333" s="12" t="s">
        <v>6720</v>
      </c>
      <c r="E333" s="12" t="s">
        <v>6721</v>
      </c>
      <c r="F333" s="12" t="s">
        <v>134</v>
      </c>
      <c r="G333" s="12" t="s">
        <v>13</v>
      </c>
      <c r="H333" s="12" t="s">
        <v>6722</v>
      </c>
      <c r="I333" s="62" t="s">
        <v>60</v>
      </c>
      <c r="J333" s="10">
        <v>1</v>
      </c>
      <c r="K333" s="10" t="s">
        <v>3499</v>
      </c>
      <c r="L333" s="14" t="s">
        <v>6722</v>
      </c>
      <c r="M333" s="11">
        <v>1473.502</v>
      </c>
      <c r="N333" s="11">
        <v>4911.6000000000004</v>
      </c>
      <c r="O333" s="8">
        <f>N333*M333</f>
        <v>7237252.4232000001</v>
      </c>
      <c r="P333" s="14" t="s">
        <v>7140</v>
      </c>
      <c r="Q333" s="66">
        <f>O333/$O$2181</f>
        <v>2.2113539099847192E-4</v>
      </c>
      <c r="R333" s="66"/>
      <c r="S333" s="36">
        <f>Q333*$S$1</f>
        <v>5.5283847749617983E-2</v>
      </c>
      <c r="T333" s="7"/>
      <c r="U333" s="36">
        <f>S333+T333</f>
        <v>5.5283847749617983E-2</v>
      </c>
      <c r="V333" s="41"/>
      <c r="W333" s="41"/>
      <c r="X333" s="41"/>
      <c r="Y333" s="42"/>
      <c r="Z333" s="40" t="str">
        <f>IF(V333=0,"NO OFERTADO",IF(W333=0,"NO OFERTADO",IF(X333=0,"NO OFERTADO",IF(Y333=0,"NO OFERTADO","CORRECTO"))))</f>
        <v>NO OFERTADO</v>
      </c>
      <c r="AA333" s="42">
        <f>Y333*N333</f>
        <v>0</v>
      </c>
      <c r="AB333" s="35">
        <f>Q333*$AB$1</f>
        <v>1.9902185189862472E-2</v>
      </c>
      <c r="AC333" s="7"/>
      <c r="AD333" s="36">
        <f>AB333+AC333</f>
        <v>1.9902185189862472E-2</v>
      </c>
      <c r="AE333" s="41"/>
      <c r="AF333" s="41"/>
      <c r="AG333" s="41"/>
      <c r="AH333" s="42"/>
      <c r="AI333" s="40" t="str">
        <f>IF(AE333=0,"NO OFERTADO",IF(AF333=0,"NO OFERTADO",IF(AG333=0,"NO OFERTADO",IF(AH333=0,"NO OFERTADO","CORRECTO"))))</f>
        <v>NO OFERTADO</v>
      </c>
      <c r="AJ333" s="37">
        <f>Q333*$AJ$1</f>
        <v>1.3268123459908316E-2</v>
      </c>
      <c r="AK333" s="7"/>
      <c r="AL333" s="36">
        <f>AJ333+AK333</f>
        <v>1.3268123459908316E-2</v>
      </c>
      <c r="AM333" s="41"/>
      <c r="AN333" s="41"/>
      <c r="AO333" s="41"/>
      <c r="AP333" s="42"/>
      <c r="AQ333" s="40" t="str">
        <f>IF(AM333=0,"NO OFERTADO",IF(AN333=0,"NO OFERTADO",IF(AO333=0,"NO OFERTADO",IF(AP333=0,"NO OFERTADO","CORRECTO"))))</f>
        <v>NO OFERTADO</v>
      </c>
    </row>
    <row r="334" spans="1:43" ht="36" x14ac:dyDescent="0.25">
      <c r="A334" s="61">
        <v>332</v>
      </c>
      <c r="B334" s="61">
        <v>726</v>
      </c>
      <c r="C334" s="13" t="s">
        <v>2274</v>
      </c>
      <c r="D334" s="12" t="s">
        <v>2275</v>
      </c>
      <c r="E334" s="12" t="s">
        <v>765</v>
      </c>
      <c r="F334" s="12" t="s">
        <v>222</v>
      </c>
      <c r="G334" s="12" t="s">
        <v>13</v>
      </c>
      <c r="H334" s="12" t="s">
        <v>108</v>
      </c>
      <c r="I334" s="62" t="s">
        <v>60</v>
      </c>
      <c r="J334" s="10">
        <v>180</v>
      </c>
      <c r="K334" s="10" t="s">
        <v>405</v>
      </c>
      <c r="L334" s="14" t="s">
        <v>2276</v>
      </c>
      <c r="M334" s="11">
        <v>190</v>
      </c>
      <c r="N334" s="11">
        <v>54816.923076923078</v>
      </c>
      <c r="O334" s="8">
        <f>N334*M334</f>
        <v>10415215.384615384</v>
      </c>
      <c r="P334" s="14" t="s">
        <v>5022</v>
      </c>
      <c r="Q334" s="66">
        <f>O334/$O$2181</f>
        <v>3.1823855128046782E-4</v>
      </c>
      <c r="R334" s="66"/>
      <c r="S334" s="36">
        <f>Q334*$S$1</f>
        <v>7.9559637820116949E-2</v>
      </c>
      <c r="T334" s="7"/>
      <c r="U334" s="36">
        <f>S334+T334</f>
        <v>7.9559637820116949E-2</v>
      </c>
      <c r="V334" s="41"/>
      <c r="W334" s="41"/>
      <c r="X334" s="41"/>
      <c r="Y334" s="42"/>
      <c r="Z334" s="40" t="str">
        <f>IF(V334=0,"NO OFERTADO",IF(W334=0,"NO OFERTADO",IF(X334=0,"NO OFERTADO",IF(Y334=0,"NO OFERTADO","CORRECTO"))))</f>
        <v>NO OFERTADO</v>
      </c>
      <c r="AA334" s="42">
        <f>Y334*N334</f>
        <v>0</v>
      </c>
      <c r="AB334" s="35">
        <f>Q334*$AB$1</f>
        <v>2.8641469615242103E-2</v>
      </c>
      <c r="AC334" s="7"/>
      <c r="AD334" s="36">
        <f>AB334+AC334</f>
        <v>2.8641469615242103E-2</v>
      </c>
      <c r="AE334" s="41"/>
      <c r="AF334" s="41"/>
      <c r="AG334" s="41"/>
      <c r="AH334" s="42"/>
      <c r="AI334" s="40" t="str">
        <f>IF(AE334=0,"NO OFERTADO",IF(AF334=0,"NO OFERTADO",IF(AG334=0,"NO OFERTADO",IF(AH334=0,"NO OFERTADO","CORRECTO"))))</f>
        <v>NO OFERTADO</v>
      </c>
      <c r="AJ334" s="37">
        <f>Q334*$AJ$1</f>
        <v>1.909431307682807E-2</v>
      </c>
      <c r="AK334" s="7"/>
      <c r="AL334" s="36">
        <f>AJ334+AK334</f>
        <v>1.909431307682807E-2</v>
      </c>
      <c r="AM334" s="41"/>
      <c r="AN334" s="41"/>
      <c r="AO334" s="41"/>
      <c r="AP334" s="42"/>
      <c r="AQ334" s="40" t="str">
        <f>IF(AM334=0,"NO OFERTADO",IF(AN334=0,"NO OFERTADO",IF(AO334=0,"NO OFERTADO",IF(AP334=0,"NO OFERTADO","CORRECTO"))))</f>
        <v>NO OFERTADO</v>
      </c>
    </row>
    <row r="335" spans="1:43" ht="24" x14ac:dyDescent="0.25">
      <c r="A335" s="61">
        <v>333</v>
      </c>
      <c r="B335" s="61">
        <v>123</v>
      </c>
      <c r="C335" s="13" t="s">
        <v>490</v>
      </c>
      <c r="D335" s="12" t="s">
        <v>491</v>
      </c>
      <c r="E335" s="12" t="s">
        <v>11</v>
      </c>
      <c r="F335" s="12" t="s">
        <v>12</v>
      </c>
      <c r="G335" s="12" t="s">
        <v>13</v>
      </c>
      <c r="H335" s="12" t="s">
        <v>12</v>
      </c>
      <c r="I335" s="62" t="s">
        <v>60</v>
      </c>
      <c r="J335" s="10">
        <v>1</v>
      </c>
      <c r="K335" s="10" t="s">
        <v>405</v>
      </c>
      <c r="L335" s="14" t="s">
        <v>492</v>
      </c>
      <c r="M335" s="11">
        <v>846.05499999999995</v>
      </c>
      <c r="N335" s="11">
        <v>61487.846153846156</v>
      </c>
      <c r="O335" s="8">
        <f>N335*M335</f>
        <v>52022099.677692309</v>
      </c>
      <c r="P335" s="14" t="s">
        <v>5022</v>
      </c>
      <c r="Q335" s="66">
        <f>O335/$O$2181</f>
        <v>1.5895434731432831E-3</v>
      </c>
      <c r="R335" s="66"/>
      <c r="S335" s="36">
        <f>Q335*$S$1</f>
        <v>0.39738586828582079</v>
      </c>
      <c r="T335" s="7"/>
      <c r="U335" s="36">
        <f>S335+T335</f>
        <v>0.39738586828582079</v>
      </c>
      <c r="V335" s="41"/>
      <c r="W335" s="41"/>
      <c r="X335" s="41"/>
      <c r="Y335" s="42"/>
      <c r="Z335" s="40" t="str">
        <f>IF(V335=0,"NO OFERTADO",IF(W335=0,"NO OFERTADO",IF(X335=0,"NO OFERTADO",IF(Y335=0,"NO OFERTADO","CORRECTO"))))</f>
        <v>NO OFERTADO</v>
      </c>
      <c r="AA335" s="42">
        <f>Y335*N335</f>
        <v>0</v>
      </c>
      <c r="AB335" s="35">
        <f>Q335*$AB$1</f>
        <v>0.14305891258289549</v>
      </c>
      <c r="AC335" s="7"/>
      <c r="AD335" s="36">
        <f>AB335+AC335</f>
        <v>0.14305891258289549</v>
      </c>
      <c r="AE335" s="41"/>
      <c r="AF335" s="41"/>
      <c r="AG335" s="41"/>
      <c r="AH335" s="42"/>
      <c r="AI335" s="40" t="str">
        <f>IF(AE335=0,"NO OFERTADO",IF(AF335=0,"NO OFERTADO",IF(AG335=0,"NO OFERTADO",IF(AH335=0,"NO OFERTADO","CORRECTO"))))</f>
        <v>NO OFERTADO</v>
      </c>
      <c r="AJ335" s="37">
        <f>Q335*$AJ$1</f>
        <v>9.5372608388596986E-2</v>
      </c>
      <c r="AK335" s="7"/>
      <c r="AL335" s="36">
        <f>AJ335+AK335</f>
        <v>9.5372608388596986E-2</v>
      </c>
      <c r="AM335" s="41"/>
      <c r="AN335" s="41"/>
      <c r="AO335" s="41"/>
      <c r="AP335" s="42"/>
      <c r="AQ335" s="40" t="str">
        <f>IF(AM335=0,"NO OFERTADO",IF(AN335=0,"NO OFERTADO",IF(AO335=0,"NO OFERTADO",IF(AP335=0,"NO OFERTADO","CORRECTO"))))</f>
        <v>NO OFERTADO</v>
      </c>
    </row>
    <row r="336" spans="1:43" ht="24" x14ac:dyDescent="0.25">
      <c r="A336" s="61">
        <v>334</v>
      </c>
      <c r="B336" s="61">
        <v>247</v>
      </c>
      <c r="C336" s="13" t="s">
        <v>490</v>
      </c>
      <c r="D336" s="12" t="s">
        <v>922</v>
      </c>
      <c r="E336" s="12" t="s">
        <v>11</v>
      </c>
      <c r="F336" s="12" t="s">
        <v>12</v>
      </c>
      <c r="G336" s="12" t="s">
        <v>13</v>
      </c>
      <c r="H336" s="12" t="s">
        <v>12</v>
      </c>
      <c r="I336" s="62" t="s">
        <v>60</v>
      </c>
      <c r="J336" s="10">
        <v>1</v>
      </c>
      <c r="K336" s="10" t="s">
        <v>405</v>
      </c>
      <c r="L336" s="14" t="s">
        <v>923</v>
      </c>
      <c r="M336" s="11">
        <v>1371.5549999999998</v>
      </c>
      <c r="N336" s="11">
        <v>22241.76923076923</v>
      </c>
      <c r="O336" s="8">
        <f>N336*M336</f>
        <v>30505809.797307689</v>
      </c>
      <c r="P336" s="14" t="s">
        <v>5022</v>
      </c>
      <c r="Q336" s="66">
        <f>O336/$O$2181</f>
        <v>9.3210983710167452E-4</v>
      </c>
      <c r="R336" s="66"/>
      <c r="S336" s="36">
        <f>Q336*$S$1</f>
        <v>0.23302745927541862</v>
      </c>
      <c r="T336" s="7"/>
      <c r="U336" s="36">
        <f>S336+T336</f>
        <v>0.23302745927541862</v>
      </c>
      <c r="V336" s="41"/>
      <c r="W336" s="41"/>
      <c r="X336" s="41"/>
      <c r="Y336" s="42"/>
      <c r="Z336" s="40" t="str">
        <f>IF(V336=0,"NO OFERTADO",IF(W336=0,"NO OFERTADO",IF(X336=0,"NO OFERTADO",IF(Y336=0,"NO OFERTADO","CORRECTO"))))</f>
        <v>NO OFERTADO</v>
      </c>
      <c r="AA336" s="42">
        <f>Y336*N336</f>
        <v>0</v>
      </c>
      <c r="AB336" s="35">
        <f>Q336*$AB$1</f>
        <v>8.3889885339150705E-2</v>
      </c>
      <c r="AC336" s="7"/>
      <c r="AD336" s="36">
        <f>AB336+AC336</f>
        <v>8.3889885339150705E-2</v>
      </c>
      <c r="AE336" s="41"/>
      <c r="AF336" s="41"/>
      <c r="AG336" s="41"/>
      <c r="AH336" s="42"/>
      <c r="AI336" s="40" t="str">
        <f>IF(AE336=0,"NO OFERTADO",IF(AF336=0,"NO OFERTADO",IF(AG336=0,"NO OFERTADO",IF(AH336=0,"NO OFERTADO","CORRECTO"))))</f>
        <v>NO OFERTADO</v>
      </c>
      <c r="AJ336" s="37">
        <f>Q336*$AJ$1</f>
        <v>5.592659022610047E-2</v>
      </c>
      <c r="AK336" s="7"/>
      <c r="AL336" s="36">
        <f>AJ336+AK336</f>
        <v>5.592659022610047E-2</v>
      </c>
      <c r="AM336" s="41"/>
      <c r="AN336" s="41"/>
      <c r="AO336" s="41"/>
      <c r="AP336" s="42"/>
      <c r="AQ336" s="40" t="str">
        <f>IF(AM336=0,"NO OFERTADO",IF(AN336=0,"NO OFERTADO",IF(AO336=0,"NO OFERTADO",IF(AP336=0,"NO OFERTADO","CORRECTO"))))</f>
        <v>NO OFERTADO</v>
      </c>
    </row>
    <row r="337" spans="1:43" ht="24" x14ac:dyDescent="0.25">
      <c r="A337" s="61">
        <v>335</v>
      </c>
      <c r="B337" s="61">
        <v>1403</v>
      </c>
      <c r="C337" s="13" t="s">
        <v>3930</v>
      </c>
      <c r="D337" s="12" t="s">
        <v>675</v>
      </c>
      <c r="E337" s="12" t="s">
        <v>11</v>
      </c>
      <c r="F337" s="12" t="s">
        <v>134</v>
      </c>
      <c r="G337" s="12" t="s">
        <v>13</v>
      </c>
      <c r="H337" s="12" t="s">
        <v>12</v>
      </c>
      <c r="I337" s="62" t="s">
        <v>60</v>
      </c>
      <c r="J337" s="10">
        <v>1</v>
      </c>
      <c r="K337" s="10" t="s">
        <v>3931</v>
      </c>
      <c r="L337" s="14" t="s">
        <v>3932</v>
      </c>
      <c r="M337" s="11">
        <v>13092.249666666665</v>
      </c>
      <c r="N337" s="11">
        <v>106.36363636363636</v>
      </c>
      <c r="O337" s="8">
        <f>N337*M337</f>
        <v>1392539.2827272725</v>
      </c>
      <c r="P337" s="14" t="s">
        <v>5022</v>
      </c>
      <c r="Q337" s="66">
        <f>O337/$O$2181</f>
        <v>4.2549257751392538E-5</v>
      </c>
      <c r="R337" s="66"/>
      <c r="S337" s="36">
        <f>Q337*$S$1</f>
        <v>1.0637314437848135E-2</v>
      </c>
      <c r="T337" s="7"/>
      <c r="U337" s="36">
        <f>S337+T337</f>
        <v>1.0637314437848135E-2</v>
      </c>
      <c r="V337" s="41"/>
      <c r="W337" s="41"/>
      <c r="X337" s="41"/>
      <c r="Y337" s="42"/>
      <c r="Z337" s="40" t="str">
        <f>IF(V337=0,"NO OFERTADO",IF(W337=0,"NO OFERTADO",IF(X337=0,"NO OFERTADO",IF(Y337=0,"NO OFERTADO","CORRECTO"))))</f>
        <v>NO OFERTADO</v>
      </c>
      <c r="AA337" s="42">
        <f>Y337*N337</f>
        <v>0</v>
      </c>
      <c r="AB337" s="35">
        <f>Q337*$AB$1</f>
        <v>3.8294331976253286E-3</v>
      </c>
      <c r="AC337" s="7"/>
      <c r="AD337" s="36">
        <f>AB337+AC337</f>
        <v>3.8294331976253286E-3</v>
      </c>
      <c r="AE337" s="41"/>
      <c r="AF337" s="41"/>
      <c r="AG337" s="41"/>
      <c r="AH337" s="42"/>
      <c r="AI337" s="40" t="str">
        <f>IF(AE337=0,"NO OFERTADO",IF(AF337=0,"NO OFERTADO",IF(AG337=0,"NO OFERTADO",IF(AH337=0,"NO OFERTADO","CORRECTO"))))</f>
        <v>NO OFERTADO</v>
      </c>
      <c r="AJ337" s="37">
        <f>Q337*$AJ$1</f>
        <v>2.5529554650835524E-3</v>
      </c>
      <c r="AK337" s="7"/>
      <c r="AL337" s="36">
        <f>AJ337+AK337</f>
        <v>2.5529554650835524E-3</v>
      </c>
      <c r="AM337" s="41"/>
      <c r="AN337" s="41"/>
      <c r="AO337" s="41"/>
      <c r="AP337" s="42"/>
      <c r="AQ337" s="40" t="str">
        <f>IF(AM337=0,"NO OFERTADO",IF(AN337=0,"NO OFERTADO",IF(AO337=0,"NO OFERTADO",IF(AP337=0,"NO OFERTADO","CORRECTO"))))</f>
        <v>NO OFERTADO</v>
      </c>
    </row>
    <row r="338" spans="1:43" ht="24" x14ac:dyDescent="0.25">
      <c r="A338" s="61">
        <v>336</v>
      </c>
      <c r="B338" s="61">
        <v>2496</v>
      </c>
      <c r="C338" s="13" t="s">
        <v>6658</v>
      </c>
      <c r="D338" s="12" t="s">
        <v>6659</v>
      </c>
      <c r="E338" s="12" t="s">
        <v>6187</v>
      </c>
      <c r="F338" s="12" t="s">
        <v>134</v>
      </c>
      <c r="G338" s="12" t="s">
        <v>13</v>
      </c>
      <c r="H338" s="12" t="s">
        <v>923</v>
      </c>
      <c r="I338" s="62" t="s">
        <v>60</v>
      </c>
      <c r="J338" s="10">
        <v>1</v>
      </c>
      <c r="K338" s="10" t="s">
        <v>6660</v>
      </c>
      <c r="L338" s="14" t="s">
        <v>923</v>
      </c>
      <c r="M338" s="11">
        <v>1371.5549999999998</v>
      </c>
      <c r="N338" s="11">
        <v>14728.5</v>
      </c>
      <c r="O338" s="8">
        <f>N338*M338</f>
        <v>20200947.817499999</v>
      </c>
      <c r="P338" s="14" t="s">
        <v>7140</v>
      </c>
      <c r="Q338" s="66">
        <f>O338/$O$2181</f>
        <v>6.1724315153670046E-4</v>
      </c>
      <c r="R338" s="66"/>
      <c r="S338" s="36">
        <f>Q338*$S$1</f>
        <v>0.15431078788417513</v>
      </c>
      <c r="T338" s="7"/>
      <c r="U338" s="36">
        <f>S338+T338</f>
        <v>0.15431078788417513</v>
      </c>
      <c r="V338" s="41"/>
      <c r="W338" s="41"/>
      <c r="X338" s="41"/>
      <c r="Y338" s="42"/>
      <c r="Z338" s="40" t="str">
        <f>IF(V338=0,"NO OFERTADO",IF(W338=0,"NO OFERTADO",IF(X338=0,"NO OFERTADO",IF(Y338=0,"NO OFERTADO","CORRECTO"))))</f>
        <v>NO OFERTADO</v>
      </c>
      <c r="AA338" s="42">
        <f>Y338*N338</f>
        <v>0</v>
      </c>
      <c r="AB338" s="35">
        <f>Q338*$AB$1</f>
        <v>5.5551883638303039E-2</v>
      </c>
      <c r="AC338" s="7"/>
      <c r="AD338" s="36">
        <f>AB338+AC338</f>
        <v>5.5551883638303039E-2</v>
      </c>
      <c r="AE338" s="41"/>
      <c r="AF338" s="41"/>
      <c r="AG338" s="41"/>
      <c r="AH338" s="42"/>
      <c r="AI338" s="40" t="str">
        <f>IF(AE338=0,"NO OFERTADO",IF(AF338=0,"NO OFERTADO",IF(AG338=0,"NO OFERTADO",IF(AH338=0,"NO OFERTADO","CORRECTO"))))</f>
        <v>NO OFERTADO</v>
      </c>
      <c r="AJ338" s="37">
        <f>Q338*$AJ$1</f>
        <v>3.703458909220203E-2</v>
      </c>
      <c r="AK338" s="7"/>
      <c r="AL338" s="36">
        <f>AJ338+AK338</f>
        <v>3.703458909220203E-2</v>
      </c>
      <c r="AM338" s="41"/>
      <c r="AN338" s="41"/>
      <c r="AO338" s="41"/>
      <c r="AP338" s="42"/>
      <c r="AQ338" s="40" t="str">
        <f>IF(AM338=0,"NO OFERTADO",IF(AN338=0,"NO OFERTADO",IF(AO338=0,"NO OFERTADO",IF(AP338=0,"NO OFERTADO","CORRECTO"))))</f>
        <v>NO OFERTADO</v>
      </c>
    </row>
    <row r="339" spans="1:43" ht="24" x14ac:dyDescent="0.25">
      <c r="A339" s="61">
        <v>337</v>
      </c>
      <c r="B339" s="61">
        <v>322</v>
      </c>
      <c r="C339" s="13" t="s">
        <v>1147</v>
      </c>
      <c r="D339" s="12" t="s">
        <v>1148</v>
      </c>
      <c r="E339" s="12" t="s">
        <v>1149</v>
      </c>
      <c r="F339" s="12" t="s">
        <v>321</v>
      </c>
      <c r="G339" s="12" t="s">
        <v>322</v>
      </c>
      <c r="H339" s="12" t="s">
        <v>323</v>
      </c>
      <c r="I339" s="62" t="s">
        <v>60</v>
      </c>
      <c r="J339" s="10">
        <v>30</v>
      </c>
      <c r="K339" s="10" t="s">
        <v>1150</v>
      </c>
      <c r="L339" s="14" t="s">
        <v>1151</v>
      </c>
      <c r="M339" s="11">
        <v>7005</v>
      </c>
      <c r="N339" s="11">
        <v>3805.3846153846152</v>
      </c>
      <c r="O339" s="8">
        <f>N339*M339</f>
        <v>26656719.230769228</v>
      </c>
      <c r="P339" s="14" t="s">
        <v>5022</v>
      </c>
      <c r="Q339" s="66">
        <f>O339/$O$2181</f>
        <v>8.1450026683278765E-4</v>
      </c>
      <c r="R339" s="66"/>
      <c r="S339" s="36">
        <f>Q339*$S$1</f>
        <v>0.20362506670819691</v>
      </c>
      <c r="T339" s="7"/>
      <c r="U339" s="36">
        <f>S339+T339</f>
        <v>0.20362506670819691</v>
      </c>
      <c r="V339" s="41"/>
      <c r="W339" s="41"/>
      <c r="X339" s="41"/>
      <c r="Y339" s="42"/>
      <c r="Z339" s="40" t="str">
        <f>IF(V339=0,"NO OFERTADO",IF(W339=0,"NO OFERTADO",IF(X339=0,"NO OFERTADO",IF(Y339=0,"NO OFERTADO","CORRECTO"))))</f>
        <v>NO OFERTADO</v>
      </c>
      <c r="AA339" s="42">
        <f>Y339*N339</f>
        <v>0</v>
      </c>
      <c r="AB339" s="35">
        <f>Q339*$AB$1</f>
        <v>7.3305024014950884E-2</v>
      </c>
      <c r="AC339" s="7"/>
      <c r="AD339" s="36">
        <f>AB339+AC339</f>
        <v>7.3305024014950884E-2</v>
      </c>
      <c r="AE339" s="41"/>
      <c r="AF339" s="41"/>
      <c r="AG339" s="41"/>
      <c r="AH339" s="42"/>
      <c r="AI339" s="40" t="str">
        <f>IF(AE339=0,"NO OFERTADO",IF(AF339=0,"NO OFERTADO",IF(AG339=0,"NO OFERTADO",IF(AH339=0,"NO OFERTADO","CORRECTO"))))</f>
        <v>NO OFERTADO</v>
      </c>
      <c r="AJ339" s="37">
        <f>Q339*$AJ$1</f>
        <v>4.8870016009967258E-2</v>
      </c>
      <c r="AK339" s="7"/>
      <c r="AL339" s="36">
        <f>AJ339+AK339</f>
        <v>4.8870016009967258E-2</v>
      </c>
      <c r="AM339" s="41"/>
      <c r="AN339" s="41"/>
      <c r="AO339" s="41"/>
      <c r="AP339" s="42"/>
      <c r="AQ339" s="40" t="str">
        <f>IF(AM339=0,"NO OFERTADO",IF(AN339=0,"NO OFERTADO",IF(AO339=0,"NO OFERTADO",IF(AP339=0,"NO OFERTADO","CORRECTO"))))</f>
        <v>NO OFERTADO</v>
      </c>
    </row>
    <row r="340" spans="1:43" ht="24" x14ac:dyDescent="0.25">
      <c r="A340" s="61">
        <v>338</v>
      </c>
      <c r="B340" s="61">
        <v>777</v>
      </c>
      <c r="C340" s="13" t="s">
        <v>2411</v>
      </c>
      <c r="D340" s="12" t="s">
        <v>2412</v>
      </c>
      <c r="E340" s="12" t="s">
        <v>11</v>
      </c>
      <c r="F340" s="12" t="s">
        <v>12</v>
      </c>
      <c r="G340" s="12" t="s">
        <v>13</v>
      </c>
      <c r="H340" s="12" t="s">
        <v>12</v>
      </c>
      <c r="I340" s="62" t="s">
        <v>60</v>
      </c>
      <c r="J340" s="10">
        <v>1</v>
      </c>
      <c r="K340" s="10" t="s">
        <v>2413</v>
      </c>
      <c r="L340" s="14" t="s">
        <v>2414</v>
      </c>
      <c r="M340" s="11">
        <v>171.00466666666668</v>
      </c>
      <c r="N340" s="11">
        <v>47062.769230769234</v>
      </c>
      <c r="O340" s="8">
        <f>N340*M340</f>
        <v>8047953.1647179499</v>
      </c>
      <c r="P340" s="14" t="s">
        <v>5022</v>
      </c>
      <c r="Q340" s="66">
        <f>O340/$O$2181</f>
        <v>2.4590648021509696E-4</v>
      </c>
      <c r="R340" s="66"/>
      <c r="S340" s="36">
        <f>Q340*$S$1</f>
        <v>6.1476620053774238E-2</v>
      </c>
      <c r="T340" s="7"/>
      <c r="U340" s="36">
        <f>S340+T340</f>
        <v>6.1476620053774238E-2</v>
      </c>
      <c r="V340" s="41"/>
      <c r="W340" s="41"/>
      <c r="X340" s="41"/>
      <c r="Y340" s="42"/>
      <c r="Z340" s="40" t="str">
        <f>IF(V340=0,"NO OFERTADO",IF(W340=0,"NO OFERTADO",IF(X340=0,"NO OFERTADO",IF(Y340=0,"NO OFERTADO","CORRECTO"))))</f>
        <v>NO OFERTADO</v>
      </c>
      <c r="AA340" s="42">
        <f>Y340*N340</f>
        <v>0</v>
      </c>
      <c r="AB340" s="35">
        <f>Q340*$AB$1</f>
        <v>2.2131583219358725E-2</v>
      </c>
      <c r="AC340" s="7"/>
      <c r="AD340" s="36">
        <f>AB340+AC340</f>
        <v>2.2131583219358725E-2</v>
      </c>
      <c r="AE340" s="41"/>
      <c r="AF340" s="41"/>
      <c r="AG340" s="41"/>
      <c r="AH340" s="42"/>
      <c r="AI340" s="40" t="str">
        <f>IF(AE340=0,"NO OFERTADO",IF(AF340=0,"NO OFERTADO",IF(AG340=0,"NO OFERTADO",IF(AH340=0,"NO OFERTADO","CORRECTO"))))</f>
        <v>NO OFERTADO</v>
      </c>
      <c r="AJ340" s="37">
        <f>Q340*$AJ$1</f>
        <v>1.4754388812905818E-2</v>
      </c>
      <c r="AK340" s="7"/>
      <c r="AL340" s="36">
        <f>AJ340+AK340</f>
        <v>1.4754388812905818E-2</v>
      </c>
      <c r="AM340" s="41"/>
      <c r="AN340" s="41"/>
      <c r="AO340" s="41"/>
      <c r="AP340" s="42"/>
      <c r="AQ340" s="40" t="str">
        <f>IF(AM340=0,"NO OFERTADO",IF(AN340=0,"NO OFERTADO",IF(AO340=0,"NO OFERTADO",IF(AP340=0,"NO OFERTADO","CORRECTO"))))</f>
        <v>NO OFERTADO</v>
      </c>
    </row>
    <row r="341" spans="1:43" ht="24" x14ac:dyDescent="0.25">
      <c r="A341" s="61">
        <v>339</v>
      </c>
      <c r="B341" s="61">
        <v>897</v>
      </c>
      <c r="C341" s="13" t="s">
        <v>2411</v>
      </c>
      <c r="D341" s="12" t="s">
        <v>2714</v>
      </c>
      <c r="E341" s="12" t="s">
        <v>11</v>
      </c>
      <c r="F341" s="12" t="s">
        <v>12</v>
      </c>
      <c r="G341" s="12" t="s">
        <v>13</v>
      </c>
      <c r="H341" s="12" t="s">
        <v>12</v>
      </c>
      <c r="I341" s="62" t="s">
        <v>60</v>
      </c>
      <c r="J341" s="10">
        <v>1</v>
      </c>
      <c r="K341" s="10" t="s">
        <v>2413</v>
      </c>
      <c r="L341" s="14" t="s">
        <v>2715</v>
      </c>
      <c r="M341" s="11">
        <v>201.07566666666665</v>
      </c>
      <c r="N341" s="11">
        <v>25256.846153846152</v>
      </c>
      <c r="O341" s="8">
        <f>N341*M341</f>
        <v>5078537.1782820504</v>
      </c>
      <c r="P341" s="14" t="s">
        <v>5022</v>
      </c>
      <c r="Q341" s="66">
        <f>O341/$O$2181</f>
        <v>1.5517550569600224E-4</v>
      </c>
      <c r="R341" s="66"/>
      <c r="S341" s="36">
        <f>Q341*$S$1</f>
        <v>3.8793876424000562E-2</v>
      </c>
      <c r="T341" s="7"/>
      <c r="U341" s="36">
        <f>S341+T341</f>
        <v>3.8793876424000562E-2</v>
      </c>
      <c r="V341" s="41"/>
      <c r="W341" s="41"/>
      <c r="X341" s="41"/>
      <c r="Y341" s="42"/>
      <c r="Z341" s="40" t="str">
        <f>IF(V341=0,"NO OFERTADO",IF(W341=0,"NO OFERTADO",IF(X341=0,"NO OFERTADO",IF(Y341=0,"NO OFERTADO","CORRECTO"))))</f>
        <v>NO OFERTADO</v>
      </c>
      <c r="AA341" s="42">
        <f>Y341*N341</f>
        <v>0</v>
      </c>
      <c r="AB341" s="35">
        <f>Q341*$AB$1</f>
        <v>1.3965795512640201E-2</v>
      </c>
      <c r="AC341" s="7"/>
      <c r="AD341" s="36">
        <f>AB341+AC341</f>
        <v>1.3965795512640201E-2</v>
      </c>
      <c r="AE341" s="41"/>
      <c r="AF341" s="41"/>
      <c r="AG341" s="41"/>
      <c r="AH341" s="42"/>
      <c r="AI341" s="40" t="str">
        <f>IF(AE341=0,"NO OFERTADO",IF(AF341=0,"NO OFERTADO",IF(AG341=0,"NO OFERTADO",IF(AH341=0,"NO OFERTADO","CORRECTO"))))</f>
        <v>NO OFERTADO</v>
      </c>
      <c r="AJ341" s="37">
        <f>Q341*$AJ$1</f>
        <v>9.310530341760135E-3</v>
      </c>
      <c r="AK341" s="7"/>
      <c r="AL341" s="36">
        <f>AJ341+AK341</f>
        <v>9.310530341760135E-3</v>
      </c>
      <c r="AM341" s="41"/>
      <c r="AN341" s="41"/>
      <c r="AO341" s="41"/>
      <c r="AP341" s="42"/>
      <c r="AQ341" s="40" t="str">
        <f>IF(AM341=0,"NO OFERTADO",IF(AN341=0,"NO OFERTADO",IF(AO341=0,"NO OFERTADO",IF(AP341=0,"NO OFERTADO","CORRECTO"))))</f>
        <v>NO OFERTADO</v>
      </c>
    </row>
    <row r="342" spans="1:43" ht="24" x14ac:dyDescent="0.25">
      <c r="A342" s="61">
        <v>340</v>
      </c>
      <c r="B342" s="61">
        <v>92</v>
      </c>
      <c r="C342" s="13" t="s">
        <v>386</v>
      </c>
      <c r="D342" s="12" t="s">
        <v>297</v>
      </c>
      <c r="E342" s="12" t="s">
        <v>259</v>
      </c>
      <c r="F342" s="12" t="s">
        <v>49</v>
      </c>
      <c r="G342" s="12" t="s">
        <v>24</v>
      </c>
      <c r="H342" s="12" t="s">
        <v>49</v>
      </c>
      <c r="I342" s="62">
        <v>40732866</v>
      </c>
      <c r="J342" s="10">
        <v>1</v>
      </c>
      <c r="K342" s="10" t="s">
        <v>387</v>
      </c>
      <c r="L342" s="14" t="s">
        <v>388</v>
      </c>
      <c r="M342" s="11">
        <v>39088123.008333333</v>
      </c>
      <c r="N342" s="11">
        <v>2</v>
      </c>
      <c r="O342" s="8">
        <f>N342*M342</f>
        <v>78176246.016666666</v>
      </c>
      <c r="P342" s="14" t="s">
        <v>5022</v>
      </c>
      <c r="Q342" s="66">
        <f>O342/$O$2181</f>
        <v>2.3886875458800864E-3</v>
      </c>
      <c r="R342" s="66">
        <f>+O342/$O$2184</f>
        <v>3.822534105998985E-3</v>
      </c>
      <c r="S342" s="36">
        <f>Q342*$S$1</f>
        <v>0.59717188647002162</v>
      </c>
      <c r="T342" s="36">
        <f>R342*$T$1</f>
        <v>0.11467602317996956</v>
      </c>
      <c r="U342" s="36">
        <f>S342+T342</f>
        <v>0.71184790964999123</v>
      </c>
      <c r="V342" s="41"/>
      <c r="W342" s="41"/>
      <c r="X342" s="41"/>
      <c r="Y342" s="42"/>
      <c r="Z342" s="40" t="str">
        <f>IF(V342=0,"NO OFERTADO",IF(W342=0,"NO OFERTADO",IF(X342=0,"NO OFERTADO",IF(Y342=0,"NO OFERTADO","CORRECTO"))))</f>
        <v>NO OFERTADO</v>
      </c>
      <c r="AA342" s="42">
        <f>Y342*N342</f>
        <v>0</v>
      </c>
      <c r="AB342" s="35">
        <f>Q342*$AB$1</f>
        <v>0.21498187912920777</v>
      </c>
      <c r="AC342" s="36">
        <f>R342*$AC$1</f>
        <v>5.7338011589984778E-2</v>
      </c>
      <c r="AD342" s="36">
        <f>AB342+AC342</f>
        <v>0.27231989071919255</v>
      </c>
      <c r="AE342" s="41"/>
      <c r="AF342" s="41"/>
      <c r="AG342" s="41"/>
      <c r="AH342" s="42"/>
      <c r="AI342" s="40" t="str">
        <f>IF(AE342=0,"NO OFERTADO",IF(AF342=0,"NO OFERTADO",IF(AG342=0,"NO OFERTADO",IF(AH342=0,"NO OFERTADO","CORRECTO"))))</f>
        <v>NO OFERTADO</v>
      </c>
      <c r="AJ342" s="37">
        <f>Q342*$AJ$1</f>
        <v>0.14332125275280519</v>
      </c>
      <c r="AK342" s="36">
        <f>R342*$AK$1</f>
        <v>1.9112670529994925E-2</v>
      </c>
      <c r="AL342" s="36">
        <f>AJ342+AK342</f>
        <v>0.16243392328280012</v>
      </c>
      <c r="AM342" s="41"/>
      <c r="AN342" s="41"/>
      <c r="AO342" s="41"/>
      <c r="AP342" s="42"/>
      <c r="AQ342" s="40" t="str">
        <f>IF(AM342=0,"NO OFERTADO",IF(AN342=0,"NO OFERTADO",IF(AO342=0,"NO OFERTADO",IF(AP342=0,"NO OFERTADO","CORRECTO"))))</f>
        <v>NO OFERTADO</v>
      </c>
    </row>
    <row r="343" spans="1:43" ht="24" x14ac:dyDescent="0.25">
      <c r="A343" s="61">
        <v>341</v>
      </c>
      <c r="B343" s="61">
        <v>840</v>
      </c>
      <c r="C343" s="13" t="s">
        <v>2575</v>
      </c>
      <c r="D343" s="12" t="s">
        <v>2576</v>
      </c>
      <c r="E343" s="12" t="s">
        <v>11</v>
      </c>
      <c r="F343" s="12" t="s">
        <v>12</v>
      </c>
      <c r="G343" s="12" t="s">
        <v>13</v>
      </c>
      <c r="H343" s="12" t="s">
        <v>12</v>
      </c>
      <c r="I343" s="62">
        <v>1039.68</v>
      </c>
      <c r="J343" s="10">
        <v>1</v>
      </c>
      <c r="K343" s="10" t="s">
        <v>2577</v>
      </c>
      <c r="L343" s="14" t="s">
        <v>2578</v>
      </c>
      <c r="M343" s="11">
        <v>625</v>
      </c>
      <c r="N343" s="11">
        <v>5604.0769230769229</v>
      </c>
      <c r="O343" s="8">
        <f>N343*M343</f>
        <v>3502548.076923077</v>
      </c>
      <c r="P343" s="14" t="s">
        <v>5022</v>
      </c>
      <c r="Q343" s="66">
        <f>O343/$O$2181</f>
        <v>1.0702090975830075E-4</v>
      </c>
      <c r="R343" s="66">
        <f>+O343/$O$2184</f>
        <v>1.712618623192172E-4</v>
      </c>
      <c r="S343" s="36">
        <f>Q343*$S$1</f>
        <v>2.6755227439575185E-2</v>
      </c>
      <c r="T343" s="36">
        <f>R343*$T$1</f>
        <v>5.137855869576516E-3</v>
      </c>
      <c r="U343" s="36">
        <f>S343+T343</f>
        <v>3.18930833091517E-2</v>
      </c>
      <c r="V343" s="41"/>
      <c r="W343" s="41"/>
      <c r="X343" s="41"/>
      <c r="Y343" s="42"/>
      <c r="Z343" s="40" t="str">
        <f>IF(V343=0,"NO OFERTADO",IF(W343=0,"NO OFERTADO",IF(X343=0,"NO OFERTADO",IF(Y343=0,"NO OFERTADO","CORRECTO"))))</f>
        <v>NO OFERTADO</v>
      </c>
      <c r="AA343" s="42">
        <f>Y343*N343</f>
        <v>0</v>
      </c>
      <c r="AB343" s="35">
        <f>Q343*$AB$1</f>
        <v>9.6318818782470672E-3</v>
      </c>
      <c r="AC343" s="36">
        <f>R343*$AC$1</f>
        <v>2.568927934788258E-3</v>
      </c>
      <c r="AD343" s="36">
        <f>AB343+AC343</f>
        <v>1.2200809813035325E-2</v>
      </c>
      <c r="AE343" s="41"/>
      <c r="AF343" s="41"/>
      <c r="AG343" s="41"/>
      <c r="AH343" s="42"/>
      <c r="AI343" s="40" t="str">
        <f>IF(AE343=0,"NO OFERTADO",IF(AF343=0,"NO OFERTADO",IF(AG343=0,"NO OFERTADO",IF(AH343=0,"NO OFERTADO","CORRECTO"))))</f>
        <v>NO OFERTADO</v>
      </c>
      <c r="AJ343" s="37">
        <f>Q343*$AJ$1</f>
        <v>6.4212545854980445E-3</v>
      </c>
      <c r="AK343" s="36">
        <f>R343*$AK$1</f>
        <v>8.5630931159608593E-4</v>
      </c>
      <c r="AL343" s="36">
        <f>AJ343+AK343</f>
        <v>7.2775638970941307E-3</v>
      </c>
      <c r="AM343" s="41"/>
      <c r="AN343" s="41"/>
      <c r="AO343" s="41"/>
      <c r="AP343" s="42"/>
      <c r="AQ343" s="40" t="str">
        <f>IF(AM343=0,"NO OFERTADO",IF(AN343=0,"NO OFERTADO",IF(AO343=0,"NO OFERTADO",IF(AP343=0,"NO OFERTADO","CORRECTO"))))</f>
        <v>NO OFERTADO</v>
      </c>
    </row>
    <row r="344" spans="1:43" ht="24" x14ac:dyDescent="0.25">
      <c r="A344" s="61">
        <v>342</v>
      </c>
      <c r="B344" s="61">
        <v>1128</v>
      </c>
      <c r="C344" s="13" t="s">
        <v>2575</v>
      </c>
      <c r="D344" s="12" t="s">
        <v>3252</v>
      </c>
      <c r="E344" s="12" t="s">
        <v>11</v>
      </c>
      <c r="F344" s="12" t="s">
        <v>12</v>
      </c>
      <c r="G344" s="12" t="s">
        <v>13</v>
      </c>
      <c r="H344" s="12" t="s">
        <v>12</v>
      </c>
      <c r="I344" s="62">
        <v>2079.36</v>
      </c>
      <c r="J344" s="10">
        <v>1</v>
      </c>
      <c r="K344" s="10" t="s">
        <v>2577</v>
      </c>
      <c r="L344" s="14" t="s">
        <v>3253</v>
      </c>
      <c r="M344" s="11">
        <v>2079.36</v>
      </c>
      <c r="N344" s="11">
        <v>1217.3076923076924</v>
      </c>
      <c r="O344" s="8">
        <f>N344*M344</f>
        <v>2531220.9230769235</v>
      </c>
      <c r="P344" s="14" t="s">
        <v>5022</v>
      </c>
      <c r="Q344" s="66">
        <f>O344/$O$2181</f>
        <v>7.7341855140190704E-5</v>
      </c>
      <c r="R344" s="66">
        <f>+O344/$O$2184</f>
        <v>1.2376749717832425E-4</v>
      </c>
      <c r="S344" s="36">
        <f>Q344*$S$1</f>
        <v>1.9335463785047677E-2</v>
      </c>
      <c r="T344" s="36">
        <f>R344*$T$1</f>
        <v>3.7130249153497275E-3</v>
      </c>
      <c r="U344" s="36">
        <f>S344+T344</f>
        <v>2.3048488700397406E-2</v>
      </c>
      <c r="V344" s="41"/>
      <c r="W344" s="41"/>
      <c r="X344" s="41"/>
      <c r="Y344" s="42"/>
      <c r="Z344" s="40" t="str">
        <f>IF(V344=0,"NO OFERTADO",IF(W344=0,"NO OFERTADO",IF(X344=0,"NO OFERTADO",IF(Y344=0,"NO OFERTADO","CORRECTO"))))</f>
        <v>NO OFERTADO</v>
      </c>
      <c r="AA344" s="42">
        <f>Y344*N344</f>
        <v>0</v>
      </c>
      <c r="AB344" s="35">
        <f>Q344*$AB$1</f>
        <v>6.9607669626171632E-3</v>
      </c>
      <c r="AC344" s="36">
        <f>R344*$AC$1</f>
        <v>1.8565124576748638E-3</v>
      </c>
      <c r="AD344" s="36">
        <f>AB344+AC344</f>
        <v>8.8172794202920277E-3</v>
      </c>
      <c r="AE344" s="41"/>
      <c r="AF344" s="41"/>
      <c r="AG344" s="41"/>
      <c r="AH344" s="42"/>
      <c r="AI344" s="40" t="str">
        <f>IF(AE344=0,"NO OFERTADO",IF(AF344=0,"NO OFERTADO",IF(AG344=0,"NO OFERTADO",IF(AH344=0,"NO OFERTADO","CORRECTO"))))</f>
        <v>NO OFERTADO</v>
      </c>
      <c r="AJ344" s="37">
        <f>Q344*$AJ$1</f>
        <v>4.6405113084114422E-3</v>
      </c>
      <c r="AK344" s="36">
        <f>R344*$AK$1</f>
        <v>6.1883748589162122E-4</v>
      </c>
      <c r="AL344" s="36">
        <f>AJ344+AK344</f>
        <v>5.2593487943030631E-3</v>
      </c>
      <c r="AM344" s="41"/>
      <c r="AN344" s="41"/>
      <c r="AO344" s="41"/>
      <c r="AP344" s="42"/>
      <c r="AQ344" s="40" t="str">
        <f>IF(AM344=0,"NO OFERTADO",IF(AN344=0,"NO OFERTADO",IF(AO344=0,"NO OFERTADO",IF(AP344=0,"NO OFERTADO","CORRECTO"))))</f>
        <v>NO OFERTADO</v>
      </c>
    </row>
    <row r="345" spans="1:43" ht="24" x14ac:dyDescent="0.25">
      <c r="A345" s="61">
        <v>343</v>
      </c>
      <c r="B345" s="61">
        <v>1316</v>
      </c>
      <c r="C345" s="13" t="s">
        <v>2575</v>
      </c>
      <c r="D345" s="12" t="s">
        <v>1312</v>
      </c>
      <c r="E345" s="12" t="s">
        <v>11</v>
      </c>
      <c r="F345" s="12" t="s">
        <v>12</v>
      </c>
      <c r="G345" s="12" t="s">
        <v>13</v>
      </c>
      <c r="H345" s="12" t="s">
        <v>12</v>
      </c>
      <c r="I345" s="62">
        <v>519.84</v>
      </c>
      <c r="J345" s="10">
        <v>1</v>
      </c>
      <c r="K345" s="10" t="s">
        <v>2577</v>
      </c>
      <c r="L345" s="14" t="s">
        <v>3714</v>
      </c>
      <c r="M345" s="11">
        <v>322.65699999999998</v>
      </c>
      <c r="N345" s="11">
        <v>3576.4615384615386</v>
      </c>
      <c r="O345" s="8">
        <f>N345*M345</f>
        <v>1153970.3506153845</v>
      </c>
      <c r="P345" s="14" t="s">
        <v>5022</v>
      </c>
      <c r="Q345" s="66">
        <f>O345/$O$2181</f>
        <v>3.5259746345995988E-5</v>
      </c>
      <c r="R345" s="66">
        <f>+O345/$O$2184</f>
        <v>5.6424953196121732E-5</v>
      </c>
      <c r="S345" s="36">
        <f>Q345*$S$1</f>
        <v>8.8149365864989976E-3</v>
      </c>
      <c r="T345" s="36">
        <f>R345*$T$1</f>
        <v>1.6927485958836519E-3</v>
      </c>
      <c r="U345" s="36">
        <f>S345+T345</f>
        <v>1.050768518238265E-2</v>
      </c>
      <c r="V345" s="41"/>
      <c r="W345" s="41"/>
      <c r="X345" s="41"/>
      <c r="Y345" s="42"/>
      <c r="Z345" s="40" t="str">
        <f>IF(V345=0,"NO OFERTADO",IF(W345=0,"NO OFERTADO",IF(X345=0,"NO OFERTADO",IF(Y345=0,"NO OFERTADO","CORRECTO"))))</f>
        <v>NO OFERTADO</v>
      </c>
      <c r="AA345" s="42">
        <f>Y345*N345</f>
        <v>0</v>
      </c>
      <c r="AB345" s="35">
        <f>Q345*$AB$1</f>
        <v>3.1733771711396387E-3</v>
      </c>
      <c r="AC345" s="36">
        <f>R345*$AC$1</f>
        <v>8.4637429794182594E-4</v>
      </c>
      <c r="AD345" s="36">
        <f>AB345+AC345</f>
        <v>4.0197514690814649E-3</v>
      </c>
      <c r="AE345" s="41"/>
      <c r="AF345" s="41"/>
      <c r="AG345" s="41"/>
      <c r="AH345" s="42"/>
      <c r="AI345" s="40" t="str">
        <f>IF(AE345=0,"NO OFERTADO",IF(AF345=0,"NO OFERTADO",IF(AG345=0,"NO OFERTADO",IF(AH345=0,"NO OFERTADO","CORRECTO"))))</f>
        <v>NO OFERTADO</v>
      </c>
      <c r="AJ345" s="37">
        <f>Q345*$AJ$1</f>
        <v>2.1155847807597591E-3</v>
      </c>
      <c r="AK345" s="36">
        <f>R345*$AK$1</f>
        <v>2.8212476598060866E-4</v>
      </c>
      <c r="AL345" s="36">
        <f>AJ345+AK345</f>
        <v>2.3977095467403679E-3</v>
      </c>
      <c r="AM345" s="41"/>
      <c r="AN345" s="41"/>
      <c r="AO345" s="41"/>
      <c r="AP345" s="42"/>
      <c r="AQ345" s="40" t="str">
        <f>IF(AM345=0,"NO OFERTADO",IF(AN345=0,"NO OFERTADO",IF(AO345=0,"NO OFERTADO",IF(AP345=0,"NO OFERTADO","CORRECTO"))))</f>
        <v>NO OFERTADO</v>
      </c>
    </row>
    <row r="346" spans="1:43" ht="24" x14ac:dyDescent="0.25">
      <c r="A346" s="61">
        <v>344</v>
      </c>
      <c r="B346" s="61">
        <v>1510</v>
      </c>
      <c r="C346" s="13" t="s">
        <v>4198</v>
      </c>
      <c r="D346" s="12" t="s">
        <v>4199</v>
      </c>
      <c r="E346" s="12" t="s">
        <v>11</v>
      </c>
      <c r="F346" s="12" t="s">
        <v>12</v>
      </c>
      <c r="G346" s="12" t="s">
        <v>13</v>
      </c>
      <c r="H346" s="12" t="s">
        <v>12</v>
      </c>
      <c r="I346" s="62" t="s">
        <v>60</v>
      </c>
      <c r="J346" s="10">
        <v>1</v>
      </c>
      <c r="K346" s="10" t="s">
        <v>4200</v>
      </c>
      <c r="L346" s="14" t="s">
        <v>4201</v>
      </c>
      <c r="M346" s="11">
        <v>3892.1790000000001</v>
      </c>
      <c r="N346" s="11">
        <v>217</v>
      </c>
      <c r="O346" s="8">
        <f>N346*M346</f>
        <v>844602.84299999999</v>
      </c>
      <c r="P346" s="14" t="s">
        <v>5022</v>
      </c>
      <c r="Q346" s="66">
        <f>O346/$O$2181</f>
        <v>2.5806973282637512E-5</v>
      </c>
      <c r="R346" s="66"/>
      <c r="S346" s="36">
        <f>Q346*$S$1</f>
        <v>6.4517433206593778E-3</v>
      </c>
      <c r="T346" s="7"/>
      <c r="U346" s="36">
        <f>S346+T346</f>
        <v>6.4517433206593778E-3</v>
      </c>
      <c r="V346" s="41"/>
      <c r="W346" s="41"/>
      <c r="X346" s="41"/>
      <c r="Y346" s="42"/>
      <c r="Z346" s="40" t="str">
        <f>IF(V346=0,"NO OFERTADO",IF(W346=0,"NO OFERTADO",IF(X346=0,"NO OFERTADO",IF(Y346=0,"NO OFERTADO","CORRECTO"))))</f>
        <v>NO OFERTADO</v>
      </c>
      <c r="AA346" s="42">
        <f>Y346*N346</f>
        <v>0</v>
      </c>
      <c r="AB346" s="35">
        <f>Q346*$AB$1</f>
        <v>2.3226275954373759E-3</v>
      </c>
      <c r="AC346" s="7"/>
      <c r="AD346" s="36">
        <f>AB346+AC346</f>
        <v>2.3226275954373759E-3</v>
      </c>
      <c r="AE346" s="41"/>
      <c r="AF346" s="41"/>
      <c r="AG346" s="41"/>
      <c r="AH346" s="42"/>
      <c r="AI346" s="40" t="str">
        <f>IF(AE346=0,"NO OFERTADO",IF(AF346=0,"NO OFERTADO",IF(AG346=0,"NO OFERTADO",IF(AH346=0,"NO OFERTADO","CORRECTO"))))</f>
        <v>NO OFERTADO</v>
      </c>
      <c r="AJ346" s="37">
        <f>Q346*$AJ$1</f>
        <v>1.5484183969582507E-3</v>
      </c>
      <c r="AK346" s="7"/>
      <c r="AL346" s="36">
        <f>AJ346+AK346</f>
        <v>1.5484183969582507E-3</v>
      </c>
      <c r="AM346" s="41"/>
      <c r="AN346" s="41"/>
      <c r="AO346" s="41"/>
      <c r="AP346" s="42"/>
      <c r="AQ346" s="40" t="str">
        <f>IF(AM346=0,"NO OFERTADO",IF(AN346=0,"NO OFERTADO",IF(AO346=0,"NO OFERTADO",IF(AP346=0,"NO OFERTADO","CORRECTO"))))</f>
        <v>NO OFERTADO</v>
      </c>
    </row>
    <row r="347" spans="1:43" ht="24" x14ac:dyDescent="0.25">
      <c r="A347" s="61">
        <v>345</v>
      </c>
      <c r="B347" s="61">
        <v>1655</v>
      </c>
      <c r="C347" s="13" t="s">
        <v>4198</v>
      </c>
      <c r="D347" s="12" t="s">
        <v>4555</v>
      </c>
      <c r="E347" s="12" t="s">
        <v>11</v>
      </c>
      <c r="F347" s="12" t="s">
        <v>12</v>
      </c>
      <c r="G347" s="12" t="s">
        <v>13</v>
      </c>
      <c r="H347" s="12" t="s">
        <v>12</v>
      </c>
      <c r="I347" s="62" t="s">
        <v>60</v>
      </c>
      <c r="J347" s="10">
        <v>1</v>
      </c>
      <c r="K347" s="10" t="s">
        <v>4200</v>
      </c>
      <c r="L347" s="14" t="s">
        <v>4556</v>
      </c>
      <c r="M347" s="11">
        <v>3523</v>
      </c>
      <c r="N347" s="11">
        <v>102.8</v>
      </c>
      <c r="O347" s="8">
        <f>N347*M347</f>
        <v>362164.39999999997</v>
      </c>
      <c r="P347" s="14" t="s">
        <v>5022</v>
      </c>
      <c r="Q347" s="66">
        <f>O347/$O$2181</f>
        <v>1.1065990450049249E-5</v>
      </c>
      <c r="R347" s="66"/>
      <c r="S347" s="36">
        <f>Q347*$S$1</f>
        <v>2.7664976125123123E-3</v>
      </c>
      <c r="T347" s="7"/>
      <c r="U347" s="36">
        <f>S347+T347</f>
        <v>2.7664976125123123E-3</v>
      </c>
      <c r="V347" s="41"/>
      <c r="W347" s="41"/>
      <c r="X347" s="41"/>
      <c r="Y347" s="42"/>
      <c r="Z347" s="40" t="str">
        <f>IF(V347=0,"NO OFERTADO",IF(W347=0,"NO OFERTADO",IF(X347=0,"NO OFERTADO",IF(Y347=0,"NO OFERTADO","CORRECTO"))))</f>
        <v>NO OFERTADO</v>
      </c>
      <c r="AA347" s="42">
        <f>Y347*N347</f>
        <v>0</v>
      </c>
      <c r="AB347" s="35">
        <f>Q347*$AB$1</f>
        <v>9.9593914050443246E-4</v>
      </c>
      <c r="AC347" s="7"/>
      <c r="AD347" s="36">
        <f>AB347+AC347</f>
        <v>9.9593914050443246E-4</v>
      </c>
      <c r="AE347" s="41"/>
      <c r="AF347" s="41"/>
      <c r="AG347" s="41"/>
      <c r="AH347" s="42"/>
      <c r="AI347" s="40" t="str">
        <f>IF(AE347=0,"NO OFERTADO",IF(AF347=0,"NO OFERTADO",IF(AG347=0,"NO OFERTADO",IF(AH347=0,"NO OFERTADO","CORRECTO"))))</f>
        <v>NO OFERTADO</v>
      </c>
      <c r="AJ347" s="37">
        <f>Q347*$AJ$1</f>
        <v>6.639594270029549E-4</v>
      </c>
      <c r="AK347" s="7"/>
      <c r="AL347" s="36">
        <f>AJ347+AK347</f>
        <v>6.639594270029549E-4</v>
      </c>
      <c r="AM347" s="41"/>
      <c r="AN347" s="41"/>
      <c r="AO347" s="41"/>
      <c r="AP347" s="42"/>
      <c r="AQ347" s="40" t="str">
        <f>IF(AM347=0,"NO OFERTADO",IF(AN347=0,"NO OFERTADO",IF(AO347=0,"NO OFERTADO",IF(AP347=0,"NO OFERTADO","CORRECTO"))))</f>
        <v>NO OFERTADO</v>
      </c>
    </row>
    <row r="348" spans="1:43" ht="24" x14ac:dyDescent="0.25">
      <c r="A348" s="61">
        <v>346</v>
      </c>
      <c r="B348" s="61">
        <v>1725</v>
      </c>
      <c r="C348" s="13" t="s">
        <v>4718</v>
      </c>
      <c r="D348" s="12" t="s">
        <v>4719</v>
      </c>
      <c r="E348" s="12" t="s">
        <v>11</v>
      </c>
      <c r="F348" s="12" t="s">
        <v>12</v>
      </c>
      <c r="G348" s="12" t="s">
        <v>13</v>
      </c>
      <c r="H348" s="12" t="s">
        <v>12</v>
      </c>
      <c r="I348" s="62" t="s">
        <v>60</v>
      </c>
      <c r="J348" s="10">
        <v>1</v>
      </c>
      <c r="K348" s="10" t="s">
        <v>4720</v>
      </c>
      <c r="L348" s="14" t="s">
        <v>4721</v>
      </c>
      <c r="M348" s="11">
        <v>4806.6854399999993</v>
      </c>
      <c r="N348" s="11">
        <v>30</v>
      </c>
      <c r="O348" s="8">
        <f>N348*M348</f>
        <v>144200.56319999998</v>
      </c>
      <c r="P348" s="14" t="s">
        <v>5022</v>
      </c>
      <c r="Q348" s="66">
        <f>O348/$O$2181</f>
        <v>4.4060709867201826E-6</v>
      </c>
      <c r="R348" s="66"/>
      <c r="S348" s="36">
        <f>Q348*$S$1</f>
        <v>1.1015177466800457E-3</v>
      </c>
      <c r="T348" s="7"/>
      <c r="U348" s="36">
        <f>S348+T348</f>
        <v>1.1015177466800457E-3</v>
      </c>
      <c r="V348" s="41"/>
      <c r="W348" s="41"/>
      <c r="X348" s="41"/>
      <c r="Y348" s="42"/>
      <c r="Z348" s="40" t="str">
        <f>IF(V348=0,"NO OFERTADO",IF(W348=0,"NO OFERTADO",IF(X348=0,"NO OFERTADO",IF(Y348=0,"NO OFERTADO","CORRECTO"))))</f>
        <v>NO OFERTADO</v>
      </c>
      <c r="AA348" s="42">
        <f>Y348*N348</f>
        <v>0</v>
      </c>
      <c r="AB348" s="35">
        <f>Q348*$AB$1</f>
        <v>3.9654638880481642E-4</v>
      </c>
      <c r="AC348" s="7"/>
      <c r="AD348" s="36">
        <f>AB348+AC348</f>
        <v>3.9654638880481642E-4</v>
      </c>
      <c r="AE348" s="41"/>
      <c r="AF348" s="41"/>
      <c r="AG348" s="41"/>
      <c r="AH348" s="42"/>
      <c r="AI348" s="40" t="str">
        <f>IF(AE348=0,"NO OFERTADO",IF(AF348=0,"NO OFERTADO",IF(AG348=0,"NO OFERTADO",IF(AH348=0,"NO OFERTADO","CORRECTO"))))</f>
        <v>NO OFERTADO</v>
      </c>
      <c r="AJ348" s="37">
        <f>Q348*$AJ$1</f>
        <v>2.6436425920321098E-4</v>
      </c>
      <c r="AK348" s="7"/>
      <c r="AL348" s="36">
        <f>AJ348+AK348</f>
        <v>2.6436425920321098E-4</v>
      </c>
      <c r="AM348" s="41"/>
      <c r="AN348" s="41"/>
      <c r="AO348" s="41"/>
      <c r="AP348" s="42"/>
      <c r="AQ348" s="40" t="str">
        <f>IF(AM348=0,"NO OFERTADO",IF(AN348=0,"NO OFERTADO",IF(AO348=0,"NO OFERTADO",IF(AP348=0,"NO OFERTADO","CORRECTO"))))</f>
        <v>NO OFERTADO</v>
      </c>
    </row>
    <row r="349" spans="1:43" ht="24" x14ac:dyDescent="0.25">
      <c r="A349" s="61">
        <v>347</v>
      </c>
      <c r="B349" s="61">
        <v>1377</v>
      </c>
      <c r="C349" s="13" t="s">
        <v>3868</v>
      </c>
      <c r="D349" s="12" t="s">
        <v>3869</v>
      </c>
      <c r="E349" s="12" t="s">
        <v>11</v>
      </c>
      <c r="F349" s="12" t="s">
        <v>12</v>
      </c>
      <c r="G349" s="12" t="s">
        <v>13</v>
      </c>
      <c r="H349" s="12" t="s">
        <v>12</v>
      </c>
      <c r="I349" s="62" t="s">
        <v>60</v>
      </c>
      <c r="J349" s="10">
        <v>1</v>
      </c>
      <c r="K349" s="10" t="s">
        <v>2846</v>
      </c>
      <c r="L349" s="14" t="s">
        <v>3870</v>
      </c>
      <c r="M349" s="11">
        <v>3374.8510000000001</v>
      </c>
      <c r="N349" s="11">
        <v>565</v>
      </c>
      <c r="O349" s="8">
        <f>N349*M349</f>
        <v>1906790.8150000002</v>
      </c>
      <c r="P349" s="14" t="s">
        <v>5022</v>
      </c>
      <c r="Q349" s="66">
        <f>O349/$O$2181</f>
        <v>5.8262294551953824E-5</v>
      </c>
      <c r="R349" s="66"/>
      <c r="S349" s="36">
        <f>Q349*$S$1</f>
        <v>1.4565573637988456E-2</v>
      </c>
      <c r="T349" s="7"/>
      <c r="U349" s="36">
        <f>S349+T349</f>
        <v>1.4565573637988456E-2</v>
      </c>
      <c r="V349" s="41"/>
      <c r="W349" s="41"/>
      <c r="X349" s="41"/>
      <c r="Y349" s="42"/>
      <c r="Z349" s="40" t="str">
        <f>IF(V349=0,"NO OFERTADO",IF(W349=0,"NO OFERTADO",IF(X349=0,"NO OFERTADO",IF(Y349=0,"NO OFERTADO","CORRECTO"))))</f>
        <v>NO OFERTADO</v>
      </c>
      <c r="AA349" s="42">
        <f>Y349*N349</f>
        <v>0</v>
      </c>
      <c r="AB349" s="35">
        <f>Q349*$AB$1</f>
        <v>5.2436065096758445E-3</v>
      </c>
      <c r="AC349" s="7"/>
      <c r="AD349" s="36">
        <f>AB349+AC349</f>
        <v>5.2436065096758445E-3</v>
      </c>
      <c r="AE349" s="41"/>
      <c r="AF349" s="41"/>
      <c r="AG349" s="41"/>
      <c r="AH349" s="42"/>
      <c r="AI349" s="40" t="str">
        <f>IF(AE349=0,"NO OFERTADO",IF(AF349=0,"NO OFERTADO",IF(AG349=0,"NO OFERTADO",IF(AH349=0,"NO OFERTADO","CORRECTO"))))</f>
        <v>NO OFERTADO</v>
      </c>
      <c r="AJ349" s="37">
        <f>Q349*$AJ$1</f>
        <v>3.4957376731172296E-3</v>
      </c>
      <c r="AK349" s="7"/>
      <c r="AL349" s="36">
        <f>AJ349+AK349</f>
        <v>3.4957376731172296E-3</v>
      </c>
      <c r="AM349" s="41"/>
      <c r="AN349" s="41"/>
      <c r="AO349" s="41"/>
      <c r="AP349" s="42"/>
      <c r="AQ349" s="40" t="str">
        <f>IF(AM349=0,"NO OFERTADO",IF(AN349=0,"NO OFERTADO",IF(AO349=0,"NO OFERTADO",IF(AP349=0,"NO OFERTADO","CORRECTO"))))</f>
        <v>NO OFERTADO</v>
      </c>
    </row>
    <row r="350" spans="1:43" ht="24" x14ac:dyDescent="0.25">
      <c r="A350" s="61">
        <v>348</v>
      </c>
      <c r="B350" s="61">
        <v>952</v>
      </c>
      <c r="C350" s="13" t="s">
        <v>2844</v>
      </c>
      <c r="D350" s="12" t="s">
        <v>2845</v>
      </c>
      <c r="E350" s="12" t="s">
        <v>12</v>
      </c>
      <c r="F350" s="12" t="s">
        <v>12</v>
      </c>
      <c r="G350" s="12" t="s">
        <v>13</v>
      </c>
      <c r="H350" s="12" t="s">
        <v>12</v>
      </c>
      <c r="I350" s="62" t="s">
        <v>60</v>
      </c>
      <c r="J350" s="10">
        <v>1</v>
      </c>
      <c r="K350" s="10" t="s">
        <v>2846</v>
      </c>
      <c r="L350" s="14" t="s">
        <v>2847</v>
      </c>
      <c r="M350" s="11">
        <v>4882.1146233333329</v>
      </c>
      <c r="N350" s="11">
        <v>354</v>
      </c>
      <c r="O350" s="8">
        <f>N350*M350</f>
        <v>1728268.5766599998</v>
      </c>
      <c r="P350" s="14" t="s">
        <v>5022</v>
      </c>
      <c r="Q350" s="66">
        <f>O350/$O$2181</f>
        <v>5.2807519359825997E-5</v>
      </c>
      <c r="R350" s="66"/>
      <c r="S350" s="36">
        <f>Q350*$S$1</f>
        <v>1.32018798399565E-2</v>
      </c>
      <c r="T350" s="7"/>
      <c r="U350" s="36">
        <f>S350+T350</f>
        <v>1.32018798399565E-2</v>
      </c>
      <c r="V350" s="41"/>
      <c r="W350" s="41"/>
      <c r="X350" s="41"/>
      <c r="Y350" s="42"/>
      <c r="Z350" s="40" t="str">
        <f>IF(V350=0,"NO OFERTADO",IF(W350=0,"NO OFERTADO",IF(X350=0,"NO OFERTADO",IF(Y350=0,"NO OFERTADO","CORRECTO"))))</f>
        <v>NO OFERTADO</v>
      </c>
      <c r="AA350" s="42">
        <f>Y350*N350</f>
        <v>0</v>
      </c>
      <c r="AB350" s="35">
        <f>Q350*$AB$1</f>
        <v>4.7526767423843397E-3</v>
      </c>
      <c r="AC350" s="7"/>
      <c r="AD350" s="36">
        <f>AB350+AC350</f>
        <v>4.7526767423843397E-3</v>
      </c>
      <c r="AE350" s="41"/>
      <c r="AF350" s="41"/>
      <c r="AG350" s="41"/>
      <c r="AH350" s="42"/>
      <c r="AI350" s="40" t="str">
        <f>IF(AE350=0,"NO OFERTADO",IF(AF350=0,"NO OFERTADO",IF(AG350=0,"NO OFERTADO",IF(AH350=0,"NO OFERTADO","CORRECTO"))))</f>
        <v>NO OFERTADO</v>
      </c>
      <c r="AJ350" s="37">
        <f>Q350*$AJ$1</f>
        <v>3.16845116158956E-3</v>
      </c>
      <c r="AK350" s="7"/>
      <c r="AL350" s="36">
        <f>AJ350+AK350</f>
        <v>3.16845116158956E-3</v>
      </c>
      <c r="AM350" s="41"/>
      <c r="AN350" s="41"/>
      <c r="AO350" s="41"/>
      <c r="AP350" s="42"/>
      <c r="AQ350" s="40" t="str">
        <f>IF(AM350=0,"NO OFERTADO",IF(AN350=0,"NO OFERTADO",IF(AO350=0,"NO OFERTADO",IF(AP350=0,"NO OFERTADO","CORRECTO"))))</f>
        <v>NO OFERTADO</v>
      </c>
    </row>
    <row r="351" spans="1:43" x14ac:dyDescent="0.25">
      <c r="A351" s="61">
        <v>349</v>
      </c>
      <c r="B351" s="61">
        <v>2787</v>
      </c>
      <c r="C351" s="13" t="s">
        <v>938</v>
      </c>
      <c r="D351" s="12" t="s">
        <v>177</v>
      </c>
      <c r="E351" s="12" t="s">
        <v>108</v>
      </c>
      <c r="F351" s="12" t="s">
        <v>222</v>
      </c>
      <c r="G351" s="12" t="s">
        <v>13</v>
      </c>
      <c r="H351" s="12" t="s">
        <v>4545</v>
      </c>
      <c r="I351" s="62" t="s">
        <v>60</v>
      </c>
      <c r="J351" s="10">
        <v>100</v>
      </c>
      <c r="K351" s="14" t="s">
        <v>939</v>
      </c>
      <c r="L351" s="14"/>
      <c r="M351" s="11">
        <v>4635</v>
      </c>
      <c r="N351" s="11">
        <v>9391.6666666666679</v>
      </c>
      <c r="O351" s="8">
        <f>N351*M351</f>
        <v>43530375.000000007</v>
      </c>
      <c r="P351" s="14" t="s">
        <v>5022</v>
      </c>
      <c r="Q351" s="66">
        <f>O351/$O$2181</f>
        <v>1.3300774842504195E-3</v>
      </c>
      <c r="R351" s="66"/>
      <c r="S351" s="36">
        <f>Q351*$S$1</f>
        <v>0.33251937106260487</v>
      </c>
      <c r="T351" s="7"/>
      <c r="U351" s="36">
        <f>S351+T351</f>
        <v>0.33251937106260487</v>
      </c>
      <c r="V351" s="41"/>
      <c r="W351" s="41"/>
      <c r="X351" s="41"/>
      <c r="Y351" s="42"/>
      <c r="Z351" s="40" t="str">
        <f>IF(V351=0,"NO OFERTADO",IF(W351=0,"NO OFERTADO",IF(X351=0,"NO OFERTADO",IF(Y351=0,"NO OFERTADO","CORRECTO"))))</f>
        <v>NO OFERTADO</v>
      </c>
      <c r="AA351" s="42">
        <f>Y351*N351</f>
        <v>0</v>
      </c>
      <c r="AB351" s="35">
        <f>Q351*$AB$1</f>
        <v>0.11970697358253776</v>
      </c>
      <c r="AC351" s="7"/>
      <c r="AD351" s="36">
        <f>AB351+AC351</f>
        <v>0.11970697358253776</v>
      </c>
      <c r="AE351" s="41"/>
      <c r="AF351" s="41"/>
      <c r="AG351" s="41"/>
      <c r="AH351" s="42"/>
      <c r="AI351" s="40" t="str">
        <f>IF(AE351=0,"NO OFERTADO",IF(AF351=0,"NO OFERTADO",IF(AG351=0,"NO OFERTADO",IF(AH351=0,"NO OFERTADO","CORRECTO"))))</f>
        <v>NO OFERTADO</v>
      </c>
      <c r="AJ351" s="37">
        <f>Q351*$AJ$1</f>
        <v>7.980464905502517E-2</v>
      </c>
      <c r="AK351" s="7"/>
      <c r="AL351" s="36">
        <f>AJ351+AK351</f>
        <v>7.980464905502517E-2</v>
      </c>
      <c r="AM351" s="41"/>
      <c r="AN351" s="41"/>
      <c r="AO351" s="41"/>
      <c r="AP351" s="42"/>
      <c r="AQ351" s="40" t="str">
        <f>IF(AM351=0,"NO OFERTADO",IF(AN351=0,"NO OFERTADO",IF(AO351=0,"NO OFERTADO",IF(AP351=0,"NO OFERTADO","CORRECTO"))))</f>
        <v>NO OFERTADO</v>
      </c>
    </row>
    <row r="352" spans="1:43" x14ac:dyDescent="0.25">
      <c r="A352" s="61">
        <v>350</v>
      </c>
      <c r="B352" s="61">
        <v>253</v>
      </c>
      <c r="C352" s="13" t="s">
        <v>938</v>
      </c>
      <c r="D352" s="12" t="s">
        <v>177</v>
      </c>
      <c r="E352" s="12" t="s">
        <v>108</v>
      </c>
      <c r="F352" s="12" t="s">
        <v>222</v>
      </c>
      <c r="G352" s="12" t="s">
        <v>13</v>
      </c>
      <c r="H352" s="12" t="s">
        <v>7267</v>
      </c>
      <c r="I352" s="62" t="s">
        <v>60</v>
      </c>
      <c r="J352" s="10">
        <v>100</v>
      </c>
      <c r="K352" s="10" t="s">
        <v>939</v>
      </c>
      <c r="L352" s="14" t="s">
        <v>940</v>
      </c>
      <c r="M352" s="11">
        <v>5511.666666666667</v>
      </c>
      <c r="N352" s="11">
        <v>7053.8461538461534</v>
      </c>
      <c r="O352" s="8">
        <f>N352*M352</f>
        <v>38878448.71794872</v>
      </c>
      <c r="P352" s="14" t="s">
        <v>5022</v>
      </c>
      <c r="Q352" s="66">
        <f>O352/$O$2181</f>
        <v>1.187937141876866E-3</v>
      </c>
      <c r="R352" s="66"/>
      <c r="S352" s="36">
        <f>Q352*$S$1</f>
        <v>0.29698428546921651</v>
      </c>
      <c r="T352" s="7"/>
      <c r="U352" s="36">
        <f>S352+T352</f>
        <v>0.29698428546921651</v>
      </c>
      <c r="V352" s="41"/>
      <c r="W352" s="41"/>
      <c r="X352" s="41"/>
      <c r="Y352" s="42"/>
      <c r="Z352" s="40" t="str">
        <f>IF(V352=0,"NO OFERTADO",IF(W352=0,"NO OFERTADO",IF(X352=0,"NO OFERTADO",IF(Y352=0,"NO OFERTADO","CORRECTO"))))</f>
        <v>NO OFERTADO</v>
      </c>
      <c r="AA352" s="42">
        <f>Y352*N352</f>
        <v>0</v>
      </c>
      <c r="AB352" s="35">
        <f>Q352*$AB$1</f>
        <v>0.10691434276891794</v>
      </c>
      <c r="AC352" s="7"/>
      <c r="AD352" s="36">
        <f>AB352+AC352</f>
        <v>0.10691434276891794</v>
      </c>
      <c r="AE352" s="41"/>
      <c r="AF352" s="41"/>
      <c r="AG352" s="41"/>
      <c r="AH352" s="42"/>
      <c r="AI352" s="40" t="str">
        <f>IF(AE352=0,"NO OFERTADO",IF(AF352=0,"NO OFERTADO",IF(AG352=0,"NO OFERTADO",IF(AH352=0,"NO OFERTADO","CORRECTO"))))</f>
        <v>NO OFERTADO</v>
      </c>
      <c r="AJ352" s="37">
        <f>Q352*$AJ$1</f>
        <v>7.1276228512611964E-2</v>
      </c>
      <c r="AK352" s="7"/>
      <c r="AL352" s="36">
        <f>AJ352+AK352</f>
        <v>7.1276228512611964E-2</v>
      </c>
      <c r="AM352" s="41"/>
      <c r="AN352" s="41"/>
      <c r="AO352" s="41"/>
      <c r="AP352" s="42"/>
      <c r="AQ352" s="40" t="str">
        <f>IF(AM352=0,"NO OFERTADO",IF(AN352=0,"NO OFERTADO",IF(AO352=0,"NO OFERTADO",IF(AP352=0,"NO OFERTADO","CORRECTO"))))</f>
        <v>NO OFERTADO</v>
      </c>
    </row>
    <row r="353" spans="1:43" x14ac:dyDescent="0.25">
      <c r="A353" s="61">
        <v>351</v>
      </c>
      <c r="B353" s="61">
        <v>1815</v>
      </c>
      <c r="C353" s="13" t="s">
        <v>4951</v>
      </c>
      <c r="D353" s="12" t="s">
        <v>4952</v>
      </c>
      <c r="E353" s="12" t="s">
        <v>765</v>
      </c>
      <c r="F353" s="12" t="s">
        <v>222</v>
      </c>
      <c r="G353" s="12" t="s">
        <v>13</v>
      </c>
      <c r="H353" s="12" t="s">
        <v>108</v>
      </c>
      <c r="I353" s="62" t="s">
        <v>60</v>
      </c>
      <c r="J353" s="10">
        <v>120</v>
      </c>
      <c r="K353" s="10" t="s">
        <v>4953</v>
      </c>
      <c r="L353" s="14" t="s">
        <v>4954</v>
      </c>
      <c r="M353" s="11">
        <v>147.88933333333333</v>
      </c>
      <c r="N353" s="11">
        <v>666.66666666666663</v>
      </c>
      <c r="O353" s="8">
        <f>N353*M353</f>
        <v>98592.888888888876</v>
      </c>
      <c r="P353" s="14" t="s">
        <v>5022</v>
      </c>
      <c r="Q353" s="66">
        <f>O353/$O$2181</f>
        <v>3.0125212938853489E-6</v>
      </c>
      <c r="R353" s="66"/>
      <c r="S353" s="36">
        <f>Q353*$S$1</f>
        <v>7.5313032347133725E-4</v>
      </c>
      <c r="T353" s="7"/>
      <c r="U353" s="36">
        <f>S353+T353</f>
        <v>7.5313032347133725E-4</v>
      </c>
      <c r="V353" s="41"/>
      <c r="W353" s="41"/>
      <c r="X353" s="41"/>
      <c r="Y353" s="42"/>
      <c r="Z353" s="40" t="str">
        <f>IF(V353=0,"NO OFERTADO",IF(W353=0,"NO OFERTADO",IF(X353=0,"NO OFERTADO",IF(Y353=0,"NO OFERTADO","CORRECTO"))))</f>
        <v>NO OFERTADO</v>
      </c>
      <c r="AA353" s="42">
        <f>Y353*N353</f>
        <v>0</v>
      </c>
      <c r="AB353" s="35">
        <f>Q353*$AB$1</f>
        <v>2.7112691644968139E-4</v>
      </c>
      <c r="AC353" s="7"/>
      <c r="AD353" s="36">
        <f>AB353+AC353</f>
        <v>2.7112691644968139E-4</v>
      </c>
      <c r="AE353" s="41"/>
      <c r="AF353" s="41"/>
      <c r="AG353" s="41"/>
      <c r="AH353" s="42"/>
      <c r="AI353" s="40" t="str">
        <f>IF(AE353=0,"NO OFERTADO",IF(AF353=0,"NO OFERTADO",IF(AG353=0,"NO OFERTADO",IF(AH353=0,"NO OFERTADO","CORRECTO"))))</f>
        <v>NO OFERTADO</v>
      </c>
      <c r="AJ353" s="37">
        <f>Q353*$AJ$1</f>
        <v>1.8075127763312094E-4</v>
      </c>
      <c r="AK353" s="7"/>
      <c r="AL353" s="36">
        <f>AJ353+AK353</f>
        <v>1.8075127763312094E-4</v>
      </c>
      <c r="AM353" s="41"/>
      <c r="AN353" s="41"/>
      <c r="AO353" s="41"/>
      <c r="AP353" s="42"/>
      <c r="AQ353" s="40" t="str">
        <f>IF(AM353=0,"NO OFERTADO",IF(AN353=0,"NO OFERTADO",IF(AO353=0,"NO OFERTADO",IF(AP353=0,"NO OFERTADO","CORRECTO"))))</f>
        <v>NO OFERTADO</v>
      </c>
    </row>
    <row r="354" spans="1:43" ht="24" x14ac:dyDescent="0.25">
      <c r="A354" s="61">
        <v>352</v>
      </c>
      <c r="B354" s="61">
        <v>438</v>
      </c>
      <c r="C354" s="13" t="s">
        <v>1511</v>
      </c>
      <c r="D354" s="12" t="s">
        <v>675</v>
      </c>
      <c r="E354" s="12" t="s">
        <v>11</v>
      </c>
      <c r="F354" s="12" t="s">
        <v>12</v>
      </c>
      <c r="G354" s="12" t="s">
        <v>13</v>
      </c>
      <c r="H354" s="12" t="s">
        <v>12</v>
      </c>
      <c r="I354" s="62">
        <v>6230</v>
      </c>
      <c r="J354" s="10">
        <v>1</v>
      </c>
      <c r="K354" s="10" t="s">
        <v>1512</v>
      </c>
      <c r="L354" s="14" t="s">
        <v>1513</v>
      </c>
      <c r="M354" s="11">
        <v>1377.6507999999999</v>
      </c>
      <c r="N354" s="11">
        <v>3539.3846153846152</v>
      </c>
      <c r="O354" s="8">
        <f>N354*M354</f>
        <v>4876036.0468923068</v>
      </c>
      <c r="P354" s="14" t="s">
        <v>5022</v>
      </c>
      <c r="Q354" s="66">
        <f>O354/$O$2181</f>
        <v>1.4898805163899643E-4</v>
      </c>
      <c r="R354" s="66">
        <f>+O354/$O$2184</f>
        <v>2.3842042872399674E-4</v>
      </c>
      <c r="S354" s="36">
        <f>Q354*$S$1</f>
        <v>3.7247012909749105E-2</v>
      </c>
      <c r="T354" s="36">
        <f>R354*$T$1</f>
        <v>7.1526128617199021E-3</v>
      </c>
      <c r="U354" s="36">
        <f>S354+T354</f>
        <v>4.4399625771469005E-2</v>
      </c>
      <c r="V354" s="41"/>
      <c r="W354" s="41"/>
      <c r="X354" s="41"/>
      <c r="Y354" s="42"/>
      <c r="Z354" s="40" t="str">
        <f>IF(V354=0,"NO OFERTADO",IF(W354=0,"NO OFERTADO",IF(X354=0,"NO OFERTADO",IF(Y354=0,"NO OFERTADO","CORRECTO"))))</f>
        <v>NO OFERTADO</v>
      </c>
      <c r="AA354" s="42">
        <f>Y354*N354</f>
        <v>0</v>
      </c>
      <c r="AB354" s="35">
        <f>Q354*$AB$1</f>
        <v>1.3408924647509679E-2</v>
      </c>
      <c r="AC354" s="36">
        <f>R354*$AC$1</f>
        <v>3.576306430859951E-3</v>
      </c>
      <c r="AD354" s="36">
        <f>AB354+AC354</f>
        <v>1.698523107836963E-2</v>
      </c>
      <c r="AE354" s="41"/>
      <c r="AF354" s="41"/>
      <c r="AG354" s="41"/>
      <c r="AH354" s="42"/>
      <c r="AI354" s="40" t="str">
        <f>IF(AE354=0,"NO OFERTADO",IF(AF354=0,"NO OFERTADO",IF(AG354=0,"NO OFERTADO",IF(AH354=0,"NO OFERTADO","CORRECTO"))))</f>
        <v>NO OFERTADO</v>
      </c>
      <c r="AJ354" s="37">
        <f>Q354*$AJ$1</f>
        <v>8.9392830983397852E-3</v>
      </c>
      <c r="AK354" s="36">
        <f>R354*$AK$1</f>
        <v>1.1921021436199837E-3</v>
      </c>
      <c r="AL354" s="36">
        <f>AJ354+AK354</f>
        <v>1.013138524195977E-2</v>
      </c>
      <c r="AM354" s="41"/>
      <c r="AN354" s="41"/>
      <c r="AO354" s="41"/>
      <c r="AP354" s="42"/>
      <c r="AQ354" s="40" t="str">
        <f>IF(AM354=0,"NO OFERTADO",IF(AN354=0,"NO OFERTADO",IF(AO354=0,"NO OFERTADO",IF(AP354=0,"NO OFERTADO","CORRECTO"))))</f>
        <v>NO OFERTADO</v>
      </c>
    </row>
    <row r="355" spans="1:43" x14ac:dyDescent="0.25">
      <c r="A355" s="61">
        <v>353</v>
      </c>
      <c r="B355" s="61">
        <v>807</v>
      </c>
      <c r="C355" s="13" t="s">
        <v>2487</v>
      </c>
      <c r="D355" s="12" t="s">
        <v>2488</v>
      </c>
      <c r="E355" s="12" t="s">
        <v>734</v>
      </c>
      <c r="F355" s="12" t="s">
        <v>321</v>
      </c>
      <c r="G355" s="12" t="s">
        <v>322</v>
      </c>
      <c r="H355" s="12" t="s">
        <v>323</v>
      </c>
      <c r="I355" s="62" t="s">
        <v>60</v>
      </c>
      <c r="J355" s="10">
        <v>20</v>
      </c>
      <c r="K355" s="10" t="s">
        <v>2489</v>
      </c>
      <c r="L355" s="14" t="s">
        <v>2490</v>
      </c>
      <c r="M355" s="11">
        <v>5935.7852499999999</v>
      </c>
      <c r="N355" s="11">
        <v>890.76923076923083</v>
      </c>
      <c r="O355" s="8">
        <f>N355*M355</f>
        <v>5287414.8611538466</v>
      </c>
      <c r="P355" s="14" t="s">
        <v>5022</v>
      </c>
      <c r="Q355" s="66">
        <f>O355/$O$2181</f>
        <v>1.6155779629079209E-4</v>
      </c>
      <c r="R355" s="66"/>
      <c r="S355" s="36">
        <f>Q355*$S$1</f>
        <v>4.0389449072698022E-2</v>
      </c>
      <c r="T355" s="7"/>
      <c r="U355" s="36">
        <f>S355+T355</f>
        <v>4.0389449072698022E-2</v>
      </c>
      <c r="V355" s="41"/>
      <c r="W355" s="41"/>
      <c r="X355" s="41"/>
      <c r="Y355" s="42"/>
      <c r="Z355" s="40" t="str">
        <f>IF(V355=0,"NO OFERTADO",IF(W355=0,"NO OFERTADO",IF(X355=0,"NO OFERTADO",IF(Y355=0,"NO OFERTADO","CORRECTO"))))</f>
        <v>NO OFERTADO</v>
      </c>
      <c r="AA355" s="42">
        <f>Y355*N355</f>
        <v>0</v>
      </c>
      <c r="AB355" s="35">
        <f>Q355*$AB$1</f>
        <v>1.4540201666171287E-2</v>
      </c>
      <c r="AC355" s="7"/>
      <c r="AD355" s="36">
        <f>AB355+AC355</f>
        <v>1.4540201666171287E-2</v>
      </c>
      <c r="AE355" s="41"/>
      <c r="AF355" s="41"/>
      <c r="AG355" s="41"/>
      <c r="AH355" s="42"/>
      <c r="AI355" s="40" t="str">
        <f>IF(AE355=0,"NO OFERTADO",IF(AF355=0,"NO OFERTADO",IF(AG355=0,"NO OFERTADO",IF(AH355=0,"NO OFERTADO","CORRECTO"))))</f>
        <v>NO OFERTADO</v>
      </c>
      <c r="AJ355" s="37">
        <f>Q355*$AJ$1</f>
        <v>9.6934677774475255E-3</v>
      </c>
      <c r="AK355" s="7"/>
      <c r="AL355" s="36">
        <f>AJ355+AK355</f>
        <v>9.6934677774475255E-3</v>
      </c>
      <c r="AM355" s="41"/>
      <c r="AN355" s="41"/>
      <c r="AO355" s="41"/>
      <c r="AP355" s="42"/>
      <c r="AQ355" s="40" t="str">
        <f>IF(AM355=0,"NO OFERTADO",IF(AN355=0,"NO OFERTADO",IF(AO355=0,"NO OFERTADO",IF(AP355=0,"NO OFERTADO","CORRECTO"))))</f>
        <v>NO OFERTADO</v>
      </c>
    </row>
    <row r="356" spans="1:43" x14ac:dyDescent="0.25">
      <c r="A356" s="61">
        <v>354</v>
      </c>
      <c r="B356" s="61">
        <v>1166</v>
      </c>
      <c r="C356" s="13" t="s">
        <v>2487</v>
      </c>
      <c r="D356" s="12" t="s">
        <v>2806</v>
      </c>
      <c r="E356" s="12" t="s">
        <v>734</v>
      </c>
      <c r="F356" s="12" t="s">
        <v>321</v>
      </c>
      <c r="G356" s="12" t="s">
        <v>322</v>
      </c>
      <c r="H356" s="12" t="s">
        <v>323</v>
      </c>
      <c r="I356" s="62" t="s">
        <v>60</v>
      </c>
      <c r="J356" s="10">
        <v>20</v>
      </c>
      <c r="K356" s="10" t="s">
        <v>2489</v>
      </c>
      <c r="L356" s="14" t="s">
        <v>3349</v>
      </c>
      <c r="M356" s="11">
        <v>5766.6510000000007</v>
      </c>
      <c r="N356" s="11">
        <v>357.5</v>
      </c>
      <c r="O356" s="8">
        <f>N356*M356</f>
        <v>2061577.7325000002</v>
      </c>
      <c r="P356" s="14" t="s">
        <v>5022</v>
      </c>
      <c r="Q356" s="66">
        <f>O356/$O$2181</f>
        <v>6.2991833266547417E-5</v>
      </c>
      <c r="R356" s="66"/>
      <c r="S356" s="36">
        <f>Q356*$S$1</f>
        <v>1.5747958316636855E-2</v>
      </c>
      <c r="T356" s="7"/>
      <c r="U356" s="36">
        <f>S356+T356</f>
        <v>1.5747958316636855E-2</v>
      </c>
      <c r="V356" s="41"/>
      <c r="W356" s="41"/>
      <c r="X356" s="41"/>
      <c r="Y356" s="42"/>
      <c r="Z356" s="40" t="str">
        <f>IF(V356=0,"NO OFERTADO",IF(W356=0,"NO OFERTADO",IF(X356=0,"NO OFERTADO",IF(Y356=0,"NO OFERTADO","CORRECTO"))))</f>
        <v>NO OFERTADO</v>
      </c>
      <c r="AA356" s="42">
        <f>Y356*N356</f>
        <v>0</v>
      </c>
      <c r="AB356" s="35">
        <f>Q356*$AB$1</f>
        <v>5.6692649939892679E-3</v>
      </c>
      <c r="AC356" s="7"/>
      <c r="AD356" s="36">
        <f>AB356+AC356</f>
        <v>5.6692649939892679E-3</v>
      </c>
      <c r="AE356" s="41"/>
      <c r="AF356" s="41"/>
      <c r="AG356" s="41"/>
      <c r="AH356" s="42"/>
      <c r="AI356" s="40" t="str">
        <f>IF(AE356=0,"NO OFERTADO",IF(AF356=0,"NO OFERTADO",IF(AG356=0,"NO OFERTADO",IF(AH356=0,"NO OFERTADO","CORRECTO"))))</f>
        <v>NO OFERTADO</v>
      </c>
      <c r="AJ356" s="37">
        <f>Q356*$AJ$1</f>
        <v>3.779509995992845E-3</v>
      </c>
      <c r="AK356" s="7"/>
      <c r="AL356" s="36">
        <f>AJ356+AK356</f>
        <v>3.779509995992845E-3</v>
      </c>
      <c r="AM356" s="41"/>
      <c r="AN356" s="41"/>
      <c r="AO356" s="41"/>
      <c r="AP356" s="42"/>
      <c r="AQ356" s="40" t="str">
        <f>IF(AM356=0,"NO OFERTADO",IF(AN356=0,"NO OFERTADO",IF(AO356=0,"NO OFERTADO",IF(AP356=0,"NO OFERTADO","CORRECTO"))))</f>
        <v>NO OFERTADO</v>
      </c>
    </row>
    <row r="357" spans="1:43" ht="24" x14ac:dyDescent="0.25">
      <c r="A357" s="61">
        <v>355</v>
      </c>
      <c r="B357" s="61">
        <v>1487</v>
      </c>
      <c r="C357" s="13" t="s">
        <v>4131</v>
      </c>
      <c r="D357" s="12" t="s">
        <v>1500</v>
      </c>
      <c r="E357" s="12" t="s">
        <v>11</v>
      </c>
      <c r="F357" s="12" t="s">
        <v>12</v>
      </c>
      <c r="G357" s="12" t="s">
        <v>13</v>
      </c>
      <c r="H357" s="12" t="s">
        <v>12</v>
      </c>
      <c r="I357" s="62" t="s">
        <v>60</v>
      </c>
      <c r="J357" s="10">
        <v>1</v>
      </c>
      <c r="K357" s="10" t="s">
        <v>4132</v>
      </c>
      <c r="L357" s="14" t="s">
        <v>4133</v>
      </c>
      <c r="M357" s="11">
        <v>106</v>
      </c>
      <c r="N357" s="11">
        <v>5909.5384615384619</v>
      </c>
      <c r="O357" s="8">
        <f>N357*M357</f>
        <v>626411.07692307699</v>
      </c>
      <c r="P357" s="14" t="s">
        <v>5022</v>
      </c>
      <c r="Q357" s="66">
        <f>O357/$O$2181</f>
        <v>1.9140089404248002E-5</v>
      </c>
      <c r="R357" s="66"/>
      <c r="S357" s="36">
        <f>Q357*$S$1</f>
        <v>4.7850223510620005E-3</v>
      </c>
      <c r="T357" s="7"/>
      <c r="U357" s="36">
        <f>S357+T357</f>
        <v>4.7850223510620005E-3</v>
      </c>
      <c r="V357" s="41"/>
      <c r="W357" s="41"/>
      <c r="X357" s="41"/>
      <c r="Y357" s="42"/>
      <c r="Z357" s="40" t="str">
        <f>IF(V357=0,"NO OFERTADO",IF(W357=0,"NO OFERTADO",IF(X357=0,"NO OFERTADO",IF(Y357=0,"NO OFERTADO","CORRECTO"))))</f>
        <v>NO OFERTADO</v>
      </c>
      <c r="AA357" s="42">
        <f>Y357*N357</f>
        <v>0</v>
      </c>
      <c r="AB357" s="35">
        <f>Q357*$AB$1</f>
        <v>1.7226080463823201E-3</v>
      </c>
      <c r="AC357" s="7"/>
      <c r="AD357" s="36">
        <f>AB357+AC357</f>
        <v>1.7226080463823201E-3</v>
      </c>
      <c r="AE357" s="41"/>
      <c r="AF357" s="41"/>
      <c r="AG357" s="41"/>
      <c r="AH357" s="42"/>
      <c r="AI357" s="40" t="str">
        <f>IF(AE357=0,"NO OFERTADO",IF(AF357=0,"NO OFERTADO",IF(AG357=0,"NO OFERTADO",IF(AH357=0,"NO OFERTADO","CORRECTO"))))</f>
        <v>NO OFERTADO</v>
      </c>
      <c r="AJ357" s="37">
        <f>Q357*$AJ$1</f>
        <v>1.1484053642548801E-3</v>
      </c>
      <c r="AK357" s="7"/>
      <c r="AL357" s="36">
        <f>AJ357+AK357</f>
        <v>1.1484053642548801E-3</v>
      </c>
      <c r="AM357" s="41"/>
      <c r="AN357" s="41"/>
      <c r="AO357" s="41"/>
      <c r="AP357" s="42"/>
      <c r="AQ357" s="40" t="str">
        <f>IF(AM357=0,"NO OFERTADO",IF(AN357=0,"NO OFERTADO",IF(AO357=0,"NO OFERTADO",IF(AP357=0,"NO OFERTADO","CORRECTO"))))</f>
        <v>NO OFERTADO</v>
      </c>
    </row>
    <row r="358" spans="1:43" ht="24" x14ac:dyDescent="0.25">
      <c r="A358" s="61">
        <v>356</v>
      </c>
      <c r="B358" s="61">
        <v>1681</v>
      </c>
      <c r="C358" s="13" t="s">
        <v>4131</v>
      </c>
      <c r="D358" s="12" t="s">
        <v>869</v>
      </c>
      <c r="E358" s="12" t="s">
        <v>11</v>
      </c>
      <c r="F358" s="12" t="s">
        <v>12</v>
      </c>
      <c r="G358" s="12" t="s">
        <v>13</v>
      </c>
      <c r="H358" s="12" t="s">
        <v>12</v>
      </c>
      <c r="I358" s="62" t="s">
        <v>60</v>
      </c>
      <c r="J358" s="10">
        <v>1</v>
      </c>
      <c r="K358" s="10" t="s">
        <v>4132</v>
      </c>
      <c r="L358" s="14" t="s">
        <v>4611</v>
      </c>
      <c r="M358" s="11">
        <v>114</v>
      </c>
      <c r="N358" s="11">
        <v>1667.0769230769231</v>
      </c>
      <c r="O358" s="8">
        <f>N358*M358</f>
        <v>190046.76923076922</v>
      </c>
      <c r="P358" s="14" t="s">
        <v>5022</v>
      </c>
      <c r="Q358" s="66">
        <f>O358/$O$2181</f>
        <v>5.8069090539280109E-6</v>
      </c>
      <c r="R358" s="66"/>
      <c r="S358" s="36">
        <f>Q358*$S$1</f>
        <v>1.4517272634820028E-3</v>
      </c>
      <c r="T358" s="7"/>
      <c r="U358" s="36">
        <f>S358+T358</f>
        <v>1.4517272634820028E-3</v>
      </c>
      <c r="V358" s="41"/>
      <c r="W358" s="41"/>
      <c r="X358" s="41"/>
      <c r="Y358" s="42"/>
      <c r="Z358" s="40" t="str">
        <f>IF(V358=0,"NO OFERTADO",IF(W358=0,"NO OFERTADO",IF(X358=0,"NO OFERTADO",IF(Y358=0,"NO OFERTADO","CORRECTO"))))</f>
        <v>NO OFERTADO</v>
      </c>
      <c r="AA358" s="42">
        <f>Y358*N358</f>
        <v>0</v>
      </c>
      <c r="AB358" s="35">
        <f>Q358*$AB$1</f>
        <v>5.2262181485352094E-4</v>
      </c>
      <c r="AC358" s="7"/>
      <c r="AD358" s="36">
        <f>AB358+AC358</f>
        <v>5.2262181485352094E-4</v>
      </c>
      <c r="AE358" s="41"/>
      <c r="AF358" s="41"/>
      <c r="AG358" s="41"/>
      <c r="AH358" s="42"/>
      <c r="AI358" s="40" t="str">
        <f>IF(AE358=0,"NO OFERTADO",IF(AF358=0,"NO OFERTADO",IF(AG358=0,"NO OFERTADO",IF(AH358=0,"NO OFERTADO","CORRECTO"))))</f>
        <v>NO OFERTADO</v>
      </c>
      <c r="AJ358" s="37">
        <f>Q358*$AJ$1</f>
        <v>3.4841454323568063E-4</v>
      </c>
      <c r="AK358" s="7"/>
      <c r="AL358" s="36">
        <f>AJ358+AK358</f>
        <v>3.4841454323568063E-4</v>
      </c>
      <c r="AM358" s="41"/>
      <c r="AN358" s="41"/>
      <c r="AO358" s="41"/>
      <c r="AP358" s="42"/>
      <c r="AQ358" s="40" t="str">
        <f>IF(AM358=0,"NO OFERTADO",IF(AN358=0,"NO OFERTADO",IF(AO358=0,"NO OFERTADO",IF(AP358=0,"NO OFERTADO","CORRECTO"))))</f>
        <v>NO OFERTADO</v>
      </c>
    </row>
    <row r="359" spans="1:43" x14ac:dyDescent="0.25">
      <c r="A359" s="61">
        <v>357</v>
      </c>
      <c r="B359" s="61">
        <v>1577</v>
      </c>
      <c r="C359" s="13" t="s">
        <v>4351</v>
      </c>
      <c r="D359" s="12" t="s">
        <v>2585</v>
      </c>
      <c r="E359" s="12" t="s">
        <v>765</v>
      </c>
      <c r="F359" s="12" t="s">
        <v>222</v>
      </c>
      <c r="G359" s="12" t="s">
        <v>13</v>
      </c>
      <c r="H359" s="12" t="s">
        <v>108</v>
      </c>
      <c r="I359" s="62">
        <v>69</v>
      </c>
      <c r="J359" s="10">
        <v>120</v>
      </c>
      <c r="K359" s="10" t="s">
        <v>4352</v>
      </c>
      <c r="L359" s="14" t="s">
        <v>4353</v>
      </c>
      <c r="M359" s="11">
        <v>66.022999999999996</v>
      </c>
      <c r="N359" s="11">
        <v>27258.461538461539</v>
      </c>
      <c r="O359" s="8">
        <f>N359*M359</f>
        <v>1799685.4061538461</v>
      </c>
      <c r="P359" s="14" t="s">
        <v>5022</v>
      </c>
      <c r="Q359" s="66">
        <f>O359/$O$2181</f>
        <v>5.498967186612341E-5</v>
      </c>
      <c r="R359" s="66">
        <f>+O359/$O$2184</f>
        <v>8.7998070969346346E-5</v>
      </c>
      <c r="S359" s="36">
        <f>Q359*$S$1</f>
        <v>1.3747417966530853E-2</v>
      </c>
      <c r="T359" s="36">
        <f>R359*$T$1</f>
        <v>2.6399421290803902E-3</v>
      </c>
      <c r="U359" s="36">
        <f>S359+T359</f>
        <v>1.6387360095611245E-2</v>
      </c>
      <c r="V359" s="41"/>
      <c r="W359" s="41"/>
      <c r="X359" s="41"/>
      <c r="Y359" s="42"/>
      <c r="Z359" s="40" t="str">
        <f>IF(V359=0,"NO OFERTADO",IF(W359=0,"NO OFERTADO",IF(X359=0,"NO OFERTADO",IF(Y359=0,"NO OFERTADO","CORRECTO"))))</f>
        <v>NO OFERTADO</v>
      </c>
      <c r="AA359" s="42">
        <f>Y359*N359</f>
        <v>0</v>
      </c>
      <c r="AB359" s="35">
        <f>Q359*$AB$1</f>
        <v>4.9490704679511065E-3</v>
      </c>
      <c r="AC359" s="36">
        <f>R359*$AC$1</f>
        <v>1.3199710645401951E-3</v>
      </c>
      <c r="AD359" s="36">
        <f>AB359+AC359</f>
        <v>6.2690415324913014E-3</v>
      </c>
      <c r="AE359" s="41"/>
      <c r="AF359" s="41"/>
      <c r="AG359" s="41"/>
      <c r="AH359" s="42"/>
      <c r="AI359" s="40" t="str">
        <f>IF(AE359=0,"NO OFERTADO",IF(AF359=0,"NO OFERTADO",IF(AG359=0,"NO OFERTADO",IF(AH359=0,"NO OFERTADO","CORRECTO"))))</f>
        <v>NO OFERTADO</v>
      </c>
      <c r="AJ359" s="37">
        <f>Q359*$AJ$1</f>
        <v>3.2993803119674048E-3</v>
      </c>
      <c r="AK359" s="36">
        <f>R359*$AK$1</f>
        <v>4.3999035484673172E-4</v>
      </c>
      <c r="AL359" s="36">
        <f>AJ359+AK359</f>
        <v>3.7393706668141366E-3</v>
      </c>
      <c r="AM359" s="41"/>
      <c r="AN359" s="41"/>
      <c r="AO359" s="41"/>
      <c r="AP359" s="42"/>
      <c r="AQ359" s="40" t="str">
        <f>IF(AM359=0,"NO OFERTADO",IF(AN359=0,"NO OFERTADO",IF(AO359=0,"NO OFERTADO",IF(AP359=0,"NO OFERTADO","CORRECTO"))))</f>
        <v>NO OFERTADO</v>
      </c>
    </row>
    <row r="360" spans="1:43" x14ac:dyDescent="0.25">
      <c r="A360" s="61">
        <v>358</v>
      </c>
      <c r="B360" s="61">
        <v>2571</v>
      </c>
      <c r="C360" s="67" t="s">
        <v>6860</v>
      </c>
      <c r="D360" s="68" t="s">
        <v>2585</v>
      </c>
      <c r="E360" s="68" t="s">
        <v>765</v>
      </c>
      <c r="F360" s="68" t="s">
        <v>222</v>
      </c>
      <c r="G360" s="12" t="s">
        <v>13</v>
      </c>
      <c r="H360" s="68" t="s">
        <v>108</v>
      </c>
      <c r="I360" s="62">
        <v>69</v>
      </c>
      <c r="J360" s="10">
        <v>100</v>
      </c>
      <c r="K360" s="10" t="s">
        <v>6861</v>
      </c>
      <c r="L360" s="14" t="s">
        <v>6862</v>
      </c>
      <c r="M360" s="11">
        <v>69</v>
      </c>
      <c r="N360" s="11">
        <v>13015.384615384615</v>
      </c>
      <c r="O360" s="8">
        <f>N360*M360</f>
        <v>898061.5384615385</v>
      </c>
      <c r="P360" s="14" t="s">
        <v>7140</v>
      </c>
      <c r="Q360" s="66">
        <f>O360/$O$2181</f>
        <v>2.7440412166883111E-5</v>
      </c>
      <c r="R360" s="66">
        <f>+O360/$O$2184</f>
        <v>4.3911943013012987E-5</v>
      </c>
      <c r="S360" s="36">
        <f>Q360*$S$1</f>
        <v>6.8601030417207781E-3</v>
      </c>
      <c r="T360" s="36">
        <f>R360*$T$1</f>
        <v>1.3173582903903897E-3</v>
      </c>
      <c r="U360" s="36">
        <f>S360+T360</f>
        <v>8.1774613321111671E-3</v>
      </c>
      <c r="V360" s="41"/>
      <c r="W360" s="41"/>
      <c r="X360" s="41"/>
      <c r="Y360" s="42"/>
      <c r="Z360" s="40" t="str">
        <f>IF(V360=0,"NO OFERTADO",IF(W360=0,"NO OFERTADO",IF(X360=0,"NO OFERTADO",IF(Y360=0,"NO OFERTADO","CORRECTO"))))</f>
        <v>NO OFERTADO</v>
      </c>
      <c r="AA360" s="42">
        <f>Y360*N360</f>
        <v>0</v>
      </c>
      <c r="AB360" s="35">
        <f>Q360*$AB$1</f>
        <v>2.4696370950194799E-3</v>
      </c>
      <c r="AC360" s="36">
        <f>R360*$AC$1</f>
        <v>6.5867914519519486E-4</v>
      </c>
      <c r="AD360" s="36">
        <f>AB360+AC360</f>
        <v>3.1283162402146749E-3</v>
      </c>
      <c r="AE360" s="41"/>
      <c r="AF360" s="41"/>
      <c r="AG360" s="41"/>
      <c r="AH360" s="42"/>
      <c r="AI360" s="40" t="str">
        <f>IF(AE360=0,"NO OFERTADO",IF(AF360=0,"NO OFERTADO",IF(AG360=0,"NO OFERTADO",IF(AH360=0,"NO OFERTADO","CORRECTO"))))</f>
        <v>NO OFERTADO</v>
      </c>
      <c r="AJ360" s="37">
        <f>Q360*$AJ$1</f>
        <v>1.6464247300129868E-3</v>
      </c>
      <c r="AK360" s="36">
        <f>R360*$AK$1</f>
        <v>2.1955971506506494E-4</v>
      </c>
      <c r="AL360" s="36">
        <f>AJ360+AK360</f>
        <v>1.8659844450780517E-3</v>
      </c>
      <c r="AM360" s="41"/>
      <c r="AN360" s="41"/>
      <c r="AO360" s="41"/>
      <c r="AP360" s="42"/>
      <c r="AQ360" s="40" t="str">
        <f>IF(AM360=0,"NO OFERTADO",IF(AN360=0,"NO OFERTADO",IF(AO360=0,"NO OFERTADO",IF(AP360=0,"NO OFERTADO","CORRECTO"))))</f>
        <v>NO OFERTADO</v>
      </c>
    </row>
    <row r="361" spans="1:43" ht="24" x14ac:dyDescent="0.25">
      <c r="A361" s="61">
        <v>359</v>
      </c>
      <c r="B361" s="61">
        <v>2514</v>
      </c>
      <c r="C361" s="13" t="s">
        <v>6706</v>
      </c>
      <c r="D361" s="12" t="s">
        <v>1606</v>
      </c>
      <c r="E361" s="12" t="s">
        <v>12</v>
      </c>
      <c r="F361" s="12" t="s">
        <v>12</v>
      </c>
      <c r="G361" s="12" t="s">
        <v>13</v>
      </c>
      <c r="H361" s="12" t="s">
        <v>648</v>
      </c>
      <c r="I361" s="62">
        <v>736</v>
      </c>
      <c r="J361" s="10">
        <v>1</v>
      </c>
      <c r="K361" s="10" t="s">
        <v>4352</v>
      </c>
      <c r="L361" s="14" t="s">
        <v>6707</v>
      </c>
      <c r="M361" s="11">
        <v>736</v>
      </c>
      <c r="N361" s="11">
        <v>12893.538461538461</v>
      </c>
      <c r="O361" s="8">
        <f>N361*M361</f>
        <v>9489644.307692308</v>
      </c>
      <c r="P361" s="14" t="s">
        <v>7140</v>
      </c>
      <c r="Q361" s="66">
        <f>O361/$O$2181</f>
        <v>2.8995758082044315E-4</v>
      </c>
      <c r="R361" s="66">
        <f>+O361/$O$2184</f>
        <v>4.6400909314856957E-4</v>
      </c>
      <c r="S361" s="36">
        <f>Q361*$S$1</f>
        <v>7.2489395205110788E-2</v>
      </c>
      <c r="T361" s="36">
        <f>R361*$T$1</f>
        <v>1.3920272794457088E-2</v>
      </c>
      <c r="U361" s="36">
        <f>S361+T361</f>
        <v>8.6409667999567868E-2</v>
      </c>
      <c r="V361" s="41"/>
      <c r="W361" s="41"/>
      <c r="X361" s="41"/>
      <c r="Y361" s="42"/>
      <c r="Z361" s="40" t="str">
        <f>IF(V361=0,"NO OFERTADO",IF(W361=0,"NO OFERTADO",IF(X361=0,"NO OFERTADO",IF(Y361=0,"NO OFERTADO","CORRECTO"))))</f>
        <v>NO OFERTADO</v>
      </c>
      <c r="AA361" s="42">
        <f>Y361*N361</f>
        <v>0</v>
      </c>
      <c r="AB361" s="35">
        <f>Q361*$AB$1</f>
        <v>2.6096182273839884E-2</v>
      </c>
      <c r="AC361" s="36">
        <f>R361*$AC$1</f>
        <v>6.9601363972285439E-3</v>
      </c>
      <c r="AD361" s="36">
        <f>AB361+AC361</f>
        <v>3.3056318671068424E-2</v>
      </c>
      <c r="AE361" s="41"/>
      <c r="AF361" s="41"/>
      <c r="AG361" s="41"/>
      <c r="AH361" s="42"/>
      <c r="AI361" s="40" t="str">
        <f>IF(AE361=0,"NO OFERTADO",IF(AF361=0,"NO OFERTADO",IF(AG361=0,"NO OFERTADO",IF(AH361=0,"NO OFERTADO","CORRECTO"))))</f>
        <v>NO OFERTADO</v>
      </c>
      <c r="AJ361" s="37">
        <f>Q361*$AJ$1</f>
        <v>1.7397454849226588E-2</v>
      </c>
      <c r="AK361" s="36">
        <f>R361*$AK$1</f>
        <v>2.3200454657428477E-3</v>
      </c>
      <c r="AL361" s="36">
        <f>AJ361+AK361</f>
        <v>1.9717500314969435E-2</v>
      </c>
      <c r="AM361" s="41"/>
      <c r="AN361" s="41"/>
      <c r="AO361" s="41"/>
      <c r="AP361" s="42"/>
      <c r="AQ361" s="40" t="str">
        <f>IF(AM361=0,"NO OFERTADO",IF(AN361=0,"NO OFERTADO",IF(AO361=0,"NO OFERTADO",IF(AP361=0,"NO OFERTADO","CORRECTO"))))</f>
        <v>NO OFERTADO</v>
      </c>
    </row>
    <row r="362" spans="1:43" ht="24" x14ac:dyDescent="0.25">
      <c r="A362" s="61">
        <v>360</v>
      </c>
      <c r="B362" s="61">
        <v>2535</v>
      </c>
      <c r="C362" s="13" t="s">
        <v>6706</v>
      </c>
      <c r="D362" s="12" t="s">
        <v>167</v>
      </c>
      <c r="E362" s="12" t="s">
        <v>11</v>
      </c>
      <c r="F362" s="12" t="s">
        <v>12</v>
      </c>
      <c r="G362" s="12" t="s">
        <v>13</v>
      </c>
      <c r="H362" s="12" t="s">
        <v>648</v>
      </c>
      <c r="I362" s="62">
        <v>368</v>
      </c>
      <c r="J362" s="10">
        <v>1</v>
      </c>
      <c r="K362" s="10" t="s">
        <v>4352</v>
      </c>
      <c r="L362" s="14" t="s">
        <v>6764</v>
      </c>
      <c r="M362" s="11">
        <v>368</v>
      </c>
      <c r="N362" s="11">
        <v>8102.9230769230771</v>
      </c>
      <c r="O362" s="8">
        <f>N362*M362</f>
        <v>2981875.6923076925</v>
      </c>
      <c r="P362" s="14" t="s">
        <v>7140</v>
      </c>
      <c r="Q362" s="66">
        <f>O362/$O$2181</f>
        <v>9.1111682800161804E-5</v>
      </c>
      <c r="R362" s="66">
        <f>+O362/$O$2184</f>
        <v>1.458028763784007E-4</v>
      </c>
      <c r="S362" s="36">
        <f>Q362*$S$1</f>
        <v>2.2777920700040453E-2</v>
      </c>
      <c r="T362" s="36">
        <f>R362*$T$1</f>
        <v>4.3740862913520208E-3</v>
      </c>
      <c r="U362" s="36">
        <f>S362+T362</f>
        <v>2.7152006991392474E-2</v>
      </c>
      <c r="V362" s="41"/>
      <c r="W362" s="41"/>
      <c r="X362" s="41"/>
      <c r="Y362" s="42"/>
      <c r="Z362" s="40" t="str">
        <f>IF(V362=0,"NO OFERTADO",IF(W362=0,"NO OFERTADO",IF(X362=0,"NO OFERTADO",IF(Y362=0,"NO OFERTADO","CORRECTO"))))</f>
        <v>NO OFERTADO</v>
      </c>
      <c r="AA362" s="42">
        <f>Y362*N362</f>
        <v>0</v>
      </c>
      <c r="AB362" s="35">
        <f>Q362*$AB$1</f>
        <v>8.2000514520145628E-3</v>
      </c>
      <c r="AC362" s="36">
        <f>R362*$AC$1</f>
        <v>2.1870431456760104E-3</v>
      </c>
      <c r="AD362" s="36">
        <f>AB362+AC362</f>
        <v>1.0387094597690574E-2</v>
      </c>
      <c r="AE362" s="41"/>
      <c r="AF362" s="41"/>
      <c r="AG362" s="41"/>
      <c r="AH362" s="42"/>
      <c r="AI362" s="40" t="str">
        <f>IF(AE362=0,"NO OFERTADO",IF(AF362=0,"NO OFERTADO",IF(AG362=0,"NO OFERTADO",IF(AH362=0,"NO OFERTADO","CORRECTO"))))</f>
        <v>NO OFERTADO</v>
      </c>
      <c r="AJ362" s="37">
        <f>Q362*$AJ$1</f>
        <v>5.4667009680097085E-3</v>
      </c>
      <c r="AK362" s="36">
        <f>R362*$AK$1</f>
        <v>7.2901438189200353E-4</v>
      </c>
      <c r="AL362" s="36">
        <f>AJ362+AK362</f>
        <v>6.1957153499017118E-3</v>
      </c>
      <c r="AM362" s="41"/>
      <c r="AN362" s="41"/>
      <c r="AO362" s="41"/>
      <c r="AP362" s="42"/>
      <c r="AQ362" s="40" t="str">
        <f>IF(AM362=0,"NO OFERTADO",IF(AN362=0,"NO OFERTADO",IF(AO362=0,"NO OFERTADO",IF(AP362=0,"NO OFERTADO","CORRECTO"))))</f>
        <v>NO OFERTADO</v>
      </c>
    </row>
    <row r="363" spans="1:43" x14ac:dyDescent="0.25">
      <c r="A363" s="61">
        <v>361</v>
      </c>
      <c r="B363" s="61">
        <v>1777</v>
      </c>
      <c r="C363" s="13" t="s">
        <v>4849</v>
      </c>
      <c r="D363" s="12" t="s">
        <v>4850</v>
      </c>
      <c r="E363" s="12" t="s">
        <v>1042</v>
      </c>
      <c r="F363" s="12" t="s">
        <v>222</v>
      </c>
      <c r="G363" s="12" t="s">
        <v>1472</v>
      </c>
      <c r="H363" s="12" t="s">
        <v>108</v>
      </c>
      <c r="I363" s="62" t="s">
        <v>60</v>
      </c>
      <c r="J363" s="10">
        <v>15</v>
      </c>
      <c r="K363" s="10" t="s">
        <v>4851</v>
      </c>
      <c r="L363" s="14" t="s">
        <v>4852</v>
      </c>
      <c r="M363" s="11">
        <v>5896.666666666667</v>
      </c>
      <c r="N363" s="11">
        <v>15</v>
      </c>
      <c r="O363" s="8">
        <f>N363*M363</f>
        <v>88450</v>
      </c>
      <c r="P363" s="14" t="s">
        <v>5022</v>
      </c>
      <c r="Q363" s="66">
        <f>O363/$O$2181</f>
        <v>2.7026037216989191E-6</v>
      </c>
      <c r="R363" s="66"/>
      <c r="S363" s="36">
        <f>Q363*$S$1</f>
        <v>6.7565093042472974E-4</v>
      </c>
      <c r="T363" s="7"/>
      <c r="U363" s="36">
        <f>S363+T363</f>
        <v>6.7565093042472974E-4</v>
      </c>
      <c r="V363" s="41"/>
      <c r="W363" s="41"/>
      <c r="X363" s="41"/>
      <c r="Y363" s="42"/>
      <c r="Z363" s="40" t="str">
        <f>IF(V363=0,"NO OFERTADO",IF(W363=0,"NO OFERTADO",IF(X363=0,"NO OFERTADO",IF(Y363=0,"NO OFERTADO","CORRECTO"))))</f>
        <v>NO OFERTADO</v>
      </c>
      <c r="AA363" s="42">
        <f>Y363*N363</f>
        <v>0</v>
      </c>
      <c r="AB363" s="35">
        <f>Q363*$AB$1</f>
        <v>2.4323433495290273E-4</v>
      </c>
      <c r="AC363" s="7"/>
      <c r="AD363" s="36">
        <f>AB363+AC363</f>
        <v>2.4323433495290273E-4</v>
      </c>
      <c r="AE363" s="41"/>
      <c r="AF363" s="41"/>
      <c r="AG363" s="41"/>
      <c r="AH363" s="42"/>
      <c r="AI363" s="40" t="str">
        <f>IF(AE363=0,"NO OFERTADO",IF(AF363=0,"NO OFERTADO",IF(AG363=0,"NO OFERTADO",IF(AH363=0,"NO OFERTADO","CORRECTO"))))</f>
        <v>NO OFERTADO</v>
      </c>
      <c r="AJ363" s="37">
        <f>Q363*$AJ$1</f>
        <v>1.6215622330193515E-4</v>
      </c>
      <c r="AK363" s="7"/>
      <c r="AL363" s="36">
        <f>AJ363+AK363</f>
        <v>1.6215622330193515E-4</v>
      </c>
      <c r="AM363" s="41"/>
      <c r="AN363" s="41"/>
      <c r="AO363" s="41"/>
      <c r="AP363" s="42"/>
      <c r="AQ363" s="40" t="str">
        <f>IF(AM363=0,"NO OFERTADO",IF(AN363=0,"NO OFERTADO",IF(AO363=0,"NO OFERTADO",IF(AP363=0,"NO OFERTADO","CORRECTO"))))</f>
        <v>NO OFERTADO</v>
      </c>
    </row>
    <row r="364" spans="1:43" x14ac:dyDescent="0.25">
      <c r="A364" s="61">
        <v>362</v>
      </c>
      <c r="B364" s="61">
        <v>1654</v>
      </c>
      <c r="C364" s="13" t="s">
        <v>4551</v>
      </c>
      <c r="D364" s="12" t="s">
        <v>4552</v>
      </c>
      <c r="E364" s="12" t="s">
        <v>49</v>
      </c>
      <c r="F364" s="12" t="s">
        <v>23</v>
      </c>
      <c r="G364" s="12" t="s">
        <v>24</v>
      </c>
      <c r="H364" s="12" t="s">
        <v>25</v>
      </c>
      <c r="I364" s="62">
        <v>84479.974000000002</v>
      </c>
      <c r="J364" s="10">
        <v>1</v>
      </c>
      <c r="K364" s="10" t="s">
        <v>4553</v>
      </c>
      <c r="L364" s="14" t="s">
        <v>4554</v>
      </c>
      <c r="M364" s="11">
        <v>84479.974000000002</v>
      </c>
      <c r="N364" s="11">
        <v>2.8333333333333335</v>
      </c>
      <c r="O364" s="8">
        <f>N364*M364</f>
        <v>239359.92633333337</v>
      </c>
      <c r="P364" s="14" t="s">
        <v>5022</v>
      </c>
      <c r="Q364" s="66">
        <f>O364/$O$2181</f>
        <v>7.3136803587794906E-6</v>
      </c>
      <c r="R364" s="66">
        <f>+O364/$O$2184</f>
        <v>1.1703829854192635E-5</v>
      </c>
      <c r="S364" s="36">
        <f>Q364*$S$1</f>
        <v>1.8284200896948727E-3</v>
      </c>
      <c r="T364" s="36">
        <f>R364*$T$1</f>
        <v>3.5111489562577903E-4</v>
      </c>
      <c r="U364" s="36">
        <f>S364+T364</f>
        <v>2.1795349853206518E-3</v>
      </c>
      <c r="V364" s="41"/>
      <c r="W364" s="41"/>
      <c r="X364" s="41"/>
      <c r="Y364" s="42"/>
      <c r="Z364" s="40" t="str">
        <f>IF(V364=0,"NO OFERTADO",IF(W364=0,"NO OFERTADO",IF(X364=0,"NO OFERTADO",IF(Y364=0,"NO OFERTADO","CORRECTO"))))</f>
        <v>NO OFERTADO</v>
      </c>
      <c r="AA364" s="42">
        <f>Y364*N364</f>
        <v>0</v>
      </c>
      <c r="AB364" s="35">
        <f>Q364*$AB$1</f>
        <v>6.5823123229015413E-4</v>
      </c>
      <c r="AC364" s="36">
        <f>R364*$AC$1</f>
        <v>1.7555744781288951E-4</v>
      </c>
      <c r="AD364" s="36">
        <f>AB364+AC364</f>
        <v>8.3378868010304367E-4</v>
      </c>
      <c r="AE364" s="41"/>
      <c r="AF364" s="41"/>
      <c r="AG364" s="41"/>
      <c r="AH364" s="42"/>
      <c r="AI364" s="40" t="str">
        <f>IF(AE364=0,"NO OFERTADO",IF(AF364=0,"NO OFERTADO",IF(AG364=0,"NO OFERTADO",IF(AH364=0,"NO OFERTADO","CORRECTO"))))</f>
        <v>NO OFERTADO</v>
      </c>
      <c r="AJ364" s="37">
        <f>Q364*$AJ$1</f>
        <v>4.3882082152676944E-4</v>
      </c>
      <c r="AK364" s="36">
        <f>R364*$AK$1</f>
        <v>5.8519149270963171E-5</v>
      </c>
      <c r="AL364" s="36">
        <f>AJ364+AK364</f>
        <v>4.9733997079773264E-4</v>
      </c>
      <c r="AM364" s="41"/>
      <c r="AN364" s="41"/>
      <c r="AO364" s="41"/>
      <c r="AP364" s="42"/>
      <c r="AQ364" s="40" t="str">
        <f>IF(AM364=0,"NO OFERTADO",IF(AN364=0,"NO OFERTADO",IF(AO364=0,"NO OFERTADO",IF(AP364=0,"NO OFERTADO","CORRECTO"))))</f>
        <v>NO OFERTADO</v>
      </c>
    </row>
    <row r="365" spans="1:43" x14ac:dyDescent="0.25">
      <c r="A365" s="61">
        <v>363</v>
      </c>
      <c r="B365" s="61">
        <v>1431</v>
      </c>
      <c r="C365" s="13" t="s">
        <v>3990</v>
      </c>
      <c r="D365" s="12" t="s">
        <v>3991</v>
      </c>
      <c r="E365" s="12" t="s">
        <v>3992</v>
      </c>
      <c r="F365" s="12" t="s">
        <v>3755</v>
      </c>
      <c r="G365" s="12" t="s">
        <v>223</v>
      </c>
      <c r="H365" s="12" t="s">
        <v>3993</v>
      </c>
      <c r="I365" s="62" t="s">
        <v>60</v>
      </c>
      <c r="J365" s="10">
        <v>1</v>
      </c>
      <c r="K365" s="10" t="s">
        <v>224</v>
      </c>
      <c r="L365" s="14" t="s">
        <v>3994</v>
      </c>
      <c r="M365" s="11">
        <v>45025.701819999995</v>
      </c>
      <c r="N365" s="11">
        <v>16.5</v>
      </c>
      <c r="O365" s="8">
        <f>N365*M365</f>
        <v>742924.08002999995</v>
      </c>
      <c r="P365" s="14" t="s">
        <v>5022</v>
      </c>
      <c r="Q365" s="66">
        <f>O365/$O$2181</f>
        <v>2.2700162618754366E-5</v>
      </c>
      <c r="R365" s="66"/>
      <c r="S365" s="36">
        <f>Q365*$S$1</f>
        <v>5.6750406546885917E-3</v>
      </c>
      <c r="T365" s="7"/>
      <c r="U365" s="36">
        <f>S365+T365</f>
        <v>5.6750406546885917E-3</v>
      </c>
      <c r="V365" s="41"/>
      <c r="W365" s="41"/>
      <c r="X365" s="41"/>
      <c r="Y365" s="42"/>
      <c r="Z365" s="40" t="str">
        <f>IF(V365=0,"NO OFERTADO",IF(W365=0,"NO OFERTADO",IF(X365=0,"NO OFERTADO",IF(Y365=0,"NO OFERTADO","CORRECTO"))))</f>
        <v>NO OFERTADO</v>
      </c>
      <c r="AA365" s="42">
        <f>Y365*N365</f>
        <v>0</v>
      </c>
      <c r="AB365" s="35">
        <f>Q365*$AB$1</f>
        <v>2.0430146356878931E-3</v>
      </c>
      <c r="AC365" s="7"/>
      <c r="AD365" s="36">
        <f>AB365+AC365</f>
        <v>2.0430146356878931E-3</v>
      </c>
      <c r="AE365" s="41"/>
      <c r="AF365" s="41"/>
      <c r="AG365" s="41"/>
      <c r="AH365" s="42"/>
      <c r="AI365" s="40" t="str">
        <f>IF(AE365=0,"NO OFERTADO",IF(AF365=0,"NO OFERTADO",IF(AG365=0,"NO OFERTADO",IF(AH365=0,"NO OFERTADO","CORRECTO"))))</f>
        <v>NO OFERTADO</v>
      </c>
      <c r="AJ365" s="37">
        <f>Q365*$AJ$1</f>
        <v>1.362009757125262E-3</v>
      </c>
      <c r="AK365" s="7"/>
      <c r="AL365" s="36">
        <f>AJ365+AK365</f>
        <v>1.362009757125262E-3</v>
      </c>
      <c r="AM365" s="41"/>
      <c r="AN365" s="41"/>
      <c r="AO365" s="41"/>
      <c r="AP365" s="42"/>
      <c r="AQ365" s="40" t="str">
        <f>IF(AM365=0,"NO OFERTADO",IF(AN365=0,"NO OFERTADO",IF(AO365=0,"NO OFERTADO",IF(AP365=0,"NO OFERTADO","CORRECTO"))))</f>
        <v>NO OFERTADO</v>
      </c>
    </row>
    <row r="366" spans="1:43" x14ac:dyDescent="0.25">
      <c r="A366" s="61">
        <v>364</v>
      </c>
      <c r="B366" s="61">
        <v>1813</v>
      </c>
      <c r="C366" s="13" t="s">
        <v>4945</v>
      </c>
      <c r="D366" s="12" t="s">
        <v>2188</v>
      </c>
      <c r="E366" s="12" t="s">
        <v>221</v>
      </c>
      <c r="F366" s="12" t="s">
        <v>222</v>
      </c>
      <c r="G366" s="12" t="s">
        <v>13</v>
      </c>
      <c r="H366" s="12" t="s">
        <v>4948</v>
      </c>
      <c r="I366" s="62" t="s">
        <v>60</v>
      </c>
      <c r="J366" s="10">
        <v>250</v>
      </c>
      <c r="K366" s="10" t="s">
        <v>4947</v>
      </c>
      <c r="L366" s="14" t="s">
        <v>4949</v>
      </c>
      <c r="M366" s="11">
        <v>306.78689999999995</v>
      </c>
      <c r="N366" s="11">
        <v>1875</v>
      </c>
      <c r="O366" s="8">
        <f>N366*M366</f>
        <v>575225.43749999988</v>
      </c>
      <c r="P366" s="14" t="s">
        <v>5022</v>
      </c>
      <c r="Q366" s="66">
        <f>O366/$O$2181</f>
        <v>1.7576104106313043E-5</v>
      </c>
      <c r="R366" s="66"/>
      <c r="S366" s="36">
        <f>Q366*$S$1</f>
        <v>4.394026026578261E-3</v>
      </c>
      <c r="T366" s="7"/>
      <c r="U366" s="36">
        <f>S366+T366</f>
        <v>4.394026026578261E-3</v>
      </c>
      <c r="V366" s="41"/>
      <c r="W366" s="41"/>
      <c r="X366" s="41"/>
      <c r="Y366" s="42"/>
      <c r="Z366" s="40" t="str">
        <f>IF(V366=0,"NO OFERTADO",IF(W366=0,"NO OFERTADO",IF(X366=0,"NO OFERTADO",IF(Y366=0,"NO OFERTADO","CORRECTO"))))</f>
        <v>NO OFERTADO</v>
      </c>
      <c r="AA366" s="42">
        <f>Y366*N366</f>
        <v>0</v>
      </c>
      <c r="AB366" s="35">
        <f>Q366*$AB$1</f>
        <v>1.581849369568174E-3</v>
      </c>
      <c r="AC366" s="7"/>
      <c r="AD366" s="36">
        <f>AB366+AC366</f>
        <v>1.581849369568174E-3</v>
      </c>
      <c r="AE366" s="41"/>
      <c r="AF366" s="41"/>
      <c r="AG366" s="41"/>
      <c r="AH366" s="42"/>
      <c r="AI366" s="40" t="str">
        <f>IF(AE366=0,"NO OFERTADO",IF(AF366=0,"NO OFERTADO",IF(AG366=0,"NO OFERTADO",IF(AH366=0,"NO OFERTADO","CORRECTO"))))</f>
        <v>NO OFERTADO</v>
      </c>
      <c r="AJ366" s="37">
        <f>Q366*$AJ$1</f>
        <v>1.0545662463787827E-3</v>
      </c>
      <c r="AK366" s="7"/>
      <c r="AL366" s="36">
        <f>AJ366+AK366</f>
        <v>1.0545662463787827E-3</v>
      </c>
      <c r="AM366" s="41"/>
      <c r="AN366" s="41"/>
      <c r="AO366" s="41"/>
      <c r="AP366" s="42"/>
      <c r="AQ366" s="40" t="str">
        <f>IF(AM366=0,"NO OFERTADO",IF(AN366=0,"NO OFERTADO",IF(AO366=0,"NO OFERTADO",IF(AP366=0,"NO OFERTADO","CORRECTO"))))</f>
        <v>NO OFERTADO</v>
      </c>
    </row>
    <row r="367" spans="1:43" ht="36" x14ac:dyDescent="0.25">
      <c r="A367" s="61">
        <v>365</v>
      </c>
      <c r="B367" s="61">
        <v>1812</v>
      </c>
      <c r="C367" s="13" t="s">
        <v>4945</v>
      </c>
      <c r="D367" s="12">
        <v>0.2</v>
      </c>
      <c r="E367" s="12" t="s">
        <v>4946</v>
      </c>
      <c r="F367" s="12" t="s">
        <v>321</v>
      </c>
      <c r="G367" s="12" t="s">
        <v>13</v>
      </c>
      <c r="H367" s="12" t="s">
        <v>108</v>
      </c>
      <c r="I367" s="62" t="s">
        <v>60</v>
      </c>
      <c r="J367" s="10">
        <v>20</v>
      </c>
      <c r="K367" s="10" t="s">
        <v>4947</v>
      </c>
      <c r="L367" s="14" t="s">
        <v>3354</v>
      </c>
      <c r="M367" s="11">
        <v>274.68602010000001</v>
      </c>
      <c r="N367" s="11">
        <v>150</v>
      </c>
      <c r="O367" s="8">
        <f>N367*M367</f>
        <v>41202.903015000004</v>
      </c>
      <c r="P367" s="14" t="s">
        <v>5022</v>
      </c>
      <c r="Q367" s="66">
        <f>O367/$O$2181</f>
        <v>1.2589612100976668E-6</v>
      </c>
      <c r="R367" s="66"/>
      <c r="S367" s="36">
        <f>Q367*$S$1</f>
        <v>3.1474030252441669E-4</v>
      </c>
      <c r="T367" s="7"/>
      <c r="U367" s="36">
        <f>S367+T367</f>
        <v>3.1474030252441669E-4</v>
      </c>
      <c r="V367" s="41"/>
      <c r="W367" s="41"/>
      <c r="X367" s="41"/>
      <c r="Y367" s="42"/>
      <c r="Z367" s="40" t="str">
        <f>IF(V367=0,"NO OFERTADO",IF(W367=0,"NO OFERTADO",IF(X367=0,"NO OFERTADO",IF(Y367=0,"NO OFERTADO","CORRECTO"))))</f>
        <v>NO OFERTADO</v>
      </c>
      <c r="AA367" s="42">
        <f>Y367*N367</f>
        <v>0</v>
      </c>
      <c r="AB367" s="35">
        <f>Q367*$AB$1</f>
        <v>1.1330650890879E-4</v>
      </c>
      <c r="AC367" s="7"/>
      <c r="AD367" s="36">
        <f>AB367+AC367</f>
        <v>1.1330650890879E-4</v>
      </c>
      <c r="AE367" s="41"/>
      <c r="AF367" s="41"/>
      <c r="AG367" s="41"/>
      <c r="AH367" s="42"/>
      <c r="AI367" s="40" t="str">
        <f>IF(AE367=0,"NO OFERTADO",IF(AF367=0,"NO OFERTADO",IF(AG367=0,"NO OFERTADO",IF(AH367=0,"NO OFERTADO","CORRECTO"))))</f>
        <v>NO OFERTADO</v>
      </c>
      <c r="AJ367" s="37">
        <f>Q367*$AJ$1</f>
        <v>7.5537672605860011E-5</v>
      </c>
      <c r="AK367" s="7"/>
      <c r="AL367" s="36">
        <f>AJ367+AK367</f>
        <v>7.5537672605860011E-5</v>
      </c>
      <c r="AM367" s="41"/>
      <c r="AN367" s="41"/>
      <c r="AO367" s="41"/>
      <c r="AP367" s="42"/>
      <c r="AQ367" s="40" t="str">
        <f>IF(AM367=0,"NO OFERTADO",IF(AN367=0,"NO OFERTADO",IF(AO367=0,"NO OFERTADO",IF(AP367=0,"NO OFERTADO","CORRECTO"))))</f>
        <v>NO OFERTADO</v>
      </c>
    </row>
    <row r="368" spans="1:43" ht="24" x14ac:dyDescent="0.25">
      <c r="A368" s="61">
        <v>366</v>
      </c>
      <c r="B368" s="61">
        <v>1703</v>
      </c>
      <c r="C368" s="13" t="s">
        <v>4662</v>
      </c>
      <c r="D368" s="12" t="s">
        <v>4663</v>
      </c>
      <c r="E368" s="12" t="s">
        <v>11</v>
      </c>
      <c r="F368" s="12" t="s">
        <v>134</v>
      </c>
      <c r="G368" s="12" t="s">
        <v>13</v>
      </c>
      <c r="H368" s="12" t="s">
        <v>12</v>
      </c>
      <c r="I368" s="62" t="s">
        <v>60</v>
      </c>
      <c r="J368" s="10">
        <v>1</v>
      </c>
      <c r="K368" s="10" t="s">
        <v>4664</v>
      </c>
      <c r="L368" s="14" t="s">
        <v>4665</v>
      </c>
      <c r="M368" s="11">
        <v>1687</v>
      </c>
      <c r="N368" s="11">
        <v>20</v>
      </c>
      <c r="O368" s="8">
        <f>N368*M368</f>
        <v>33740</v>
      </c>
      <c r="P368" s="14" t="s">
        <v>5022</v>
      </c>
      <c r="Q368" s="66">
        <f>O368/$O$2181</f>
        <v>1.0309310296226291E-6</v>
      </c>
      <c r="R368" s="66"/>
      <c r="S368" s="36">
        <f>Q368*$S$1</f>
        <v>2.5773275740565728E-4</v>
      </c>
      <c r="T368" s="7"/>
      <c r="U368" s="36">
        <f>S368+T368</f>
        <v>2.5773275740565728E-4</v>
      </c>
      <c r="V368" s="41"/>
      <c r="W368" s="41"/>
      <c r="X368" s="41"/>
      <c r="Y368" s="42"/>
      <c r="Z368" s="40" t="str">
        <f>IF(V368=0,"NO OFERTADO",IF(W368=0,"NO OFERTADO",IF(X368=0,"NO OFERTADO",IF(Y368=0,"NO OFERTADO","CORRECTO"))))</f>
        <v>NO OFERTADO</v>
      </c>
      <c r="AA368" s="42">
        <f>Y368*N368</f>
        <v>0</v>
      </c>
      <c r="AB368" s="35">
        <f>Q368*$AB$1</f>
        <v>9.2783792666036618E-5</v>
      </c>
      <c r="AC368" s="7"/>
      <c r="AD368" s="36">
        <f>AB368+AC368</f>
        <v>9.2783792666036618E-5</v>
      </c>
      <c r="AE368" s="41"/>
      <c r="AF368" s="41"/>
      <c r="AG368" s="41"/>
      <c r="AH368" s="42"/>
      <c r="AI368" s="40" t="str">
        <f>IF(AE368=0,"NO OFERTADO",IF(AF368=0,"NO OFERTADO",IF(AG368=0,"NO OFERTADO",IF(AH368=0,"NO OFERTADO","CORRECTO"))))</f>
        <v>NO OFERTADO</v>
      </c>
      <c r="AJ368" s="37">
        <f>Q368*$AJ$1</f>
        <v>6.185586177735775E-5</v>
      </c>
      <c r="AK368" s="7"/>
      <c r="AL368" s="36">
        <f>AJ368+AK368</f>
        <v>6.185586177735775E-5</v>
      </c>
      <c r="AM368" s="41"/>
      <c r="AN368" s="41"/>
      <c r="AO368" s="41"/>
      <c r="AP368" s="42"/>
      <c r="AQ368" s="40" t="str">
        <f>IF(AM368=0,"NO OFERTADO",IF(AN368=0,"NO OFERTADO",IF(AO368=0,"NO OFERTADO",IF(AP368=0,"NO OFERTADO","CORRECTO"))))</f>
        <v>NO OFERTADO</v>
      </c>
    </row>
    <row r="369" spans="1:43" x14ac:dyDescent="0.25">
      <c r="A369" s="61">
        <v>367</v>
      </c>
      <c r="B369" s="61">
        <v>812</v>
      </c>
      <c r="C369" s="13" t="s">
        <v>2502</v>
      </c>
      <c r="D369" s="12" t="s">
        <v>2503</v>
      </c>
      <c r="E369" s="12" t="s">
        <v>49</v>
      </c>
      <c r="F369" s="12" t="s">
        <v>23</v>
      </c>
      <c r="G369" s="12" t="s">
        <v>24</v>
      </c>
      <c r="H369" s="12" t="s">
        <v>49</v>
      </c>
      <c r="I369" s="62" t="s">
        <v>60</v>
      </c>
      <c r="J369" s="10">
        <v>1</v>
      </c>
      <c r="K369" s="10" t="s">
        <v>2504</v>
      </c>
      <c r="L369" s="14" t="s">
        <v>2505</v>
      </c>
      <c r="M369" s="11">
        <v>168411.7145</v>
      </c>
      <c r="N369" s="11">
        <v>25.384615384615383</v>
      </c>
      <c r="O369" s="8">
        <f>N369*M369</f>
        <v>4275066.5988461534</v>
      </c>
      <c r="P369" s="14" t="s">
        <v>5022</v>
      </c>
      <c r="Q369" s="66">
        <f>O369/$O$2181</f>
        <v>1.306253352238819E-4</v>
      </c>
      <c r="R369" s="66"/>
      <c r="S369" s="36">
        <f>Q369*$S$1</f>
        <v>3.2656333805970474E-2</v>
      </c>
      <c r="T369" s="7"/>
      <c r="U369" s="36">
        <f>S369+T369</f>
        <v>3.2656333805970474E-2</v>
      </c>
      <c r="V369" s="41"/>
      <c r="W369" s="41"/>
      <c r="X369" s="41"/>
      <c r="Y369" s="42"/>
      <c r="Z369" s="40" t="str">
        <f>IF(V369=0,"NO OFERTADO",IF(W369=0,"NO OFERTADO",IF(X369=0,"NO OFERTADO",IF(Y369=0,"NO OFERTADO","CORRECTO"))))</f>
        <v>NO OFERTADO</v>
      </c>
      <c r="AA369" s="42">
        <f>Y369*N369</f>
        <v>0</v>
      </c>
      <c r="AB369" s="35">
        <f>Q369*$AB$1</f>
        <v>1.1756280170149371E-2</v>
      </c>
      <c r="AC369" s="7"/>
      <c r="AD369" s="36">
        <f>AB369+AC369</f>
        <v>1.1756280170149371E-2</v>
      </c>
      <c r="AE369" s="41"/>
      <c r="AF369" s="41"/>
      <c r="AG369" s="41"/>
      <c r="AH369" s="42"/>
      <c r="AI369" s="40" t="str">
        <f>IF(AE369=0,"NO OFERTADO",IF(AF369=0,"NO OFERTADO",IF(AG369=0,"NO OFERTADO",IF(AH369=0,"NO OFERTADO","CORRECTO"))))</f>
        <v>NO OFERTADO</v>
      </c>
      <c r="AJ369" s="37">
        <f>Q369*$AJ$1</f>
        <v>7.8375201134329147E-3</v>
      </c>
      <c r="AK369" s="7"/>
      <c r="AL369" s="36">
        <f>AJ369+AK369</f>
        <v>7.8375201134329147E-3</v>
      </c>
      <c r="AM369" s="41"/>
      <c r="AN369" s="41"/>
      <c r="AO369" s="41"/>
      <c r="AP369" s="42"/>
      <c r="AQ369" s="40" t="str">
        <f>IF(AM369=0,"NO OFERTADO",IF(AN369=0,"NO OFERTADO",IF(AO369=0,"NO OFERTADO",IF(AP369=0,"NO OFERTADO","CORRECTO"))))</f>
        <v>NO OFERTADO</v>
      </c>
    </row>
    <row r="370" spans="1:43" x14ac:dyDescent="0.25">
      <c r="A370" s="61">
        <v>368</v>
      </c>
      <c r="B370" s="61">
        <v>184</v>
      </c>
      <c r="C370" s="13" t="s">
        <v>704</v>
      </c>
      <c r="D370" s="12" t="s">
        <v>705</v>
      </c>
      <c r="E370" s="12" t="s">
        <v>49</v>
      </c>
      <c r="F370" s="12" t="s">
        <v>23</v>
      </c>
      <c r="G370" s="12" t="s">
        <v>24</v>
      </c>
      <c r="H370" s="12" t="s">
        <v>25</v>
      </c>
      <c r="I370" s="62">
        <v>413930</v>
      </c>
      <c r="J370" s="10">
        <v>1</v>
      </c>
      <c r="K370" s="10" t="s">
        <v>706</v>
      </c>
      <c r="L370" s="14" t="s">
        <v>707</v>
      </c>
      <c r="M370" s="11">
        <v>413930</v>
      </c>
      <c r="N370" s="11">
        <v>125.61538461538461</v>
      </c>
      <c r="O370" s="8">
        <f>N370*M370</f>
        <v>51995976.153846152</v>
      </c>
      <c r="P370" s="14" t="s">
        <v>5022</v>
      </c>
      <c r="Q370" s="66">
        <f>O370/$O$2181</f>
        <v>1.5887452647456515E-3</v>
      </c>
      <c r="R370" s="66">
        <f>+O370/$O$2184</f>
        <v>2.5424141264139659E-3</v>
      </c>
      <c r="S370" s="36">
        <f>Q370*$S$1</f>
        <v>0.39718631618641287</v>
      </c>
      <c r="T370" s="36">
        <f>R370*$T$1</f>
        <v>7.627242379241897E-2</v>
      </c>
      <c r="U370" s="36">
        <f>S370+T370</f>
        <v>0.47345873997883181</v>
      </c>
      <c r="V370" s="41"/>
      <c r="W370" s="41"/>
      <c r="X370" s="41"/>
      <c r="Y370" s="42"/>
      <c r="Z370" s="40" t="str">
        <f>IF(V370=0,"NO OFERTADO",IF(W370=0,"NO OFERTADO",IF(X370=0,"NO OFERTADO",IF(Y370=0,"NO OFERTADO","CORRECTO"))))</f>
        <v>NO OFERTADO</v>
      </c>
      <c r="AA370" s="42">
        <f>Y370*N370</f>
        <v>0</v>
      </c>
      <c r="AB370" s="35">
        <f>Q370*$AB$1</f>
        <v>0.14298707382710862</v>
      </c>
      <c r="AC370" s="36">
        <f>R370*$AC$1</f>
        <v>3.8136211896209485E-2</v>
      </c>
      <c r="AD370" s="36">
        <f>AB370+AC370</f>
        <v>0.18112328572331809</v>
      </c>
      <c r="AE370" s="41"/>
      <c r="AF370" s="41"/>
      <c r="AG370" s="41"/>
      <c r="AH370" s="42"/>
      <c r="AI370" s="40" t="str">
        <f>IF(AE370=0,"NO OFERTADO",IF(AF370=0,"NO OFERTADO",IF(AG370=0,"NO OFERTADO",IF(AH370=0,"NO OFERTADO","CORRECTO"))))</f>
        <v>NO OFERTADO</v>
      </c>
      <c r="AJ370" s="37">
        <f>Q370*$AJ$1</f>
        <v>9.5324715884739092E-2</v>
      </c>
      <c r="AK370" s="36">
        <f>R370*$AK$1</f>
        <v>1.2712070632069829E-2</v>
      </c>
      <c r="AL370" s="36">
        <f>AJ370+AK370</f>
        <v>0.10803678651680892</v>
      </c>
      <c r="AM370" s="41"/>
      <c r="AN370" s="41"/>
      <c r="AO370" s="41"/>
      <c r="AP370" s="42"/>
      <c r="AQ370" s="40" t="str">
        <f>IF(AM370=0,"NO OFERTADO",IF(AN370=0,"NO OFERTADO",IF(AO370=0,"NO OFERTADO",IF(AP370=0,"NO OFERTADO","CORRECTO"))))</f>
        <v>NO OFERTADO</v>
      </c>
    </row>
    <row r="371" spans="1:43" ht="24" x14ac:dyDescent="0.25">
      <c r="A371" s="61">
        <v>369</v>
      </c>
      <c r="B371" s="61">
        <v>1474</v>
      </c>
      <c r="C371" s="13" t="s">
        <v>4095</v>
      </c>
      <c r="D371" s="12" t="s">
        <v>4096</v>
      </c>
      <c r="E371" s="12" t="s">
        <v>221</v>
      </c>
      <c r="F371" s="12" t="s">
        <v>222</v>
      </c>
      <c r="G371" s="12" t="s">
        <v>223</v>
      </c>
      <c r="H371" s="12" t="s">
        <v>4097</v>
      </c>
      <c r="I371" s="62" t="s">
        <v>60</v>
      </c>
      <c r="J371" s="10">
        <v>0.4</v>
      </c>
      <c r="K371" s="10" t="s">
        <v>224</v>
      </c>
      <c r="L371" s="14" t="s">
        <v>4098</v>
      </c>
      <c r="M371" s="11">
        <v>7427.7337499999994</v>
      </c>
      <c r="N371" s="11">
        <v>8.6769230769230781</v>
      </c>
      <c r="O371" s="8">
        <f>N371*M371</f>
        <v>64449.874384615388</v>
      </c>
      <c r="P371" s="14" t="s">
        <v>5022</v>
      </c>
      <c r="Q371" s="66">
        <f>O371/$O$2181</f>
        <v>1.9692760924238485E-6</v>
      </c>
      <c r="R371" s="66"/>
      <c r="S371" s="36">
        <f>Q371*$S$1</f>
        <v>4.9231902310596209E-4</v>
      </c>
      <c r="T371" s="7"/>
      <c r="U371" s="36">
        <f>S371+T371</f>
        <v>4.9231902310596209E-4</v>
      </c>
      <c r="V371" s="41"/>
      <c r="W371" s="41"/>
      <c r="X371" s="41"/>
      <c r="Y371" s="42"/>
      <c r="Z371" s="40" t="str">
        <f>IF(V371=0,"NO OFERTADO",IF(W371=0,"NO OFERTADO",IF(X371=0,"NO OFERTADO",IF(Y371=0,"NO OFERTADO","CORRECTO"))))</f>
        <v>NO OFERTADO</v>
      </c>
      <c r="AA371" s="42">
        <f>Y371*N371</f>
        <v>0</v>
      </c>
      <c r="AB371" s="35">
        <f>Q371*$AB$1</f>
        <v>1.7723484831814638E-4</v>
      </c>
      <c r="AC371" s="7"/>
      <c r="AD371" s="36">
        <f>AB371+AC371</f>
        <v>1.7723484831814638E-4</v>
      </c>
      <c r="AE371" s="41"/>
      <c r="AF371" s="41"/>
      <c r="AG371" s="41"/>
      <c r="AH371" s="42"/>
      <c r="AI371" s="40" t="str">
        <f>IF(AE371=0,"NO OFERTADO",IF(AF371=0,"NO OFERTADO",IF(AG371=0,"NO OFERTADO",IF(AH371=0,"NO OFERTADO","CORRECTO"))))</f>
        <v>NO OFERTADO</v>
      </c>
      <c r="AJ371" s="37">
        <f>Q371*$AJ$1</f>
        <v>1.1815656554543092E-4</v>
      </c>
      <c r="AK371" s="7"/>
      <c r="AL371" s="36">
        <f>AJ371+AK371</f>
        <v>1.1815656554543092E-4</v>
      </c>
      <c r="AM371" s="41"/>
      <c r="AN371" s="41"/>
      <c r="AO371" s="41"/>
      <c r="AP371" s="42"/>
      <c r="AQ371" s="40" t="str">
        <f>IF(AM371=0,"NO OFERTADO",IF(AN371=0,"NO OFERTADO",IF(AO371=0,"NO OFERTADO",IF(AP371=0,"NO OFERTADO","CORRECTO"))))</f>
        <v>NO OFERTADO</v>
      </c>
    </row>
    <row r="372" spans="1:43" ht="24" x14ac:dyDescent="0.25">
      <c r="A372" s="61">
        <v>370</v>
      </c>
      <c r="B372" s="61">
        <v>845</v>
      </c>
      <c r="C372" s="13" t="s">
        <v>2589</v>
      </c>
      <c r="D372" s="12" t="s">
        <v>2590</v>
      </c>
      <c r="E372" s="12" t="s">
        <v>221</v>
      </c>
      <c r="F372" s="12" t="s">
        <v>222</v>
      </c>
      <c r="G372" s="12" t="s">
        <v>223</v>
      </c>
      <c r="H372" s="12" t="s">
        <v>755</v>
      </c>
      <c r="I372" s="62" t="s">
        <v>60</v>
      </c>
      <c r="J372" s="10">
        <v>10</v>
      </c>
      <c r="K372" s="10" t="s">
        <v>224</v>
      </c>
      <c r="L372" s="14" t="s">
        <v>2591</v>
      </c>
      <c r="M372" s="11">
        <v>10839.487989026666</v>
      </c>
      <c r="N372" s="11">
        <v>662.72727272727263</v>
      </c>
      <c r="O372" s="8">
        <f>N372*M372</f>
        <v>7183624.3127276711</v>
      </c>
      <c r="P372" s="14" t="s">
        <v>5022</v>
      </c>
      <c r="Q372" s="66">
        <f>O372/$O$2181</f>
        <v>2.1949677561181058E-4</v>
      </c>
      <c r="R372" s="66"/>
      <c r="S372" s="36">
        <f>Q372*$S$1</f>
        <v>5.4874193902952645E-2</v>
      </c>
      <c r="T372" s="7"/>
      <c r="U372" s="36">
        <f>S372+T372</f>
        <v>5.4874193902952645E-2</v>
      </c>
      <c r="V372" s="41"/>
      <c r="W372" s="41"/>
      <c r="X372" s="41"/>
      <c r="Y372" s="42"/>
      <c r="Z372" s="40" t="str">
        <f>IF(V372=0,"NO OFERTADO",IF(W372=0,"NO OFERTADO",IF(X372=0,"NO OFERTADO",IF(Y372=0,"NO OFERTADO","CORRECTO"))))</f>
        <v>NO OFERTADO</v>
      </c>
      <c r="AA372" s="42">
        <f>Y372*N372</f>
        <v>0</v>
      </c>
      <c r="AB372" s="35">
        <f>Q372*$AB$1</f>
        <v>1.9754709805062953E-2</v>
      </c>
      <c r="AC372" s="7"/>
      <c r="AD372" s="36">
        <f>AB372+AC372</f>
        <v>1.9754709805062953E-2</v>
      </c>
      <c r="AE372" s="41"/>
      <c r="AF372" s="41"/>
      <c r="AG372" s="41"/>
      <c r="AH372" s="42"/>
      <c r="AI372" s="40" t="str">
        <f>IF(AE372=0,"NO OFERTADO",IF(AF372=0,"NO OFERTADO",IF(AG372=0,"NO OFERTADO",IF(AH372=0,"NO OFERTADO","CORRECTO"))))</f>
        <v>NO OFERTADO</v>
      </c>
      <c r="AJ372" s="37">
        <f>Q372*$AJ$1</f>
        <v>1.3169806536708635E-2</v>
      </c>
      <c r="AK372" s="7"/>
      <c r="AL372" s="36">
        <f>AJ372+AK372</f>
        <v>1.3169806536708635E-2</v>
      </c>
      <c r="AM372" s="41"/>
      <c r="AN372" s="41"/>
      <c r="AO372" s="41"/>
      <c r="AP372" s="42"/>
      <c r="AQ372" s="40" t="str">
        <f>IF(AM372=0,"NO OFERTADO",IF(AN372=0,"NO OFERTADO",IF(AO372=0,"NO OFERTADO",IF(AP372=0,"NO OFERTADO","CORRECTO"))))</f>
        <v>NO OFERTADO</v>
      </c>
    </row>
    <row r="373" spans="1:43" x14ac:dyDescent="0.25">
      <c r="A373" s="61">
        <v>371</v>
      </c>
      <c r="B373" s="61">
        <v>186</v>
      </c>
      <c r="C373" s="13" t="s">
        <v>711</v>
      </c>
      <c r="D373" s="12" t="s">
        <v>121</v>
      </c>
      <c r="E373" s="12" t="s">
        <v>221</v>
      </c>
      <c r="F373" s="12" t="s">
        <v>222</v>
      </c>
      <c r="G373" s="12" t="s">
        <v>223</v>
      </c>
      <c r="H373" s="12" t="s">
        <v>108</v>
      </c>
      <c r="I373" s="62" t="s">
        <v>60</v>
      </c>
      <c r="J373" s="10">
        <v>15</v>
      </c>
      <c r="K373" s="10" t="s">
        <v>224</v>
      </c>
      <c r="L373" s="14" t="s">
        <v>712</v>
      </c>
      <c r="M373" s="11">
        <v>973.64199999999994</v>
      </c>
      <c r="N373" s="11">
        <v>32742.692307692309</v>
      </c>
      <c r="O373" s="8">
        <f>N373*M373</f>
        <v>31879660.423846152</v>
      </c>
      <c r="P373" s="14" t="s">
        <v>5022</v>
      </c>
      <c r="Q373" s="66">
        <f>O373/$O$2181</f>
        <v>9.74088060011129E-4</v>
      </c>
      <c r="R373" s="66"/>
      <c r="S373" s="36">
        <f>Q373*$S$1</f>
        <v>0.24352201500278225</v>
      </c>
      <c r="T373" s="7"/>
      <c r="U373" s="36">
        <f>S373+T373</f>
        <v>0.24352201500278225</v>
      </c>
      <c r="V373" s="41"/>
      <c r="W373" s="41"/>
      <c r="X373" s="41"/>
      <c r="Y373" s="42"/>
      <c r="Z373" s="40" t="str">
        <f>IF(V373=0,"NO OFERTADO",IF(W373=0,"NO OFERTADO",IF(X373=0,"NO OFERTADO",IF(Y373=0,"NO OFERTADO","CORRECTO"))))</f>
        <v>NO OFERTADO</v>
      </c>
      <c r="AA373" s="42">
        <f>Y373*N373</f>
        <v>0</v>
      </c>
      <c r="AB373" s="35">
        <f>Q373*$AB$1</f>
        <v>8.7667925401001615E-2</v>
      </c>
      <c r="AC373" s="7"/>
      <c r="AD373" s="36">
        <f>AB373+AC373</f>
        <v>8.7667925401001615E-2</v>
      </c>
      <c r="AE373" s="41"/>
      <c r="AF373" s="41"/>
      <c r="AG373" s="41"/>
      <c r="AH373" s="42"/>
      <c r="AI373" s="40" t="str">
        <f>IF(AE373=0,"NO OFERTADO",IF(AF373=0,"NO OFERTADO",IF(AG373=0,"NO OFERTADO",IF(AH373=0,"NO OFERTADO","CORRECTO"))))</f>
        <v>NO OFERTADO</v>
      </c>
      <c r="AJ373" s="37">
        <f>Q373*$AJ$1</f>
        <v>5.8445283600667738E-2</v>
      </c>
      <c r="AK373" s="7"/>
      <c r="AL373" s="36">
        <f>AJ373+AK373</f>
        <v>5.8445283600667738E-2</v>
      </c>
      <c r="AM373" s="41"/>
      <c r="AN373" s="41"/>
      <c r="AO373" s="41"/>
      <c r="AP373" s="42"/>
      <c r="AQ373" s="40" t="str">
        <f>IF(AM373=0,"NO OFERTADO",IF(AN373=0,"NO OFERTADO",IF(AO373=0,"NO OFERTADO",IF(AP373=0,"NO OFERTADO","CORRECTO"))))</f>
        <v>NO OFERTADO</v>
      </c>
    </row>
    <row r="374" spans="1:43" x14ac:dyDescent="0.25">
      <c r="A374" s="61">
        <v>372</v>
      </c>
      <c r="B374" s="61">
        <v>646</v>
      </c>
      <c r="C374" s="13" t="s">
        <v>711</v>
      </c>
      <c r="D374" s="12" t="s">
        <v>2061</v>
      </c>
      <c r="E374" s="12" t="s">
        <v>221</v>
      </c>
      <c r="F374" s="12" t="s">
        <v>222</v>
      </c>
      <c r="G374" s="12" t="s">
        <v>223</v>
      </c>
      <c r="H374" s="12" t="s">
        <v>108</v>
      </c>
      <c r="I374" s="62" t="s">
        <v>60</v>
      </c>
      <c r="J374" s="10">
        <v>15</v>
      </c>
      <c r="K374" s="10" t="s">
        <v>224</v>
      </c>
      <c r="L374" s="14" t="s">
        <v>2062</v>
      </c>
      <c r="M374" s="11">
        <v>504.50983333333329</v>
      </c>
      <c r="N374" s="11">
        <v>21084.23076923077</v>
      </c>
      <c r="O374" s="8">
        <f>N374*M374</f>
        <v>10637201.751346152</v>
      </c>
      <c r="P374" s="14" t="s">
        <v>5022</v>
      </c>
      <c r="Q374" s="66">
        <f>O374/$O$2181</f>
        <v>3.2502137978123656E-4</v>
      </c>
      <c r="R374" s="66"/>
      <c r="S374" s="36">
        <f>Q374*$S$1</f>
        <v>8.1255344945309144E-2</v>
      </c>
      <c r="T374" s="7"/>
      <c r="U374" s="36">
        <f>S374+T374</f>
        <v>8.1255344945309144E-2</v>
      </c>
      <c r="V374" s="41"/>
      <c r="W374" s="41"/>
      <c r="X374" s="41"/>
      <c r="Y374" s="42"/>
      <c r="Z374" s="40" t="str">
        <f>IF(V374=0,"NO OFERTADO",IF(W374=0,"NO OFERTADO",IF(X374=0,"NO OFERTADO",IF(Y374=0,"NO OFERTADO","CORRECTO"))))</f>
        <v>NO OFERTADO</v>
      </c>
      <c r="AA374" s="42">
        <f>Y374*N374</f>
        <v>0</v>
      </c>
      <c r="AB374" s="35">
        <f>Q374*$AB$1</f>
        <v>2.9251924180311289E-2</v>
      </c>
      <c r="AC374" s="7"/>
      <c r="AD374" s="36">
        <f>AB374+AC374</f>
        <v>2.9251924180311289E-2</v>
      </c>
      <c r="AE374" s="41"/>
      <c r="AF374" s="41"/>
      <c r="AG374" s="41"/>
      <c r="AH374" s="42"/>
      <c r="AI374" s="40" t="str">
        <f>IF(AE374=0,"NO OFERTADO",IF(AF374=0,"NO OFERTADO",IF(AG374=0,"NO OFERTADO",IF(AH374=0,"NO OFERTADO","CORRECTO"))))</f>
        <v>NO OFERTADO</v>
      </c>
      <c r="AJ374" s="37">
        <f>Q374*$AJ$1</f>
        <v>1.9501282786874193E-2</v>
      </c>
      <c r="AK374" s="7"/>
      <c r="AL374" s="36">
        <f>AJ374+AK374</f>
        <v>1.9501282786874193E-2</v>
      </c>
      <c r="AM374" s="41"/>
      <c r="AN374" s="41"/>
      <c r="AO374" s="41"/>
      <c r="AP374" s="42"/>
      <c r="AQ374" s="40" t="str">
        <f>IF(AM374=0,"NO OFERTADO",IF(AN374=0,"NO OFERTADO",IF(AO374=0,"NO OFERTADO",IF(AP374=0,"NO OFERTADO","CORRECTO"))))</f>
        <v>NO OFERTADO</v>
      </c>
    </row>
    <row r="375" spans="1:43" x14ac:dyDescent="0.25">
      <c r="A375" s="61">
        <v>373</v>
      </c>
      <c r="B375" s="61">
        <v>347</v>
      </c>
      <c r="C375" s="13" t="s">
        <v>1226</v>
      </c>
      <c r="D375" s="12" t="s">
        <v>1227</v>
      </c>
      <c r="E375" s="12" t="s">
        <v>221</v>
      </c>
      <c r="F375" s="12" t="s">
        <v>222</v>
      </c>
      <c r="G375" s="12" t="s">
        <v>223</v>
      </c>
      <c r="H375" s="12" t="s">
        <v>108</v>
      </c>
      <c r="I375" s="62" t="s">
        <v>60</v>
      </c>
      <c r="J375" s="10">
        <v>15</v>
      </c>
      <c r="K375" s="10" t="s">
        <v>224</v>
      </c>
      <c r="L375" s="14" t="s">
        <v>1228</v>
      </c>
      <c r="M375" s="11">
        <v>3738.10221</v>
      </c>
      <c r="N375" s="11">
        <v>8346.9230769230762</v>
      </c>
      <c r="O375" s="8">
        <f>N375*M375</f>
        <v>31201651.600546151</v>
      </c>
      <c r="P375" s="14" t="s">
        <v>5022</v>
      </c>
      <c r="Q375" s="66">
        <f>O375/$O$2181</f>
        <v>9.5337139331587418E-4</v>
      </c>
      <c r="R375" s="66"/>
      <c r="S375" s="36">
        <f>Q375*$S$1</f>
        <v>0.23834284832896854</v>
      </c>
      <c r="T375" s="7"/>
      <c r="U375" s="36">
        <f>S375+T375</f>
        <v>0.23834284832896854</v>
      </c>
      <c r="V375" s="41"/>
      <c r="W375" s="41"/>
      <c r="X375" s="41"/>
      <c r="Y375" s="42"/>
      <c r="Z375" s="40" t="str">
        <f>IF(V375=0,"NO OFERTADO",IF(W375=0,"NO OFERTADO",IF(X375=0,"NO OFERTADO",IF(Y375=0,"NO OFERTADO","CORRECTO"))))</f>
        <v>NO OFERTADO</v>
      </c>
      <c r="AA375" s="42">
        <f>Y375*N375</f>
        <v>0</v>
      </c>
      <c r="AB375" s="35">
        <f>Q375*$AB$1</f>
        <v>8.5803425398428682E-2</v>
      </c>
      <c r="AC375" s="7"/>
      <c r="AD375" s="36">
        <f>AB375+AC375</f>
        <v>8.5803425398428682E-2</v>
      </c>
      <c r="AE375" s="41"/>
      <c r="AF375" s="41"/>
      <c r="AG375" s="41"/>
      <c r="AH375" s="42"/>
      <c r="AI375" s="40" t="str">
        <f>IF(AE375=0,"NO OFERTADO",IF(AF375=0,"NO OFERTADO",IF(AG375=0,"NO OFERTADO",IF(AH375=0,"NO OFERTADO","CORRECTO"))))</f>
        <v>NO OFERTADO</v>
      </c>
      <c r="AJ375" s="37">
        <f>Q375*$AJ$1</f>
        <v>5.720228359895245E-2</v>
      </c>
      <c r="AK375" s="7"/>
      <c r="AL375" s="36">
        <f>AJ375+AK375</f>
        <v>5.720228359895245E-2</v>
      </c>
      <c r="AM375" s="41"/>
      <c r="AN375" s="41"/>
      <c r="AO375" s="41"/>
      <c r="AP375" s="42"/>
      <c r="AQ375" s="40" t="str">
        <f>IF(AM375=0,"NO OFERTADO",IF(AN375=0,"NO OFERTADO",IF(AO375=0,"NO OFERTADO",IF(AP375=0,"NO OFERTADO","CORRECTO"))))</f>
        <v>NO OFERTADO</v>
      </c>
    </row>
    <row r="376" spans="1:43" ht="36" x14ac:dyDescent="0.25">
      <c r="A376" s="61">
        <v>374</v>
      </c>
      <c r="B376" s="61">
        <v>2504</v>
      </c>
      <c r="C376" s="13" t="s">
        <v>6683</v>
      </c>
      <c r="D376" s="12" t="s">
        <v>6684</v>
      </c>
      <c r="E376" s="12" t="s">
        <v>6037</v>
      </c>
      <c r="F376" s="12" t="s">
        <v>354</v>
      </c>
      <c r="G376" s="12" t="s">
        <v>223</v>
      </c>
      <c r="H376" s="12" t="s">
        <v>6685</v>
      </c>
      <c r="I376" s="62" t="s">
        <v>60</v>
      </c>
      <c r="J376" s="10">
        <v>1</v>
      </c>
      <c r="K376" s="10" t="s">
        <v>224</v>
      </c>
      <c r="L376" s="14" t="s">
        <v>6685</v>
      </c>
      <c r="M376" s="11">
        <v>53778.990333333328</v>
      </c>
      <c r="N376" s="11">
        <v>330.46153846153845</v>
      </c>
      <c r="O376" s="8">
        <f>N376*M376</f>
        <v>17771887.882461537</v>
      </c>
      <c r="P376" s="14" t="s">
        <v>7140</v>
      </c>
      <c r="Q376" s="66">
        <f>O376/$O$2181</f>
        <v>5.4302284152353282E-4</v>
      </c>
      <c r="R376" s="66"/>
      <c r="S376" s="36">
        <f>Q376*$S$1</f>
        <v>0.13575571038088322</v>
      </c>
      <c r="T376" s="7"/>
      <c r="U376" s="36">
        <f>S376+T376</f>
        <v>0.13575571038088322</v>
      </c>
      <c r="V376" s="41"/>
      <c r="W376" s="41"/>
      <c r="X376" s="41"/>
      <c r="Y376" s="42"/>
      <c r="Z376" s="40" t="str">
        <f>IF(V376=0,"NO OFERTADO",IF(W376=0,"NO OFERTADO",IF(X376=0,"NO OFERTADO",IF(Y376=0,"NO OFERTADO","CORRECTO"))))</f>
        <v>NO OFERTADO</v>
      </c>
      <c r="AA376" s="42">
        <f>Y376*N376</f>
        <v>0</v>
      </c>
      <c r="AB376" s="35">
        <f>Q376*$AB$1</f>
        <v>4.8872055737117955E-2</v>
      </c>
      <c r="AC376" s="7"/>
      <c r="AD376" s="36">
        <f>AB376+AC376</f>
        <v>4.8872055737117955E-2</v>
      </c>
      <c r="AE376" s="41"/>
      <c r="AF376" s="41"/>
      <c r="AG376" s="41"/>
      <c r="AH376" s="42"/>
      <c r="AI376" s="40" t="str">
        <f>IF(AE376=0,"NO OFERTADO",IF(AF376=0,"NO OFERTADO",IF(AG376=0,"NO OFERTADO",IF(AH376=0,"NO OFERTADO","CORRECTO"))))</f>
        <v>NO OFERTADO</v>
      </c>
      <c r="AJ376" s="37">
        <f>Q376*$AJ$1</f>
        <v>3.2581370491411972E-2</v>
      </c>
      <c r="AK376" s="7"/>
      <c r="AL376" s="36">
        <f>AJ376+AK376</f>
        <v>3.2581370491411972E-2</v>
      </c>
      <c r="AM376" s="41"/>
      <c r="AN376" s="41"/>
      <c r="AO376" s="41"/>
      <c r="AP376" s="42"/>
      <c r="AQ376" s="40" t="str">
        <f>IF(AM376=0,"NO OFERTADO",IF(AN376=0,"NO OFERTADO",IF(AO376=0,"NO OFERTADO",IF(AP376=0,"NO OFERTADO","CORRECTO"))))</f>
        <v>NO OFERTADO</v>
      </c>
    </row>
    <row r="377" spans="1:43" ht="24" x14ac:dyDescent="0.25">
      <c r="A377" s="61">
        <v>375</v>
      </c>
      <c r="B377" s="61">
        <v>421</v>
      </c>
      <c r="C377" s="13" t="s">
        <v>1460</v>
      </c>
      <c r="D377" s="12" t="s">
        <v>44</v>
      </c>
      <c r="E377" s="12" t="s">
        <v>270</v>
      </c>
      <c r="F377" s="12" t="s">
        <v>23</v>
      </c>
      <c r="G377" s="12" t="s">
        <v>24</v>
      </c>
      <c r="H377" s="12" t="s">
        <v>25</v>
      </c>
      <c r="I377" s="62">
        <v>4647674.4000000004</v>
      </c>
      <c r="J377" s="10">
        <v>1</v>
      </c>
      <c r="K377" s="10" t="s">
        <v>1461</v>
      </c>
      <c r="L377" s="14" t="s">
        <v>1462</v>
      </c>
      <c r="M377" s="11">
        <v>2396280</v>
      </c>
      <c r="N377" s="11">
        <v>4.2727272727272725</v>
      </c>
      <c r="O377" s="8">
        <f>N377*M377</f>
        <v>10238650.909090908</v>
      </c>
      <c r="P377" s="14" t="s">
        <v>5022</v>
      </c>
      <c r="Q377" s="66">
        <f>O377/$O$2181</f>
        <v>3.1284359584041958E-4</v>
      </c>
      <c r="R377" s="66">
        <f>+O377/$O$2184</f>
        <v>5.0063279184668998E-4</v>
      </c>
      <c r="S377" s="36">
        <f>Q377*$S$1</f>
        <v>7.8210898960104899E-2</v>
      </c>
      <c r="T377" s="36">
        <f>R377*$T$1</f>
        <v>1.50189837554007E-2</v>
      </c>
      <c r="U377" s="36">
        <f>S377+T377</f>
        <v>9.3229882715505599E-2</v>
      </c>
      <c r="V377" s="41"/>
      <c r="W377" s="41"/>
      <c r="X377" s="41"/>
      <c r="Y377" s="42"/>
      <c r="Z377" s="40" t="str">
        <f>IF(V377=0,"NO OFERTADO",IF(W377=0,"NO OFERTADO",IF(X377=0,"NO OFERTADO",IF(Y377=0,"NO OFERTADO","CORRECTO"))))</f>
        <v>NO OFERTADO</v>
      </c>
      <c r="AA377" s="42">
        <f>Y377*N377</f>
        <v>0</v>
      </c>
      <c r="AB377" s="35">
        <f>Q377*$AB$1</f>
        <v>2.8155923625637763E-2</v>
      </c>
      <c r="AC377" s="36">
        <f>R377*$AC$1</f>
        <v>7.50949187770035E-3</v>
      </c>
      <c r="AD377" s="36">
        <f>AB377+AC377</f>
        <v>3.5665415503338113E-2</v>
      </c>
      <c r="AE377" s="41"/>
      <c r="AF377" s="41"/>
      <c r="AG377" s="41"/>
      <c r="AH377" s="42"/>
      <c r="AI377" s="40" t="str">
        <f>IF(AE377=0,"NO OFERTADO",IF(AF377=0,"NO OFERTADO",IF(AG377=0,"NO OFERTADO",IF(AH377=0,"NO OFERTADO","CORRECTO"))))</f>
        <v>NO OFERTADO</v>
      </c>
      <c r="AJ377" s="37">
        <f>Q377*$AJ$1</f>
        <v>1.8770615750425174E-2</v>
      </c>
      <c r="AK377" s="36">
        <f>R377*$AK$1</f>
        <v>2.5031639592334497E-3</v>
      </c>
      <c r="AL377" s="36">
        <f>AJ377+AK377</f>
        <v>2.1273779709658623E-2</v>
      </c>
      <c r="AM377" s="41"/>
      <c r="AN377" s="41"/>
      <c r="AO377" s="41"/>
      <c r="AP377" s="42"/>
      <c r="AQ377" s="40" t="str">
        <f>IF(AM377=0,"NO OFERTADO",IF(AN377=0,"NO OFERTADO",IF(AO377=0,"NO OFERTADO",IF(AP377=0,"NO OFERTADO","CORRECTO"))))</f>
        <v>NO OFERTADO</v>
      </c>
    </row>
    <row r="378" spans="1:43" ht="24" x14ac:dyDescent="0.25">
      <c r="A378" s="61">
        <v>376</v>
      </c>
      <c r="B378" s="61">
        <v>700</v>
      </c>
      <c r="C378" s="13" t="s">
        <v>1014</v>
      </c>
      <c r="D378" s="12" t="s">
        <v>1458</v>
      </c>
      <c r="E378" s="12" t="s">
        <v>11</v>
      </c>
      <c r="F378" s="12" t="s">
        <v>12</v>
      </c>
      <c r="G378" s="12" t="s">
        <v>13</v>
      </c>
      <c r="H378" s="12" t="s">
        <v>12</v>
      </c>
      <c r="I378" s="62">
        <v>550.375</v>
      </c>
      <c r="J378" s="10">
        <v>1</v>
      </c>
      <c r="K378" s="10" t="s">
        <v>1015</v>
      </c>
      <c r="L378" s="14" t="s">
        <v>2211</v>
      </c>
      <c r="M378" s="11">
        <v>86.86515</v>
      </c>
      <c r="N378" s="11">
        <v>85429.307692307688</v>
      </c>
      <c r="O378" s="8">
        <f>N378*M378</f>
        <v>7420829.6270884611</v>
      </c>
      <c r="P378" s="14" t="s">
        <v>5022</v>
      </c>
      <c r="Q378" s="66">
        <f>O378/$O$2181</f>
        <v>2.2674462146142314E-4</v>
      </c>
      <c r="R378" s="66">
        <f>+O378/$O$2184</f>
        <v>3.6285157947218196E-4</v>
      </c>
      <c r="S378" s="36">
        <f>Q378*$S$1</f>
        <v>5.6686155365355789E-2</v>
      </c>
      <c r="T378" s="36">
        <f>R378*$T$1</f>
        <v>1.0885547384165459E-2</v>
      </c>
      <c r="U378" s="36">
        <f>S378+T378</f>
        <v>6.7571702749521248E-2</v>
      </c>
      <c r="V378" s="41"/>
      <c r="W378" s="41"/>
      <c r="X378" s="41"/>
      <c r="Y378" s="42"/>
      <c r="Z378" s="40" t="str">
        <f>IF(V378=0,"NO OFERTADO",IF(W378=0,"NO OFERTADO",IF(X378=0,"NO OFERTADO",IF(Y378=0,"NO OFERTADO","CORRECTO"))))</f>
        <v>NO OFERTADO</v>
      </c>
      <c r="AA378" s="42">
        <f>Y378*N378</f>
        <v>0</v>
      </c>
      <c r="AB378" s="35">
        <f>Q378*$AB$1</f>
        <v>2.0407015931528084E-2</v>
      </c>
      <c r="AC378" s="36">
        <f>R378*$AC$1</f>
        <v>5.4427736920827294E-3</v>
      </c>
      <c r="AD378" s="36">
        <f>AB378+AC378</f>
        <v>2.5849789623610814E-2</v>
      </c>
      <c r="AE378" s="41"/>
      <c r="AF378" s="41"/>
      <c r="AG378" s="41"/>
      <c r="AH378" s="42"/>
      <c r="AI378" s="40" t="str">
        <f>IF(AE378=0,"NO OFERTADO",IF(AF378=0,"NO OFERTADO",IF(AG378=0,"NO OFERTADO",IF(AH378=0,"NO OFERTADO","CORRECTO"))))</f>
        <v>NO OFERTADO</v>
      </c>
      <c r="AJ378" s="37">
        <f>Q378*$AJ$1</f>
        <v>1.3604677287685388E-2</v>
      </c>
      <c r="AK378" s="36">
        <f>R378*$AK$1</f>
        <v>1.8142578973609099E-3</v>
      </c>
      <c r="AL378" s="36">
        <f>AJ378+AK378</f>
        <v>1.5418935185046298E-2</v>
      </c>
      <c r="AM378" s="41"/>
      <c r="AN378" s="41"/>
      <c r="AO378" s="41"/>
      <c r="AP378" s="42"/>
      <c r="AQ378" s="40" t="str">
        <f>IF(AM378=0,"NO OFERTADO",IF(AN378=0,"NO OFERTADO",IF(AO378=0,"NO OFERTADO",IF(AP378=0,"NO OFERTADO","CORRECTO"))))</f>
        <v>NO OFERTADO</v>
      </c>
    </row>
    <row r="379" spans="1:43" ht="24" x14ac:dyDescent="0.25">
      <c r="A379" s="61">
        <v>377</v>
      </c>
      <c r="B379" s="61">
        <v>280</v>
      </c>
      <c r="C379" s="13" t="s">
        <v>1014</v>
      </c>
      <c r="D379" s="12" t="s">
        <v>198</v>
      </c>
      <c r="E379" s="12" t="s">
        <v>11</v>
      </c>
      <c r="F379" s="12" t="s">
        <v>12</v>
      </c>
      <c r="G379" s="12" t="s">
        <v>13</v>
      </c>
      <c r="H379" s="12" t="s">
        <v>12</v>
      </c>
      <c r="I379" s="62">
        <v>1100.75</v>
      </c>
      <c r="J379" s="10">
        <v>1</v>
      </c>
      <c r="K379" s="10" t="s">
        <v>1015</v>
      </c>
      <c r="L379" s="14" t="s">
        <v>1016</v>
      </c>
      <c r="M379" s="11">
        <v>137.15549999999999</v>
      </c>
      <c r="N379" s="11">
        <v>51397.153846153844</v>
      </c>
      <c r="O379" s="8">
        <f>N379*M379</f>
        <v>7049402.3343461528</v>
      </c>
      <c r="P379" s="14" t="s">
        <v>5022</v>
      </c>
      <c r="Q379" s="66">
        <f>O379/$O$2181</f>
        <v>2.1539560186045181E-4</v>
      </c>
      <c r="R379" s="66">
        <f>+O379/$O$2184</f>
        <v>3.4469013572488753E-4</v>
      </c>
      <c r="S379" s="36">
        <f>Q379*$S$1</f>
        <v>5.3848900465112953E-2</v>
      </c>
      <c r="T379" s="36">
        <f>R379*$T$1</f>
        <v>1.0340704071746625E-2</v>
      </c>
      <c r="U379" s="36">
        <f>S379+T379</f>
        <v>6.4189604536859582E-2</v>
      </c>
      <c r="V379" s="41"/>
      <c r="W379" s="41"/>
      <c r="X379" s="41"/>
      <c r="Y379" s="42"/>
      <c r="Z379" s="40" t="str">
        <f>IF(V379=0,"NO OFERTADO",IF(W379=0,"NO OFERTADO",IF(X379=0,"NO OFERTADO",IF(Y379=0,"NO OFERTADO","CORRECTO"))))</f>
        <v>NO OFERTADO</v>
      </c>
      <c r="AA379" s="42">
        <f>Y379*N379</f>
        <v>0</v>
      </c>
      <c r="AB379" s="35">
        <f>Q379*$AB$1</f>
        <v>1.9385604167440663E-2</v>
      </c>
      <c r="AC379" s="36">
        <f>R379*$AC$1</f>
        <v>5.1703520358733126E-3</v>
      </c>
      <c r="AD379" s="36">
        <f>AB379+AC379</f>
        <v>2.4555956203313974E-2</v>
      </c>
      <c r="AE379" s="41"/>
      <c r="AF379" s="41"/>
      <c r="AG379" s="41"/>
      <c r="AH379" s="42"/>
      <c r="AI379" s="40" t="str">
        <f>IF(AE379=0,"NO OFERTADO",IF(AF379=0,"NO OFERTADO",IF(AG379=0,"NO OFERTADO",IF(AH379=0,"NO OFERTADO","CORRECTO"))))</f>
        <v>NO OFERTADO</v>
      </c>
      <c r="AJ379" s="37">
        <f>Q379*$AJ$1</f>
        <v>1.2923736111627109E-2</v>
      </c>
      <c r="AK379" s="36">
        <f>R379*$AK$1</f>
        <v>1.7234506786244375E-3</v>
      </c>
      <c r="AL379" s="36">
        <f>AJ379+AK379</f>
        <v>1.4647186790251546E-2</v>
      </c>
      <c r="AM379" s="41"/>
      <c r="AN379" s="41"/>
      <c r="AO379" s="41"/>
      <c r="AP379" s="42"/>
      <c r="AQ379" s="40" t="str">
        <f>IF(AM379=0,"NO OFERTADO",IF(AN379=0,"NO OFERTADO",IF(AO379=0,"NO OFERTADO",IF(AP379=0,"NO OFERTADO","CORRECTO"))))</f>
        <v>NO OFERTADO</v>
      </c>
    </row>
    <row r="380" spans="1:43" ht="24" x14ac:dyDescent="0.25">
      <c r="A380" s="61">
        <v>378</v>
      </c>
      <c r="B380" s="61">
        <v>493</v>
      </c>
      <c r="C380" s="13" t="s">
        <v>1014</v>
      </c>
      <c r="D380" s="12" t="s">
        <v>1670</v>
      </c>
      <c r="E380" s="12" t="s">
        <v>11</v>
      </c>
      <c r="F380" s="12" t="s">
        <v>12</v>
      </c>
      <c r="G380" s="12" t="s">
        <v>13</v>
      </c>
      <c r="H380" s="12" t="s">
        <v>12</v>
      </c>
      <c r="I380" s="62">
        <v>275.1875</v>
      </c>
      <c r="J380" s="10">
        <v>1</v>
      </c>
      <c r="K380" s="10" t="s">
        <v>1015</v>
      </c>
      <c r="L380" s="14" t="s">
        <v>1671</v>
      </c>
      <c r="M380" s="11">
        <v>62.481949999999998</v>
      </c>
      <c r="N380" s="11">
        <v>94175.076923076922</v>
      </c>
      <c r="O380" s="8">
        <f>N380*M380</f>
        <v>5884242.4475538461</v>
      </c>
      <c r="P380" s="14" t="s">
        <v>5022</v>
      </c>
      <c r="Q380" s="66">
        <f>O380/$O$2181</f>
        <v>1.7979395746905351E-4</v>
      </c>
      <c r="R380" s="66">
        <f>+O380/$O$2184</f>
        <v>2.8771805490565794E-4</v>
      </c>
      <c r="S380" s="36">
        <f>Q380*$S$1</f>
        <v>4.4948489367263381E-2</v>
      </c>
      <c r="T380" s="36">
        <f>R380*$T$1</f>
        <v>8.6315416471697375E-3</v>
      </c>
      <c r="U380" s="36">
        <f>S380+T380</f>
        <v>5.3580031014433122E-2</v>
      </c>
      <c r="V380" s="41"/>
      <c r="W380" s="41"/>
      <c r="X380" s="41"/>
      <c r="Y380" s="42"/>
      <c r="Z380" s="40" t="str">
        <f>IF(V380=0,"NO OFERTADO",IF(W380=0,"NO OFERTADO",IF(X380=0,"NO OFERTADO",IF(Y380=0,"NO OFERTADO","CORRECTO"))))</f>
        <v>NO OFERTADO</v>
      </c>
      <c r="AA380" s="42">
        <f>Y380*N380</f>
        <v>0</v>
      </c>
      <c r="AB380" s="35">
        <f>Q380*$AB$1</f>
        <v>1.6181456172214816E-2</v>
      </c>
      <c r="AC380" s="36">
        <f>R380*$AC$1</f>
        <v>4.3157708235848687E-3</v>
      </c>
      <c r="AD380" s="36">
        <f>AB380+AC380</f>
        <v>2.0497226995799686E-2</v>
      </c>
      <c r="AE380" s="41"/>
      <c r="AF380" s="41"/>
      <c r="AG380" s="41"/>
      <c r="AH380" s="42"/>
      <c r="AI380" s="40" t="str">
        <f>IF(AE380=0,"NO OFERTADO",IF(AF380=0,"NO OFERTADO",IF(AG380=0,"NO OFERTADO",IF(AH380=0,"NO OFERTADO","CORRECTO"))))</f>
        <v>NO OFERTADO</v>
      </c>
      <c r="AJ380" s="37">
        <f>Q380*$AJ$1</f>
        <v>1.0787637448143211E-2</v>
      </c>
      <c r="AK380" s="36">
        <f>R380*$AK$1</f>
        <v>1.4385902745282896E-3</v>
      </c>
      <c r="AL380" s="36">
        <f>AJ380+AK380</f>
        <v>1.22262277226715E-2</v>
      </c>
      <c r="AM380" s="41"/>
      <c r="AN380" s="41"/>
      <c r="AO380" s="41"/>
      <c r="AP380" s="42"/>
      <c r="AQ380" s="40" t="str">
        <f>IF(AM380=0,"NO OFERTADO",IF(AN380=0,"NO OFERTADO",IF(AO380=0,"NO OFERTADO",IF(AP380=0,"NO OFERTADO","CORRECTO"))))</f>
        <v>NO OFERTADO</v>
      </c>
    </row>
    <row r="381" spans="1:43" x14ac:dyDescent="0.25">
      <c r="A381" s="61">
        <v>379</v>
      </c>
      <c r="B381" s="61">
        <v>198</v>
      </c>
      <c r="C381" s="13" t="s">
        <v>757</v>
      </c>
      <c r="D381" s="12" t="s">
        <v>68</v>
      </c>
      <c r="E381" s="12" t="s">
        <v>49</v>
      </c>
      <c r="F381" s="12" t="s">
        <v>23</v>
      </c>
      <c r="G381" s="12" t="s">
        <v>24</v>
      </c>
      <c r="H381" s="12" t="s">
        <v>49</v>
      </c>
      <c r="I381" s="62">
        <v>936539</v>
      </c>
      <c r="J381" s="10">
        <v>1</v>
      </c>
      <c r="K381" s="10" t="s">
        <v>758</v>
      </c>
      <c r="L381" s="14" t="s">
        <v>759</v>
      </c>
      <c r="M381" s="11">
        <v>264024.33749999997</v>
      </c>
      <c r="N381" s="11">
        <v>71</v>
      </c>
      <c r="O381" s="8">
        <f>N381*M381</f>
        <v>18745727.962499999</v>
      </c>
      <c r="P381" s="14" t="s">
        <v>5022</v>
      </c>
      <c r="Q381" s="66">
        <f>O381/$O$2181</f>
        <v>5.7277867899839453E-4</v>
      </c>
      <c r="R381" s="66">
        <f>+O381/$O$2184</f>
        <v>9.1659791982283824E-4</v>
      </c>
      <c r="S381" s="36">
        <f>Q381*$S$1</f>
        <v>0.14319466974959863</v>
      </c>
      <c r="T381" s="36">
        <f>R381*$T$1</f>
        <v>2.7497937594685148E-2</v>
      </c>
      <c r="U381" s="36">
        <f>S381+T381</f>
        <v>0.17069260734428376</v>
      </c>
      <c r="V381" s="41"/>
      <c r="W381" s="41"/>
      <c r="X381" s="41"/>
      <c r="Y381" s="42"/>
      <c r="Z381" s="40" t="str">
        <f>IF(V381=0,"NO OFERTADO",IF(W381=0,"NO OFERTADO",IF(X381=0,"NO OFERTADO",IF(Y381=0,"NO OFERTADO","CORRECTO"))))</f>
        <v>NO OFERTADO</v>
      </c>
      <c r="AA381" s="42">
        <f>Y381*N381</f>
        <v>0</v>
      </c>
      <c r="AB381" s="35">
        <f>Q381*$AB$1</f>
        <v>5.1550081109855511E-2</v>
      </c>
      <c r="AC381" s="36">
        <f>R381*$AC$1</f>
        <v>1.3748968797342574E-2</v>
      </c>
      <c r="AD381" s="36">
        <f>AB381+AC381</f>
        <v>6.5299049907198092E-2</v>
      </c>
      <c r="AE381" s="41"/>
      <c r="AF381" s="41"/>
      <c r="AG381" s="41"/>
      <c r="AH381" s="42"/>
      <c r="AI381" s="40" t="str">
        <f>IF(AE381=0,"NO OFERTADO",IF(AF381=0,"NO OFERTADO",IF(AG381=0,"NO OFERTADO",IF(AH381=0,"NO OFERTADO","CORRECTO"))))</f>
        <v>NO OFERTADO</v>
      </c>
      <c r="AJ381" s="37">
        <f>Q381*$AJ$1</f>
        <v>3.4366720739903669E-2</v>
      </c>
      <c r="AK381" s="36">
        <f>R381*$AK$1</f>
        <v>4.5829895991141914E-3</v>
      </c>
      <c r="AL381" s="36">
        <f>AJ381+AK381</f>
        <v>3.8949710339017861E-2</v>
      </c>
      <c r="AM381" s="41"/>
      <c r="AN381" s="41"/>
      <c r="AO381" s="41"/>
      <c r="AP381" s="42"/>
      <c r="AQ381" s="40" t="str">
        <f>IF(AM381=0,"NO OFERTADO",IF(AN381=0,"NO OFERTADO",IF(AO381=0,"NO OFERTADO",IF(AP381=0,"NO OFERTADO","CORRECTO"))))</f>
        <v>NO OFERTADO</v>
      </c>
    </row>
    <row r="382" spans="1:43" x14ac:dyDescent="0.25">
      <c r="A382" s="61">
        <v>380</v>
      </c>
      <c r="B382" s="61">
        <v>1328</v>
      </c>
      <c r="C382" s="13" t="s">
        <v>757</v>
      </c>
      <c r="D382" s="12" t="s">
        <v>1964</v>
      </c>
      <c r="E382" s="12" t="s">
        <v>49</v>
      </c>
      <c r="F382" s="12" t="s">
        <v>49</v>
      </c>
      <c r="G382" s="12" t="s">
        <v>24</v>
      </c>
      <c r="H382" s="12" t="s">
        <v>49</v>
      </c>
      <c r="I382" s="62">
        <v>1311154.5999999999</v>
      </c>
      <c r="J382" s="10">
        <v>1</v>
      </c>
      <c r="K382" s="10" t="s">
        <v>758</v>
      </c>
      <c r="L382" s="14" t="s">
        <v>3750</v>
      </c>
      <c r="M382" s="11">
        <v>337134.52499999997</v>
      </c>
      <c r="N382" s="11">
        <v>11.125</v>
      </c>
      <c r="O382" s="8">
        <f>N382*M382</f>
        <v>3750621.5906249997</v>
      </c>
      <c r="P382" s="14" t="s">
        <v>5022</v>
      </c>
      <c r="Q382" s="66">
        <f>O382/$O$2181</f>
        <v>1.1460083515553923E-4</v>
      </c>
      <c r="R382" s="66">
        <f>+O382/$O$2184</f>
        <v>1.8339175490472766E-4</v>
      </c>
      <c r="S382" s="36">
        <f>Q382*$S$1</f>
        <v>2.8650208788884808E-2</v>
      </c>
      <c r="T382" s="36">
        <f>R382*$T$1</f>
        <v>5.5017526471418301E-3</v>
      </c>
      <c r="U382" s="36">
        <f>S382+T382</f>
        <v>3.415196143602664E-2</v>
      </c>
      <c r="V382" s="41"/>
      <c r="W382" s="41"/>
      <c r="X382" s="41"/>
      <c r="Y382" s="42"/>
      <c r="Z382" s="40" t="str">
        <f>IF(V382=0,"NO OFERTADO",IF(W382=0,"NO OFERTADO",IF(X382=0,"NO OFERTADO",IF(Y382=0,"NO OFERTADO","CORRECTO"))))</f>
        <v>NO OFERTADO</v>
      </c>
      <c r="AA382" s="42">
        <f>Y382*N382</f>
        <v>0</v>
      </c>
      <c r="AB382" s="35">
        <f>Q382*$AB$1</f>
        <v>1.0314075163998531E-2</v>
      </c>
      <c r="AC382" s="36">
        <f>R382*$AC$1</f>
        <v>2.750876323570915E-3</v>
      </c>
      <c r="AD382" s="36">
        <f>AB382+AC382</f>
        <v>1.3064951487569445E-2</v>
      </c>
      <c r="AE382" s="41"/>
      <c r="AF382" s="41"/>
      <c r="AG382" s="41"/>
      <c r="AH382" s="42"/>
      <c r="AI382" s="40" t="str">
        <f>IF(AE382=0,"NO OFERTADO",IF(AF382=0,"NO OFERTADO",IF(AG382=0,"NO OFERTADO",IF(AH382=0,"NO OFERTADO","CORRECTO"))))</f>
        <v>NO OFERTADO</v>
      </c>
      <c r="AJ382" s="37">
        <f>Q382*$AJ$1</f>
        <v>6.8760501093323538E-3</v>
      </c>
      <c r="AK382" s="36">
        <f>R382*$AK$1</f>
        <v>9.1695877452363831E-4</v>
      </c>
      <c r="AL382" s="36">
        <f>AJ382+AK382</f>
        <v>7.7930088838559924E-3</v>
      </c>
      <c r="AM382" s="41"/>
      <c r="AN382" s="41"/>
      <c r="AO382" s="41"/>
      <c r="AP382" s="42"/>
      <c r="AQ382" s="40" t="str">
        <f>IF(AM382=0,"NO OFERTADO",IF(AN382=0,"NO OFERTADO",IF(AO382=0,"NO OFERTADO",IF(AP382=0,"NO OFERTADO","CORRECTO"))))</f>
        <v>NO OFERTADO</v>
      </c>
    </row>
    <row r="383" spans="1:43" x14ac:dyDescent="0.25">
      <c r="A383" s="61">
        <v>381</v>
      </c>
      <c r="B383" s="61">
        <v>1369</v>
      </c>
      <c r="C383" s="13" t="s">
        <v>3852</v>
      </c>
      <c r="D383" s="12" t="s">
        <v>3853</v>
      </c>
      <c r="E383" s="12" t="s">
        <v>765</v>
      </c>
      <c r="F383" s="12" t="s">
        <v>222</v>
      </c>
      <c r="G383" s="12" t="s">
        <v>13</v>
      </c>
      <c r="H383" s="12" t="s">
        <v>108</v>
      </c>
      <c r="I383" s="62" t="s">
        <v>60</v>
      </c>
      <c r="J383" s="10">
        <v>80</v>
      </c>
      <c r="K383" s="10" t="s">
        <v>3854</v>
      </c>
      <c r="L383" s="14" t="s">
        <v>3855</v>
      </c>
      <c r="M383" s="11">
        <v>1111.9579999999999</v>
      </c>
      <c r="N383" s="11">
        <v>633.84615384615381</v>
      </c>
      <c r="O383" s="8">
        <f>N383*M383</f>
        <v>704810.30153846135</v>
      </c>
      <c r="P383" s="14" t="s">
        <v>5022</v>
      </c>
      <c r="Q383" s="66">
        <f>O383/$O$2181</f>
        <v>2.1535590096433953E-5</v>
      </c>
      <c r="R383" s="66"/>
      <c r="S383" s="36">
        <f>Q383*$S$1</f>
        <v>5.3838975241084878E-3</v>
      </c>
      <c r="T383" s="7"/>
      <c r="U383" s="36">
        <f>S383+T383</f>
        <v>5.3838975241084878E-3</v>
      </c>
      <c r="V383" s="41"/>
      <c r="W383" s="41"/>
      <c r="X383" s="41"/>
      <c r="Y383" s="42"/>
      <c r="Z383" s="40" t="str">
        <f>IF(V383=0,"NO OFERTADO",IF(W383=0,"NO OFERTADO",IF(X383=0,"NO OFERTADO",IF(Y383=0,"NO OFERTADO","CORRECTO"))))</f>
        <v>NO OFERTADO</v>
      </c>
      <c r="AA383" s="42">
        <f>Y383*N383</f>
        <v>0</v>
      </c>
      <c r="AB383" s="35">
        <f>Q383*$AB$1</f>
        <v>1.9382031086790557E-3</v>
      </c>
      <c r="AC383" s="7"/>
      <c r="AD383" s="36">
        <f>AB383+AC383</f>
        <v>1.9382031086790557E-3</v>
      </c>
      <c r="AE383" s="41"/>
      <c r="AF383" s="41"/>
      <c r="AG383" s="41"/>
      <c r="AH383" s="42"/>
      <c r="AI383" s="40" t="str">
        <f>IF(AE383=0,"NO OFERTADO",IF(AF383=0,"NO OFERTADO",IF(AG383=0,"NO OFERTADO",IF(AH383=0,"NO OFERTADO","CORRECTO"))))</f>
        <v>NO OFERTADO</v>
      </c>
      <c r="AJ383" s="37">
        <f>Q383*$AJ$1</f>
        <v>1.2921354057860372E-3</v>
      </c>
      <c r="AK383" s="7"/>
      <c r="AL383" s="36">
        <f>AJ383+AK383</f>
        <v>1.2921354057860372E-3</v>
      </c>
      <c r="AM383" s="41"/>
      <c r="AN383" s="41"/>
      <c r="AO383" s="41"/>
      <c r="AP383" s="42"/>
      <c r="AQ383" s="40" t="str">
        <f>IF(AM383=0,"NO OFERTADO",IF(AN383=0,"NO OFERTADO",IF(AO383=0,"NO OFERTADO",IF(AP383=0,"NO OFERTADO","CORRECTO"))))</f>
        <v>NO OFERTADO</v>
      </c>
    </row>
    <row r="384" spans="1:43" ht="24" x14ac:dyDescent="0.25">
      <c r="A384" s="61">
        <v>382</v>
      </c>
      <c r="B384" s="61">
        <v>1450</v>
      </c>
      <c r="C384" s="13" t="s">
        <v>3852</v>
      </c>
      <c r="D384" s="12" t="s">
        <v>675</v>
      </c>
      <c r="E384" s="12" t="s">
        <v>11</v>
      </c>
      <c r="F384" s="12" t="s">
        <v>12</v>
      </c>
      <c r="G384" s="12" t="s">
        <v>13</v>
      </c>
      <c r="H384" s="12" t="s">
        <v>12</v>
      </c>
      <c r="I384" s="62" t="s">
        <v>60</v>
      </c>
      <c r="J384" s="10">
        <v>1</v>
      </c>
      <c r="K384" s="10" t="s">
        <v>3854</v>
      </c>
      <c r="L384" s="14" t="s">
        <v>4041</v>
      </c>
      <c r="M384" s="11">
        <v>847.31619999999998</v>
      </c>
      <c r="N384" s="11">
        <v>385.46153846153845</v>
      </c>
      <c r="O384" s="8">
        <f>N384*M384</f>
        <v>326607.80601538462</v>
      </c>
      <c r="P384" s="14" t="s">
        <v>5022</v>
      </c>
      <c r="Q384" s="66">
        <f>O384/$O$2181</f>
        <v>9.979553104274699E-6</v>
      </c>
      <c r="R384" s="66"/>
      <c r="S384" s="36">
        <f>Q384*$S$1</f>
        <v>2.4948882760686747E-3</v>
      </c>
      <c r="T384" s="7"/>
      <c r="U384" s="36">
        <f>S384+T384</f>
        <v>2.4948882760686747E-3</v>
      </c>
      <c r="V384" s="41"/>
      <c r="W384" s="41"/>
      <c r="X384" s="41"/>
      <c r="Y384" s="42"/>
      <c r="Z384" s="40" t="str">
        <f>IF(V384=0,"NO OFERTADO",IF(W384=0,"NO OFERTADO",IF(X384=0,"NO OFERTADO",IF(Y384=0,"NO OFERTADO","CORRECTO"))))</f>
        <v>NO OFERTADO</v>
      </c>
      <c r="AA384" s="42">
        <f>Y384*N384</f>
        <v>0</v>
      </c>
      <c r="AB384" s="35">
        <f>Q384*$AB$1</f>
        <v>8.9815977938472293E-4</v>
      </c>
      <c r="AC384" s="7"/>
      <c r="AD384" s="36">
        <f>AB384+AC384</f>
        <v>8.9815977938472293E-4</v>
      </c>
      <c r="AE384" s="41"/>
      <c r="AF384" s="41"/>
      <c r="AG384" s="41"/>
      <c r="AH384" s="42"/>
      <c r="AI384" s="40" t="str">
        <f>IF(AE384=0,"NO OFERTADO",IF(AF384=0,"NO OFERTADO",IF(AG384=0,"NO OFERTADO",IF(AH384=0,"NO OFERTADO","CORRECTO"))))</f>
        <v>NO OFERTADO</v>
      </c>
      <c r="AJ384" s="37">
        <f>Q384*$AJ$1</f>
        <v>5.9877318625648195E-4</v>
      </c>
      <c r="AK384" s="7"/>
      <c r="AL384" s="36">
        <f>AJ384+AK384</f>
        <v>5.9877318625648195E-4</v>
      </c>
      <c r="AM384" s="41"/>
      <c r="AN384" s="41"/>
      <c r="AO384" s="41"/>
      <c r="AP384" s="42"/>
      <c r="AQ384" s="40" t="str">
        <f>IF(AM384=0,"NO OFERTADO",IF(AN384=0,"NO OFERTADO",IF(AO384=0,"NO OFERTADO",IF(AP384=0,"NO OFERTADO","CORRECTO"))))</f>
        <v>NO OFERTADO</v>
      </c>
    </row>
    <row r="385" spans="1:43" ht="24" x14ac:dyDescent="0.25">
      <c r="A385" s="61">
        <v>383</v>
      </c>
      <c r="B385" s="61">
        <v>249</v>
      </c>
      <c r="C385" s="13" t="s">
        <v>926</v>
      </c>
      <c r="D385" s="12" t="s">
        <v>675</v>
      </c>
      <c r="E385" s="12" t="s">
        <v>11</v>
      </c>
      <c r="F385" s="12" t="s">
        <v>12</v>
      </c>
      <c r="G385" s="12" t="s">
        <v>13</v>
      </c>
      <c r="H385" s="12" t="s">
        <v>12</v>
      </c>
      <c r="I385" s="62" t="s">
        <v>60</v>
      </c>
      <c r="J385" s="10">
        <v>1</v>
      </c>
      <c r="K385" s="10" t="s">
        <v>927</v>
      </c>
      <c r="L385" s="14" t="s">
        <v>928</v>
      </c>
      <c r="M385" s="11">
        <v>417.56229999999999</v>
      </c>
      <c r="N385" s="11">
        <v>65524.461538461539</v>
      </c>
      <c r="O385" s="8">
        <f>N385*M385</f>
        <v>27360544.866261538</v>
      </c>
      <c r="P385" s="14" t="s">
        <v>5022</v>
      </c>
      <c r="Q385" s="66">
        <f>O385/$O$2181</f>
        <v>8.3600577030264211E-4</v>
      </c>
      <c r="R385" s="66"/>
      <c r="S385" s="36">
        <f>Q385*$S$1</f>
        <v>0.20900144257566053</v>
      </c>
      <c r="T385" s="7"/>
      <c r="U385" s="36">
        <f>S385+T385</f>
        <v>0.20900144257566053</v>
      </c>
      <c r="V385" s="41"/>
      <c r="W385" s="41"/>
      <c r="X385" s="41"/>
      <c r="Y385" s="42"/>
      <c r="Z385" s="40" t="str">
        <f>IF(V385=0,"NO OFERTADO",IF(W385=0,"NO OFERTADO",IF(X385=0,"NO OFERTADO",IF(Y385=0,"NO OFERTADO","CORRECTO"))))</f>
        <v>NO OFERTADO</v>
      </c>
      <c r="AA385" s="42">
        <f>Y385*N385</f>
        <v>0</v>
      </c>
      <c r="AB385" s="35">
        <f>Q385*$AB$1</f>
        <v>7.5240519327237784E-2</v>
      </c>
      <c r="AC385" s="7"/>
      <c r="AD385" s="36">
        <f>AB385+AC385</f>
        <v>7.5240519327237784E-2</v>
      </c>
      <c r="AE385" s="41"/>
      <c r="AF385" s="41"/>
      <c r="AG385" s="41"/>
      <c r="AH385" s="42"/>
      <c r="AI385" s="40" t="str">
        <f>IF(AE385=0,"NO OFERTADO",IF(AF385=0,"NO OFERTADO",IF(AG385=0,"NO OFERTADO",IF(AH385=0,"NO OFERTADO","CORRECTO"))))</f>
        <v>NO OFERTADO</v>
      </c>
      <c r="AJ385" s="37">
        <f>Q385*$AJ$1</f>
        <v>5.0160346218158527E-2</v>
      </c>
      <c r="AK385" s="7"/>
      <c r="AL385" s="36">
        <f>AJ385+AK385</f>
        <v>5.0160346218158527E-2</v>
      </c>
      <c r="AM385" s="41"/>
      <c r="AN385" s="41"/>
      <c r="AO385" s="41"/>
      <c r="AP385" s="42"/>
      <c r="AQ385" s="40" t="str">
        <f>IF(AM385=0,"NO OFERTADO",IF(AN385=0,"NO OFERTADO",IF(AO385=0,"NO OFERTADO",IF(AP385=0,"NO OFERTADO","CORRECTO"))))</f>
        <v>NO OFERTADO</v>
      </c>
    </row>
    <row r="386" spans="1:43" ht="24" x14ac:dyDescent="0.25">
      <c r="A386" s="61">
        <v>384</v>
      </c>
      <c r="B386" s="61">
        <v>815</v>
      </c>
      <c r="C386" s="13" t="s">
        <v>926</v>
      </c>
      <c r="D386" s="12" t="s">
        <v>449</v>
      </c>
      <c r="E386" s="12" t="s">
        <v>11</v>
      </c>
      <c r="F386" s="12" t="s">
        <v>134</v>
      </c>
      <c r="G386" s="12" t="s">
        <v>13</v>
      </c>
      <c r="H386" s="12" t="s">
        <v>12</v>
      </c>
      <c r="I386" s="62" t="s">
        <v>60</v>
      </c>
      <c r="J386" s="10">
        <v>1</v>
      </c>
      <c r="K386" s="10" t="s">
        <v>927</v>
      </c>
      <c r="L386" s="14" t="s">
        <v>2512</v>
      </c>
      <c r="M386" s="11">
        <v>15683.808999999999</v>
      </c>
      <c r="N386" s="11">
        <v>343.66666666666669</v>
      </c>
      <c r="O386" s="8">
        <f>N386*M386</f>
        <v>5390002.3596666669</v>
      </c>
      <c r="P386" s="14" t="s">
        <v>5022</v>
      </c>
      <c r="Q386" s="66">
        <f>O386/$O$2181</f>
        <v>1.6469237351273138E-4</v>
      </c>
      <c r="R386" s="66"/>
      <c r="S386" s="36">
        <f>Q386*$S$1</f>
        <v>4.1173093378182847E-2</v>
      </c>
      <c r="T386" s="7"/>
      <c r="U386" s="36">
        <f>S386+T386</f>
        <v>4.1173093378182847E-2</v>
      </c>
      <c r="V386" s="41"/>
      <c r="W386" s="41"/>
      <c r="X386" s="41"/>
      <c r="Y386" s="42"/>
      <c r="Z386" s="40" t="str">
        <f>IF(V386=0,"NO OFERTADO",IF(W386=0,"NO OFERTADO",IF(X386=0,"NO OFERTADO",IF(Y386=0,"NO OFERTADO","CORRECTO"))))</f>
        <v>NO OFERTADO</v>
      </c>
      <c r="AA386" s="42">
        <f>Y386*N386</f>
        <v>0</v>
      </c>
      <c r="AB386" s="35">
        <f>Q386*$AB$1</f>
        <v>1.4822313616145824E-2</v>
      </c>
      <c r="AC386" s="7"/>
      <c r="AD386" s="36">
        <f>AB386+AC386</f>
        <v>1.4822313616145824E-2</v>
      </c>
      <c r="AE386" s="41"/>
      <c r="AF386" s="41"/>
      <c r="AG386" s="41"/>
      <c r="AH386" s="42"/>
      <c r="AI386" s="40" t="str">
        <f>IF(AE386=0,"NO OFERTADO",IF(AF386=0,"NO OFERTADO",IF(AG386=0,"NO OFERTADO",IF(AH386=0,"NO OFERTADO","CORRECTO"))))</f>
        <v>NO OFERTADO</v>
      </c>
      <c r="AJ386" s="37">
        <f>Q386*$AJ$1</f>
        <v>9.8815424107638831E-3</v>
      </c>
      <c r="AK386" s="7"/>
      <c r="AL386" s="36">
        <f>AJ386+AK386</f>
        <v>9.8815424107638831E-3</v>
      </c>
      <c r="AM386" s="41"/>
      <c r="AN386" s="41"/>
      <c r="AO386" s="41"/>
      <c r="AP386" s="42"/>
      <c r="AQ386" s="40" t="str">
        <f>IF(AM386=0,"NO OFERTADO",IF(AN386=0,"NO OFERTADO",IF(AO386=0,"NO OFERTADO",IF(AP386=0,"NO OFERTADO","CORRECTO"))))</f>
        <v>NO OFERTADO</v>
      </c>
    </row>
    <row r="387" spans="1:43" ht="24" x14ac:dyDescent="0.25">
      <c r="A387" s="61">
        <v>385</v>
      </c>
      <c r="B387" s="61">
        <v>1049</v>
      </c>
      <c r="C387" s="13" t="s">
        <v>926</v>
      </c>
      <c r="D387" s="12" t="s">
        <v>1765</v>
      </c>
      <c r="E387" s="12" t="s">
        <v>270</v>
      </c>
      <c r="F387" s="12" t="s">
        <v>222</v>
      </c>
      <c r="G387" s="12" t="s">
        <v>13</v>
      </c>
      <c r="H387" s="12" t="s">
        <v>108</v>
      </c>
      <c r="I387" s="62" t="s">
        <v>60</v>
      </c>
      <c r="J387" s="10">
        <v>60</v>
      </c>
      <c r="K387" s="10" t="s">
        <v>927</v>
      </c>
      <c r="L387" s="14" t="s">
        <v>3074</v>
      </c>
      <c r="M387" s="11">
        <v>87.420666666666662</v>
      </c>
      <c r="N387" s="11">
        <v>38856.923076923078</v>
      </c>
      <c r="O387" s="8">
        <f>N387*M387</f>
        <v>3396898.12</v>
      </c>
      <c r="P387" s="14" t="s">
        <v>5022</v>
      </c>
      <c r="Q387" s="66">
        <f>O387/$O$2181</f>
        <v>1.0379275863588539E-4</v>
      </c>
      <c r="R387" s="66"/>
      <c r="S387" s="36">
        <f>Q387*$S$1</f>
        <v>2.594818965897135E-2</v>
      </c>
      <c r="T387" s="7"/>
      <c r="U387" s="36">
        <f>S387+T387</f>
        <v>2.594818965897135E-2</v>
      </c>
      <c r="V387" s="41"/>
      <c r="W387" s="41"/>
      <c r="X387" s="41"/>
      <c r="Y387" s="42"/>
      <c r="Z387" s="40" t="str">
        <f>IF(V387=0,"NO OFERTADO",IF(W387=0,"NO OFERTADO",IF(X387=0,"NO OFERTADO",IF(Y387=0,"NO OFERTADO","CORRECTO"))))</f>
        <v>NO OFERTADO</v>
      </c>
      <c r="AA387" s="42">
        <f>Y387*N387</f>
        <v>0</v>
      </c>
      <c r="AB387" s="35">
        <f>Q387*$AB$1</f>
        <v>9.3413482772296847E-3</v>
      </c>
      <c r="AC387" s="7"/>
      <c r="AD387" s="36">
        <f>AB387+AC387</f>
        <v>9.3413482772296847E-3</v>
      </c>
      <c r="AE387" s="41"/>
      <c r="AF387" s="41"/>
      <c r="AG387" s="41"/>
      <c r="AH387" s="42"/>
      <c r="AI387" s="40" t="str">
        <f>IF(AE387=0,"NO OFERTADO",IF(AF387=0,"NO OFERTADO",IF(AG387=0,"NO OFERTADO",IF(AH387=0,"NO OFERTADO","CORRECTO"))))</f>
        <v>NO OFERTADO</v>
      </c>
      <c r="AJ387" s="37">
        <f>Q387*$AJ$1</f>
        <v>6.2275655181531237E-3</v>
      </c>
      <c r="AK387" s="7"/>
      <c r="AL387" s="36">
        <f>AJ387+AK387</f>
        <v>6.2275655181531237E-3</v>
      </c>
      <c r="AM387" s="41"/>
      <c r="AN387" s="41"/>
      <c r="AO387" s="41"/>
      <c r="AP387" s="42"/>
      <c r="AQ387" s="40" t="str">
        <f>IF(AM387=0,"NO OFERTADO",IF(AN387=0,"NO OFERTADO",IF(AO387=0,"NO OFERTADO",IF(AP387=0,"NO OFERTADO","CORRECTO"))))</f>
        <v>NO OFERTADO</v>
      </c>
    </row>
    <row r="388" spans="1:43" x14ac:dyDescent="0.25">
      <c r="A388" s="61">
        <v>386</v>
      </c>
      <c r="B388" s="61">
        <v>1068</v>
      </c>
      <c r="C388" s="13" t="s">
        <v>3122</v>
      </c>
      <c r="D388" s="12" t="s">
        <v>463</v>
      </c>
      <c r="E388" s="12" t="s">
        <v>49</v>
      </c>
      <c r="F388" s="12" t="s">
        <v>23</v>
      </c>
      <c r="G388" s="12" t="s">
        <v>24</v>
      </c>
      <c r="H388" s="12" t="s">
        <v>49</v>
      </c>
      <c r="I388" s="62" t="s">
        <v>60</v>
      </c>
      <c r="J388" s="10">
        <v>1</v>
      </c>
      <c r="K388" s="10" t="s">
        <v>3123</v>
      </c>
      <c r="L388" s="14" t="s">
        <v>3124</v>
      </c>
      <c r="M388" s="11">
        <v>3058</v>
      </c>
      <c r="N388" s="11">
        <v>515</v>
      </c>
      <c r="O388" s="8">
        <f>N388*M388</f>
        <v>1574870</v>
      </c>
      <c r="P388" s="14" t="s">
        <v>5022</v>
      </c>
      <c r="Q388" s="66">
        <f>O388/$O$2181</f>
        <v>4.8120401618903078E-5</v>
      </c>
      <c r="R388" s="66"/>
      <c r="S388" s="36">
        <f>Q388*$S$1</f>
        <v>1.203010040472577E-2</v>
      </c>
      <c r="T388" s="7"/>
      <c r="U388" s="36">
        <f>S388+T388</f>
        <v>1.203010040472577E-2</v>
      </c>
      <c r="V388" s="41"/>
      <c r="W388" s="41"/>
      <c r="X388" s="41"/>
      <c r="Y388" s="42"/>
      <c r="Z388" s="40" t="str">
        <f>IF(V388=0,"NO OFERTADO",IF(W388=0,"NO OFERTADO",IF(X388=0,"NO OFERTADO",IF(Y388=0,"NO OFERTADO","CORRECTO"))))</f>
        <v>NO OFERTADO</v>
      </c>
      <c r="AA388" s="42">
        <f>Y388*N388</f>
        <v>0</v>
      </c>
      <c r="AB388" s="35">
        <f>Q388*$AB$1</f>
        <v>4.3308361457012768E-3</v>
      </c>
      <c r="AC388" s="7"/>
      <c r="AD388" s="36">
        <f>AB388+AC388</f>
        <v>4.3308361457012768E-3</v>
      </c>
      <c r="AE388" s="41"/>
      <c r="AF388" s="41"/>
      <c r="AG388" s="41"/>
      <c r="AH388" s="42"/>
      <c r="AI388" s="40" t="str">
        <f>IF(AE388=0,"NO OFERTADO",IF(AF388=0,"NO OFERTADO",IF(AG388=0,"NO OFERTADO",IF(AH388=0,"NO OFERTADO","CORRECTO"))))</f>
        <v>NO OFERTADO</v>
      </c>
      <c r="AJ388" s="37">
        <f>Q388*$AJ$1</f>
        <v>2.8872240971341847E-3</v>
      </c>
      <c r="AK388" s="7"/>
      <c r="AL388" s="36">
        <f>AJ388+AK388</f>
        <v>2.8872240971341847E-3</v>
      </c>
      <c r="AM388" s="41"/>
      <c r="AN388" s="41"/>
      <c r="AO388" s="41"/>
      <c r="AP388" s="42"/>
      <c r="AQ388" s="40" t="str">
        <f>IF(AM388=0,"NO OFERTADO",IF(AN388=0,"NO OFERTADO",IF(AO388=0,"NO OFERTADO",IF(AP388=0,"NO OFERTADO","CORRECTO"))))</f>
        <v>NO OFERTADO</v>
      </c>
    </row>
    <row r="389" spans="1:43" x14ac:dyDescent="0.25">
      <c r="A389" s="61">
        <v>387</v>
      </c>
      <c r="B389" s="61">
        <v>399</v>
      </c>
      <c r="C389" s="13" t="s">
        <v>1389</v>
      </c>
      <c r="D389" s="12" t="s">
        <v>463</v>
      </c>
      <c r="E389" s="12" t="s">
        <v>49</v>
      </c>
      <c r="F389" s="12" t="s">
        <v>23</v>
      </c>
      <c r="G389" s="12" t="s">
        <v>24</v>
      </c>
      <c r="H389" s="12" t="s">
        <v>49</v>
      </c>
      <c r="I389" s="62" t="s">
        <v>60</v>
      </c>
      <c r="J389" s="10">
        <v>1</v>
      </c>
      <c r="K389" s="10" t="s">
        <v>1390</v>
      </c>
      <c r="L389" s="14" t="s">
        <v>1391</v>
      </c>
      <c r="M389" s="11">
        <v>2668</v>
      </c>
      <c r="N389" s="11">
        <v>3670.7692307692309</v>
      </c>
      <c r="O389" s="8">
        <f>N389*M389</f>
        <v>9793612.307692308</v>
      </c>
      <c r="P389" s="14" t="s">
        <v>5022</v>
      </c>
      <c r="Q389" s="66">
        <f>O389/$O$2181</f>
        <v>2.9924537107569893E-4</v>
      </c>
      <c r="R389" s="66"/>
      <c r="S389" s="36">
        <f>Q389*$S$1</f>
        <v>7.4811342768924732E-2</v>
      </c>
      <c r="T389" s="7"/>
      <c r="U389" s="36">
        <f>S389+T389</f>
        <v>7.4811342768924732E-2</v>
      </c>
      <c r="V389" s="41"/>
      <c r="W389" s="41"/>
      <c r="X389" s="41"/>
      <c r="Y389" s="42"/>
      <c r="Z389" s="40" t="str">
        <f>IF(V389=0,"NO OFERTADO",IF(W389=0,"NO OFERTADO",IF(X389=0,"NO OFERTADO",IF(Y389=0,"NO OFERTADO","CORRECTO"))))</f>
        <v>NO OFERTADO</v>
      </c>
      <c r="AA389" s="42">
        <f>Y389*N389</f>
        <v>0</v>
      </c>
      <c r="AB389" s="35">
        <f>Q389*$AB$1</f>
        <v>2.6932083396812904E-2</v>
      </c>
      <c r="AC389" s="7"/>
      <c r="AD389" s="36">
        <f>AB389+AC389</f>
        <v>2.6932083396812904E-2</v>
      </c>
      <c r="AE389" s="41"/>
      <c r="AF389" s="41"/>
      <c r="AG389" s="41"/>
      <c r="AH389" s="42"/>
      <c r="AI389" s="40" t="str">
        <f>IF(AE389=0,"NO OFERTADO",IF(AF389=0,"NO OFERTADO",IF(AG389=0,"NO OFERTADO",IF(AH389=0,"NO OFERTADO","CORRECTO"))))</f>
        <v>NO OFERTADO</v>
      </c>
      <c r="AJ389" s="37">
        <f>Q389*$AJ$1</f>
        <v>1.7954722264541936E-2</v>
      </c>
      <c r="AK389" s="7"/>
      <c r="AL389" s="36">
        <f>AJ389+AK389</f>
        <v>1.7954722264541936E-2</v>
      </c>
      <c r="AM389" s="41"/>
      <c r="AN389" s="41"/>
      <c r="AO389" s="41"/>
      <c r="AP389" s="42"/>
      <c r="AQ389" s="40" t="str">
        <f>IF(AM389=0,"NO OFERTADO",IF(AN389=0,"NO OFERTADO",IF(AO389=0,"NO OFERTADO",IF(AP389=0,"NO OFERTADO","CORRECTO"))))</f>
        <v>NO OFERTADO</v>
      </c>
    </row>
    <row r="390" spans="1:43" x14ac:dyDescent="0.25">
      <c r="A390" s="61">
        <v>388</v>
      </c>
      <c r="B390" s="61">
        <v>567</v>
      </c>
      <c r="C390" s="13" t="s">
        <v>1881</v>
      </c>
      <c r="D390" s="12" t="s">
        <v>463</v>
      </c>
      <c r="E390" s="12" t="s">
        <v>49</v>
      </c>
      <c r="F390" s="12" t="s">
        <v>23</v>
      </c>
      <c r="G390" s="12" t="s">
        <v>24</v>
      </c>
      <c r="H390" s="12" t="s">
        <v>49</v>
      </c>
      <c r="I390" s="62" t="s">
        <v>60</v>
      </c>
      <c r="J390" s="10">
        <v>1</v>
      </c>
      <c r="K390" s="10" t="s">
        <v>1882</v>
      </c>
      <c r="L390" s="14" t="s">
        <v>1883</v>
      </c>
      <c r="M390" s="11">
        <v>5391.63</v>
      </c>
      <c r="N390" s="11">
        <v>1513.6153846153845</v>
      </c>
      <c r="O390" s="8">
        <f>N390*M390</f>
        <v>8160854.1161538456</v>
      </c>
      <c r="P390" s="14" t="s">
        <v>5022</v>
      </c>
      <c r="Q390" s="66">
        <f>O390/$O$2181</f>
        <v>2.493561866202298E-4</v>
      </c>
      <c r="R390" s="66"/>
      <c r="S390" s="36">
        <f>Q390*$S$1</f>
        <v>6.2339046655057448E-2</v>
      </c>
      <c r="T390" s="7"/>
      <c r="U390" s="36">
        <f>S390+T390</f>
        <v>6.2339046655057448E-2</v>
      </c>
      <c r="V390" s="41"/>
      <c r="W390" s="41"/>
      <c r="X390" s="41"/>
      <c r="Y390" s="42"/>
      <c r="Z390" s="40" t="str">
        <f>IF(V390=0,"NO OFERTADO",IF(W390=0,"NO OFERTADO",IF(X390=0,"NO OFERTADO",IF(Y390=0,"NO OFERTADO","CORRECTO"))))</f>
        <v>NO OFERTADO</v>
      </c>
      <c r="AA390" s="42">
        <f>Y390*N390</f>
        <v>0</v>
      </c>
      <c r="AB390" s="35">
        <f>Q390*$AB$1</f>
        <v>2.2442056795820682E-2</v>
      </c>
      <c r="AC390" s="7"/>
      <c r="AD390" s="36">
        <f>AB390+AC390</f>
        <v>2.2442056795820682E-2</v>
      </c>
      <c r="AE390" s="41"/>
      <c r="AF390" s="41"/>
      <c r="AG390" s="41"/>
      <c r="AH390" s="42"/>
      <c r="AI390" s="40" t="str">
        <f>IF(AE390=0,"NO OFERTADO",IF(AF390=0,"NO OFERTADO",IF(AG390=0,"NO OFERTADO",IF(AH390=0,"NO OFERTADO","CORRECTO"))))</f>
        <v>NO OFERTADO</v>
      </c>
      <c r="AJ390" s="37">
        <f>Q390*$AJ$1</f>
        <v>1.4961371197213788E-2</v>
      </c>
      <c r="AK390" s="7"/>
      <c r="AL390" s="36">
        <f>AJ390+AK390</f>
        <v>1.4961371197213788E-2</v>
      </c>
      <c r="AM390" s="41"/>
      <c r="AN390" s="41"/>
      <c r="AO390" s="41"/>
      <c r="AP390" s="42"/>
      <c r="AQ390" s="40" t="str">
        <f>IF(AM390=0,"NO OFERTADO",IF(AN390=0,"NO OFERTADO",IF(AO390=0,"NO OFERTADO",IF(AP390=0,"NO OFERTADO","CORRECTO"))))</f>
        <v>NO OFERTADO</v>
      </c>
    </row>
    <row r="391" spans="1:43" x14ac:dyDescent="0.25">
      <c r="A391" s="61">
        <v>389</v>
      </c>
      <c r="B391" s="61">
        <v>1766</v>
      </c>
      <c r="C391" s="13" t="s">
        <v>4823</v>
      </c>
      <c r="D391" s="12" t="s">
        <v>463</v>
      </c>
      <c r="E391" s="12" t="s">
        <v>49</v>
      </c>
      <c r="F391" s="12" t="s">
        <v>23</v>
      </c>
      <c r="G391" s="12" t="s">
        <v>24</v>
      </c>
      <c r="H391" s="12" t="s">
        <v>49</v>
      </c>
      <c r="I391" s="62" t="s">
        <v>60</v>
      </c>
      <c r="J391" s="10">
        <v>1</v>
      </c>
      <c r="K391" s="10" t="s">
        <v>4824</v>
      </c>
      <c r="L391" s="14" t="s">
        <v>4825</v>
      </c>
      <c r="M391" s="11">
        <v>5417</v>
      </c>
      <c r="N391" s="11">
        <v>12.5</v>
      </c>
      <c r="O391" s="8">
        <f>N391*M391</f>
        <v>67712.5</v>
      </c>
      <c r="P391" s="14" t="s">
        <v>5022</v>
      </c>
      <c r="Q391" s="66">
        <f>O391/$O$2181</f>
        <v>2.0689661334713178E-6</v>
      </c>
      <c r="R391" s="66"/>
      <c r="S391" s="36">
        <f>Q391*$S$1</f>
        <v>5.1724153336782949E-4</v>
      </c>
      <c r="T391" s="7"/>
      <c r="U391" s="36">
        <f>S391+T391</f>
        <v>5.1724153336782949E-4</v>
      </c>
      <c r="V391" s="41"/>
      <c r="W391" s="41"/>
      <c r="X391" s="41"/>
      <c r="Y391" s="42"/>
      <c r="Z391" s="40" t="str">
        <f>IF(V391=0,"NO OFERTADO",IF(W391=0,"NO OFERTADO",IF(X391=0,"NO OFERTADO",IF(Y391=0,"NO OFERTADO","CORRECTO"))))</f>
        <v>NO OFERTADO</v>
      </c>
      <c r="AA391" s="42">
        <f>Y391*N391</f>
        <v>0</v>
      </c>
      <c r="AB391" s="35">
        <f>Q391*$AB$1</f>
        <v>1.8620695201241859E-4</v>
      </c>
      <c r="AC391" s="7"/>
      <c r="AD391" s="36">
        <f>AB391+AC391</f>
        <v>1.8620695201241859E-4</v>
      </c>
      <c r="AE391" s="41"/>
      <c r="AF391" s="41"/>
      <c r="AG391" s="41"/>
      <c r="AH391" s="42"/>
      <c r="AI391" s="40" t="str">
        <f>IF(AE391=0,"NO OFERTADO",IF(AF391=0,"NO OFERTADO",IF(AG391=0,"NO OFERTADO",IF(AH391=0,"NO OFERTADO","CORRECTO"))))</f>
        <v>NO OFERTADO</v>
      </c>
      <c r="AJ391" s="37">
        <f>Q391*$AJ$1</f>
        <v>1.2413796800827908E-4</v>
      </c>
      <c r="AK391" s="7"/>
      <c r="AL391" s="36">
        <f>AJ391+AK391</f>
        <v>1.2413796800827908E-4</v>
      </c>
      <c r="AM391" s="41"/>
      <c r="AN391" s="41"/>
      <c r="AO391" s="41"/>
      <c r="AP391" s="42"/>
      <c r="AQ391" s="40" t="str">
        <f>IF(AM391=0,"NO OFERTADO",IF(AN391=0,"NO OFERTADO",IF(AO391=0,"NO OFERTADO",IF(AP391=0,"NO OFERTADO","CORRECTO"))))</f>
        <v>NO OFERTADO</v>
      </c>
    </row>
    <row r="392" spans="1:43" ht="24" x14ac:dyDescent="0.25">
      <c r="A392" s="61">
        <v>390</v>
      </c>
      <c r="B392" s="61">
        <v>1666</v>
      </c>
      <c r="C392" s="13" t="s">
        <v>4579</v>
      </c>
      <c r="D392" s="12" t="s">
        <v>93</v>
      </c>
      <c r="E392" s="12" t="s">
        <v>11</v>
      </c>
      <c r="F392" s="12" t="s">
        <v>12</v>
      </c>
      <c r="G392" s="12" t="s">
        <v>13</v>
      </c>
      <c r="H392" s="12" t="s">
        <v>12</v>
      </c>
      <c r="I392" s="62" t="s">
        <v>60</v>
      </c>
      <c r="J392" s="10">
        <v>1</v>
      </c>
      <c r="K392" s="10" t="s">
        <v>4580</v>
      </c>
      <c r="L392" s="14" t="s">
        <v>4581</v>
      </c>
      <c r="M392" s="11">
        <v>6484.4072499999993</v>
      </c>
      <c r="N392" s="11">
        <v>28</v>
      </c>
      <c r="O392" s="8">
        <f>N392*M392</f>
        <v>181563.40299999999</v>
      </c>
      <c r="P392" s="14" t="s">
        <v>5022</v>
      </c>
      <c r="Q392" s="66">
        <f>O392/$O$2181</f>
        <v>5.5476984587011954E-6</v>
      </c>
      <c r="R392" s="66"/>
      <c r="S392" s="36">
        <f>Q392*$S$1</f>
        <v>1.3869246146752988E-3</v>
      </c>
      <c r="T392" s="7"/>
      <c r="U392" s="36">
        <f>S392+T392</f>
        <v>1.3869246146752988E-3</v>
      </c>
      <c r="V392" s="41"/>
      <c r="W392" s="41"/>
      <c r="X392" s="41"/>
      <c r="Y392" s="42"/>
      <c r="Z392" s="40" t="str">
        <f>IF(V392=0,"NO OFERTADO",IF(W392=0,"NO OFERTADO",IF(X392=0,"NO OFERTADO",IF(Y392=0,"NO OFERTADO","CORRECTO"))))</f>
        <v>NO OFERTADO</v>
      </c>
      <c r="AA392" s="42">
        <f>Y392*N392</f>
        <v>0</v>
      </c>
      <c r="AB392" s="35">
        <f>Q392*$AB$1</f>
        <v>4.9929286128310758E-4</v>
      </c>
      <c r="AC392" s="7"/>
      <c r="AD392" s="36">
        <f>AB392+AC392</f>
        <v>4.9929286128310758E-4</v>
      </c>
      <c r="AE392" s="41"/>
      <c r="AF392" s="41"/>
      <c r="AG392" s="41"/>
      <c r="AH392" s="42"/>
      <c r="AI392" s="40" t="str">
        <f>IF(AE392=0,"NO OFERTADO",IF(AF392=0,"NO OFERTADO",IF(AG392=0,"NO OFERTADO",IF(AH392=0,"NO OFERTADO","CORRECTO"))))</f>
        <v>NO OFERTADO</v>
      </c>
      <c r="AJ392" s="37">
        <f>Q392*$AJ$1</f>
        <v>3.328619075220717E-4</v>
      </c>
      <c r="AK392" s="7"/>
      <c r="AL392" s="36">
        <f>AJ392+AK392</f>
        <v>3.328619075220717E-4</v>
      </c>
      <c r="AM392" s="41"/>
      <c r="AN392" s="41"/>
      <c r="AO392" s="41"/>
      <c r="AP392" s="42"/>
      <c r="AQ392" s="40" t="str">
        <f>IF(AM392=0,"NO OFERTADO",IF(AN392=0,"NO OFERTADO",IF(AO392=0,"NO OFERTADO",IF(AP392=0,"NO OFERTADO","CORRECTO"))))</f>
        <v>NO OFERTADO</v>
      </c>
    </row>
    <row r="393" spans="1:43" x14ac:dyDescent="0.25">
      <c r="A393" s="61">
        <v>391</v>
      </c>
      <c r="B393" s="61">
        <v>1757</v>
      </c>
      <c r="C393" s="13" t="s">
        <v>4579</v>
      </c>
      <c r="D393" s="12" t="s">
        <v>4802</v>
      </c>
      <c r="E393" s="12" t="s">
        <v>765</v>
      </c>
      <c r="F393" s="12" t="s">
        <v>222</v>
      </c>
      <c r="G393" s="12" t="s">
        <v>13</v>
      </c>
      <c r="H393" s="12" t="s">
        <v>108</v>
      </c>
      <c r="I393" s="62" t="s">
        <v>60</v>
      </c>
      <c r="J393" s="10">
        <v>100</v>
      </c>
      <c r="K393" s="10" t="s">
        <v>4580</v>
      </c>
      <c r="L393" s="14" t="s">
        <v>4803</v>
      </c>
      <c r="M393" s="11">
        <v>849.20799999999997</v>
      </c>
      <c r="N393" s="11">
        <v>100</v>
      </c>
      <c r="O393" s="8">
        <f>N393*M393</f>
        <v>84920.8</v>
      </c>
      <c r="P393" s="14" t="s">
        <v>5022</v>
      </c>
      <c r="Q393" s="66">
        <f>O393/$O$2181</f>
        <v>2.5947684582210242E-6</v>
      </c>
      <c r="R393" s="66"/>
      <c r="S393" s="36">
        <f>Q393*$S$1</f>
        <v>6.486921145552561E-4</v>
      </c>
      <c r="T393" s="7"/>
      <c r="U393" s="36">
        <f>S393+T393</f>
        <v>6.486921145552561E-4</v>
      </c>
      <c r="V393" s="41"/>
      <c r="W393" s="41"/>
      <c r="X393" s="41"/>
      <c r="Y393" s="42"/>
      <c r="Z393" s="40" t="str">
        <f>IF(V393=0,"NO OFERTADO",IF(W393=0,"NO OFERTADO",IF(X393=0,"NO OFERTADO",IF(Y393=0,"NO OFERTADO","CORRECTO"))))</f>
        <v>NO OFERTADO</v>
      </c>
      <c r="AA393" s="42">
        <f>Y393*N393</f>
        <v>0</v>
      </c>
      <c r="AB393" s="35">
        <f>Q393*$AB$1</f>
        <v>2.3352916123989219E-4</v>
      </c>
      <c r="AC393" s="7"/>
      <c r="AD393" s="36">
        <f>AB393+AC393</f>
        <v>2.3352916123989219E-4</v>
      </c>
      <c r="AE393" s="41"/>
      <c r="AF393" s="41"/>
      <c r="AG393" s="41"/>
      <c r="AH393" s="42"/>
      <c r="AI393" s="40" t="str">
        <f>IF(AE393=0,"NO OFERTADO",IF(AF393=0,"NO OFERTADO",IF(AG393=0,"NO OFERTADO",IF(AH393=0,"NO OFERTADO","CORRECTO"))))</f>
        <v>NO OFERTADO</v>
      </c>
      <c r="AJ393" s="37">
        <f>Q393*$AJ$1</f>
        <v>1.5568610749326146E-4</v>
      </c>
      <c r="AK393" s="7"/>
      <c r="AL393" s="36">
        <f>AJ393+AK393</f>
        <v>1.5568610749326146E-4</v>
      </c>
      <c r="AM393" s="41"/>
      <c r="AN393" s="41"/>
      <c r="AO393" s="41"/>
      <c r="AP393" s="42"/>
      <c r="AQ393" s="40" t="str">
        <f>IF(AM393=0,"NO OFERTADO",IF(AN393=0,"NO OFERTADO",IF(AO393=0,"NO OFERTADO",IF(AP393=0,"NO OFERTADO","CORRECTO"))))</f>
        <v>NO OFERTADO</v>
      </c>
    </row>
    <row r="394" spans="1:43" ht="24" x14ac:dyDescent="0.25">
      <c r="A394" s="61">
        <v>392</v>
      </c>
      <c r="B394" s="61">
        <v>1224</v>
      </c>
      <c r="C394" s="13" t="s">
        <v>3485</v>
      </c>
      <c r="D394" s="12" t="s">
        <v>675</v>
      </c>
      <c r="E394" s="12" t="s">
        <v>11</v>
      </c>
      <c r="F394" s="12" t="s">
        <v>12</v>
      </c>
      <c r="G394" s="12" t="s">
        <v>13</v>
      </c>
      <c r="H394" s="12" t="s">
        <v>12</v>
      </c>
      <c r="I394" s="62" t="s">
        <v>60</v>
      </c>
      <c r="J394" s="10">
        <v>1</v>
      </c>
      <c r="K394" s="10" t="s">
        <v>3486</v>
      </c>
      <c r="L394" s="14" t="s">
        <v>3487</v>
      </c>
      <c r="M394" s="11">
        <v>594</v>
      </c>
      <c r="N394" s="11">
        <v>2048.9230769230771</v>
      </c>
      <c r="O394" s="8">
        <f>N394*M394</f>
        <v>1217060.3076923077</v>
      </c>
      <c r="P394" s="14" t="s">
        <v>5022</v>
      </c>
      <c r="Q394" s="66">
        <f>O394/$O$2181</f>
        <v>3.7187469950268657E-5</v>
      </c>
      <c r="R394" s="66"/>
      <c r="S394" s="36">
        <f>Q394*$S$1</f>
        <v>9.2968674875671641E-3</v>
      </c>
      <c r="T394" s="7"/>
      <c r="U394" s="36">
        <f>S394+T394</f>
        <v>9.2968674875671641E-3</v>
      </c>
      <c r="V394" s="41"/>
      <c r="W394" s="41"/>
      <c r="X394" s="41"/>
      <c r="Y394" s="42"/>
      <c r="Z394" s="40" t="str">
        <f>IF(V394=0,"NO OFERTADO",IF(W394=0,"NO OFERTADO",IF(X394=0,"NO OFERTADO",IF(Y394=0,"NO OFERTADO","CORRECTO"))))</f>
        <v>NO OFERTADO</v>
      </c>
      <c r="AA394" s="42">
        <f>Y394*N394</f>
        <v>0</v>
      </c>
      <c r="AB394" s="35">
        <f>Q394*$AB$1</f>
        <v>3.3468722955241792E-3</v>
      </c>
      <c r="AC394" s="7"/>
      <c r="AD394" s="36">
        <f>AB394+AC394</f>
        <v>3.3468722955241792E-3</v>
      </c>
      <c r="AE394" s="41"/>
      <c r="AF394" s="41"/>
      <c r="AG394" s="41"/>
      <c r="AH394" s="42"/>
      <c r="AI394" s="40" t="str">
        <f>IF(AE394=0,"NO OFERTADO",IF(AF394=0,"NO OFERTADO",IF(AG394=0,"NO OFERTADO",IF(AH394=0,"NO OFERTADO","CORRECTO"))))</f>
        <v>NO OFERTADO</v>
      </c>
      <c r="AJ394" s="37">
        <f>Q394*$AJ$1</f>
        <v>2.2312481970161195E-3</v>
      </c>
      <c r="AK394" s="7"/>
      <c r="AL394" s="36">
        <f>AJ394+AK394</f>
        <v>2.2312481970161195E-3</v>
      </c>
      <c r="AM394" s="41"/>
      <c r="AN394" s="41"/>
      <c r="AO394" s="41"/>
      <c r="AP394" s="42"/>
      <c r="AQ394" s="40" t="str">
        <f>IF(AM394=0,"NO OFERTADO",IF(AN394=0,"NO OFERTADO",IF(AO394=0,"NO OFERTADO",IF(AP394=0,"NO OFERTADO","CORRECTO"))))</f>
        <v>NO OFERTADO</v>
      </c>
    </row>
    <row r="395" spans="1:43" x14ac:dyDescent="0.25">
      <c r="A395" s="61">
        <v>393</v>
      </c>
      <c r="B395" s="61">
        <v>1546</v>
      </c>
      <c r="C395" s="13" t="s">
        <v>4283</v>
      </c>
      <c r="D395" s="12" t="s">
        <v>915</v>
      </c>
      <c r="E395" s="12" t="s">
        <v>49</v>
      </c>
      <c r="F395" s="12" t="s">
        <v>23</v>
      </c>
      <c r="G395" s="12" t="s">
        <v>24</v>
      </c>
      <c r="H395" s="12" t="s">
        <v>49</v>
      </c>
      <c r="I395" s="62" t="s">
        <v>60</v>
      </c>
      <c r="J395" s="10">
        <v>1</v>
      </c>
      <c r="K395" s="10" t="s">
        <v>4284</v>
      </c>
      <c r="L395" s="14" t="s">
        <v>4285</v>
      </c>
      <c r="M395" s="11">
        <v>15737.806816666665</v>
      </c>
      <c r="N395" s="11">
        <v>38.18181818181818</v>
      </c>
      <c r="O395" s="8">
        <f>N395*M395</f>
        <v>600898.07845454535</v>
      </c>
      <c r="P395" s="14" t="s">
        <v>5022</v>
      </c>
      <c r="Q395" s="66">
        <f>O395/$O$2181</f>
        <v>1.8360535705969287E-5</v>
      </c>
      <c r="R395" s="66"/>
      <c r="S395" s="36">
        <f>Q395*$S$1</f>
        <v>4.5901339264923218E-3</v>
      </c>
      <c r="T395" s="7"/>
      <c r="U395" s="36">
        <f>S395+T395</f>
        <v>4.5901339264923218E-3</v>
      </c>
      <c r="V395" s="41"/>
      <c r="W395" s="41"/>
      <c r="X395" s="41"/>
      <c r="Y395" s="42"/>
      <c r="Z395" s="40" t="str">
        <f>IF(V395=0,"NO OFERTADO",IF(W395=0,"NO OFERTADO",IF(X395=0,"NO OFERTADO",IF(Y395=0,"NO OFERTADO","CORRECTO"))))</f>
        <v>NO OFERTADO</v>
      </c>
      <c r="AA395" s="42">
        <f>Y395*N395</f>
        <v>0</v>
      </c>
      <c r="AB395" s="35">
        <f>Q395*$AB$1</f>
        <v>1.6524482135372358E-3</v>
      </c>
      <c r="AC395" s="7"/>
      <c r="AD395" s="36">
        <f>AB395+AC395</f>
        <v>1.6524482135372358E-3</v>
      </c>
      <c r="AE395" s="41"/>
      <c r="AF395" s="41"/>
      <c r="AG395" s="41"/>
      <c r="AH395" s="42"/>
      <c r="AI395" s="40" t="str">
        <f>IF(AE395=0,"NO OFERTADO",IF(AF395=0,"NO OFERTADO",IF(AG395=0,"NO OFERTADO",IF(AH395=0,"NO OFERTADO","CORRECTO"))))</f>
        <v>NO OFERTADO</v>
      </c>
      <c r="AJ395" s="37">
        <f>Q395*$AJ$1</f>
        <v>1.1016321423581571E-3</v>
      </c>
      <c r="AK395" s="7"/>
      <c r="AL395" s="36">
        <f>AJ395+AK395</f>
        <v>1.1016321423581571E-3</v>
      </c>
      <c r="AM395" s="41"/>
      <c r="AN395" s="41"/>
      <c r="AO395" s="41"/>
      <c r="AP395" s="42"/>
      <c r="AQ395" s="40" t="str">
        <f>IF(AM395=0,"NO OFERTADO",IF(AN395=0,"NO OFERTADO",IF(AO395=0,"NO OFERTADO",IF(AP395=0,"NO OFERTADO","CORRECTO"))))</f>
        <v>NO OFERTADO</v>
      </c>
    </row>
    <row r="396" spans="1:43" ht="24" x14ac:dyDescent="0.25">
      <c r="A396" s="61">
        <v>394</v>
      </c>
      <c r="B396" s="61">
        <v>2805</v>
      </c>
      <c r="C396" s="13" t="s">
        <v>7323</v>
      </c>
      <c r="D396" s="12" t="s">
        <v>705</v>
      </c>
      <c r="E396" s="12" t="s">
        <v>7316</v>
      </c>
      <c r="F396" s="12" t="s">
        <v>108</v>
      </c>
      <c r="G396" s="12" t="s">
        <v>223</v>
      </c>
      <c r="H396" s="12" t="s">
        <v>755</v>
      </c>
      <c r="I396" s="62" t="s">
        <v>60</v>
      </c>
      <c r="J396" s="10">
        <v>1</v>
      </c>
      <c r="K396" s="14" t="s">
        <v>1894</v>
      </c>
      <c r="L396" s="14"/>
      <c r="M396" s="11">
        <v>227250</v>
      </c>
      <c r="N396" s="11">
        <v>3.5</v>
      </c>
      <c r="O396" s="8">
        <f>N396*M396</f>
        <v>795375</v>
      </c>
      <c r="P396" s="14" t="s">
        <v>5022</v>
      </c>
      <c r="Q396" s="66">
        <f>O396/$O$2181</f>
        <v>2.4302808763666229E-5</v>
      </c>
      <c r="R396" s="66"/>
      <c r="S396" s="36">
        <f>Q396*$S$1</f>
        <v>6.0757021909165574E-3</v>
      </c>
      <c r="T396" s="7"/>
      <c r="U396" s="36">
        <f>S396+T396</f>
        <v>6.0757021909165574E-3</v>
      </c>
      <c r="V396" s="41"/>
      <c r="W396" s="41"/>
      <c r="X396" s="41"/>
      <c r="Y396" s="42"/>
      <c r="Z396" s="40" t="str">
        <f>IF(V396=0,"NO OFERTADO",IF(W396=0,"NO OFERTADO",IF(X396=0,"NO OFERTADO",IF(Y396=0,"NO OFERTADO","CORRECTO"))))</f>
        <v>NO OFERTADO</v>
      </c>
      <c r="AA396" s="42">
        <f>Y396*N396</f>
        <v>0</v>
      </c>
      <c r="AB396" s="35">
        <f>Q396*$AB$1</f>
        <v>2.1872527887299605E-3</v>
      </c>
      <c r="AC396" s="7"/>
      <c r="AD396" s="36">
        <f>AB396+AC396</f>
        <v>2.1872527887299605E-3</v>
      </c>
      <c r="AE396" s="41"/>
      <c r="AF396" s="41"/>
      <c r="AG396" s="41"/>
      <c r="AH396" s="42"/>
      <c r="AI396" s="40" t="str">
        <f>IF(AE396=0,"NO OFERTADO",IF(AF396=0,"NO OFERTADO",IF(AG396=0,"NO OFERTADO",IF(AH396=0,"NO OFERTADO","CORRECTO"))))</f>
        <v>NO OFERTADO</v>
      </c>
      <c r="AJ396" s="37">
        <f>Q396*$AJ$1</f>
        <v>1.4581685258199736E-3</v>
      </c>
      <c r="AK396" s="7"/>
      <c r="AL396" s="36">
        <f>AJ396+AK396</f>
        <v>1.4581685258199736E-3</v>
      </c>
      <c r="AM396" s="41"/>
      <c r="AN396" s="41"/>
      <c r="AO396" s="41"/>
      <c r="AP396" s="42"/>
      <c r="AQ396" s="40" t="str">
        <f>IF(AM396=0,"NO OFERTADO",IF(AN396=0,"NO OFERTADO",IF(AO396=0,"NO OFERTADO",IF(AP396=0,"NO OFERTADO","CORRECTO"))))</f>
        <v>NO OFERTADO</v>
      </c>
    </row>
    <row r="397" spans="1:43" x14ac:dyDescent="0.25">
      <c r="A397" s="61">
        <v>395</v>
      </c>
      <c r="B397" s="61">
        <v>321</v>
      </c>
      <c r="C397" s="13" t="s">
        <v>1143</v>
      </c>
      <c r="D397" s="12" t="s">
        <v>1144</v>
      </c>
      <c r="E397" s="12" t="s">
        <v>23</v>
      </c>
      <c r="F397" s="12" t="s">
        <v>23</v>
      </c>
      <c r="G397" s="12" t="s">
        <v>24</v>
      </c>
      <c r="H397" s="12" t="s">
        <v>23</v>
      </c>
      <c r="I397" s="62">
        <v>403980</v>
      </c>
      <c r="J397" s="10">
        <v>1</v>
      </c>
      <c r="K397" s="10" t="s">
        <v>1145</v>
      </c>
      <c r="L397" s="14" t="s">
        <v>1146</v>
      </c>
      <c r="M397" s="11">
        <v>403980</v>
      </c>
      <c r="N397" s="11">
        <v>123</v>
      </c>
      <c r="O397" s="8">
        <f>N397*M397</f>
        <v>49689540</v>
      </c>
      <c r="P397" s="14" t="s">
        <v>5022</v>
      </c>
      <c r="Q397" s="66">
        <f>O397/$O$2181</f>
        <v>1.518271743736657E-3</v>
      </c>
      <c r="R397" s="66">
        <f>+O397/$O$2184</f>
        <v>2.4296377869168452E-3</v>
      </c>
      <c r="S397" s="36">
        <f>Q397*$S$1</f>
        <v>0.37956793593416427</v>
      </c>
      <c r="T397" s="36">
        <f>R397*$T$1</f>
        <v>7.288913360750536E-2</v>
      </c>
      <c r="U397" s="36">
        <f>S397+T397</f>
        <v>0.45245706954166964</v>
      </c>
      <c r="V397" s="41"/>
      <c r="W397" s="41"/>
      <c r="X397" s="41"/>
      <c r="Y397" s="42"/>
      <c r="Z397" s="40" t="str">
        <f>IF(V397=0,"NO OFERTADO",IF(W397=0,"NO OFERTADO",IF(X397=0,"NO OFERTADO",IF(Y397=0,"NO OFERTADO","CORRECTO"))))</f>
        <v>NO OFERTADO</v>
      </c>
      <c r="AA397" s="42">
        <f>Y397*N397</f>
        <v>0</v>
      </c>
      <c r="AB397" s="35">
        <f>Q397*$AB$1</f>
        <v>0.13664445693629912</v>
      </c>
      <c r="AC397" s="36">
        <f>R397*$AC$1</f>
        <v>3.644456680375268E-2</v>
      </c>
      <c r="AD397" s="36">
        <f>AB397+AC397</f>
        <v>0.17308902374005181</v>
      </c>
      <c r="AE397" s="41"/>
      <c r="AF397" s="41"/>
      <c r="AG397" s="41"/>
      <c r="AH397" s="42"/>
      <c r="AI397" s="40" t="str">
        <f>IF(AE397=0,"NO OFERTADO",IF(AF397=0,"NO OFERTADO",IF(AG397=0,"NO OFERTADO",IF(AH397=0,"NO OFERTADO","CORRECTO"))))</f>
        <v>NO OFERTADO</v>
      </c>
      <c r="AJ397" s="37">
        <f>Q397*$AJ$1</f>
        <v>9.1096304624199417E-2</v>
      </c>
      <c r="AK397" s="36">
        <f>R397*$AK$1</f>
        <v>1.2148188934584227E-2</v>
      </c>
      <c r="AL397" s="36">
        <f>AJ397+AK397</f>
        <v>0.10324449355878365</v>
      </c>
      <c r="AM397" s="41"/>
      <c r="AN397" s="41"/>
      <c r="AO397" s="41"/>
      <c r="AP397" s="42"/>
      <c r="AQ397" s="40" t="str">
        <f>IF(AM397=0,"NO OFERTADO",IF(AN397=0,"NO OFERTADO",IF(AO397=0,"NO OFERTADO",IF(AP397=0,"NO OFERTADO","CORRECTO"))))</f>
        <v>NO OFERTADO</v>
      </c>
    </row>
    <row r="398" spans="1:43" ht="24" x14ac:dyDescent="0.25">
      <c r="A398" s="61">
        <v>396</v>
      </c>
      <c r="B398" s="61">
        <v>590</v>
      </c>
      <c r="C398" s="13" t="s">
        <v>1936</v>
      </c>
      <c r="D398" s="12" t="s">
        <v>1937</v>
      </c>
      <c r="E398" s="12" t="s">
        <v>270</v>
      </c>
      <c r="F398" s="12" t="s">
        <v>22</v>
      </c>
      <c r="G398" s="12" t="s">
        <v>24</v>
      </c>
      <c r="H398" s="12" t="s">
        <v>25</v>
      </c>
      <c r="I398" s="62">
        <v>294390</v>
      </c>
      <c r="J398" s="10">
        <v>1</v>
      </c>
      <c r="K398" s="10" t="s">
        <v>1938</v>
      </c>
      <c r="L398" s="14" t="s">
        <v>1939</v>
      </c>
      <c r="M398" s="11">
        <v>294390</v>
      </c>
      <c r="N398" s="11">
        <v>31.8</v>
      </c>
      <c r="O398" s="8">
        <f>N398*M398</f>
        <v>9361602</v>
      </c>
      <c r="P398" s="14" t="s">
        <v>5022</v>
      </c>
      <c r="Q398" s="66">
        <f>O398/$O$2181</f>
        <v>2.8604522788314352E-4</v>
      </c>
      <c r="R398" s="66">
        <f>+O398/$O$2184</f>
        <v>4.5774828998771793E-4</v>
      </c>
      <c r="S398" s="36">
        <f>Q398*$S$1</f>
        <v>7.1511306970785879E-2</v>
      </c>
      <c r="T398" s="36">
        <f>R398*$T$1</f>
        <v>1.3732448699631538E-2</v>
      </c>
      <c r="U398" s="36">
        <f>S398+T398</f>
        <v>8.524375567041742E-2</v>
      </c>
      <c r="V398" s="41"/>
      <c r="W398" s="41"/>
      <c r="X398" s="41"/>
      <c r="Y398" s="42"/>
      <c r="Z398" s="40" t="str">
        <f>IF(V398=0,"NO OFERTADO",IF(W398=0,"NO OFERTADO",IF(X398=0,"NO OFERTADO",IF(Y398=0,"NO OFERTADO","CORRECTO"))))</f>
        <v>NO OFERTADO</v>
      </c>
      <c r="AA398" s="42">
        <f>Y398*N398</f>
        <v>0</v>
      </c>
      <c r="AB398" s="35">
        <f>Q398*$AB$1</f>
        <v>2.5744070509482919E-2</v>
      </c>
      <c r="AC398" s="36">
        <f>R398*$AC$1</f>
        <v>6.866224349815769E-3</v>
      </c>
      <c r="AD398" s="36">
        <f>AB398+AC398</f>
        <v>3.2610294859298686E-2</v>
      </c>
      <c r="AE398" s="41"/>
      <c r="AF398" s="41"/>
      <c r="AG398" s="41"/>
      <c r="AH398" s="42"/>
      <c r="AI398" s="40" t="str">
        <f>IF(AE398=0,"NO OFERTADO",IF(AF398=0,"NO OFERTADO",IF(AG398=0,"NO OFERTADO",IF(AH398=0,"NO OFERTADO","CORRECTO"))))</f>
        <v>NO OFERTADO</v>
      </c>
      <c r="AJ398" s="37">
        <f>Q398*$AJ$1</f>
        <v>1.7162713672988612E-2</v>
      </c>
      <c r="AK398" s="36">
        <f>R398*$AK$1</f>
        <v>2.2887414499385898E-3</v>
      </c>
      <c r="AL398" s="36">
        <f>AJ398+AK398</f>
        <v>1.9451455122927203E-2</v>
      </c>
      <c r="AM398" s="41"/>
      <c r="AN398" s="41"/>
      <c r="AO398" s="41"/>
      <c r="AP398" s="42"/>
      <c r="AQ398" s="40" t="str">
        <f>IF(AM398=0,"NO OFERTADO",IF(AN398=0,"NO OFERTADO",IF(AO398=0,"NO OFERTADO",IF(AP398=0,"NO OFERTADO","CORRECTO"))))</f>
        <v>NO OFERTADO</v>
      </c>
    </row>
    <row r="399" spans="1:43" x14ac:dyDescent="0.25">
      <c r="A399" s="61">
        <v>397</v>
      </c>
      <c r="B399" s="61">
        <v>825</v>
      </c>
      <c r="C399" s="13" t="s">
        <v>2535</v>
      </c>
      <c r="D399" s="12" t="s">
        <v>463</v>
      </c>
      <c r="E399" s="12" t="s">
        <v>49</v>
      </c>
      <c r="F399" s="12" t="s">
        <v>23</v>
      </c>
      <c r="G399" s="12" t="s">
        <v>24</v>
      </c>
      <c r="H399" s="12" t="s">
        <v>49</v>
      </c>
      <c r="I399" s="62" t="s">
        <v>60</v>
      </c>
      <c r="J399" s="10">
        <v>1</v>
      </c>
      <c r="K399" s="10" t="s">
        <v>2536</v>
      </c>
      <c r="L399" s="14" t="s">
        <v>2537</v>
      </c>
      <c r="M399" s="11">
        <v>3601.7769999999996</v>
      </c>
      <c r="N399" s="11">
        <v>1513</v>
      </c>
      <c r="O399" s="8">
        <f>N399*M399</f>
        <v>5449488.6009999998</v>
      </c>
      <c r="P399" s="14" t="s">
        <v>5022</v>
      </c>
      <c r="Q399" s="66">
        <f>O399/$O$2181</f>
        <v>1.6650998501321015E-4</v>
      </c>
      <c r="R399" s="66"/>
      <c r="S399" s="36">
        <f>Q399*$S$1</f>
        <v>4.1627496253302539E-2</v>
      </c>
      <c r="T399" s="7"/>
      <c r="U399" s="36">
        <f>S399+T399</f>
        <v>4.1627496253302539E-2</v>
      </c>
      <c r="V399" s="41"/>
      <c r="W399" s="41"/>
      <c r="X399" s="41"/>
      <c r="Y399" s="42"/>
      <c r="Z399" s="40" t="str">
        <f>IF(V399=0,"NO OFERTADO",IF(W399=0,"NO OFERTADO",IF(X399=0,"NO OFERTADO",IF(Y399=0,"NO OFERTADO","CORRECTO"))))</f>
        <v>NO OFERTADO</v>
      </c>
      <c r="AA399" s="42">
        <f>Y399*N399</f>
        <v>0</v>
      </c>
      <c r="AB399" s="35">
        <f>Q399*$AB$1</f>
        <v>1.4985898651188913E-2</v>
      </c>
      <c r="AC399" s="7"/>
      <c r="AD399" s="36">
        <f>AB399+AC399</f>
        <v>1.4985898651188913E-2</v>
      </c>
      <c r="AE399" s="41"/>
      <c r="AF399" s="41"/>
      <c r="AG399" s="41"/>
      <c r="AH399" s="42"/>
      <c r="AI399" s="40" t="str">
        <f>IF(AE399=0,"NO OFERTADO",IF(AF399=0,"NO OFERTADO",IF(AG399=0,"NO OFERTADO",IF(AH399=0,"NO OFERTADO","CORRECTO"))))</f>
        <v>NO OFERTADO</v>
      </c>
      <c r="AJ399" s="37">
        <f>Q399*$AJ$1</f>
        <v>9.9905991007926079E-3</v>
      </c>
      <c r="AK399" s="7"/>
      <c r="AL399" s="36">
        <f>AJ399+AK399</f>
        <v>9.9905991007926079E-3</v>
      </c>
      <c r="AM399" s="41"/>
      <c r="AN399" s="41"/>
      <c r="AO399" s="41"/>
      <c r="AP399" s="42"/>
      <c r="AQ399" s="40" t="str">
        <f>IF(AM399=0,"NO OFERTADO",IF(AN399=0,"NO OFERTADO",IF(AO399=0,"NO OFERTADO",IF(AP399=0,"NO OFERTADO","CORRECTO"))))</f>
        <v>NO OFERTADO</v>
      </c>
    </row>
    <row r="400" spans="1:43" ht="24" x14ac:dyDescent="0.25">
      <c r="A400" s="61">
        <v>398</v>
      </c>
      <c r="B400" s="61">
        <v>723</v>
      </c>
      <c r="C400" s="13" t="s">
        <v>2265</v>
      </c>
      <c r="D400" s="12" t="s">
        <v>1067</v>
      </c>
      <c r="E400" s="12" t="s">
        <v>11</v>
      </c>
      <c r="F400" s="12" t="s">
        <v>12</v>
      </c>
      <c r="G400" s="12" t="s">
        <v>13</v>
      </c>
      <c r="H400" s="12" t="s">
        <v>12</v>
      </c>
      <c r="I400" s="62">
        <v>4059.9999999999995</v>
      </c>
      <c r="J400" s="10">
        <v>1</v>
      </c>
      <c r="K400" s="10" t="s">
        <v>2266</v>
      </c>
      <c r="L400" s="14" t="s">
        <v>2267</v>
      </c>
      <c r="M400" s="11">
        <v>1970.4673499999997</v>
      </c>
      <c r="N400" s="11">
        <v>2092.5384615384614</v>
      </c>
      <c r="O400" s="8">
        <f>N400*M400</f>
        <v>4123278.7170807682</v>
      </c>
      <c r="P400" s="14" t="s">
        <v>5022</v>
      </c>
      <c r="Q400" s="66">
        <f>O400/$O$2181</f>
        <v>1.2598743251989179E-4</v>
      </c>
      <c r="R400" s="66">
        <f>+O400/$O$2184</f>
        <v>2.01613333047749E-4</v>
      </c>
      <c r="S400" s="36">
        <f>Q400*$S$1</f>
        <v>3.1496858129972952E-2</v>
      </c>
      <c r="T400" s="36">
        <f>R400*$T$1</f>
        <v>6.0483999914324703E-3</v>
      </c>
      <c r="U400" s="36">
        <f>S400+T400</f>
        <v>3.7545258121405425E-2</v>
      </c>
      <c r="V400" s="41"/>
      <c r="W400" s="41"/>
      <c r="X400" s="41"/>
      <c r="Y400" s="42"/>
      <c r="Z400" s="40" t="str">
        <f>IF(V400=0,"NO OFERTADO",IF(W400=0,"NO OFERTADO",IF(X400=0,"NO OFERTADO",IF(Y400=0,"NO OFERTADO","CORRECTO"))))</f>
        <v>NO OFERTADO</v>
      </c>
      <c r="AA400" s="42">
        <f>Y400*N400</f>
        <v>0</v>
      </c>
      <c r="AB400" s="35">
        <f>Q400*$AB$1</f>
        <v>1.1338868926790261E-2</v>
      </c>
      <c r="AC400" s="36">
        <f>R400*$AC$1</f>
        <v>3.0241999957162351E-3</v>
      </c>
      <c r="AD400" s="36">
        <f>AB400+AC400</f>
        <v>1.4363068922506496E-2</v>
      </c>
      <c r="AE400" s="41"/>
      <c r="AF400" s="41"/>
      <c r="AG400" s="41"/>
      <c r="AH400" s="42"/>
      <c r="AI400" s="40" t="str">
        <f>IF(AE400=0,"NO OFERTADO",IF(AF400=0,"NO OFERTADO",IF(AG400=0,"NO OFERTADO",IF(AH400=0,"NO OFERTADO","CORRECTO"))))</f>
        <v>NO OFERTADO</v>
      </c>
      <c r="AJ400" s="37">
        <f>Q400*$AJ$1</f>
        <v>7.5592459511935077E-3</v>
      </c>
      <c r="AK400" s="36">
        <f>R400*$AK$1</f>
        <v>1.0080666652387449E-3</v>
      </c>
      <c r="AL400" s="36">
        <f>AJ400+AK400</f>
        <v>8.567312616432253E-3</v>
      </c>
      <c r="AM400" s="41"/>
      <c r="AN400" s="41"/>
      <c r="AO400" s="41"/>
      <c r="AP400" s="42"/>
      <c r="AQ400" s="40" t="str">
        <f>IF(AM400=0,"NO OFERTADO",IF(AN400=0,"NO OFERTADO",IF(AO400=0,"NO OFERTADO",IF(AP400=0,"NO OFERTADO","CORRECTO"))))</f>
        <v>NO OFERTADO</v>
      </c>
    </row>
    <row r="401" spans="1:43" x14ac:dyDescent="0.25">
      <c r="A401" s="61">
        <v>399</v>
      </c>
      <c r="B401" s="61">
        <v>1501</v>
      </c>
      <c r="C401" s="13" t="s">
        <v>2265</v>
      </c>
      <c r="D401" s="12" t="s">
        <v>4169</v>
      </c>
      <c r="E401" s="12" t="s">
        <v>765</v>
      </c>
      <c r="F401" s="12" t="s">
        <v>222</v>
      </c>
      <c r="G401" s="12" t="s">
        <v>13</v>
      </c>
      <c r="H401" s="12" t="s">
        <v>108</v>
      </c>
      <c r="I401" s="62">
        <v>1147.5</v>
      </c>
      <c r="J401" s="10">
        <v>70</v>
      </c>
      <c r="K401" s="10" t="s">
        <v>2266</v>
      </c>
      <c r="L401" s="14" t="s">
        <v>4170</v>
      </c>
      <c r="M401" s="11">
        <v>1147.5</v>
      </c>
      <c r="N401" s="11">
        <v>490</v>
      </c>
      <c r="O401" s="8">
        <f>N401*M401</f>
        <v>562275</v>
      </c>
      <c r="P401" s="14" t="s">
        <v>5022</v>
      </c>
      <c r="Q401" s="66">
        <f>O401/$O$2181</f>
        <v>1.7180401442829392E-5</v>
      </c>
      <c r="R401" s="66">
        <f>+O401/$O$2184</f>
        <v>2.7493202525897182E-5</v>
      </c>
      <c r="S401" s="36">
        <f>Q401*$S$1</f>
        <v>4.2951003607073482E-3</v>
      </c>
      <c r="T401" s="36">
        <f>R401*$T$1</f>
        <v>8.2479607577691549E-4</v>
      </c>
      <c r="U401" s="36">
        <f>S401+T401</f>
        <v>5.1198964364842633E-3</v>
      </c>
      <c r="V401" s="41"/>
      <c r="W401" s="41"/>
      <c r="X401" s="41"/>
      <c r="Y401" s="42"/>
      <c r="Z401" s="40" t="str">
        <f>IF(V401=0,"NO OFERTADO",IF(W401=0,"NO OFERTADO",IF(X401=0,"NO OFERTADO",IF(Y401=0,"NO OFERTADO","CORRECTO"))))</f>
        <v>NO OFERTADO</v>
      </c>
      <c r="AA401" s="42">
        <f>Y401*N401</f>
        <v>0</v>
      </c>
      <c r="AB401" s="35">
        <f>Q401*$AB$1</f>
        <v>1.5462361298546454E-3</v>
      </c>
      <c r="AC401" s="36">
        <f>R401*$AC$1</f>
        <v>4.1239803788845774E-4</v>
      </c>
      <c r="AD401" s="36">
        <f>AB401+AC401</f>
        <v>1.9586341677431032E-3</v>
      </c>
      <c r="AE401" s="41"/>
      <c r="AF401" s="41"/>
      <c r="AG401" s="41"/>
      <c r="AH401" s="42"/>
      <c r="AI401" s="40" t="str">
        <f>IF(AE401=0,"NO OFERTADO",IF(AF401=0,"NO OFERTADO",IF(AG401=0,"NO OFERTADO",IF(AH401=0,"NO OFERTADO","CORRECTO"))))</f>
        <v>NO OFERTADO</v>
      </c>
      <c r="AJ401" s="37">
        <f>Q401*$AJ$1</f>
        <v>1.0308240865697636E-3</v>
      </c>
      <c r="AK401" s="36">
        <f>R401*$AK$1</f>
        <v>1.3746601262948591E-4</v>
      </c>
      <c r="AL401" s="36">
        <f>AJ401+AK401</f>
        <v>1.1682900991992495E-3</v>
      </c>
      <c r="AM401" s="41"/>
      <c r="AN401" s="41"/>
      <c r="AO401" s="41"/>
      <c r="AP401" s="42"/>
      <c r="AQ401" s="40" t="str">
        <f>IF(AM401=0,"NO OFERTADO",IF(AN401=0,"NO OFERTADO",IF(AO401=0,"NO OFERTADO",IF(AP401=0,"NO OFERTADO","CORRECTO"))))</f>
        <v>NO OFERTADO</v>
      </c>
    </row>
    <row r="402" spans="1:43" x14ac:dyDescent="0.25">
      <c r="A402" s="61">
        <v>400</v>
      </c>
      <c r="B402" s="61">
        <v>1216</v>
      </c>
      <c r="C402" s="13" t="s">
        <v>3465</v>
      </c>
      <c r="D402" s="12" t="s">
        <v>3466</v>
      </c>
      <c r="E402" s="12" t="s">
        <v>49</v>
      </c>
      <c r="F402" s="12" t="s">
        <v>23</v>
      </c>
      <c r="G402" s="12" t="s">
        <v>24</v>
      </c>
      <c r="H402" s="12" t="s">
        <v>49</v>
      </c>
      <c r="I402" s="62">
        <v>7080</v>
      </c>
      <c r="J402" s="10">
        <v>1</v>
      </c>
      <c r="K402" s="10" t="s">
        <v>2266</v>
      </c>
      <c r="L402" s="14" t="s">
        <v>3467</v>
      </c>
      <c r="M402" s="11">
        <v>6923</v>
      </c>
      <c r="N402" s="11">
        <v>284.53846153846155</v>
      </c>
      <c r="O402" s="8">
        <f>N402*M402</f>
        <v>1969859.7692307692</v>
      </c>
      <c r="P402" s="14" t="s">
        <v>5022</v>
      </c>
      <c r="Q402" s="66">
        <f>O402/$O$2181</f>
        <v>6.0189376410944619E-5</v>
      </c>
      <c r="R402" s="66">
        <f>+O402/$O$2184</f>
        <v>9.6318978405724286E-5</v>
      </c>
      <c r="S402" s="36">
        <f>Q402*$S$1</f>
        <v>1.5047344102736155E-2</v>
      </c>
      <c r="T402" s="36">
        <f>R402*$T$1</f>
        <v>2.8895693521717287E-3</v>
      </c>
      <c r="U402" s="36">
        <f>S402+T402</f>
        <v>1.7936913454907884E-2</v>
      </c>
      <c r="V402" s="41"/>
      <c r="W402" s="41"/>
      <c r="X402" s="41"/>
      <c r="Y402" s="42"/>
      <c r="Z402" s="40" t="str">
        <f>IF(V402=0,"NO OFERTADO",IF(W402=0,"NO OFERTADO",IF(X402=0,"NO OFERTADO",IF(Y402=0,"NO OFERTADO","CORRECTO"))))</f>
        <v>NO OFERTADO</v>
      </c>
      <c r="AA402" s="42">
        <f>Y402*N402</f>
        <v>0</v>
      </c>
      <c r="AB402" s="35">
        <f>Q402*$AB$1</f>
        <v>5.4170438769850157E-3</v>
      </c>
      <c r="AC402" s="36">
        <f>R402*$AC$1</f>
        <v>1.4447846760858643E-3</v>
      </c>
      <c r="AD402" s="36">
        <f>AB402+AC402</f>
        <v>6.8618285530708803E-3</v>
      </c>
      <c r="AE402" s="41"/>
      <c r="AF402" s="41"/>
      <c r="AG402" s="41"/>
      <c r="AH402" s="42"/>
      <c r="AI402" s="40" t="str">
        <f>IF(AE402=0,"NO OFERTADO",IF(AF402=0,"NO OFERTADO",IF(AG402=0,"NO OFERTADO",IF(AH402=0,"NO OFERTADO","CORRECTO"))))</f>
        <v>NO OFERTADO</v>
      </c>
      <c r="AJ402" s="37">
        <f>Q402*$AJ$1</f>
        <v>3.6113625846566771E-3</v>
      </c>
      <c r="AK402" s="36">
        <f>R402*$AK$1</f>
        <v>4.8159489202862144E-4</v>
      </c>
      <c r="AL402" s="36">
        <f>AJ402+AK402</f>
        <v>4.0929574766852984E-3</v>
      </c>
      <c r="AM402" s="41"/>
      <c r="AN402" s="41"/>
      <c r="AO402" s="41"/>
      <c r="AP402" s="42"/>
      <c r="AQ402" s="40" t="str">
        <f>IF(AM402=0,"NO OFERTADO",IF(AN402=0,"NO OFERTADO",IF(AO402=0,"NO OFERTADO",IF(AP402=0,"NO OFERTADO","CORRECTO"))))</f>
        <v>NO OFERTADO</v>
      </c>
    </row>
    <row r="403" spans="1:43" ht="24" x14ac:dyDescent="0.25">
      <c r="A403" s="61">
        <v>401</v>
      </c>
      <c r="B403" s="61">
        <v>932</v>
      </c>
      <c r="C403" s="13" t="s">
        <v>2800</v>
      </c>
      <c r="D403" s="12" t="s">
        <v>167</v>
      </c>
      <c r="E403" s="12" t="s">
        <v>11</v>
      </c>
      <c r="F403" s="12" t="s">
        <v>12</v>
      </c>
      <c r="G403" s="12" t="s">
        <v>13</v>
      </c>
      <c r="H403" s="12" t="s">
        <v>12</v>
      </c>
      <c r="I403" s="62">
        <v>1492</v>
      </c>
      <c r="J403" s="10">
        <v>1</v>
      </c>
      <c r="K403" s="10" t="s">
        <v>2801</v>
      </c>
      <c r="L403" s="14" t="s">
        <v>2802</v>
      </c>
      <c r="M403" s="11">
        <v>454.13709999999998</v>
      </c>
      <c r="N403" s="11">
        <v>5654.6153846153848</v>
      </c>
      <c r="O403" s="8">
        <f>N403*M403</f>
        <v>2567970.6323846155</v>
      </c>
      <c r="P403" s="14" t="s">
        <v>5022</v>
      </c>
      <c r="Q403" s="66">
        <f>O403/$O$2181</f>
        <v>7.8464748313128205E-5</v>
      </c>
      <c r="R403" s="66">
        <f>+O403/$O$2184</f>
        <v>1.2556442430608952E-4</v>
      </c>
      <c r="S403" s="36">
        <f>Q403*$S$1</f>
        <v>1.9616187078282051E-2</v>
      </c>
      <c r="T403" s="36">
        <f>R403*$T$1</f>
        <v>3.7669327291826858E-3</v>
      </c>
      <c r="U403" s="36">
        <f>S403+T403</f>
        <v>2.3383119807464738E-2</v>
      </c>
      <c r="V403" s="41"/>
      <c r="W403" s="41"/>
      <c r="X403" s="41"/>
      <c r="Y403" s="42"/>
      <c r="Z403" s="40" t="str">
        <f>IF(V403=0,"NO OFERTADO",IF(W403=0,"NO OFERTADO",IF(X403=0,"NO OFERTADO",IF(Y403=0,"NO OFERTADO","CORRECTO"))))</f>
        <v>NO OFERTADO</v>
      </c>
      <c r="AA403" s="42">
        <f>Y403*N403</f>
        <v>0</v>
      </c>
      <c r="AB403" s="35">
        <f>Q403*$AB$1</f>
        <v>7.0618273481815388E-3</v>
      </c>
      <c r="AC403" s="36">
        <f>R403*$AC$1</f>
        <v>1.8834663645913429E-3</v>
      </c>
      <c r="AD403" s="36">
        <f>AB403+AC403</f>
        <v>8.9452937127728824E-3</v>
      </c>
      <c r="AE403" s="41"/>
      <c r="AF403" s="41"/>
      <c r="AG403" s="41"/>
      <c r="AH403" s="42"/>
      <c r="AI403" s="40" t="str">
        <f>IF(AE403=0,"NO OFERTADO",IF(AF403=0,"NO OFERTADO",IF(AG403=0,"NO OFERTADO",IF(AH403=0,"NO OFERTADO","CORRECTO"))))</f>
        <v>NO OFERTADO</v>
      </c>
      <c r="AJ403" s="37">
        <f>Q403*$AJ$1</f>
        <v>4.7078848987876926E-3</v>
      </c>
      <c r="AK403" s="36">
        <f>R403*$AK$1</f>
        <v>6.2782212153044759E-4</v>
      </c>
      <c r="AL403" s="36">
        <f>AJ403+AK403</f>
        <v>5.3357070203181398E-3</v>
      </c>
      <c r="AM403" s="41"/>
      <c r="AN403" s="41"/>
      <c r="AO403" s="41"/>
      <c r="AP403" s="42"/>
      <c r="AQ403" s="40" t="str">
        <f>IF(AM403=0,"NO OFERTADO",IF(AN403=0,"NO OFERTADO",IF(AO403=0,"NO OFERTADO",IF(AP403=0,"NO OFERTADO","CORRECTO"))))</f>
        <v>NO OFERTADO</v>
      </c>
    </row>
    <row r="404" spans="1:43" ht="24" x14ac:dyDescent="0.25">
      <c r="A404" s="61">
        <v>402</v>
      </c>
      <c r="B404" s="61">
        <v>2635</v>
      </c>
      <c r="C404" s="13" t="s">
        <v>7029</v>
      </c>
      <c r="D404" s="12" t="s">
        <v>93</v>
      </c>
      <c r="E404" s="12" t="s">
        <v>11</v>
      </c>
      <c r="F404" s="12" t="s">
        <v>12</v>
      </c>
      <c r="G404" s="12" t="s">
        <v>13</v>
      </c>
      <c r="H404" s="12" t="s">
        <v>12</v>
      </c>
      <c r="I404" s="62">
        <v>746</v>
      </c>
      <c r="J404" s="10">
        <v>1</v>
      </c>
      <c r="K404" s="90" t="s">
        <v>7030</v>
      </c>
      <c r="L404" s="14" t="s">
        <v>7031</v>
      </c>
      <c r="M404" s="11">
        <v>746</v>
      </c>
      <c r="N404" s="11">
        <v>264.5</v>
      </c>
      <c r="O404" s="8">
        <f>N404*M404</f>
        <v>197317</v>
      </c>
      <c r="P404" s="14" t="s">
        <v>7140</v>
      </c>
      <c r="Q404" s="66">
        <f>O404/$O$2181</f>
        <v>6.0290521034987635E-6</v>
      </c>
      <c r="R404" s="66">
        <f>+O404/$O$2184</f>
        <v>9.6480836651148529E-6</v>
      </c>
      <c r="S404" s="36">
        <f>Q404*$S$1</f>
        <v>1.5072630258746909E-3</v>
      </c>
      <c r="T404" s="36">
        <f>R404*$T$1</f>
        <v>2.8944250995344557E-4</v>
      </c>
      <c r="U404" s="36">
        <f>S404+T404</f>
        <v>1.7967055358281364E-3</v>
      </c>
      <c r="V404" s="41"/>
      <c r="W404" s="41"/>
      <c r="X404" s="41"/>
      <c r="Y404" s="42"/>
      <c r="Z404" s="40" t="str">
        <f>IF(V404=0,"NO OFERTADO",IF(W404=0,"NO OFERTADO",IF(X404=0,"NO OFERTADO",IF(Y404=0,"NO OFERTADO","CORRECTO"))))</f>
        <v>NO OFERTADO</v>
      </c>
      <c r="AA404" s="42">
        <f>Y404*N404</f>
        <v>0</v>
      </c>
      <c r="AB404" s="35">
        <f>Q404*$AB$1</f>
        <v>5.4261468931488866E-4</v>
      </c>
      <c r="AC404" s="36">
        <f>R404*$AC$1</f>
        <v>1.4472125497672279E-4</v>
      </c>
      <c r="AD404" s="36">
        <f>AB404+AC404</f>
        <v>6.8733594429161145E-4</v>
      </c>
      <c r="AE404" s="41"/>
      <c r="AF404" s="41"/>
      <c r="AG404" s="41"/>
      <c r="AH404" s="42"/>
      <c r="AI404" s="40" t="str">
        <f>IF(AE404=0,"NO OFERTADO",IF(AF404=0,"NO OFERTADO",IF(AG404=0,"NO OFERTADO",IF(AH404=0,"NO OFERTADO","CORRECTO"))))</f>
        <v>NO OFERTADO</v>
      </c>
      <c r="AJ404" s="37">
        <f>Q404*$AJ$1</f>
        <v>3.6174312620992579E-4</v>
      </c>
      <c r="AK404" s="36">
        <f>R404*$AK$1</f>
        <v>4.8240418325574266E-5</v>
      </c>
      <c r="AL404" s="36">
        <f>AJ404+AK404</f>
        <v>4.0998354453550007E-4</v>
      </c>
      <c r="AM404" s="41"/>
      <c r="AN404" s="41"/>
      <c r="AO404" s="41"/>
      <c r="AP404" s="42"/>
      <c r="AQ404" s="40" t="str">
        <f>IF(AM404=0,"NO OFERTADO",IF(AN404=0,"NO OFERTADO",IF(AO404=0,"NO OFERTADO",IF(AP404=0,"NO OFERTADO","CORRECTO"))))</f>
        <v>NO OFERTADO</v>
      </c>
    </row>
    <row r="405" spans="1:43" ht="24" x14ac:dyDescent="0.25">
      <c r="A405" s="61">
        <v>403</v>
      </c>
      <c r="B405" s="61">
        <v>31</v>
      </c>
      <c r="C405" s="13" t="s">
        <v>142</v>
      </c>
      <c r="D405" s="12" t="s">
        <v>143</v>
      </c>
      <c r="E405" s="12" t="s">
        <v>23</v>
      </c>
      <c r="F405" s="12" t="s">
        <v>144</v>
      </c>
      <c r="G405" s="12" t="s">
        <v>145</v>
      </c>
      <c r="H405" s="12" t="s">
        <v>144</v>
      </c>
      <c r="I405" s="62">
        <v>82480755</v>
      </c>
      <c r="J405" s="10">
        <v>0.5</v>
      </c>
      <c r="K405" s="10" t="s">
        <v>146</v>
      </c>
      <c r="L405" s="14" t="s">
        <v>147</v>
      </c>
      <c r="M405" s="11">
        <v>81736031.321500003</v>
      </c>
      <c r="N405" s="11">
        <v>1.9230769230769231</v>
      </c>
      <c r="O405" s="8">
        <f>N405*M405</f>
        <v>157184675.61826923</v>
      </c>
      <c r="P405" s="14" t="s">
        <v>5022</v>
      </c>
      <c r="Q405" s="66">
        <f>O405/$O$2181</f>
        <v>4.8028025926508964E-3</v>
      </c>
      <c r="R405" s="66">
        <f>+O405/$O$2184</f>
        <v>7.6857589626793451E-3</v>
      </c>
      <c r="S405" s="36">
        <f>Q405*$S$1</f>
        <v>1.200700648162724</v>
      </c>
      <c r="T405" s="36">
        <f>R405*$T$1</f>
        <v>0.23057276888038036</v>
      </c>
      <c r="U405" s="36">
        <f>S405+T405</f>
        <v>1.4312734170431045</v>
      </c>
      <c r="V405" s="41"/>
      <c r="W405" s="41"/>
      <c r="X405" s="41"/>
      <c r="Y405" s="42"/>
      <c r="Z405" s="40" t="str">
        <f>IF(V405=0,"NO OFERTADO",IF(W405=0,"NO OFERTADO",IF(X405=0,"NO OFERTADO",IF(Y405=0,"NO OFERTADO","CORRECTO"))))</f>
        <v>NO OFERTADO</v>
      </c>
      <c r="AA405" s="42">
        <f>Y405*N405</f>
        <v>0</v>
      </c>
      <c r="AB405" s="35">
        <f>Q405*$AB$1</f>
        <v>0.43225223333858065</v>
      </c>
      <c r="AC405" s="36">
        <f>R405*$AC$1</f>
        <v>0.11528638444019018</v>
      </c>
      <c r="AD405" s="36">
        <f>AB405+AC405</f>
        <v>0.54753861777877089</v>
      </c>
      <c r="AE405" s="41"/>
      <c r="AF405" s="41"/>
      <c r="AG405" s="41"/>
      <c r="AH405" s="42"/>
      <c r="AI405" s="40" t="str">
        <f>IF(AE405=0,"NO OFERTADO",IF(AF405=0,"NO OFERTADO",IF(AG405=0,"NO OFERTADO",IF(AH405=0,"NO OFERTADO","CORRECTO"))))</f>
        <v>NO OFERTADO</v>
      </c>
      <c r="AJ405" s="37">
        <f>Q405*$AJ$1</f>
        <v>0.28816815555905378</v>
      </c>
      <c r="AK405" s="36">
        <f>R405*$AK$1</f>
        <v>3.8428794813396727E-2</v>
      </c>
      <c r="AL405" s="36">
        <f>AJ405+AK405</f>
        <v>0.32659695037245051</v>
      </c>
      <c r="AM405" s="41"/>
      <c r="AN405" s="41"/>
      <c r="AO405" s="41"/>
      <c r="AP405" s="42"/>
      <c r="AQ405" s="40" t="str">
        <f>IF(AM405=0,"NO OFERTADO",IF(AN405=0,"NO OFERTADO",IF(AO405=0,"NO OFERTADO",IF(AP405=0,"NO OFERTADO","CORRECTO"))))</f>
        <v>NO OFERTADO</v>
      </c>
    </row>
    <row r="406" spans="1:43" x14ac:dyDescent="0.25">
      <c r="A406" s="61">
        <v>404</v>
      </c>
      <c r="B406" s="61">
        <v>37</v>
      </c>
      <c r="C406" s="13" t="s">
        <v>166</v>
      </c>
      <c r="D406" s="12" t="s">
        <v>167</v>
      </c>
      <c r="E406" s="12" t="s">
        <v>49</v>
      </c>
      <c r="F406" s="12" t="s">
        <v>23</v>
      </c>
      <c r="G406" s="12" t="s">
        <v>24</v>
      </c>
      <c r="H406" s="12" t="s">
        <v>25</v>
      </c>
      <c r="I406" s="62">
        <v>1365514</v>
      </c>
      <c r="J406" s="10">
        <v>1</v>
      </c>
      <c r="K406" s="10" t="s">
        <v>168</v>
      </c>
      <c r="L406" s="14" t="s">
        <v>169</v>
      </c>
      <c r="M406" s="11">
        <v>1365514</v>
      </c>
      <c r="N406" s="11">
        <v>120.69230769230769</v>
      </c>
      <c r="O406" s="8">
        <f>N406*M406</f>
        <v>164807035.84615386</v>
      </c>
      <c r="P406" s="14" t="s">
        <v>5022</v>
      </c>
      <c r="Q406" s="66">
        <f>O406/$O$2181</f>
        <v>5.0357050134537317E-3</v>
      </c>
      <c r="R406" s="66">
        <f>+O406/$O$2184</f>
        <v>8.0584646555708576E-3</v>
      </c>
      <c r="S406" s="36">
        <f>Q406*$S$1</f>
        <v>1.2589262533634329</v>
      </c>
      <c r="T406" s="36">
        <f>R406*$T$1</f>
        <v>0.24175393966712572</v>
      </c>
      <c r="U406" s="36">
        <f>S406+T406</f>
        <v>1.5006801930305587</v>
      </c>
      <c r="V406" s="41"/>
      <c r="W406" s="41"/>
      <c r="X406" s="41"/>
      <c r="Y406" s="42"/>
      <c r="Z406" s="40" t="str">
        <f>IF(V406=0,"NO OFERTADO",IF(W406=0,"NO OFERTADO",IF(X406=0,"NO OFERTADO",IF(Y406=0,"NO OFERTADO","CORRECTO"))))</f>
        <v>NO OFERTADO</v>
      </c>
      <c r="AA406" s="42">
        <f>Y406*N406</f>
        <v>0</v>
      </c>
      <c r="AB406" s="35">
        <f>Q406*$AB$1</f>
        <v>0.45321345121083584</v>
      </c>
      <c r="AC406" s="36">
        <f>R406*$AC$1</f>
        <v>0.12087696983356286</v>
      </c>
      <c r="AD406" s="36">
        <f>AB406+AC406</f>
        <v>0.57409042104439867</v>
      </c>
      <c r="AE406" s="41"/>
      <c r="AF406" s="41"/>
      <c r="AG406" s="41"/>
      <c r="AH406" s="42"/>
      <c r="AI406" s="40" t="str">
        <f>IF(AE406=0,"NO OFERTADO",IF(AF406=0,"NO OFERTADO",IF(AG406=0,"NO OFERTADO",IF(AH406=0,"NO OFERTADO","CORRECTO"))))</f>
        <v>NO OFERTADO</v>
      </c>
      <c r="AJ406" s="37">
        <f>Q406*$AJ$1</f>
        <v>0.30214230080722393</v>
      </c>
      <c r="AK406" s="36">
        <f>R406*$AK$1</f>
        <v>4.0292323277854286E-2</v>
      </c>
      <c r="AL406" s="36">
        <f>AJ406+AK406</f>
        <v>0.34243462408507819</v>
      </c>
      <c r="AM406" s="41"/>
      <c r="AN406" s="41"/>
      <c r="AO406" s="41"/>
      <c r="AP406" s="42"/>
      <c r="AQ406" s="40" t="str">
        <f>IF(AM406=0,"NO OFERTADO",IF(AN406=0,"NO OFERTADO",IF(AO406=0,"NO OFERTADO",IF(AP406=0,"NO OFERTADO","CORRECTO"))))</f>
        <v>NO OFERTADO</v>
      </c>
    </row>
    <row r="407" spans="1:43" x14ac:dyDescent="0.25">
      <c r="A407" s="61">
        <v>405</v>
      </c>
      <c r="B407" s="61">
        <v>938</v>
      </c>
      <c r="C407" s="13" t="s">
        <v>2814</v>
      </c>
      <c r="D407" s="12" t="s">
        <v>2815</v>
      </c>
      <c r="E407" s="12" t="s">
        <v>221</v>
      </c>
      <c r="F407" s="12" t="s">
        <v>222</v>
      </c>
      <c r="G407" s="12" t="s">
        <v>13</v>
      </c>
      <c r="H407" s="12" t="s">
        <v>108</v>
      </c>
      <c r="I407" s="62" t="s">
        <v>60</v>
      </c>
      <c r="J407" s="10">
        <v>60</v>
      </c>
      <c r="K407" s="10" t="s">
        <v>2816</v>
      </c>
      <c r="L407" s="14" t="s">
        <v>2817</v>
      </c>
      <c r="M407" s="11">
        <v>56.298666666666662</v>
      </c>
      <c r="N407" s="11">
        <v>78101.538461538454</v>
      </c>
      <c r="O407" s="8">
        <f>N407*M407</f>
        <v>4397012.4799999995</v>
      </c>
      <c r="P407" s="14" t="s">
        <v>5022</v>
      </c>
      <c r="Q407" s="66">
        <f>O407/$O$2181</f>
        <v>1.3435141088529785E-4</v>
      </c>
      <c r="R407" s="66"/>
      <c r="S407" s="36">
        <f>Q407*$S$1</f>
        <v>3.358785272132446E-2</v>
      </c>
      <c r="T407" s="7"/>
      <c r="U407" s="36">
        <f>S407+T407</f>
        <v>3.358785272132446E-2</v>
      </c>
      <c r="V407" s="41"/>
      <c r="W407" s="41"/>
      <c r="X407" s="41"/>
      <c r="Y407" s="42"/>
      <c r="Z407" s="40" t="str">
        <f>IF(V407=0,"NO OFERTADO",IF(W407=0,"NO OFERTADO",IF(X407=0,"NO OFERTADO",IF(Y407=0,"NO OFERTADO","CORRECTO"))))</f>
        <v>NO OFERTADO</v>
      </c>
      <c r="AA407" s="42">
        <f>Y407*N407</f>
        <v>0</v>
      </c>
      <c r="AB407" s="35">
        <f>Q407*$AB$1</f>
        <v>1.2091626979676806E-2</v>
      </c>
      <c r="AC407" s="7"/>
      <c r="AD407" s="36">
        <f>AB407+AC407</f>
        <v>1.2091626979676806E-2</v>
      </c>
      <c r="AE407" s="41"/>
      <c r="AF407" s="41"/>
      <c r="AG407" s="41"/>
      <c r="AH407" s="42"/>
      <c r="AI407" s="40" t="str">
        <f>IF(AE407=0,"NO OFERTADO",IF(AF407=0,"NO OFERTADO",IF(AG407=0,"NO OFERTADO",IF(AH407=0,"NO OFERTADO","CORRECTO"))))</f>
        <v>NO OFERTADO</v>
      </c>
      <c r="AJ407" s="37">
        <f>Q407*$AJ$1</f>
        <v>8.0610846531178702E-3</v>
      </c>
      <c r="AK407" s="7"/>
      <c r="AL407" s="36">
        <f>AJ407+AK407</f>
        <v>8.0610846531178702E-3</v>
      </c>
      <c r="AM407" s="41"/>
      <c r="AN407" s="41"/>
      <c r="AO407" s="41"/>
      <c r="AP407" s="42"/>
      <c r="AQ407" s="40" t="str">
        <f>IF(AM407=0,"NO OFERTADO",IF(AN407=0,"NO OFERTADO",IF(AO407=0,"NO OFERTADO",IF(AP407=0,"NO OFERTADO","CORRECTO"))))</f>
        <v>NO OFERTADO</v>
      </c>
    </row>
    <row r="408" spans="1:43" ht="24" x14ac:dyDescent="0.25">
      <c r="A408" s="61">
        <v>406</v>
      </c>
      <c r="B408" s="61">
        <v>1021</v>
      </c>
      <c r="C408" s="13" t="s">
        <v>2814</v>
      </c>
      <c r="D408" s="12" t="s">
        <v>10</v>
      </c>
      <c r="E408" s="12" t="s">
        <v>11</v>
      </c>
      <c r="F408" s="12" t="s">
        <v>12</v>
      </c>
      <c r="G408" s="12" t="s">
        <v>13</v>
      </c>
      <c r="H408" s="12" t="s">
        <v>12</v>
      </c>
      <c r="I408" s="62" t="s">
        <v>60</v>
      </c>
      <c r="J408" s="10">
        <v>1</v>
      </c>
      <c r="K408" s="10" t="s">
        <v>2816</v>
      </c>
      <c r="L408" s="14" t="s">
        <v>3013</v>
      </c>
      <c r="M408" s="11">
        <v>60.957999999999998</v>
      </c>
      <c r="N408" s="11">
        <v>35626.692307692305</v>
      </c>
      <c r="O408" s="8">
        <f>N408*M408</f>
        <v>2171731.9096923075</v>
      </c>
      <c r="P408" s="14" t="s">
        <v>5022</v>
      </c>
      <c r="Q408" s="66">
        <f>O408/$O$2181</f>
        <v>6.6357611550782713E-5</v>
      </c>
      <c r="R408" s="66"/>
      <c r="S408" s="36">
        <f>Q408*$S$1</f>
        <v>1.6589402887695677E-2</v>
      </c>
      <c r="T408" s="7"/>
      <c r="U408" s="36">
        <f>S408+T408</f>
        <v>1.6589402887695677E-2</v>
      </c>
      <c r="V408" s="41"/>
      <c r="W408" s="41"/>
      <c r="X408" s="41"/>
      <c r="Y408" s="42"/>
      <c r="Z408" s="40" t="str">
        <f>IF(V408=0,"NO OFERTADO",IF(W408=0,"NO OFERTADO",IF(X408=0,"NO OFERTADO",IF(Y408=0,"NO OFERTADO","CORRECTO"))))</f>
        <v>NO OFERTADO</v>
      </c>
      <c r="AA408" s="42">
        <f>Y408*N408</f>
        <v>0</v>
      </c>
      <c r="AB408" s="35">
        <f>Q408*$AB$1</f>
        <v>5.9721850395704438E-3</v>
      </c>
      <c r="AC408" s="7"/>
      <c r="AD408" s="36">
        <f>AB408+AC408</f>
        <v>5.9721850395704438E-3</v>
      </c>
      <c r="AE408" s="41"/>
      <c r="AF408" s="41"/>
      <c r="AG408" s="41"/>
      <c r="AH408" s="42"/>
      <c r="AI408" s="40" t="str">
        <f>IF(AE408=0,"NO OFERTADO",IF(AF408=0,"NO OFERTADO",IF(AG408=0,"NO OFERTADO",IF(AH408=0,"NO OFERTADO","CORRECTO"))))</f>
        <v>NO OFERTADO</v>
      </c>
      <c r="AJ408" s="37">
        <f>Q408*$AJ$1</f>
        <v>3.9814566930469631E-3</v>
      </c>
      <c r="AK408" s="7"/>
      <c r="AL408" s="36">
        <f>AJ408+AK408</f>
        <v>3.9814566930469631E-3</v>
      </c>
      <c r="AM408" s="41"/>
      <c r="AN408" s="41"/>
      <c r="AO408" s="41"/>
      <c r="AP408" s="42"/>
      <c r="AQ408" s="40" t="str">
        <f>IF(AM408=0,"NO OFERTADO",IF(AN408=0,"NO OFERTADO",IF(AO408=0,"NO OFERTADO",IF(AP408=0,"NO OFERTADO","CORRECTO"))))</f>
        <v>NO OFERTADO</v>
      </c>
    </row>
    <row r="409" spans="1:43" x14ac:dyDescent="0.25">
      <c r="A409" s="61">
        <v>407</v>
      </c>
      <c r="B409" s="61">
        <v>999</v>
      </c>
      <c r="C409" s="13" t="s">
        <v>2814</v>
      </c>
      <c r="D409" s="12" t="s">
        <v>121</v>
      </c>
      <c r="E409" s="12" t="s">
        <v>2416</v>
      </c>
      <c r="F409" s="12" t="s">
        <v>222</v>
      </c>
      <c r="G409" s="12" t="s">
        <v>13</v>
      </c>
      <c r="H409" s="12" t="s">
        <v>108</v>
      </c>
      <c r="I409" s="62" t="s">
        <v>60</v>
      </c>
      <c r="J409" s="10">
        <v>15</v>
      </c>
      <c r="K409" s="10" t="s">
        <v>2816</v>
      </c>
      <c r="L409" s="14" t="s">
        <v>2954</v>
      </c>
      <c r="M409" s="11">
        <v>415.42876999999993</v>
      </c>
      <c r="N409" s="11">
        <v>3304.6153846153848</v>
      </c>
      <c r="O409" s="8">
        <f>N409*M409</f>
        <v>1372832.3045538459</v>
      </c>
      <c r="P409" s="14" t="s">
        <v>5022</v>
      </c>
      <c r="Q409" s="66">
        <f>O409/$O$2181</f>
        <v>4.1947107920358715E-5</v>
      </c>
      <c r="R409" s="66"/>
      <c r="S409" s="36">
        <f>Q409*$S$1</f>
        <v>1.0486776980089679E-2</v>
      </c>
      <c r="T409" s="7"/>
      <c r="U409" s="36">
        <f>S409+T409</f>
        <v>1.0486776980089679E-2</v>
      </c>
      <c r="V409" s="41"/>
      <c r="W409" s="41"/>
      <c r="X409" s="41"/>
      <c r="Y409" s="42"/>
      <c r="Z409" s="40" t="str">
        <f>IF(V409=0,"NO OFERTADO",IF(W409=0,"NO OFERTADO",IF(X409=0,"NO OFERTADO",IF(Y409=0,"NO OFERTADO","CORRECTO"))))</f>
        <v>NO OFERTADO</v>
      </c>
      <c r="AA409" s="42">
        <f>Y409*N409</f>
        <v>0</v>
      </c>
      <c r="AB409" s="35">
        <f>Q409*$AB$1</f>
        <v>3.7752397128322842E-3</v>
      </c>
      <c r="AC409" s="7"/>
      <c r="AD409" s="36">
        <f>AB409+AC409</f>
        <v>3.7752397128322842E-3</v>
      </c>
      <c r="AE409" s="41"/>
      <c r="AF409" s="41"/>
      <c r="AG409" s="41"/>
      <c r="AH409" s="42"/>
      <c r="AI409" s="40" t="str">
        <f>IF(AE409=0,"NO OFERTADO",IF(AF409=0,"NO OFERTADO",IF(AG409=0,"NO OFERTADO",IF(AH409=0,"NO OFERTADO","CORRECTO"))))</f>
        <v>NO OFERTADO</v>
      </c>
      <c r="AJ409" s="37">
        <f>Q409*$AJ$1</f>
        <v>2.5168264752215229E-3</v>
      </c>
      <c r="AK409" s="7"/>
      <c r="AL409" s="36">
        <f>AJ409+AK409</f>
        <v>2.5168264752215229E-3</v>
      </c>
      <c r="AM409" s="41"/>
      <c r="AN409" s="41"/>
      <c r="AO409" s="41"/>
      <c r="AP409" s="42"/>
      <c r="AQ409" s="40" t="str">
        <f>IF(AM409=0,"NO OFERTADO",IF(AN409=0,"NO OFERTADO",IF(AO409=0,"NO OFERTADO",IF(AP409=0,"NO OFERTADO","CORRECTO"))))</f>
        <v>NO OFERTADO</v>
      </c>
    </row>
    <row r="410" spans="1:43" ht="24" x14ac:dyDescent="0.25">
      <c r="A410" s="61">
        <v>408</v>
      </c>
      <c r="B410" s="61">
        <v>314</v>
      </c>
      <c r="C410" s="13" t="s">
        <v>1122</v>
      </c>
      <c r="D410" s="12" t="s">
        <v>1123</v>
      </c>
      <c r="E410" s="12" t="s">
        <v>259</v>
      </c>
      <c r="F410" s="12" t="s">
        <v>23</v>
      </c>
      <c r="G410" s="12" t="s">
        <v>24</v>
      </c>
      <c r="H410" s="12" t="s">
        <v>23</v>
      </c>
      <c r="I410" s="62">
        <v>698911</v>
      </c>
      <c r="J410" s="10">
        <v>1</v>
      </c>
      <c r="K410" s="10" t="s">
        <v>1124</v>
      </c>
      <c r="L410" s="14" t="s">
        <v>1125</v>
      </c>
      <c r="M410" s="11">
        <v>698911</v>
      </c>
      <c r="N410" s="11">
        <v>38.307692307692307</v>
      </c>
      <c r="O410" s="8">
        <f>N410*M410</f>
        <v>26773667.538461536</v>
      </c>
      <c r="P410" s="14" t="s">
        <v>5022</v>
      </c>
      <c r="Q410" s="66">
        <f>O410/$O$2181</f>
        <v>8.1807364084766183E-4</v>
      </c>
      <c r="R410" s="66">
        <f>+O410/$O$2184</f>
        <v>1.3091349677577023E-3</v>
      </c>
      <c r="S410" s="36">
        <f>Q410*$S$1</f>
        <v>0.20451841021191547</v>
      </c>
      <c r="T410" s="36">
        <f>R410*$T$1</f>
        <v>3.9274049032731066E-2</v>
      </c>
      <c r="U410" s="36">
        <f>S410+T410</f>
        <v>0.24379245924464654</v>
      </c>
      <c r="V410" s="41"/>
      <c r="W410" s="41"/>
      <c r="X410" s="41"/>
      <c r="Y410" s="42"/>
      <c r="Z410" s="40" t="str">
        <f>IF(V410=0,"NO OFERTADO",IF(W410=0,"NO OFERTADO",IF(X410=0,"NO OFERTADO",IF(Y410=0,"NO OFERTADO","CORRECTO"))))</f>
        <v>NO OFERTADO</v>
      </c>
      <c r="AA410" s="42">
        <f>Y410*N410</f>
        <v>0</v>
      </c>
      <c r="AB410" s="35">
        <f>Q410*$AB$1</f>
        <v>7.3626627676289566E-2</v>
      </c>
      <c r="AC410" s="36">
        <f>R410*$AC$1</f>
        <v>1.9637024516365533E-2</v>
      </c>
      <c r="AD410" s="36">
        <f>AB410+AC410</f>
        <v>9.3263652192655103E-2</v>
      </c>
      <c r="AE410" s="41"/>
      <c r="AF410" s="41"/>
      <c r="AG410" s="41"/>
      <c r="AH410" s="42"/>
      <c r="AI410" s="40" t="str">
        <f>IF(AE410=0,"NO OFERTADO",IF(AF410=0,"NO OFERTADO",IF(AG410=0,"NO OFERTADO",IF(AH410=0,"NO OFERTADO","CORRECTO"))))</f>
        <v>NO OFERTADO</v>
      </c>
      <c r="AJ410" s="37">
        <f>Q410*$AJ$1</f>
        <v>4.9084418450859708E-2</v>
      </c>
      <c r="AK410" s="36">
        <f>R410*$AK$1</f>
        <v>6.5456748387885113E-3</v>
      </c>
      <c r="AL410" s="36">
        <f>AJ410+AK410</f>
        <v>5.5630093289648221E-2</v>
      </c>
      <c r="AM410" s="41"/>
      <c r="AN410" s="41"/>
      <c r="AO410" s="41"/>
      <c r="AP410" s="42"/>
      <c r="AQ410" s="40" t="str">
        <f>IF(AM410=0,"NO OFERTADO",IF(AN410=0,"NO OFERTADO",IF(AO410=0,"NO OFERTADO",IF(AP410=0,"NO OFERTADO","CORRECTO"))))</f>
        <v>NO OFERTADO</v>
      </c>
    </row>
    <row r="411" spans="1:43" ht="24" x14ac:dyDescent="0.25">
      <c r="A411" s="61">
        <v>409</v>
      </c>
      <c r="B411" s="61">
        <v>329</v>
      </c>
      <c r="C411" s="13" t="s">
        <v>1171</v>
      </c>
      <c r="D411" s="12" t="s">
        <v>906</v>
      </c>
      <c r="E411" s="12" t="s">
        <v>11</v>
      </c>
      <c r="F411" s="12" t="s">
        <v>12</v>
      </c>
      <c r="G411" s="12" t="s">
        <v>13</v>
      </c>
      <c r="H411" s="12" t="s">
        <v>12</v>
      </c>
      <c r="I411" s="62" t="s">
        <v>60</v>
      </c>
      <c r="J411" s="10">
        <v>1</v>
      </c>
      <c r="K411" s="10" t="s">
        <v>1172</v>
      </c>
      <c r="L411" s="14" t="s">
        <v>1173</v>
      </c>
      <c r="M411" s="11">
        <v>10180</v>
      </c>
      <c r="N411" s="11">
        <v>2517.6923076923076</v>
      </c>
      <c r="O411" s="8">
        <f>N411*M411</f>
        <v>25630107.692307692</v>
      </c>
      <c r="P411" s="14" t="s">
        <v>5022</v>
      </c>
      <c r="Q411" s="66">
        <f>O411/$O$2181</f>
        <v>7.8313198910994765E-4</v>
      </c>
      <c r="R411" s="66"/>
      <c r="S411" s="36">
        <f>Q411*$S$1</f>
        <v>0.19578299727748691</v>
      </c>
      <c r="T411" s="7"/>
      <c r="U411" s="36">
        <f>S411+T411</f>
        <v>0.19578299727748691</v>
      </c>
      <c r="V411" s="41"/>
      <c r="W411" s="41"/>
      <c r="X411" s="41"/>
      <c r="Y411" s="42"/>
      <c r="Z411" s="40" t="str">
        <f>IF(V411=0,"NO OFERTADO",IF(W411=0,"NO OFERTADO",IF(X411=0,"NO OFERTADO",IF(Y411=0,"NO OFERTADO","CORRECTO"))))</f>
        <v>NO OFERTADO</v>
      </c>
      <c r="AA411" s="42">
        <f>Y411*N411</f>
        <v>0</v>
      </c>
      <c r="AB411" s="35">
        <f>Q411*$AB$1</f>
        <v>7.0481879019895291E-2</v>
      </c>
      <c r="AC411" s="7"/>
      <c r="AD411" s="36">
        <f>AB411+AC411</f>
        <v>7.0481879019895291E-2</v>
      </c>
      <c r="AE411" s="41"/>
      <c r="AF411" s="41"/>
      <c r="AG411" s="41"/>
      <c r="AH411" s="42"/>
      <c r="AI411" s="40" t="str">
        <f>IF(AE411=0,"NO OFERTADO",IF(AF411=0,"NO OFERTADO",IF(AG411=0,"NO OFERTADO",IF(AH411=0,"NO OFERTADO","CORRECTO"))))</f>
        <v>NO OFERTADO</v>
      </c>
      <c r="AJ411" s="37">
        <f>Q411*$AJ$1</f>
        <v>4.6987919346596858E-2</v>
      </c>
      <c r="AK411" s="7"/>
      <c r="AL411" s="36">
        <f>AJ411+AK411</f>
        <v>4.6987919346596858E-2</v>
      </c>
      <c r="AM411" s="41"/>
      <c r="AN411" s="41"/>
      <c r="AO411" s="41"/>
      <c r="AP411" s="42"/>
      <c r="AQ411" s="40" t="str">
        <f>IF(AM411=0,"NO OFERTADO",IF(AN411=0,"NO OFERTADO",IF(AO411=0,"NO OFERTADO",IF(AP411=0,"NO OFERTADO","CORRECTO"))))</f>
        <v>NO OFERTADO</v>
      </c>
    </row>
    <row r="412" spans="1:43" ht="24" x14ac:dyDescent="0.25">
      <c r="A412" s="61">
        <v>410</v>
      </c>
      <c r="B412" s="61">
        <v>425</v>
      </c>
      <c r="C412" s="13" t="s">
        <v>1171</v>
      </c>
      <c r="D412" s="12" t="s">
        <v>89</v>
      </c>
      <c r="E412" s="12" t="s">
        <v>11</v>
      </c>
      <c r="F412" s="12" t="s">
        <v>12</v>
      </c>
      <c r="G412" s="12" t="s">
        <v>13</v>
      </c>
      <c r="H412" s="12" t="s">
        <v>12</v>
      </c>
      <c r="I412" s="62" t="s">
        <v>60</v>
      </c>
      <c r="J412" s="10">
        <v>1</v>
      </c>
      <c r="K412" s="10" t="s">
        <v>1172</v>
      </c>
      <c r="L412" s="14" t="s">
        <v>1475</v>
      </c>
      <c r="M412" s="11">
        <v>1086.5763499999998</v>
      </c>
      <c r="N412" s="11">
        <v>9851</v>
      </c>
      <c r="O412" s="8">
        <f>N412*M412</f>
        <v>10703863.623849999</v>
      </c>
      <c r="P412" s="14" t="s">
        <v>5022</v>
      </c>
      <c r="Q412" s="66">
        <f>O412/$O$2181</f>
        <v>3.2705824382560416E-4</v>
      </c>
      <c r="R412" s="66"/>
      <c r="S412" s="36">
        <f>Q412*$S$1</f>
        <v>8.1764560956401042E-2</v>
      </c>
      <c r="T412" s="7"/>
      <c r="U412" s="36">
        <f>S412+T412</f>
        <v>8.1764560956401042E-2</v>
      </c>
      <c r="V412" s="41"/>
      <c r="W412" s="41"/>
      <c r="X412" s="41"/>
      <c r="Y412" s="42"/>
      <c r="Z412" s="40" t="str">
        <f>IF(V412=0,"NO OFERTADO",IF(W412=0,"NO OFERTADO",IF(X412=0,"NO OFERTADO",IF(Y412=0,"NO OFERTADO","CORRECTO"))))</f>
        <v>NO OFERTADO</v>
      </c>
      <c r="AA412" s="42">
        <f>Y412*N412</f>
        <v>0</v>
      </c>
      <c r="AB412" s="35">
        <f>Q412*$AB$1</f>
        <v>2.9435241944304375E-2</v>
      </c>
      <c r="AC412" s="7"/>
      <c r="AD412" s="36">
        <f>AB412+AC412</f>
        <v>2.9435241944304375E-2</v>
      </c>
      <c r="AE412" s="41"/>
      <c r="AF412" s="41"/>
      <c r="AG412" s="41"/>
      <c r="AH412" s="42"/>
      <c r="AI412" s="40" t="str">
        <f>IF(AE412=0,"NO OFERTADO",IF(AF412=0,"NO OFERTADO",IF(AG412=0,"NO OFERTADO",IF(AH412=0,"NO OFERTADO","CORRECTO"))))</f>
        <v>NO OFERTADO</v>
      </c>
      <c r="AJ412" s="37">
        <f>Q412*$AJ$1</f>
        <v>1.9623494629536248E-2</v>
      </c>
      <c r="AK412" s="7"/>
      <c r="AL412" s="36">
        <f>AJ412+AK412</f>
        <v>1.9623494629536248E-2</v>
      </c>
      <c r="AM412" s="41"/>
      <c r="AN412" s="41"/>
      <c r="AO412" s="41"/>
      <c r="AP412" s="42"/>
      <c r="AQ412" s="40" t="str">
        <f>IF(AM412=0,"NO OFERTADO",IF(AN412=0,"NO OFERTADO",IF(AO412=0,"NO OFERTADO",IF(AP412=0,"NO OFERTADO","CORRECTO"))))</f>
        <v>NO OFERTADO</v>
      </c>
    </row>
    <row r="413" spans="1:43" ht="24" x14ac:dyDescent="0.25">
      <c r="A413" s="61">
        <v>411</v>
      </c>
      <c r="B413" s="61">
        <v>887</v>
      </c>
      <c r="C413" s="13" t="s">
        <v>1171</v>
      </c>
      <c r="D413" s="12" t="s">
        <v>10</v>
      </c>
      <c r="E413" s="12" t="s">
        <v>11</v>
      </c>
      <c r="F413" s="12" t="s">
        <v>12</v>
      </c>
      <c r="G413" s="12" t="s">
        <v>13</v>
      </c>
      <c r="H413" s="12" t="s">
        <v>12</v>
      </c>
      <c r="I413" s="62" t="s">
        <v>60</v>
      </c>
      <c r="J413" s="10">
        <v>1</v>
      </c>
      <c r="K413" s="10" t="s">
        <v>1172</v>
      </c>
      <c r="L413" s="14" t="s">
        <v>2693</v>
      </c>
      <c r="M413" s="11">
        <v>651</v>
      </c>
      <c r="N413" s="11">
        <v>6636.3076923076924</v>
      </c>
      <c r="O413" s="8">
        <f>N413*M413</f>
        <v>4320236.307692308</v>
      </c>
      <c r="P413" s="14" t="s">
        <v>5022</v>
      </c>
      <c r="Q413" s="66">
        <f>O413/$O$2181</f>
        <v>1.320055028127533E-4</v>
      </c>
      <c r="R413" s="66"/>
      <c r="S413" s="36">
        <f>Q413*$S$1</f>
        <v>3.3001375703188326E-2</v>
      </c>
      <c r="T413" s="7"/>
      <c r="U413" s="36">
        <f>S413+T413</f>
        <v>3.3001375703188326E-2</v>
      </c>
      <c r="V413" s="41"/>
      <c r="W413" s="41"/>
      <c r="X413" s="41"/>
      <c r="Y413" s="42"/>
      <c r="Z413" s="40" t="str">
        <f>IF(V413=0,"NO OFERTADO",IF(W413=0,"NO OFERTADO",IF(X413=0,"NO OFERTADO",IF(Y413=0,"NO OFERTADO","CORRECTO"))))</f>
        <v>NO OFERTADO</v>
      </c>
      <c r="AA413" s="42">
        <f>Y413*N413</f>
        <v>0</v>
      </c>
      <c r="AB413" s="35">
        <f>Q413*$AB$1</f>
        <v>1.1880495253147797E-2</v>
      </c>
      <c r="AC413" s="7"/>
      <c r="AD413" s="36">
        <f>AB413+AC413</f>
        <v>1.1880495253147797E-2</v>
      </c>
      <c r="AE413" s="41"/>
      <c r="AF413" s="41"/>
      <c r="AG413" s="41"/>
      <c r="AH413" s="42"/>
      <c r="AI413" s="40" t="str">
        <f>IF(AE413=0,"NO OFERTADO",IF(AF413=0,"NO OFERTADO",IF(AG413=0,"NO OFERTADO",IF(AH413=0,"NO OFERTADO","CORRECTO"))))</f>
        <v>NO OFERTADO</v>
      </c>
      <c r="AJ413" s="37">
        <f>Q413*$AJ$1</f>
        <v>7.9203301687651977E-3</v>
      </c>
      <c r="AK413" s="7"/>
      <c r="AL413" s="36">
        <f>AJ413+AK413</f>
        <v>7.9203301687651977E-3</v>
      </c>
      <c r="AM413" s="41"/>
      <c r="AN413" s="41"/>
      <c r="AO413" s="41"/>
      <c r="AP413" s="42"/>
      <c r="AQ413" s="40" t="str">
        <f>IF(AM413=0,"NO OFERTADO",IF(AN413=0,"NO OFERTADO",IF(AO413=0,"NO OFERTADO",IF(AP413=0,"NO OFERTADO","CORRECTO"))))</f>
        <v>NO OFERTADO</v>
      </c>
    </row>
    <row r="414" spans="1:43" ht="24" x14ac:dyDescent="0.25">
      <c r="A414" s="61">
        <v>412</v>
      </c>
      <c r="B414" s="61">
        <v>850</v>
      </c>
      <c r="C414" s="13" t="s">
        <v>2598</v>
      </c>
      <c r="D414" s="12" t="s">
        <v>2599</v>
      </c>
      <c r="E414" s="12" t="s">
        <v>11</v>
      </c>
      <c r="F414" s="12" t="s">
        <v>12</v>
      </c>
      <c r="G414" s="12" t="s">
        <v>13</v>
      </c>
      <c r="H414" s="12" t="s">
        <v>12</v>
      </c>
      <c r="I414" s="62" t="s">
        <v>60</v>
      </c>
      <c r="J414" s="10">
        <v>1</v>
      </c>
      <c r="K414" s="10" t="s">
        <v>1172</v>
      </c>
      <c r="L414" s="14" t="s">
        <v>2600</v>
      </c>
      <c r="M414" s="11">
        <v>1991</v>
      </c>
      <c r="N414" s="11">
        <v>2953.4615384615386</v>
      </c>
      <c r="O414" s="8">
        <f>N414*M414</f>
        <v>5880341.923076923</v>
      </c>
      <c r="P414" s="14" t="s">
        <v>5022</v>
      </c>
      <c r="Q414" s="66">
        <f>O414/$O$2181</f>
        <v>1.7967477632752822E-4</v>
      </c>
      <c r="R414" s="66"/>
      <c r="S414" s="36">
        <f>Q414*$S$1</f>
        <v>4.4918694081882059E-2</v>
      </c>
      <c r="T414" s="7"/>
      <c r="U414" s="36">
        <f>S414+T414</f>
        <v>4.4918694081882059E-2</v>
      </c>
      <c r="V414" s="41"/>
      <c r="W414" s="41"/>
      <c r="X414" s="41"/>
      <c r="Y414" s="42"/>
      <c r="Z414" s="40" t="str">
        <f>IF(V414=0,"NO OFERTADO",IF(W414=0,"NO OFERTADO",IF(X414=0,"NO OFERTADO",IF(Y414=0,"NO OFERTADO","CORRECTO"))))</f>
        <v>NO OFERTADO</v>
      </c>
      <c r="AA414" s="42">
        <f>Y414*N414</f>
        <v>0</v>
      </c>
      <c r="AB414" s="35">
        <f>Q414*$AB$1</f>
        <v>1.617072986947754E-2</v>
      </c>
      <c r="AC414" s="7"/>
      <c r="AD414" s="36">
        <f>AB414+AC414</f>
        <v>1.617072986947754E-2</v>
      </c>
      <c r="AE414" s="41"/>
      <c r="AF414" s="41"/>
      <c r="AG414" s="41"/>
      <c r="AH414" s="42"/>
      <c r="AI414" s="40" t="str">
        <f>IF(AE414=0,"NO OFERTADO",IF(AF414=0,"NO OFERTADO",IF(AG414=0,"NO OFERTADO",IF(AH414=0,"NO OFERTADO","CORRECTO"))))</f>
        <v>NO OFERTADO</v>
      </c>
      <c r="AJ414" s="37">
        <f>Q414*$AJ$1</f>
        <v>1.0780486579651694E-2</v>
      </c>
      <c r="AK414" s="7"/>
      <c r="AL414" s="36">
        <f>AJ414+AK414</f>
        <v>1.0780486579651694E-2</v>
      </c>
      <c r="AM414" s="41"/>
      <c r="AN414" s="41"/>
      <c r="AO414" s="41"/>
      <c r="AP414" s="42"/>
      <c r="AQ414" s="40" t="str">
        <f>IF(AM414=0,"NO OFERTADO",IF(AN414=0,"NO OFERTADO",IF(AO414=0,"NO OFERTADO",IF(AP414=0,"NO OFERTADO","CORRECTO"))))</f>
        <v>NO OFERTADO</v>
      </c>
    </row>
    <row r="415" spans="1:43" x14ac:dyDescent="0.25">
      <c r="A415" s="61">
        <v>413</v>
      </c>
      <c r="B415" s="61">
        <v>1257</v>
      </c>
      <c r="C415" s="13" t="s">
        <v>3563</v>
      </c>
      <c r="D415" s="12" t="s">
        <v>675</v>
      </c>
      <c r="E415" s="12" t="s">
        <v>49</v>
      </c>
      <c r="F415" s="12" t="s">
        <v>23</v>
      </c>
      <c r="G415" s="12" t="s">
        <v>24</v>
      </c>
      <c r="H415" s="12" t="s">
        <v>49</v>
      </c>
      <c r="I415" s="62" t="s">
        <v>60</v>
      </c>
      <c r="J415" s="10">
        <v>1</v>
      </c>
      <c r="K415" s="10" t="s">
        <v>3564</v>
      </c>
      <c r="L415" s="14" t="s">
        <v>3565</v>
      </c>
      <c r="M415" s="11">
        <v>72762</v>
      </c>
      <c r="N415" s="11">
        <v>24.846153846153847</v>
      </c>
      <c r="O415" s="8">
        <f>N415*M415</f>
        <v>1807855.8461538462</v>
      </c>
      <c r="P415" s="14" t="s">
        <v>5022</v>
      </c>
      <c r="Q415" s="66">
        <f>O415/$O$2181</f>
        <v>5.5239320950938763E-5</v>
      </c>
      <c r="R415" s="66"/>
      <c r="S415" s="36">
        <f>Q415*$S$1</f>
        <v>1.380983023773469E-2</v>
      </c>
      <c r="T415" s="7"/>
      <c r="U415" s="36">
        <f>S415+T415</f>
        <v>1.380983023773469E-2</v>
      </c>
      <c r="V415" s="41"/>
      <c r="W415" s="41"/>
      <c r="X415" s="41"/>
      <c r="Y415" s="42"/>
      <c r="Z415" s="40" t="str">
        <f>IF(V415=0,"NO OFERTADO",IF(W415=0,"NO OFERTADO",IF(X415=0,"NO OFERTADO",IF(Y415=0,"NO OFERTADO","CORRECTO"))))</f>
        <v>NO OFERTADO</v>
      </c>
      <c r="AA415" s="42">
        <f>Y415*N415</f>
        <v>0</v>
      </c>
      <c r="AB415" s="35">
        <f>Q415*$AB$1</f>
        <v>4.9715388855844887E-3</v>
      </c>
      <c r="AC415" s="7"/>
      <c r="AD415" s="36">
        <f>AB415+AC415</f>
        <v>4.9715388855844887E-3</v>
      </c>
      <c r="AE415" s="41"/>
      <c r="AF415" s="41"/>
      <c r="AG415" s="41"/>
      <c r="AH415" s="42"/>
      <c r="AI415" s="40" t="str">
        <f>IF(AE415=0,"NO OFERTADO",IF(AF415=0,"NO OFERTADO",IF(AG415=0,"NO OFERTADO",IF(AH415=0,"NO OFERTADO","CORRECTO"))))</f>
        <v>NO OFERTADO</v>
      </c>
      <c r="AJ415" s="37">
        <f>Q415*$AJ$1</f>
        <v>3.3143592570563257E-3</v>
      </c>
      <c r="AK415" s="7"/>
      <c r="AL415" s="36">
        <f>AJ415+AK415</f>
        <v>3.3143592570563257E-3</v>
      </c>
      <c r="AM415" s="41"/>
      <c r="AN415" s="41"/>
      <c r="AO415" s="41"/>
      <c r="AP415" s="42"/>
      <c r="AQ415" s="40" t="str">
        <f>IF(AM415=0,"NO OFERTADO",IF(AN415=0,"NO OFERTADO",IF(AO415=0,"NO OFERTADO",IF(AP415=0,"NO OFERTADO","CORRECTO"))))</f>
        <v>NO OFERTADO</v>
      </c>
    </row>
    <row r="416" spans="1:43" ht="24" x14ac:dyDescent="0.25">
      <c r="A416" s="61">
        <v>414</v>
      </c>
      <c r="B416" s="61">
        <v>1467</v>
      </c>
      <c r="C416" s="13" t="s">
        <v>3563</v>
      </c>
      <c r="D416" s="12" t="s">
        <v>68</v>
      </c>
      <c r="E416" s="12" t="s">
        <v>11</v>
      </c>
      <c r="F416" s="12" t="s">
        <v>12</v>
      </c>
      <c r="G416" s="12" t="s">
        <v>13</v>
      </c>
      <c r="H416" s="12" t="s">
        <v>12</v>
      </c>
      <c r="I416" s="62" t="s">
        <v>60</v>
      </c>
      <c r="J416" s="10">
        <v>1</v>
      </c>
      <c r="K416" s="10" t="s">
        <v>3564</v>
      </c>
      <c r="L416" s="14" t="s">
        <v>4083</v>
      </c>
      <c r="M416" s="11">
        <v>3423</v>
      </c>
      <c r="N416" s="11">
        <v>183.84615384615384</v>
      </c>
      <c r="O416" s="8">
        <f>N416*M416</f>
        <v>629305.38461538462</v>
      </c>
      <c r="P416" s="14" t="s">
        <v>5022</v>
      </c>
      <c r="Q416" s="66">
        <f>O416/$O$2181</f>
        <v>1.9228525432975788E-5</v>
      </c>
      <c r="R416" s="66"/>
      <c r="S416" s="36">
        <f>Q416*$S$1</f>
        <v>4.8071313582439467E-3</v>
      </c>
      <c r="T416" s="7"/>
      <c r="U416" s="36">
        <f>S416+T416</f>
        <v>4.8071313582439467E-3</v>
      </c>
      <c r="V416" s="41"/>
      <c r="W416" s="41"/>
      <c r="X416" s="41"/>
      <c r="Y416" s="42"/>
      <c r="Z416" s="40" t="str">
        <f>IF(V416=0,"NO OFERTADO",IF(W416=0,"NO OFERTADO",IF(X416=0,"NO OFERTADO",IF(Y416=0,"NO OFERTADO","CORRECTO"))))</f>
        <v>NO OFERTADO</v>
      </c>
      <c r="AA416" s="42">
        <f>Y416*N416</f>
        <v>0</v>
      </c>
      <c r="AB416" s="35">
        <f>Q416*$AB$1</f>
        <v>1.7305672889678209E-3</v>
      </c>
      <c r="AC416" s="7"/>
      <c r="AD416" s="36">
        <f>AB416+AC416</f>
        <v>1.7305672889678209E-3</v>
      </c>
      <c r="AE416" s="41"/>
      <c r="AF416" s="41"/>
      <c r="AG416" s="41"/>
      <c r="AH416" s="42"/>
      <c r="AI416" s="40" t="str">
        <f>IF(AE416=0,"NO OFERTADO",IF(AF416=0,"NO OFERTADO",IF(AG416=0,"NO OFERTADO",IF(AH416=0,"NO OFERTADO","CORRECTO"))))</f>
        <v>NO OFERTADO</v>
      </c>
      <c r="AJ416" s="37">
        <f>Q416*$AJ$1</f>
        <v>1.1537115259785471E-3</v>
      </c>
      <c r="AK416" s="7"/>
      <c r="AL416" s="36">
        <f>AJ416+AK416</f>
        <v>1.1537115259785471E-3</v>
      </c>
      <c r="AM416" s="41"/>
      <c r="AN416" s="41"/>
      <c r="AO416" s="41"/>
      <c r="AP416" s="42"/>
      <c r="AQ416" s="40" t="str">
        <f>IF(AM416=0,"NO OFERTADO",IF(AN416=0,"NO OFERTADO",IF(AO416=0,"NO OFERTADO",IF(AP416=0,"NO OFERTADO","CORRECTO"))))</f>
        <v>NO OFERTADO</v>
      </c>
    </row>
    <row r="417" spans="1:43" x14ac:dyDescent="0.25">
      <c r="A417" s="61">
        <v>415</v>
      </c>
      <c r="B417" s="61">
        <v>1452</v>
      </c>
      <c r="C417" s="13" t="s">
        <v>3563</v>
      </c>
      <c r="D417" s="12" t="s">
        <v>915</v>
      </c>
      <c r="E417" s="12" t="s">
        <v>49</v>
      </c>
      <c r="F417" s="12" t="s">
        <v>23</v>
      </c>
      <c r="G417" s="12" t="s">
        <v>24</v>
      </c>
      <c r="H417" s="12" t="s">
        <v>49</v>
      </c>
      <c r="I417" s="62" t="s">
        <v>60</v>
      </c>
      <c r="J417" s="10">
        <v>1</v>
      </c>
      <c r="K417" s="10" t="s">
        <v>3564</v>
      </c>
      <c r="L417" s="14" t="s">
        <v>4045</v>
      </c>
      <c r="M417" s="11">
        <v>53319.157066666667</v>
      </c>
      <c r="N417" s="11">
        <v>9.6923076923076916</v>
      </c>
      <c r="O417" s="8">
        <f>N417*M417</f>
        <v>516785.67618461535</v>
      </c>
      <c r="P417" s="14" t="s">
        <v>5022</v>
      </c>
      <c r="Q417" s="66">
        <f>O417/$O$2181</f>
        <v>1.5790467968086309E-5</v>
      </c>
      <c r="R417" s="66"/>
      <c r="S417" s="36">
        <f>Q417*$S$1</f>
        <v>3.947616992021577E-3</v>
      </c>
      <c r="T417" s="7"/>
      <c r="U417" s="36">
        <f>S417+T417</f>
        <v>3.947616992021577E-3</v>
      </c>
      <c r="V417" s="41"/>
      <c r="W417" s="41"/>
      <c r="X417" s="41"/>
      <c r="Y417" s="42"/>
      <c r="Z417" s="40" t="str">
        <f>IF(V417=0,"NO OFERTADO",IF(W417=0,"NO OFERTADO",IF(X417=0,"NO OFERTADO",IF(Y417=0,"NO OFERTADO","CORRECTO"))))</f>
        <v>NO OFERTADO</v>
      </c>
      <c r="AA417" s="42">
        <f>Y417*N417</f>
        <v>0</v>
      </c>
      <c r="AB417" s="35">
        <f>Q417*$AB$1</f>
        <v>1.4211421171277678E-3</v>
      </c>
      <c r="AC417" s="7"/>
      <c r="AD417" s="36">
        <f>AB417+AC417</f>
        <v>1.4211421171277678E-3</v>
      </c>
      <c r="AE417" s="41"/>
      <c r="AF417" s="41"/>
      <c r="AG417" s="41"/>
      <c r="AH417" s="42"/>
      <c r="AI417" s="40" t="str">
        <f>IF(AE417=0,"NO OFERTADO",IF(AF417=0,"NO OFERTADO",IF(AG417=0,"NO OFERTADO",IF(AH417=0,"NO OFERTADO","CORRECTO"))))</f>
        <v>NO OFERTADO</v>
      </c>
      <c r="AJ417" s="37">
        <f>Q417*$AJ$1</f>
        <v>9.4742807808517856E-4</v>
      </c>
      <c r="AK417" s="7"/>
      <c r="AL417" s="36">
        <f>AJ417+AK417</f>
        <v>9.4742807808517856E-4</v>
      </c>
      <c r="AM417" s="41"/>
      <c r="AN417" s="41"/>
      <c r="AO417" s="41"/>
      <c r="AP417" s="42"/>
      <c r="AQ417" s="40" t="str">
        <f>IF(AM417=0,"NO OFERTADO",IF(AN417=0,"NO OFERTADO",IF(AO417=0,"NO OFERTADO",IF(AP417=0,"NO OFERTADO","CORRECTO"))))</f>
        <v>NO OFERTADO</v>
      </c>
    </row>
    <row r="418" spans="1:43" x14ac:dyDescent="0.25">
      <c r="A418" s="61">
        <v>416</v>
      </c>
      <c r="B418" s="61">
        <v>1693</v>
      </c>
      <c r="C418" s="13" t="s">
        <v>4633</v>
      </c>
      <c r="D418" s="12">
        <v>0.01</v>
      </c>
      <c r="E418" s="12" t="s">
        <v>221</v>
      </c>
      <c r="F418" s="12" t="s">
        <v>222</v>
      </c>
      <c r="G418" s="12" t="s">
        <v>223</v>
      </c>
      <c r="H418" s="12" t="s">
        <v>108</v>
      </c>
      <c r="I418" s="62" t="s">
        <v>60</v>
      </c>
      <c r="J418" s="10">
        <v>15</v>
      </c>
      <c r="K418" s="10" t="s">
        <v>4634</v>
      </c>
      <c r="L418" s="14" t="s">
        <v>4635</v>
      </c>
      <c r="M418" s="11">
        <v>6160.6917233333334</v>
      </c>
      <c r="N418" s="11">
        <v>31.666666666666668</v>
      </c>
      <c r="O418" s="8">
        <f>N418*M418</f>
        <v>195088.57123888889</v>
      </c>
      <c r="P418" s="14" t="s">
        <v>5022</v>
      </c>
      <c r="Q418" s="66">
        <f>O418/$O$2181</f>
        <v>5.9609621106969575E-6</v>
      </c>
      <c r="R418" s="66"/>
      <c r="S418" s="36">
        <f>Q418*$S$1</f>
        <v>1.4902405276742395E-3</v>
      </c>
      <c r="T418" s="7"/>
      <c r="U418" s="36">
        <f>S418+T418</f>
        <v>1.4902405276742395E-3</v>
      </c>
      <c r="V418" s="41"/>
      <c r="W418" s="41"/>
      <c r="X418" s="41"/>
      <c r="Y418" s="42"/>
      <c r="Z418" s="40" t="str">
        <f>IF(V418=0,"NO OFERTADO",IF(W418=0,"NO OFERTADO",IF(X418=0,"NO OFERTADO",IF(Y418=0,"NO OFERTADO","CORRECTO"))))</f>
        <v>NO OFERTADO</v>
      </c>
      <c r="AA418" s="42">
        <f>Y418*N418</f>
        <v>0</v>
      </c>
      <c r="AB418" s="35">
        <f>Q418*$AB$1</f>
        <v>5.3648658996272621E-4</v>
      </c>
      <c r="AC418" s="7"/>
      <c r="AD418" s="36">
        <f>AB418+AC418</f>
        <v>5.3648658996272621E-4</v>
      </c>
      <c r="AE418" s="41"/>
      <c r="AF418" s="41"/>
      <c r="AG418" s="41"/>
      <c r="AH418" s="42"/>
      <c r="AI418" s="40" t="str">
        <f>IF(AE418=0,"NO OFERTADO",IF(AF418=0,"NO OFERTADO",IF(AG418=0,"NO OFERTADO",IF(AH418=0,"NO OFERTADO","CORRECTO"))))</f>
        <v>NO OFERTADO</v>
      </c>
      <c r="AJ418" s="37">
        <f>Q418*$AJ$1</f>
        <v>3.5765772664181746E-4</v>
      </c>
      <c r="AK418" s="7"/>
      <c r="AL418" s="36">
        <f>AJ418+AK418</f>
        <v>3.5765772664181746E-4</v>
      </c>
      <c r="AM418" s="41"/>
      <c r="AN418" s="41"/>
      <c r="AO418" s="41"/>
      <c r="AP418" s="42"/>
      <c r="AQ418" s="40" t="str">
        <f>IF(AM418=0,"NO OFERTADO",IF(AN418=0,"NO OFERTADO",IF(AO418=0,"NO OFERTADO",IF(AP418=0,"NO OFERTADO","CORRECTO"))))</f>
        <v>NO OFERTADO</v>
      </c>
    </row>
    <row r="419" spans="1:43" x14ac:dyDescent="0.25">
      <c r="A419" s="61">
        <v>417</v>
      </c>
      <c r="B419" s="61">
        <v>2593</v>
      </c>
      <c r="C419" s="13" t="s">
        <v>6923</v>
      </c>
      <c r="D419" s="12" t="s">
        <v>6921</v>
      </c>
      <c r="E419" s="12" t="s">
        <v>6037</v>
      </c>
      <c r="F419" s="12" t="s">
        <v>354</v>
      </c>
      <c r="G419" s="12" t="s">
        <v>2450</v>
      </c>
      <c r="H419" s="12" t="s">
        <v>6924</v>
      </c>
      <c r="I419" s="62" t="s">
        <v>60</v>
      </c>
      <c r="J419" s="10">
        <v>1</v>
      </c>
      <c r="K419" s="10" t="s">
        <v>2367</v>
      </c>
      <c r="L419" s="14" t="s">
        <v>6924</v>
      </c>
      <c r="M419" s="11">
        <v>140250</v>
      </c>
      <c r="N419" s="11">
        <v>8.3333333333333339</v>
      </c>
      <c r="O419" s="8">
        <f>N419*M419</f>
        <v>1168750</v>
      </c>
      <c r="P419" s="14" t="s">
        <v>7140</v>
      </c>
      <c r="Q419" s="66">
        <f>O419/$O$2181</f>
        <v>3.5711340867559206E-5</v>
      </c>
      <c r="R419" s="66"/>
      <c r="S419" s="36">
        <f>Q419*$S$1</f>
        <v>8.9278352168898015E-3</v>
      </c>
      <c r="T419" s="7"/>
      <c r="U419" s="36">
        <f>S419+T419</f>
        <v>8.9278352168898015E-3</v>
      </c>
      <c r="V419" s="41"/>
      <c r="W419" s="41"/>
      <c r="X419" s="41"/>
      <c r="Y419" s="42"/>
      <c r="Z419" s="40" t="str">
        <f>IF(V419=0,"NO OFERTADO",IF(W419=0,"NO OFERTADO",IF(X419=0,"NO OFERTADO",IF(Y419=0,"NO OFERTADO","CORRECTO"))))</f>
        <v>NO OFERTADO</v>
      </c>
      <c r="AA419" s="42">
        <f>Y419*N419</f>
        <v>0</v>
      </c>
      <c r="AB419" s="35">
        <f>Q419*$AB$1</f>
        <v>3.2140206780803286E-3</v>
      </c>
      <c r="AC419" s="7"/>
      <c r="AD419" s="36">
        <f>AB419+AC419</f>
        <v>3.2140206780803286E-3</v>
      </c>
      <c r="AE419" s="41"/>
      <c r="AF419" s="41"/>
      <c r="AG419" s="41"/>
      <c r="AH419" s="42"/>
      <c r="AI419" s="40" t="str">
        <f>IF(AE419=0,"NO OFERTADO",IF(AF419=0,"NO OFERTADO",IF(AG419=0,"NO OFERTADO",IF(AH419=0,"NO OFERTADO","CORRECTO"))))</f>
        <v>NO OFERTADO</v>
      </c>
      <c r="AJ419" s="37">
        <f>Q419*$AJ$1</f>
        <v>2.1426804520535522E-3</v>
      </c>
      <c r="AK419" s="7"/>
      <c r="AL419" s="36">
        <f>AJ419+AK419</f>
        <v>2.1426804520535522E-3</v>
      </c>
      <c r="AM419" s="41"/>
      <c r="AN419" s="41"/>
      <c r="AO419" s="41"/>
      <c r="AP419" s="42"/>
      <c r="AQ419" s="40" t="str">
        <f>IF(AM419=0,"NO OFERTADO",IF(AN419=0,"NO OFERTADO",IF(AO419=0,"NO OFERTADO",IF(AP419=0,"NO OFERTADO","CORRECTO"))))</f>
        <v>NO OFERTADO</v>
      </c>
    </row>
    <row r="420" spans="1:43" x14ac:dyDescent="0.25">
      <c r="A420" s="61">
        <v>418</v>
      </c>
      <c r="B420" s="61">
        <v>760</v>
      </c>
      <c r="C420" s="13" t="s">
        <v>2366</v>
      </c>
      <c r="D420" s="12">
        <v>0.01</v>
      </c>
      <c r="E420" s="12" t="s">
        <v>1149</v>
      </c>
      <c r="F420" s="12" t="s">
        <v>321</v>
      </c>
      <c r="G420" s="12" t="s">
        <v>322</v>
      </c>
      <c r="H420" s="12" t="s">
        <v>323</v>
      </c>
      <c r="I420" s="62" t="s">
        <v>60</v>
      </c>
      <c r="J420" s="10">
        <v>20</v>
      </c>
      <c r="K420" s="10" t="s">
        <v>2367</v>
      </c>
      <c r="L420" s="14" t="s">
        <v>2368</v>
      </c>
      <c r="M420" s="11">
        <v>3877</v>
      </c>
      <c r="N420" s="11">
        <v>1901.5384615384617</v>
      </c>
      <c r="O420" s="8">
        <f>N420*M420</f>
        <v>7372264.615384616</v>
      </c>
      <c r="P420" s="14" t="s">
        <v>5022</v>
      </c>
      <c r="Q420" s="66">
        <f>O420/$O$2181</f>
        <v>2.2526070985740774E-4</v>
      </c>
      <c r="R420" s="66"/>
      <c r="S420" s="36">
        <f>Q420*$S$1</f>
        <v>5.6315177464351933E-2</v>
      </c>
      <c r="T420" s="7"/>
      <c r="U420" s="36">
        <f>S420+T420</f>
        <v>5.6315177464351933E-2</v>
      </c>
      <c r="V420" s="41"/>
      <c r="W420" s="41"/>
      <c r="X420" s="41"/>
      <c r="Y420" s="42"/>
      <c r="Z420" s="40" t="str">
        <f>IF(V420=0,"NO OFERTADO",IF(W420=0,"NO OFERTADO",IF(X420=0,"NO OFERTADO",IF(Y420=0,"NO OFERTADO","CORRECTO"))))</f>
        <v>NO OFERTADO</v>
      </c>
      <c r="AA420" s="42">
        <f>Y420*N420</f>
        <v>0</v>
      </c>
      <c r="AB420" s="35">
        <f>Q420*$AB$1</f>
        <v>2.0273463887166696E-2</v>
      </c>
      <c r="AC420" s="7"/>
      <c r="AD420" s="36">
        <f>AB420+AC420</f>
        <v>2.0273463887166696E-2</v>
      </c>
      <c r="AE420" s="41"/>
      <c r="AF420" s="41"/>
      <c r="AG420" s="41"/>
      <c r="AH420" s="42"/>
      <c r="AI420" s="40" t="str">
        <f>IF(AE420=0,"NO OFERTADO",IF(AF420=0,"NO OFERTADO",IF(AG420=0,"NO OFERTADO",IF(AH420=0,"NO OFERTADO","CORRECTO"))))</f>
        <v>NO OFERTADO</v>
      </c>
      <c r="AJ420" s="37">
        <f>Q420*$AJ$1</f>
        <v>1.3515642591444464E-2</v>
      </c>
      <c r="AK420" s="7"/>
      <c r="AL420" s="36">
        <f>AJ420+AK420</f>
        <v>1.3515642591444464E-2</v>
      </c>
      <c r="AM420" s="41"/>
      <c r="AN420" s="41"/>
      <c r="AO420" s="41"/>
      <c r="AP420" s="42"/>
      <c r="AQ420" s="40" t="str">
        <f>IF(AM420=0,"NO OFERTADO",IF(AN420=0,"NO OFERTADO",IF(AO420=0,"NO OFERTADO",IF(AP420=0,"NO OFERTADO","CORRECTO"))))</f>
        <v>NO OFERTADO</v>
      </c>
    </row>
    <row r="421" spans="1:43" ht="24" x14ac:dyDescent="0.25">
      <c r="A421" s="61">
        <v>419</v>
      </c>
      <c r="B421" s="61">
        <v>2540</v>
      </c>
      <c r="C421" s="88" t="s">
        <v>6774</v>
      </c>
      <c r="D421" s="68" t="s">
        <v>6775</v>
      </c>
      <c r="E421" s="68" t="s">
        <v>270</v>
      </c>
      <c r="F421" s="68" t="s">
        <v>308</v>
      </c>
      <c r="G421" s="12" t="s">
        <v>13</v>
      </c>
      <c r="H421" s="68" t="s">
        <v>308</v>
      </c>
      <c r="I421" s="62" t="s">
        <v>60</v>
      </c>
      <c r="J421" s="10">
        <v>1</v>
      </c>
      <c r="K421" s="10" t="s">
        <v>6776</v>
      </c>
      <c r="L421" s="14" t="s">
        <v>6777</v>
      </c>
      <c r="M421" s="11">
        <v>41471.565666666662</v>
      </c>
      <c r="N421" s="11">
        <v>136.58333333333334</v>
      </c>
      <c r="O421" s="8">
        <f>N421*M421</f>
        <v>5664324.677305555</v>
      </c>
      <c r="P421" s="14" t="s">
        <v>7140</v>
      </c>
      <c r="Q421" s="66">
        <f>O421/$O$2181</f>
        <v>1.7307433526056554E-4</v>
      </c>
      <c r="R421" s="66"/>
      <c r="S421" s="36">
        <f>Q421*$S$1</f>
        <v>4.3268583815141384E-2</v>
      </c>
      <c r="T421" s="7"/>
      <c r="U421" s="36">
        <f>S421+T421</f>
        <v>4.3268583815141384E-2</v>
      </c>
      <c r="V421" s="41"/>
      <c r="W421" s="41"/>
      <c r="X421" s="41"/>
      <c r="Y421" s="42"/>
      <c r="Z421" s="40" t="str">
        <f>IF(V421=0,"NO OFERTADO",IF(W421=0,"NO OFERTADO",IF(X421=0,"NO OFERTADO",IF(Y421=0,"NO OFERTADO","CORRECTO"))))</f>
        <v>NO OFERTADO</v>
      </c>
      <c r="AA421" s="42">
        <f>Y421*N421</f>
        <v>0</v>
      </c>
      <c r="AB421" s="35">
        <f>Q421*$AB$1</f>
        <v>1.5576690173450898E-2</v>
      </c>
      <c r="AC421" s="7"/>
      <c r="AD421" s="36">
        <f>AB421+AC421</f>
        <v>1.5576690173450898E-2</v>
      </c>
      <c r="AE421" s="41"/>
      <c r="AF421" s="41"/>
      <c r="AG421" s="41"/>
      <c r="AH421" s="42"/>
      <c r="AI421" s="40" t="str">
        <f>IF(AE421=0,"NO OFERTADO",IF(AF421=0,"NO OFERTADO",IF(AG421=0,"NO OFERTADO",IF(AH421=0,"NO OFERTADO","CORRECTO"))))</f>
        <v>NO OFERTADO</v>
      </c>
      <c r="AJ421" s="37">
        <f>Q421*$AJ$1</f>
        <v>1.0384460115633933E-2</v>
      </c>
      <c r="AK421" s="7"/>
      <c r="AL421" s="36">
        <f>AJ421+AK421</f>
        <v>1.0384460115633933E-2</v>
      </c>
      <c r="AM421" s="41"/>
      <c r="AN421" s="41"/>
      <c r="AO421" s="41"/>
      <c r="AP421" s="42"/>
      <c r="AQ421" s="40" t="str">
        <f>IF(AM421=0,"NO OFERTADO",IF(AN421=0,"NO OFERTADO",IF(AO421=0,"NO OFERTADO",IF(AP421=0,"NO OFERTADO","CORRECTO"))))</f>
        <v>NO OFERTADO</v>
      </c>
    </row>
    <row r="422" spans="1:43" ht="30" x14ac:dyDescent="0.25">
      <c r="A422" s="61">
        <v>420</v>
      </c>
      <c r="B422" s="61">
        <v>2806</v>
      </c>
      <c r="C422" s="13" t="s">
        <v>6774</v>
      </c>
      <c r="D422" s="87" t="s">
        <v>7324</v>
      </c>
      <c r="E422" s="87" t="s">
        <v>270</v>
      </c>
      <c r="F422" s="87" t="s">
        <v>308</v>
      </c>
      <c r="G422" s="64" t="s">
        <v>13</v>
      </c>
      <c r="H422" s="87" t="s">
        <v>308</v>
      </c>
      <c r="I422" s="62" t="s">
        <v>60</v>
      </c>
      <c r="J422" s="10">
        <v>1</v>
      </c>
      <c r="K422" s="14"/>
      <c r="L422" s="14"/>
      <c r="M422" s="11">
        <v>69594</v>
      </c>
      <c r="N422" s="11">
        <v>12</v>
      </c>
      <c r="O422" s="8">
        <f>N422*M422</f>
        <v>835128</v>
      </c>
      <c r="P422" s="14" t="s">
        <v>5022</v>
      </c>
      <c r="Q422" s="66">
        <f>O422/$O$2181</f>
        <v>2.5517467958111646E-5</v>
      </c>
      <c r="R422" s="66"/>
      <c r="S422" s="36">
        <f>Q422*$S$1</f>
        <v>6.379366989527911E-3</v>
      </c>
      <c r="T422" s="7"/>
      <c r="U422" s="36">
        <f>S422+T422</f>
        <v>6.379366989527911E-3</v>
      </c>
      <c r="V422" s="41"/>
      <c r="W422" s="41"/>
      <c r="X422" s="41"/>
      <c r="Y422" s="42"/>
      <c r="Z422" s="40" t="str">
        <f>IF(V422=0,"NO OFERTADO",IF(W422=0,"NO OFERTADO",IF(X422=0,"NO OFERTADO",IF(Y422=0,"NO OFERTADO","CORRECTO"))))</f>
        <v>NO OFERTADO</v>
      </c>
      <c r="AA422" s="42">
        <f>Y422*N422</f>
        <v>0</v>
      </c>
      <c r="AB422" s="35">
        <f>Q422*$AB$1</f>
        <v>2.2965721162300479E-3</v>
      </c>
      <c r="AC422" s="7"/>
      <c r="AD422" s="36">
        <f>AB422+AC422</f>
        <v>2.2965721162300479E-3</v>
      </c>
      <c r="AE422" s="41"/>
      <c r="AF422" s="41"/>
      <c r="AG422" s="41"/>
      <c r="AH422" s="42"/>
      <c r="AI422" s="40" t="str">
        <f>IF(AE422=0,"NO OFERTADO",IF(AF422=0,"NO OFERTADO",IF(AG422=0,"NO OFERTADO",IF(AH422=0,"NO OFERTADO","CORRECTO"))))</f>
        <v>NO OFERTADO</v>
      </c>
      <c r="AJ422" s="37">
        <f>Q422*$AJ$1</f>
        <v>1.5310480774866988E-3</v>
      </c>
      <c r="AK422" s="7"/>
      <c r="AL422" s="36">
        <f>AJ422+AK422</f>
        <v>1.5310480774866988E-3</v>
      </c>
      <c r="AM422" s="41"/>
      <c r="AN422" s="41"/>
      <c r="AO422" s="41"/>
      <c r="AP422" s="42"/>
      <c r="AQ422" s="40" t="str">
        <f>IF(AM422=0,"NO OFERTADO",IF(AN422=0,"NO OFERTADO",IF(AO422=0,"NO OFERTADO",IF(AP422=0,"NO OFERTADO","CORRECTO"))))</f>
        <v>NO OFERTADO</v>
      </c>
    </row>
    <row r="423" spans="1:43" x14ac:dyDescent="0.25">
      <c r="A423" s="61">
        <v>421</v>
      </c>
      <c r="B423" s="61">
        <v>402</v>
      </c>
      <c r="C423" s="13" t="s">
        <v>1396</v>
      </c>
      <c r="D423" s="12" t="s">
        <v>1397</v>
      </c>
      <c r="E423" s="12" t="s">
        <v>221</v>
      </c>
      <c r="F423" s="12" t="s">
        <v>23</v>
      </c>
      <c r="G423" s="12" t="s">
        <v>223</v>
      </c>
      <c r="H423" s="12" t="s">
        <v>49</v>
      </c>
      <c r="I423" s="62" t="s">
        <v>60</v>
      </c>
      <c r="J423" s="10">
        <v>1</v>
      </c>
      <c r="K423" s="10" t="s">
        <v>1398</v>
      </c>
      <c r="L423" s="14" t="s">
        <v>1399</v>
      </c>
      <c r="M423" s="11">
        <v>8013.333333333333</v>
      </c>
      <c r="N423" s="11">
        <v>2304</v>
      </c>
      <c r="O423" s="8">
        <f>N423*M423</f>
        <v>18462720</v>
      </c>
      <c r="P423" s="14" t="s">
        <v>5022</v>
      </c>
      <c r="Q423" s="66">
        <f>O423/$O$2181</f>
        <v>5.6413132599983124E-4</v>
      </c>
      <c r="R423" s="66"/>
      <c r="S423" s="36">
        <f>Q423*$S$1</f>
        <v>0.14103283149995782</v>
      </c>
      <c r="T423" s="7"/>
      <c r="U423" s="36">
        <f>S423+T423</f>
        <v>0.14103283149995782</v>
      </c>
      <c r="V423" s="41"/>
      <c r="W423" s="41"/>
      <c r="X423" s="41"/>
      <c r="Y423" s="42"/>
      <c r="Z423" s="40" t="str">
        <f>IF(V423=0,"NO OFERTADO",IF(W423=0,"NO OFERTADO",IF(X423=0,"NO OFERTADO",IF(Y423=0,"NO OFERTADO","CORRECTO"))))</f>
        <v>NO OFERTADO</v>
      </c>
      <c r="AA423" s="42">
        <f>Y423*N423</f>
        <v>0</v>
      </c>
      <c r="AB423" s="35">
        <f>Q423*$AB$1</f>
        <v>5.0771819339984814E-2</v>
      </c>
      <c r="AC423" s="7"/>
      <c r="AD423" s="36">
        <f>AB423+AC423</f>
        <v>5.0771819339984814E-2</v>
      </c>
      <c r="AE423" s="41"/>
      <c r="AF423" s="41"/>
      <c r="AG423" s="41"/>
      <c r="AH423" s="42"/>
      <c r="AI423" s="40" t="str">
        <f>IF(AE423=0,"NO OFERTADO",IF(AF423=0,"NO OFERTADO",IF(AG423=0,"NO OFERTADO",IF(AH423=0,"NO OFERTADO","CORRECTO"))))</f>
        <v>NO OFERTADO</v>
      </c>
      <c r="AJ423" s="37">
        <f>Q423*$AJ$1</f>
        <v>3.3847879559989871E-2</v>
      </c>
      <c r="AK423" s="7"/>
      <c r="AL423" s="36">
        <f>AJ423+AK423</f>
        <v>3.3847879559989871E-2</v>
      </c>
      <c r="AM423" s="41"/>
      <c r="AN423" s="41"/>
      <c r="AO423" s="41"/>
      <c r="AP423" s="42"/>
      <c r="AQ423" s="40" t="str">
        <f>IF(AM423=0,"NO OFERTADO",IF(AN423=0,"NO OFERTADO",IF(AO423=0,"NO OFERTADO",IF(AP423=0,"NO OFERTADO","CORRECTO"))))</f>
        <v>NO OFERTADO</v>
      </c>
    </row>
    <row r="424" spans="1:43" ht="24" x14ac:dyDescent="0.25">
      <c r="A424" s="61">
        <v>422</v>
      </c>
      <c r="B424" s="61">
        <v>609</v>
      </c>
      <c r="C424" s="13" t="s">
        <v>1396</v>
      </c>
      <c r="D424" s="12" t="s">
        <v>68</v>
      </c>
      <c r="E424" s="12" t="s">
        <v>11</v>
      </c>
      <c r="F424" s="12" t="s">
        <v>12</v>
      </c>
      <c r="G424" s="12" t="s">
        <v>13</v>
      </c>
      <c r="H424" s="12" t="s">
        <v>12</v>
      </c>
      <c r="I424" s="62">
        <v>4571.5</v>
      </c>
      <c r="J424" s="10">
        <v>1</v>
      </c>
      <c r="K424" s="10" t="s">
        <v>1398</v>
      </c>
      <c r="L424" s="14" t="s">
        <v>1975</v>
      </c>
      <c r="M424" s="11">
        <v>4266.2606666666661</v>
      </c>
      <c r="N424" s="11">
        <v>2289.6153846153848</v>
      </c>
      <c r="O424" s="8">
        <f>N424*M424</f>
        <v>9768096.0571794864</v>
      </c>
      <c r="P424" s="14" t="s">
        <v>5022</v>
      </c>
      <c r="Q424" s="66">
        <f>O424/$O$2181</f>
        <v>2.9846571801069326E-4</v>
      </c>
      <c r="R424" s="66">
        <f>+O424/$O$2184</f>
        <v>4.7762437097941993E-4</v>
      </c>
      <c r="S424" s="36">
        <f>Q424*$S$1</f>
        <v>7.4616429502673318E-2</v>
      </c>
      <c r="T424" s="36">
        <f>R424*$T$1</f>
        <v>1.4328731129382597E-2</v>
      </c>
      <c r="U424" s="36">
        <f>S424+T424</f>
        <v>8.8945160632055917E-2</v>
      </c>
      <c r="V424" s="41"/>
      <c r="W424" s="41"/>
      <c r="X424" s="41"/>
      <c r="Y424" s="42"/>
      <c r="Z424" s="40" t="str">
        <f>IF(V424=0,"NO OFERTADO",IF(W424=0,"NO OFERTADO",IF(X424=0,"NO OFERTADO",IF(Y424=0,"NO OFERTADO","CORRECTO"))))</f>
        <v>NO OFERTADO</v>
      </c>
      <c r="AA424" s="42">
        <f>Y424*N424</f>
        <v>0</v>
      </c>
      <c r="AB424" s="35">
        <f>Q424*$AB$1</f>
        <v>2.6861914620962393E-2</v>
      </c>
      <c r="AC424" s="36">
        <f>R424*$AC$1</f>
        <v>7.1643655646912987E-3</v>
      </c>
      <c r="AD424" s="36">
        <f>AB424+AC424</f>
        <v>3.4026280185653693E-2</v>
      </c>
      <c r="AE424" s="41"/>
      <c r="AF424" s="41"/>
      <c r="AG424" s="41"/>
      <c r="AH424" s="42"/>
      <c r="AI424" s="40" t="str">
        <f>IF(AE424=0,"NO OFERTADO",IF(AF424=0,"NO OFERTADO",IF(AG424=0,"NO OFERTADO",IF(AH424=0,"NO OFERTADO","CORRECTO"))))</f>
        <v>NO OFERTADO</v>
      </c>
      <c r="AJ424" s="37">
        <f>Q424*$AJ$1</f>
        <v>1.7907943080641597E-2</v>
      </c>
      <c r="AK424" s="36">
        <f>R424*$AK$1</f>
        <v>2.3881218548970997E-3</v>
      </c>
      <c r="AL424" s="36">
        <f>AJ424+AK424</f>
        <v>2.0296064935538698E-2</v>
      </c>
      <c r="AM424" s="41"/>
      <c r="AN424" s="41"/>
      <c r="AO424" s="41"/>
      <c r="AP424" s="42"/>
      <c r="AQ424" s="40" t="str">
        <f>IF(AM424=0,"NO OFERTADO",IF(AN424=0,"NO OFERTADO",IF(AO424=0,"NO OFERTADO",IF(AP424=0,"NO OFERTADO","CORRECTO"))))</f>
        <v>NO OFERTADO</v>
      </c>
    </row>
    <row r="425" spans="1:43" x14ac:dyDescent="0.25">
      <c r="A425" s="61">
        <v>423</v>
      </c>
      <c r="B425" s="61">
        <v>773</v>
      </c>
      <c r="C425" s="13" t="s">
        <v>1396</v>
      </c>
      <c r="D425" s="12" t="s">
        <v>1672</v>
      </c>
      <c r="E425" s="12" t="s">
        <v>2189</v>
      </c>
      <c r="F425" s="12" t="s">
        <v>108</v>
      </c>
      <c r="G425" s="12" t="s">
        <v>13</v>
      </c>
      <c r="H425" s="12" t="s">
        <v>108</v>
      </c>
      <c r="I425" s="62" t="s">
        <v>60</v>
      </c>
      <c r="J425" s="10">
        <v>1</v>
      </c>
      <c r="K425" s="10" t="s">
        <v>1398</v>
      </c>
      <c r="L425" s="14" t="s">
        <v>2401</v>
      </c>
      <c r="M425" s="11">
        <v>1761948.8360333331</v>
      </c>
      <c r="N425" s="11">
        <v>5.384615384615385</v>
      </c>
      <c r="O425" s="8">
        <f>N425*M425</f>
        <v>9487416.8094102554</v>
      </c>
      <c r="P425" s="14" t="s">
        <v>5022</v>
      </c>
      <c r="Q425" s="66">
        <f>O425/$O$2181</f>
        <v>2.8988951925857596E-4</v>
      </c>
      <c r="R425" s="66"/>
      <c r="S425" s="36">
        <f>Q425*$S$1</f>
        <v>7.2472379814643995E-2</v>
      </c>
      <c r="T425" s="7"/>
      <c r="U425" s="36">
        <f>S425+T425</f>
        <v>7.2472379814643995E-2</v>
      </c>
      <c r="V425" s="41"/>
      <c r="W425" s="41"/>
      <c r="X425" s="41"/>
      <c r="Y425" s="42"/>
      <c r="Z425" s="40" t="str">
        <f>IF(V425=0,"NO OFERTADO",IF(W425=0,"NO OFERTADO",IF(X425=0,"NO OFERTADO",IF(Y425=0,"NO OFERTADO","CORRECTO"))))</f>
        <v>NO OFERTADO</v>
      </c>
      <c r="AA425" s="42">
        <f>Y425*N425</f>
        <v>0</v>
      </c>
      <c r="AB425" s="35">
        <f>Q425*$AB$1</f>
        <v>2.6090056733271836E-2</v>
      </c>
      <c r="AC425" s="7"/>
      <c r="AD425" s="36">
        <f>AB425+AC425</f>
        <v>2.6090056733271836E-2</v>
      </c>
      <c r="AE425" s="41"/>
      <c r="AF425" s="41"/>
      <c r="AG425" s="41"/>
      <c r="AH425" s="42"/>
      <c r="AI425" s="40" t="str">
        <f>IF(AE425=0,"NO OFERTADO",IF(AF425=0,"NO OFERTADO",IF(AG425=0,"NO OFERTADO",IF(AH425=0,"NO OFERTADO","CORRECTO"))))</f>
        <v>NO OFERTADO</v>
      </c>
      <c r="AJ425" s="37">
        <f>Q425*$AJ$1</f>
        <v>1.7393371155514557E-2</v>
      </c>
      <c r="AK425" s="7"/>
      <c r="AL425" s="36">
        <f>AJ425+AK425</f>
        <v>1.7393371155514557E-2</v>
      </c>
      <c r="AM425" s="41"/>
      <c r="AN425" s="41"/>
      <c r="AO425" s="41"/>
      <c r="AP425" s="42"/>
      <c r="AQ425" s="40" t="str">
        <f>IF(AM425=0,"NO OFERTADO",IF(AN425=0,"NO OFERTADO",IF(AO425=0,"NO OFERTADO",IF(AP425=0,"NO OFERTADO","CORRECTO"))))</f>
        <v>NO OFERTADO</v>
      </c>
    </row>
    <row r="426" spans="1:43" ht="24" x14ac:dyDescent="0.25">
      <c r="A426" s="61">
        <v>424</v>
      </c>
      <c r="B426" s="61">
        <v>717</v>
      </c>
      <c r="C426" s="13" t="s">
        <v>1396</v>
      </c>
      <c r="D426" s="12" t="s">
        <v>93</v>
      </c>
      <c r="E426" s="12" t="s">
        <v>11</v>
      </c>
      <c r="F426" s="12" t="s">
        <v>12</v>
      </c>
      <c r="G426" s="12" t="s">
        <v>13</v>
      </c>
      <c r="H426" s="12" t="s">
        <v>12</v>
      </c>
      <c r="I426" s="62">
        <v>9143</v>
      </c>
      <c r="J426" s="10">
        <v>1</v>
      </c>
      <c r="K426" s="10" t="s">
        <v>1398</v>
      </c>
      <c r="L426" s="14" t="s">
        <v>2254</v>
      </c>
      <c r="M426" s="11">
        <v>9143</v>
      </c>
      <c r="N426" s="11">
        <v>901.76923076923072</v>
      </c>
      <c r="O426" s="8">
        <f>N426*M426</f>
        <v>8244876.0769230761</v>
      </c>
      <c r="P426" s="14" t="s">
        <v>5022</v>
      </c>
      <c r="Q426" s="66">
        <f>O426/$O$2181</f>
        <v>2.5192349090377264E-4</v>
      </c>
      <c r="R426" s="66">
        <f>+O426/$O$2184</f>
        <v>4.0314445384157351E-4</v>
      </c>
      <c r="S426" s="36">
        <f>Q426*$S$1</f>
        <v>6.298087272594316E-2</v>
      </c>
      <c r="T426" s="36">
        <f>R426*$T$1</f>
        <v>1.2094333615247206E-2</v>
      </c>
      <c r="U426" s="36">
        <f>S426+T426</f>
        <v>7.5075206341190359E-2</v>
      </c>
      <c r="V426" s="41"/>
      <c r="W426" s="41"/>
      <c r="X426" s="41"/>
      <c r="Y426" s="42"/>
      <c r="Z426" s="40" t="str">
        <f>IF(V426=0,"NO OFERTADO",IF(W426=0,"NO OFERTADO",IF(X426=0,"NO OFERTADO",IF(Y426=0,"NO OFERTADO","CORRECTO"))))</f>
        <v>NO OFERTADO</v>
      </c>
      <c r="AA426" s="42">
        <f>Y426*N426</f>
        <v>0</v>
      </c>
      <c r="AB426" s="35">
        <f>Q426*$AB$1</f>
        <v>2.2673114181339538E-2</v>
      </c>
      <c r="AC426" s="36">
        <f>R426*$AC$1</f>
        <v>6.0471668076236031E-3</v>
      </c>
      <c r="AD426" s="36">
        <f>AB426+AC426</f>
        <v>2.8720280988963141E-2</v>
      </c>
      <c r="AE426" s="41"/>
      <c r="AF426" s="41"/>
      <c r="AG426" s="41"/>
      <c r="AH426" s="42"/>
      <c r="AI426" s="40" t="str">
        <f>IF(AE426=0,"NO OFERTADO",IF(AF426=0,"NO OFERTADO",IF(AG426=0,"NO OFERTADO",IF(AH426=0,"NO OFERTADO","CORRECTO"))))</f>
        <v>NO OFERTADO</v>
      </c>
      <c r="AJ426" s="37">
        <f>Q426*$AJ$1</f>
        <v>1.5115409454226358E-2</v>
      </c>
      <c r="AK426" s="36">
        <f>R426*$AK$1</f>
        <v>2.0157222692078675E-3</v>
      </c>
      <c r="AL426" s="36">
        <f>AJ426+AK426</f>
        <v>1.7131131723434227E-2</v>
      </c>
      <c r="AM426" s="41"/>
      <c r="AN426" s="41"/>
      <c r="AO426" s="41"/>
      <c r="AP426" s="42"/>
      <c r="AQ426" s="40" t="str">
        <f>IF(AM426=0,"NO OFERTADO",IF(AN426=0,"NO OFERTADO",IF(AO426=0,"NO OFERTADO",IF(AP426=0,"NO OFERTADO","CORRECTO"))))</f>
        <v>NO OFERTADO</v>
      </c>
    </row>
    <row r="427" spans="1:43" ht="24" x14ac:dyDescent="0.25">
      <c r="A427" s="61">
        <v>425</v>
      </c>
      <c r="B427" s="61">
        <v>1291</v>
      </c>
      <c r="C427" s="13" t="s">
        <v>1396</v>
      </c>
      <c r="D427" s="12" t="s">
        <v>198</v>
      </c>
      <c r="E427" s="12" t="s">
        <v>11</v>
      </c>
      <c r="F427" s="12" t="s">
        <v>12</v>
      </c>
      <c r="G427" s="12" t="s">
        <v>13</v>
      </c>
      <c r="H427" s="12" t="s">
        <v>12</v>
      </c>
      <c r="I427" s="62">
        <v>2285.75</v>
      </c>
      <c r="J427" s="10">
        <v>1</v>
      </c>
      <c r="K427" s="10" t="s">
        <v>1398</v>
      </c>
      <c r="L427" s="14" t="s">
        <v>3646</v>
      </c>
      <c r="M427" s="11">
        <v>2285.75</v>
      </c>
      <c r="N427" s="11">
        <v>629.92307692307691</v>
      </c>
      <c r="O427" s="8">
        <f>N427*M427</f>
        <v>1439846.673076923</v>
      </c>
      <c r="P427" s="14" t="s">
        <v>5022</v>
      </c>
      <c r="Q427" s="66">
        <f>O427/$O$2181</f>
        <v>4.3994742536274722E-5</v>
      </c>
      <c r="R427" s="66">
        <f>+O427/$O$2184</f>
        <v>7.040326564251143E-5</v>
      </c>
      <c r="S427" s="36">
        <f>Q427*$S$1</f>
        <v>1.0998685634068681E-2</v>
      </c>
      <c r="T427" s="36">
        <f>R427*$T$1</f>
        <v>2.112097969275343E-3</v>
      </c>
      <c r="U427" s="36">
        <f>S427+T427</f>
        <v>1.3110783603344023E-2</v>
      </c>
      <c r="V427" s="41"/>
      <c r="W427" s="41"/>
      <c r="X427" s="41"/>
      <c r="Y427" s="42"/>
      <c r="Z427" s="40" t="str">
        <f>IF(V427=0,"NO OFERTADO",IF(W427=0,"NO OFERTADO",IF(X427=0,"NO OFERTADO",IF(Y427=0,"NO OFERTADO","CORRECTO"))))</f>
        <v>NO OFERTADO</v>
      </c>
      <c r="AA427" s="42">
        <f>Y427*N427</f>
        <v>0</v>
      </c>
      <c r="AB427" s="35">
        <f>Q427*$AB$1</f>
        <v>3.9595268282647247E-3</v>
      </c>
      <c r="AC427" s="36">
        <f>R427*$AC$1</f>
        <v>1.0560489846376715E-3</v>
      </c>
      <c r="AD427" s="36">
        <f>AB427+AC427</f>
        <v>5.015575812902396E-3</v>
      </c>
      <c r="AE427" s="41"/>
      <c r="AF427" s="41"/>
      <c r="AG427" s="41"/>
      <c r="AH427" s="42"/>
      <c r="AI427" s="40" t="str">
        <f>IF(AE427=0,"NO OFERTADO",IF(AF427=0,"NO OFERTADO",IF(AG427=0,"NO OFERTADO",IF(AH427=0,"NO OFERTADO","CORRECTO"))))</f>
        <v>NO OFERTADO</v>
      </c>
      <c r="AJ427" s="37">
        <f>Q427*$AJ$1</f>
        <v>2.6396845521764831E-3</v>
      </c>
      <c r="AK427" s="36">
        <f>R427*$AK$1</f>
        <v>3.5201632821255715E-4</v>
      </c>
      <c r="AL427" s="36">
        <f>AJ427+AK427</f>
        <v>2.9917008803890402E-3</v>
      </c>
      <c r="AM427" s="41"/>
      <c r="AN427" s="41"/>
      <c r="AO427" s="41"/>
      <c r="AP427" s="42"/>
      <c r="AQ427" s="40" t="str">
        <f>IF(AM427=0,"NO OFERTADO",IF(AN427=0,"NO OFERTADO",IF(AO427=0,"NO OFERTADO",IF(AP427=0,"NO OFERTADO","CORRECTO"))))</f>
        <v>NO OFERTADO</v>
      </c>
    </row>
    <row r="428" spans="1:43" ht="24" x14ac:dyDescent="0.25">
      <c r="A428" s="61">
        <v>426</v>
      </c>
      <c r="B428" s="61">
        <v>2801</v>
      </c>
      <c r="C428" s="13" t="s">
        <v>1396</v>
      </c>
      <c r="D428" s="12" t="s">
        <v>121</v>
      </c>
      <c r="E428" s="12" t="s">
        <v>7316</v>
      </c>
      <c r="F428" s="12" t="s">
        <v>108</v>
      </c>
      <c r="G428" s="12" t="s">
        <v>223</v>
      </c>
      <c r="H428" s="12" t="s">
        <v>755</v>
      </c>
      <c r="I428" s="62" t="s">
        <v>60</v>
      </c>
      <c r="J428" s="10">
        <v>1</v>
      </c>
      <c r="K428" s="14"/>
      <c r="L428" s="14"/>
      <c r="M428" s="11">
        <v>214302</v>
      </c>
      <c r="N428" s="11">
        <v>2</v>
      </c>
      <c r="O428" s="8">
        <f>N428*M428</f>
        <v>428604</v>
      </c>
      <c r="P428" s="14" t="s">
        <v>5022</v>
      </c>
      <c r="Q428" s="66">
        <f>O428/$O$2181</f>
        <v>1.3096062922951312E-5</v>
      </c>
      <c r="R428" s="66"/>
      <c r="S428" s="36">
        <f>Q428*$S$1</f>
        <v>3.2740157307378278E-3</v>
      </c>
      <c r="T428" s="7"/>
      <c r="U428" s="36">
        <f>S428+T428</f>
        <v>3.2740157307378278E-3</v>
      </c>
      <c r="V428" s="41"/>
      <c r="W428" s="41"/>
      <c r="X428" s="41"/>
      <c r="Y428" s="42"/>
      <c r="Z428" s="40" t="str">
        <f>IF(V428=0,"NO OFERTADO",IF(W428=0,"NO OFERTADO",IF(X428=0,"NO OFERTADO",IF(Y428=0,"NO OFERTADO","CORRECTO"))))</f>
        <v>NO OFERTADO</v>
      </c>
      <c r="AA428" s="42">
        <f>Y428*N428</f>
        <v>0</v>
      </c>
      <c r="AB428" s="35">
        <f>Q428*$AB$1</f>
        <v>1.1786456630656181E-3</v>
      </c>
      <c r="AC428" s="7"/>
      <c r="AD428" s="36">
        <f>AB428+AC428</f>
        <v>1.1786456630656181E-3</v>
      </c>
      <c r="AE428" s="41"/>
      <c r="AF428" s="41"/>
      <c r="AG428" s="41"/>
      <c r="AH428" s="42"/>
      <c r="AI428" s="40" t="str">
        <f>IF(AE428=0,"NO OFERTADO",IF(AF428=0,"NO OFERTADO",IF(AG428=0,"NO OFERTADO",IF(AH428=0,"NO OFERTADO","CORRECTO"))))</f>
        <v>NO OFERTADO</v>
      </c>
      <c r="AJ428" s="37">
        <f>Q428*$AJ$1</f>
        <v>7.8576377537707871E-4</v>
      </c>
      <c r="AK428" s="7"/>
      <c r="AL428" s="36">
        <f>AJ428+AK428</f>
        <v>7.8576377537707871E-4</v>
      </c>
      <c r="AM428" s="41"/>
      <c r="AN428" s="41"/>
      <c r="AO428" s="41"/>
      <c r="AP428" s="42"/>
      <c r="AQ428" s="40" t="str">
        <f>IF(AM428=0,"NO OFERTADO",IF(AN428=0,"NO OFERTADO",IF(AO428=0,"NO OFERTADO",IF(AP428=0,"NO OFERTADO","CORRECTO"))))</f>
        <v>NO OFERTADO</v>
      </c>
    </row>
    <row r="429" spans="1:43" x14ac:dyDescent="0.25">
      <c r="A429" s="61">
        <v>427</v>
      </c>
      <c r="B429" s="61">
        <v>1788</v>
      </c>
      <c r="C429" s="13" t="s">
        <v>1396</v>
      </c>
      <c r="D429" s="12" t="s">
        <v>705</v>
      </c>
      <c r="E429" s="12" t="s">
        <v>49</v>
      </c>
      <c r="F429" s="12" t="s">
        <v>23</v>
      </c>
      <c r="G429" s="12" t="s">
        <v>24</v>
      </c>
      <c r="H429" s="12" t="s">
        <v>49</v>
      </c>
      <c r="I429" s="62" t="s">
        <v>60</v>
      </c>
      <c r="J429" s="10">
        <v>1</v>
      </c>
      <c r="K429" s="10" t="s">
        <v>1398</v>
      </c>
      <c r="L429" s="14" t="s">
        <v>4881</v>
      </c>
      <c r="M429" s="11">
        <v>25087.264899999998</v>
      </c>
      <c r="N429" s="11">
        <v>3</v>
      </c>
      <c r="O429" s="8">
        <f>N429*M429</f>
        <v>75261.794699999999</v>
      </c>
      <c r="P429" s="14" t="s">
        <v>5022</v>
      </c>
      <c r="Q429" s="66">
        <f>O429/$O$2181</f>
        <v>2.2996360255280951E-6</v>
      </c>
      <c r="R429" s="66"/>
      <c r="S429" s="36">
        <f>Q429*$S$1</f>
        <v>5.7490900638202378E-4</v>
      </c>
      <c r="T429" s="7"/>
      <c r="U429" s="36">
        <f>S429+T429</f>
        <v>5.7490900638202378E-4</v>
      </c>
      <c r="V429" s="41"/>
      <c r="W429" s="41"/>
      <c r="X429" s="41"/>
      <c r="Y429" s="42"/>
      <c r="Z429" s="40" t="str">
        <f>IF(V429=0,"NO OFERTADO",IF(W429=0,"NO OFERTADO",IF(X429=0,"NO OFERTADO",IF(Y429=0,"NO OFERTADO","CORRECTO"))))</f>
        <v>NO OFERTADO</v>
      </c>
      <c r="AA429" s="42">
        <f>Y429*N429</f>
        <v>0</v>
      </c>
      <c r="AB429" s="35">
        <f>Q429*$AB$1</f>
        <v>2.0696724229752857E-4</v>
      </c>
      <c r="AC429" s="7"/>
      <c r="AD429" s="36">
        <f>AB429+AC429</f>
        <v>2.0696724229752857E-4</v>
      </c>
      <c r="AE429" s="41"/>
      <c r="AF429" s="41"/>
      <c r="AG429" s="41"/>
      <c r="AH429" s="42"/>
      <c r="AI429" s="40" t="str">
        <f>IF(AE429=0,"NO OFERTADO",IF(AF429=0,"NO OFERTADO",IF(AG429=0,"NO OFERTADO",IF(AH429=0,"NO OFERTADO","CORRECTO"))))</f>
        <v>NO OFERTADO</v>
      </c>
      <c r="AJ429" s="37">
        <f>Q429*$AJ$1</f>
        <v>1.379781615316857E-4</v>
      </c>
      <c r="AK429" s="7"/>
      <c r="AL429" s="36">
        <f>AJ429+AK429</f>
        <v>1.379781615316857E-4</v>
      </c>
      <c r="AM429" s="41"/>
      <c r="AN429" s="41"/>
      <c r="AO429" s="41"/>
      <c r="AP429" s="42"/>
      <c r="AQ429" s="40" t="str">
        <f>IF(AM429=0,"NO OFERTADO",IF(AN429=0,"NO OFERTADO",IF(AO429=0,"NO OFERTADO",IF(AP429=0,"NO OFERTADO","CORRECTO"))))</f>
        <v>NO OFERTADO</v>
      </c>
    </row>
    <row r="430" spans="1:43" ht="24" x14ac:dyDescent="0.25">
      <c r="A430" s="61">
        <v>428</v>
      </c>
      <c r="B430" s="61">
        <v>770</v>
      </c>
      <c r="C430" s="13" t="s">
        <v>2393</v>
      </c>
      <c r="D430" s="12" t="s">
        <v>68</v>
      </c>
      <c r="E430" s="12" t="s">
        <v>11</v>
      </c>
      <c r="F430" s="12" t="s">
        <v>12</v>
      </c>
      <c r="G430" s="12" t="s">
        <v>13</v>
      </c>
      <c r="H430" s="12" t="s">
        <v>12</v>
      </c>
      <c r="I430" s="62">
        <v>1006.5</v>
      </c>
      <c r="J430" s="10">
        <v>1</v>
      </c>
      <c r="K430" s="10" t="s">
        <v>2394</v>
      </c>
      <c r="L430" s="14" t="s">
        <v>2395</v>
      </c>
      <c r="M430" s="11">
        <v>917.3831386666667</v>
      </c>
      <c r="N430" s="11">
        <v>7541.0769230769229</v>
      </c>
      <c r="O430" s="8">
        <f>N430*M430</f>
        <v>6918056.8166190768</v>
      </c>
      <c r="P430" s="14" t="s">
        <v>5022</v>
      </c>
      <c r="Q430" s="66">
        <f>O430/$O$2181</f>
        <v>2.113823188187597E-4</v>
      </c>
      <c r="R430" s="66">
        <f>+O430/$O$2184</f>
        <v>3.3826781760699269E-4</v>
      </c>
      <c r="S430" s="36">
        <f>Q430*$S$1</f>
        <v>5.2845579704689928E-2</v>
      </c>
      <c r="T430" s="36">
        <f>R430*$T$1</f>
        <v>1.0148034528209782E-2</v>
      </c>
      <c r="U430" s="36">
        <f>S430+T430</f>
        <v>6.2993614232899703E-2</v>
      </c>
      <c r="V430" s="41"/>
      <c r="W430" s="41"/>
      <c r="X430" s="41"/>
      <c r="Y430" s="42"/>
      <c r="Z430" s="40" t="str">
        <f>IF(V430=0,"NO OFERTADO",IF(W430=0,"NO OFERTADO",IF(X430=0,"NO OFERTADO",IF(Y430=0,"NO OFERTADO","CORRECTO"))))</f>
        <v>NO OFERTADO</v>
      </c>
      <c r="AA430" s="42">
        <f>Y430*N430</f>
        <v>0</v>
      </c>
      <c r="AB430" s="35">
        <f>Q430*$AB$1</f>
        <v>1.9024408693688374E-2</v>
      </c>
      <c r="AC430" s="36">
        <f>R430*$AC$1</f>
        <v>5.0740172641048908E-3</v>
      </c>
      <c r="AD430" s="36">
        <f>AB430+AC430</f>
        <v>2.4098425957793265E-2</v>
      </c>
      <c r="AE430" s="41"/>
      <c r="AF430" s="41"/>
      <c r="AG430" s="41"/>
      <c r="AH430" s="42"/>
      <c r="AI430" s="40" t="str">
        <f>IF(AE430=0,"NO OFERTADO",IF(AF430=0,"NO OFERTADO",IF(AG430=0,"NO OFERTADO",IF(AH430=0,"NO OFERTADO","CORRECTO"))))</f>
        <v>NO OFERTADO</v>
      </c>
      <c r="AJ430" s="37">
        <f>Q430*$AJ$1</f>
        <v>1.2682939129125582E-2</v>
      </c>
      <c r="AK430" s="36">
        <f>R430*$AK$1</f>
        <v>1.6913390880349635E-3</v>
      </c>
      <c r="AL430" s="36">
        <f>AJ430+AK430</f>
        <v>1.4374278217160546E-2</v>
      </c>
      <c r="AM430" s="41"/>
      <c r="AN430" s="41"/>
      <c r="AO430" s="41"/>
      <c r="AP430" s="42"/>
      <c r="AQ430" s="40" t="str">
        <f>IF(AM430=0,"NO OFERTADO",IF(AN430=0,"NO OFERTADO",IF(AO430=0,"NO OFERTADO",IF(AP430=0,"NO OFERTADO","CORRECTO"))))</f>
        <v>NO OFERTADO</v>
      </c>
    </row>
    <row r="431" spans="1:43" ht="24" x14ac:dyDescent="0.25">
      <c r="A431" s="61">
        <v>429</v>
      </c>
      <c r="B431" s="61">
        <v>1116</v>
      </c>
      <c r="C431" s="13" t="s">
        <v>2393</v>
      </c>
      <c r="D431" s="12" t="s">
        <v>93</v>
      </c>
      <c r="E431" s="12" t="s">
        <v>11</v>
      </c>
      <c r="F431" s="12" t="s">
        <v>12</v>
      </c>
      <c r="G431" s="12" t="s">
        <v>13</v>
      </c>
      <c r="H431" s="12" t="s">
        <v>12</v>
      </c>
      <c r="I431" s="62">
        <v>2013</v>
      </c>
      <c r="J431" s="10">
        <v>1</v>
      </c>
      <c r="K431" s="10" t="s">
        <v>2394</v>
      </c>
      <c r="L431" s="14" t="s">
        <v>3231</v>
      </c>
      <c r="M431" s="11">
        <v>716</v>
      </c>
      <c r="N431" s="11">
        <v>1923.9230769230769</v>
      </c>
      <c r="O431" s="8">
        <f>N431*M431</f>
        <v>1377528.923076923</v>
      </c>
      <c r="P431" s="14" t="s">
        <v>5022</v>
      </c>
      <c r="Q431" s="66">
        <f>O431/$O$2181</f>
        <v>4.2090613841216469E-5</v>
      </c>
      <c r="R431" s="66">
        <f>+O431/$O$2184</f>
        <v>6.7356154314943551E-5</v>
      </c>
      <c r="S431" s="36">
        <f>Q431*$S$1</f>
        <v>1.0522653460304118E-2</v>
      </c>
      <c r="T431" s="36">
        <f>R431*$T$1</f>
        <v>2.0206846294483064E-3</v>
      </c>
      <c r="U431" s="36">
        <f>S431+T431</f>
        <v>1.2543338089752424E-2</v>
      </c>
      <c r="V431" s="41"/>
      <c r="W431" s="41"/>
      <c r="X431" s="41"/>
      <c r="Y431" s="42"/>
      <c r="Z431" s="40" t="str">
        <f>IF(V431=0,"NO OFERTADO",IF(W431=0,"NO OFERTADO",IF(X431=0,"NO OFERTADO",IF(Y431=0,"NO OFERTADO","CORRECTO"))))</f>
        <v>NO OFERTADO</v>
      </c>
      <c r="AA431" s="42">
        <f>Y431*N431</f>
        <v>0</v>
      </c>
      <c r="AB431" s="35">
        <f>Q431*$AB$1</f>
        <v>3.7881552457094824E-3</v>
      </c>
      <c r="AC431" s="36">
        <f>R431*$AC$1</f>
        <v>1.0103423147241532E-3</v>
      </c>
      <c r="AD431" s="36">
        <f>AB431+AC431</f>
        <v>4.7984975604336358E-3</v>
      </c>
      <c r="AE431" s="41"/>
      <c r="AF431" s="41"/>
      <c r="AG431" s="41"/>
      <c r="AH431" s="42"/>
      <c r="AI431" s="40" t="str">
        <f>IF(AE431=0,"NO OFERTADO",IF(AF431=0,"NO OFERTADO",IF(AG431=0,"NO OFERTADO",IF(AH431=0,"NO OFERTADO","CORRECTO"))))</f>
        <v>NO OFERTADO</v>
      </c>
      <c r="AJ431" s="37">
        <f>Q431*$AJ$1</f>
        <v>2.5254368304729879E-3</v>
      </c>
      <c r="AK431" s="36">
        <f>R431*$AK$1</f>
        <v>3.3678077157471776E-4</v>
      </c>
      <c r="AL431" s="36">
        <f>AJ431+AK431</f>
        <v>2.8622176020477058E-3</v>
      </c>
      <c r="AM431" s="41"/>
      <c r="AN431" s="41"/>
      <c r="AO431" s="41"/>
      <c r="AP431" s="42"/>
      <c r="AQ431" s="40" t="str">
        <f>IF(AM431=0,"NO OFERTADO",IF(AN431=0,"NO OFERTADO",IF(AO431=0,"NO OFERTADO",IF(AP431=0,"NO OFERTADO","CORRECTO"))))</f>
        <v>NO OFERTADO</v>
      </c>
    </row>
    <row r="432" spans="1:43" ht="24" x14ac:dyDescent="0.25">
      <c r="A432" s="61">
        <v>430</v>
      </c>
      <c r="B432" s="61">
        <v>335</v>
      </c>
      <c r="C432" s="13" t="s">
        <v>1190</v>
      </c>
      <c r="D432" s="12" t="s">
        <v>559</v>
      </c>
      <c r="E432" s="12" t="s">
        <v>11</v>
      </c>
      <c r="F432" s="12" t="s">
        <v>12</v>
      </c>
      <c r="G432" s="12" t="s">
        <v>13</v>
      </c>
      <c r="H432" s="12" t="s">
        <v>12</v>
      </c>
      <c r="I432" s="62">
        <v>19964.7</v>
      </c>
      <c r="J432" s="10">
        <v>1</v>
      </c>
      <c r="K432" s="10" t="s">
        <v>1191</v>
      </c>
      <c r="L432" s="14" t="s">
        <v>1192</v>
      </c>
      <c r="M432" s="11">
        <v>4217.8768333333328</v>
      </c>
      <c r="N432" s="11">
        <v>1638.9230769230769</v>
      </c>
      <c r="O432" s="8">
        <f>N432*M432</f>
        <v>6912775.6777692297</v>
      </c>
      <c r="P432" s="14" t="s">
        <v>5022</v>
      </c>
      <c r="Q432" s="66">
        <f>O432/$O$2181</f>
        <v>2.1122095278698576E-4</v>
      </c>
      <c r="R432" s="66">
        <f>+O432/$O$2184</f>
        <v>3.3800958912454863E-4</v>
      </c>
      <c r="S432" s="36">
        <f>Q432*$S$1</f>
        <v>5.2805238196746436E-2</v>
      </c>
      <c r="T432" s="36">
        <f>R432*$T$1</f>
        <v>1.0140287673736459E-2</v>
      </c>
      <c r="U432" s="36">
        <f>S432+T432</f>
        <v>6.2945525870482896E-2</v>
      </c>
      <c r="V432" s="41"/>
      <c r="W432" s="41"/>
      <c r="X432" s="41"/>
      <c r="Y432" s="42"/>
      <c r="Z432" s="40" t="str">
        <f>IF(V432=0,"NO OFERTADO",IF(W432=0,"NO OFERTADO",IF(X432=0,"NO OFERTADO",IF(Y432=0,"NO OFERTADO","CORRECTO"))))</f>
        <v>NO OFERTADO</v>
      </c>
      <c r="AA432" s="42">
        <f>Y432*N432</f>
        <v>0</v>
      </c>
      <c r="AB432" s="35">
        <f>Q432*$AB$1</f>
        <v>1.9009885750828719E-2</v>
      </c>
      <c r="AC432" s="36">
        <f>R432*$AC$1</f>
        <v>5.0701438368682293E-3</v>
      </c>
      <c r="AD432" s="36">
        <f>AB432+AC432</f>
        <v>2.4080029587696949E-2</v>
      </c>
      <c r="AE432" s="41"/>
      <c r="AF432" s="41"/>
      <c r="AG432" s="41"/>
      <c r="AH432" s="42"/>
      <c r="AI432" s="40" t="str">
        <f>IF(AE432=0,"NO OFERTADO",IF(AF432=0,"NO OFERTADO",IF(AG432=0,"NO OFERTADO",IF(AH432=0,"NO OFERTADO","CORRECTO"))))</f>
        <v>NO OFERTADO</v>
      </c>
      <c r="AJ432" s="37">
        <f>Q432*$AJ$1</f>
        <v>1.2673257167219145E-2</v>
      </c>
      <c r="AK432" s="36">
        <f>R432*$AK$1</f>
        <v>1.6900479456227432E-3</v>
      </c>
      <c r="AL432" s="36">
        <f>AJ432+AK432</f>
        <v>1.4363305112841888E-2</v>
      </c>
      <c r="AM432" s="41"/>
      <c r="AN432" s="41"/>
      <c r="AO432" s="41"/>
      <c r="AP432" s="42"/>
      <c r="AQ432" s="40" t="str">
        <f>IF(AM432=0,"NO OFERTADO",IF(AN432=0,"NO OFERTADO",IF(AO432=0,"NO OFERTADO",IF(AP432=0,"NO OFERTADO","CORRECTO"))))</f>
        <v>NO OFERTADO</v>
      </c>
    </row>
    <row r="433" spans="1:43" ht="24" x14ac:dyDescent="0.25">
      <c r="A433" s="61">
        <v>431</v>
      </c>
      <c r="B433" s="61">
        <v>718</v>
      </c>
      <c r="C433" s="13" t="s">
        <v>1190</v>
      </c>
      <c r="D433" s="12" t="s">
        <v>44</v>
      </c>
      <c r="E433" s="12" t="s">
        <v>11</v>
      </c>
      <c r="F433" s="12" t="s">
        <v>12</v>
      </c>
      <c r="G433" s="12" t="s">
        <v>13</v>
      </c>
      <c r="H433" s="12" t="s">
        <v>12</v>
      </c>
      <c r="I433" s="62">
        <v>39929.4</v>
      </c>
      <c r="J433" s="10">
        <v>1</v>
      </c>
      <c r="K433" s="10" t="s">
        <v>1191</v>
      </c>
      <c r="L433" s="14" t="s">
        <v>2255</v>
      </c>
      <c r="M433" s="11">
        <v>2837.7</v>
      </c>
      <c r="N433" s="11">
        <v>210.69230769230768</v>
      </c>
      <c r="O433" s="8">
        <f>N433*M433</f>
        <v>597881.56153846148</v>
      </c>
      <c r="P433" s="14" t="s">
        <v>5022</v>
      </c>
      <c r="Q433" s="66">
        <f>O433/$O$2181</f>
        <v>1.8268365555104662E-5</v>
      </c>
      <c r="R433" s="66">
        <f>+O433/$O$2184</f>
        <v>2.9234233885334719E-5</v>
      </c>
      <c r="S433" s="36">
        <f>Q433*$S$1</f>
        <v>4.5670913887761655E-3</v>
      </c>
      <c r="T433" s="36">
        <f>R433*$T$1</f>
        <v>8.7702701656004159E-4</v>
      </c>
      <c r="U433" s="36">
        <f>S433+T433</f>
        <v>5.4441184053362068E-3</v>
      </c>
      <c r="V433" s="41"/>
      <c r="W433" s="41"/>
      <c r="X433" s="41"/>
      <c r="Y433" s="42"/>
      <c r="Z433" s="40" t="str">
        <f>IF(V433=0,"NO OFERTADO",IF(W433=0,"NO OFERTADO",IF(X433=0,"NO OFERTADO",IF(Y433=0,"NO OFERTADO","CORRECTO"))))</f>
        <v>NO OFERTADO</v>
      </c>
      <c r="AA433" s="42">
        <f>Y433*N433</f>
        <v>0</v>
      </c>
      <c r="AB433" s="35">
        <f>Q433*$AB$1</f>
        <v>1.6441528999594196E-3</v>
      </c>
      <c r="AC433" s="36">
        <f>R433*$AC$1</f>
        <v>4.385135082800208E-4</v>
      </c>
      <c r="AD433" s="36">
        <f>AB433+AC433</f>
        <v>2.0826664082394405E-3</v>
      </c>
      <c r="AE433" s="41"/>
      <c r="AF433" s="41"/>
      <c r="AG433" s="41"/>
      <c r="AH433" s="42"/>
      <c r="AI433" s="40" t="str">
        <f>IF(AE433=0,"NO OFERTADO",IF(AF433=0,"NO OFERTADO",IF(AG433=0,"NO OFERTADO",IF(AH433=0,"NO OFERTADO","CORRECTO"))))</f>
        <v>NO OFERTADO</v>
      </c>
      <c r="AJ433" s="37">
        <f>Q433*$AJ$1</f>
        <v>1.0961019333062796E-3</v>
      </c>
      <c r="AK433" s="36">
        <f>R433*$AK$1</f>
        <v>1.461711694266736E-4</v>
      </c>
      <c r="AL433" s="36">
        <f>AJ433+AK433</f>
        <v>1.2422731027329531E-3</v>
      </c>
      <c r="AM433" s="41"/>
      <c r="AN433" s="41"/>
      <c r="AO433" s="41"/>
      <c r="AP433" s="42"/>
      <c r="AQ433" s="40" t="str">
        <f>IF(AM433=0,"NO OFERTADO",IF(AN433=0,"NO OFERTADO",IF(AO433=0,"NO OFERTADO",IF(AP433=0,"NO OFERTADO","CORRECTO"))))</f>
        <v>NO OFERTADO</v>
      </c>
    </row>
    <row r="434" spans="1:43" ht="24" x14ac:dyDescent="0.25">
      <c r="A434" s="61">
        <v>432</v>
      </c>
      <c r="B434" s="61">
        <v>872</v>
      </c>
      <c r="C434" s="13" t="s">
        <v>2652</v>
      </c>
      <c r="D434" s="12" t="s">
        <v>198</v>
      </c>
      <c r="E434" s="12" t="s">
        <v>11</v>
      </c>
      <c r="F434" s="12" t="s">
        <v>12</v>
      </c>
      <c r="G434" s="12" t="s">
        <v>13</v>
      </c>
      <c r="H434" s="12" t="s">
        <v>12</v>
      </c>
      <c r="I434" s="62" t="s">
        <v>60</v>
      </c>
      <c r="J434" s="10">
        <v>1</v>
      </c>
      <c r="K434" s="10" t="s">
        <v>2653</v>
      </c>
      <c r="L434" s="14" t="s">
        <v>2654</v>
      </c>
      <c r="M434" s="11">
        <v>4952.5633333333326</v>
      </c>
      <c r="N434" s="11">
        <v>1181.5384615384614</v>
      </c>
      <c r="O434" s="8">
        <f>N434*M434</f>
        <v>5851644.0615384597</v>
      </c>
      <c r="P434" s="14" t="s">
        <v>5022</v>
      </c>
      <c r="Q434" s="66">
        <f>O434/$O$2181</f>
        <v>1.7879790863506185E-4</v>
      </c>
      <c r="R434" s="66"/>
      <c r="S434" s="36">
        <f>Q434*$S$1</f>
        <v>4.469947715876546E-2</v>
      </c>
      <c r="T434" s="7"/>
      <c r="U434" s="36">
        <f>S434+T434</f>
        <v>4.469947715876546E-2</v>
      </c>
      <c r="V434" s="41"/>
      <c r="W434" s="41"/>
      <c r="X434" s="41"/>
      <c r="Y434" s="42"/>
      <c r="Z434" s="40" t="str">
        <f>IF(V434=0,"NO OFERTADO",IF(W434=0,"NO OFERTADO",IF(X434=0,"NO OFERTADO",IF(Y434=0,"NO OFERTADO","CORRECTO"))))</f>
        <v>NO OFERTADO</v>
      </c>
      <c r="AA434" s="42">
        <f>Y434*N434</f>
        <v>0</v>
      </c>
      <c r="AB434" s="35">
        <f>Q434*$AB$1</f>
        <v>1.6091811777155567E-2</v>
      </c>
      <c r="AC434" s="7"/>
      <c r="AD434" s="36">
        <f>AB434+AC434</f>
        <v>1.6091811777155567E-2</v>
      </c>
      <c r="AE434" s="41"/>
      <c r="AF434" s="41"/>
      <c r="AG434" s="41"/>
      <c r="AH434" s="42"/>
      <c r="AI434" s="40" t="str">
        <f>IF(AE434=0,"NO OFERTADO",IF(AF434=0,"NO OFERTADO",IF(AG434=0,"NO OFERTADO",IF(AH434=0,"NO OFERTADO","CORRECTO"))))</f>
        <v>NO OFERTADO</v>
      </c>
      <c r="AJ434" s="37">
        <f>Q434*$AJ$1</f>
        <v>1.0727874518103711E-2</v>
      </c>
      <c r="AK434" s="7"/>
      <c r="AL434" s="36">
        <f>AJ434+AK434</f>
        <v>1.0727874518103711E-2</v>
      </c>
      <c r="AM434" s="41"/>
      <c r="AN434" s="41"/>
      <c r="AO434" s="41"/>
      <c r="AP434" s="42"/>
      <c r="AQ434" s="40" t="str">
        <f>IF(AM434=0,"NO OFERTADO",IF(AN434=0,"NO OFERTADO",IF(AO434=0,"NO OFERTADO",IF(AP434=0,"NO OFERTADO","CORRECTO"))))</f>
        <v>NO OFERTADO</v>
      </c>
    </row>
    <row r="435" spans="1:43" ht="24" x14ac:dyDescent="0.25">
      <c r="A435" s="61">
        <v>433</v>
      </c>
      <c r="B435" s="61">
        <v>1606</v>
      </c>
      <c r="C435" s="13" t="s">
        <v>4425</v>
      </c>
      <c r="D435" s="12" t="s">
        <v>1625</v>
      </c>
      <c r="E435" s="12" t="s">
        <v>11</v>
      </c>
      <c r="F435" s="12" t="s">
        <v>134</v>
      </c>
      <c r="G435" s="12" t="s">
        <v>13</v>
      </c>
      <c r="H435" s="12" t="s">
        <v>12</v>
      </c>
      <c r="I435" s="62" t="s">
        <v>60</v>
      </c>
      <c r="J435" s="10">
        <v>1</v>
      </c>
      <c r="K435" s="10" t="s">
        <v>4330</v>
      </c>
      <c r="L435" s="14" t="s">
        <v>4426</v>
      </c>
      <c r="M435" s="11">
        <v>3004.3223333333335</v>
      </c>
      <c r="N435" s="11">
        <v>372.5</v>
      </c>
      <c r="O435" s="8">
        <f>N435*M435</f>
        <v>1119110.0691666668</v>
      </c>
      <c r="P435" s="14" t="s">
        <v>5022</v>
      </c>
      <c r="Q435" s="66">
        <f>O435/$O$2181</f>
        <v>3.4194584939746398E-5</v>
      </c>
      <c r="R435" s="66"/>
      <c r="S435" s="36">
        <f>Q435*$S$1</f>
        <v>8.5486462349365997E-3</v>
      </c>
      <c r="T435" s="7"/>
      <c r="U435" s="36">
        <f>S435+T435</f>
        <v>8.5486462349365997E-3</v>
      </c>
      <c r="V435" s="41"/>
      <c r="W435" s="41"/>
      <c r="X435" s="41"/>
      <c r="Y435" s="42"/>
      <c r="Z435" s="40" t="str">
        <f>IF(V435=0,"NO OFERTADO",IF(W435=0,"NO OFERTADO",IF(X435=0,"NO OFERTADO",IF(Y435=0,"NO OFERTADO","CORRECTO"))))</f>
        <v>NO OFERTADO</v>
      </c>
      <c r="AA435" s="42">
        <f>Y435*N435</f>
        <v>0</v>
      </c>
      <c r="AB435" s="35">
        <f>Q435*$AB$1</f>
        <v>3.0775126445771756E-3</v>
      </c>
      <c r="AC435" s="7"/>
      <c r="AD435" s="36">
        <f>AB435+AC435</f>
        <v>3.0775126445771756E-3</v>
      </c>
      <c r="AE435" s="41"/>
      <c r="AF435" s="41"/>
      <c r="AG435" s="41"/>
      <c r="AH435" s="42"/>
      <c r="AI435" s="40" t="str">
        <f>IF(AE435=0,"NO OFERTADO",IF(AF435=0,"NO OFERTADO",IF(AG435=0,"NO OFERTADO",IF(AH435=0,"NO OFERTADO","CORRECTO"))))</f>
        <v>NO OFERTADO</v>
      </c>
      <c r="AJ435" s="37">
        <f>Q435*$AJ$1</f>
        <v>2.051675096384784E-3</v>
      </c>
      <c r="AK435" s="7"/>
      <c r="AL435" s="36">
        <f>AJ435+AK435</f>
        <v>2.051675096384784E-3</v>
      </c>
      <c r="AM435" s="41"/>
      <c r="AN435" s="41"/>
      <c r="AO435" s="41"/>
      <c r="AP435" s="42"/>
      <c r="AQ435" s="40" t="str">
        <f>IF(AM435=0,"NO OFERTADO",IF(AN435=0,"NO OFERTADO",IF(AO435=0,"NO OFERTADO",IF(AP435=0,"NO OFERTADO","CORRECTO"))))</f>
        <v>NO OFERTADO</v>
      </c>
    </row>
    <row r="436" spans="1:43" ht="24" x14ac:dyDescent="0.25">
      <c r="A436" s="61">
        <v>434</v>
      </c>
      <c r="B436" s="61">
        <v>1566</v>
      </c>
      <c r="C436" s="13" t="s">
        <v>4328</v>
      </c>
      <c r="D436" s="12" t="s">
        <v>4329</v>
      </c>
      <c r="E436" s="12" t="s">
        <v>11</v>
      </c>
      <c r="F436" s="12" t="s">
        <v>134</v>
      </c>
      <c r="G436" s="12" t="s">
        <v>13</v>
      </c>
      <c r="H436" s="12" t="s">
        <v>12</v>
      </c>
      <c r="I436" s="62" t="s">
        <v>60</v>
      </c>
      <c r="J436" s="10">
        <v>1</v>
      </c>
      <c r="K436" s="10" t="s">
        <v>4330</v>
      </c>
      <c r="L436" s="14" t="s">
        <v>4331</v>
      </c>
      <c r="M436" s="11">
        <v>3234</v>
      </c>
      <c r="N436" s="11">
        <v>98.571428571428569</v>
      </c>
      <c r="O436" s="8">
        <f>N436*M436</f>
        <v>318780</v>
      </c>
      <c r="P436" s="14" t="s">
        <v>5022</v>
      </c>
      <c r="Q436" s="66">
        <f>O436/$O$2181</f>
        <v>9.7403732549822674E-6</v>
      </c>
      <c r="R436" s="66"/>
      <c r="S436" s="36">
        <f>Q436*$S$1</f>
        <v>2.435093313745567E-3</v>
      </c>
      <c r="T436" s="7"/>
      <c r="U436" s="36">
        <f>S436+T436</f>
        <v>2.435093313745567E-3</v>
      </c>
      <c r="V436" s="41"/>
      <c r="W436" s="41"/>
      <c r="X436" s="41"/>
      <c r="Y436" s="42"/>
      <c r="Z436" s="40" t="str">
        <f>IF(V436=0,"NO OFERTADO",IF(W436=0,"NO OFERTADO",IF(X436=0,"NO OFERTADO",IF(Y436=0,"NO OFERTADO","CORRECTO"))))</f>
        <v>NO OFERTADO</v>
      </c>
      <c r="AA436" s="42">
        <f>Y436*N436</f>
        <v>0</v>
      </c>
      <c r="AB436" s="35">
        <f>Q436*$AB$1</f>
        <v>8.7663359294840406E-4</v>
      </c>
      <c r="AC436" s="7"/>
      <c r="AD436" s="36">
        <f>AB436+AC436</f>
        <v>8.7663359294840406E-4</v>
      </c>
      <c r="AE436" s="41"/>
      <c r="AF436" s="41"/>
      <c r="AG436" s="41"/>
      <c r="AH436" s="42"/>
      <c r="AI436" s="40" t="str">
        <f>IF(AE436=0,"NO OFERTADO",IF(AF436=0,"NO OFERTADO",IF(AG436=0,"NO OFERTADO",IF(AH436=0,"NO OFERTADO","CORRECTO"))))</f>
        <v>NO OFERTADO</v>
      </c>
      <c r="AJ436" s="37">
        <f>Q436*$AJ$1</f>
        <v>5.8442239529893608E-4</v>
      </c>
      <c r="AK436" s="7"/>
      <c r="AL436" s="36">
        <f>AJ436+AK436</f>
        <v>5.8442239529893608E-4</v>
      </c>
      <c r="AM436" s="41"/>
      <c r="AN436" s="41"/>
      <c r="AO436" s="41"/>
      <c r="AP436" s="42"/>
      <c r="AQ436" s="40" t="str">
        <f>IF(AM436=0,"NO OFERTADO",IF(AN436=0,"NO OFERTADO",IF(AO436=0,"NO OFERTADO",IF(AP436=0,"NO OFERTADO","CORRECTO"))))</f>
        <v>NO OFERTADO</v>
      </c>
    </row>
    <row r="437" spans="1:43" ht="24" x14ac:dyDescent="0.25">
      <c r="A437" s="61">
        <v>435</v>
      </c>
      <c r="B437" s="61">
        <v>336</v>
      </c>
      <c r="C437" s="13" t="s">
        <v>1193</v>
      </c>
      <c r="D437" s="12" t="s">
        <v>93</v>
      </c>
      <c r="E437" s="12" t="s">
        <v>11</v>
      </c>
      <c r="F437" s="12" t="s">
        <v>12</v>
      </c>
      <c r="G437" s="12" t="s">
        <v>13</v>
      </c>
      <c r="H437" s="12" t="s">
        <v>12</v>
      </c>
      <c r="I437" s="62">
        <v>800</v>
      </c>
      <c r="J437" s="10">
        <v>1</v>
      </c>
      <c r="K437" s="10" t="s">
        <v>1194</v>
      </c>
      <c r="L437" s="14" t="s">
        <v>1195</v>
      </c>
      <c r="M437" s="11">
        <v>449.56524999999999</v>
      </c>
      <c r="N437" s="11">
        <v>33746.769230769234</v>
      </c>
      <c r="O437" s="8">
        <f>N437*M437</f>
        <v>15171374.745923078</v>
      </c>
      <c r="P437" s="14" t="s">
        <v>5022</v>
      </c>
      <c r="Q437" s="66">
        <f>O437/$O$2181</f>
        <v>4.6356375185551958E-4</v>
      </c>
      <c r="R437" s="66">
        <f>+O437/$O$2184</f>
        <v>7.4182504732727772E-4</v>
      </c>
      <c r="S437" s="36">
        <f>Q437*$S$1</f>
        <v>0.11589093796387989</v>
      </c>
      <c r="T437" s="36">
        <f>R437*$T$1</f>
        <v>2.2254751419818333E-2</v>
      </c>
      <c r="U437" s="36">
        <f>S437+T437</f>
        <v>0.13814568938369823</v>
      </c>
      <c r="V437" s="41"/>
      <c r="W437" s="41"/>
      <c r="X437" s="41"/>
      <c r="Y437" s="42"/>
      <c r="Z437" s="40" t="str">
        <f>IF(V437=0,"NO OFERTADO",IF(W437=0,"NO OFERTADO",IF(X437=0,"NO OFERTADO",IF(Y437=0,"NO OFERTADO","CORRECTO"))))</f>
        <v>NO OFERTADO</v>
      </c>
      <c r="AA437" s="42">
        <f>Y437*N437</f>
        <v>0</v>
      </c>
      <c r="AB437" s="35">
        <f>Q437*$AB$1</f>
        <v>4.1720737666996764E-2</v>
      </c>
      <c r="AC437" s="36">
        <f>R437*$AC$1</f>
        <v>1.1127375709909166E-2</v>
      </c>
      <c r="AD437" s="36">
        <f>AB437+AC437</f>
        <v>5.2848113376905932E-2</v>
      </c>
      <c r="AE437" s="41"/>
      <c r="AF437" s="41"/>
      <c r="AG437" s="41"/>
      <c r="AH437" s="42"/>
      <c r="AI437" s="40" t="str">
        <f>IF(AE437=0,"NO OFERTADO",IF(AF437=0,"NO OFERTADO",IF(AG437=0,"NO OFERTADO",IF(AH437=0,"NO OFERTADO","CORRECTO"))))</f>
        <v>NO OFERTADO</v>
      </c>
      <c r="AJ437" s="37">
        <f>Q437*$AJ$1</f>
        <v>2.7813825111331174E-2</v>
      </c>
      <c r="AK437" s="36">
        <f>R437*$AK$1</f>
        <v>3.7091252366363886E-3</v>
      </c>
      <c r="AL437" s="36">
        <f>AJ437+AK437</f>
        <v>3.1522950347967565E-2</v>
      </c>
      <c r="AM437" s="41"/>
      <c r="AN437" s="41"/>
      <c r="AO437" s="41"/>
      <c r="AP437" s="42"/>
      <c r="AQ437" s="40" t="str">
        <f>IF(AM437=0,"NO OFERTADO",IF(AN437=0,"NO OFERTADO",IF(AO437=0,"NO OFERTADO",IF(AP437=0,"NO OFERTADO","CORRECTO"))))</f>
        <v>NO OFERTADO</v>
      </c>
    </row>
    <row r="438" spans="1:43" ht="24" x14ac:dyDescent="0.25">
      <c r="A438" s="61">
        <v>436</v>
      </c>
      <c r="B438" s="61">
        <v>836</v>
      </c>
      <c r="C438" s="13" t="s">
        <v>2562</v>
      </c>
      <c r="D438" s="12" t="s">
        <v>1067</v>
      </c>
      <c r="E438" s="12" t="s">
        <v>11</v>
      </c>
      <c r="F438" s="12" t="s">
        <v>12</v>
      </c>
      <c r="G438" s="12" t="s">
        <v>13</v>
      </c>
      <c r="H438" s="12" t="s">
        <v>12</v>
      </c>
      <c r="I438" s="62" t="s">
        <v>60</v>
      </c>
      <c r="J438" s="10">
        <v>1</v>
      </c>
      <c r="K438" s="10" t="s">
        <v>2563</v>
      </c>
      <c r="L438" s="14" t="s">
        <v>2564</v>
      </c>
      <c r="M438" s="11">
        <v>258</v>
      </c>
      <c r="N438" s="11">
        <v>19117.23076923077</v>
      </c>
      <c r="O438" s="8">
        <f>N438*M438</f>
        <v>4932245.538461539</v>
      </c>
      <c r="P438" s="14" t="s">
        <v>5022</v>
      </c>
      <c r="Q438" s="66">
        <f>O438/$O$2181</f>
        <v>1.5070554153283263E-4</v>
      </c>
      <c r="R438" s="66"/>
      <c r="S438" s="36">
        <f>Q438*$S$1</f>
        <v>3.7676385383208159E-2</v>
      </c>
      <c r="T438" s="7"/>
      <c r="U438" s="36">
        <f>S438+T438</f>
        <v>3.7676385383208159E-2</v>
      </c>
      <c r="V438" s="41"/>
      <c r="W438" s="41"/>
      <c r="X438" s="41"/>
      <c r="Y438" s="42"/>
      <c r="Z438" s="40" t="str">
        <f>IF(V438=0,"NO OFERTADO",IF(W438=0,"NO OFERTADO",IF(X438=0,"NO OFERTADO",IF(Y438=0,"NO OFERTADO","CORRECTO"))))</f>
        <v>NO OFERTADO</v>
      </c>
      <c r="AA438" s="42">
        <f>Y438*N438</f>
        <v>0</v>
      </c>
      <c r="AB438" s="35">
        <f>Q438*$AB$1</f>
        <v>1.3563498737954937E-2</v>
      </c>
      <c r="AC438" s="7"/>
      <c r="AD438" s="36">
        <f>AB438+AC438</f>
        <v>1.3563498737954937E-2</v>
      </c>
      <c r="AE438" s="41"/>
      <c r="AF438" s="41"/>
      <c r="AG438" s="41"/>
      <c r="AH438" s="42"/>
      <c r="AI438" s="40" t="str">
        <f>IF(AE438=0,"NO OFERTADO",IF(AF438=0,"NO OFERTADO",IF(AG438=0,"NO OFERTADO",IF(AH438=0,"NO OFERTADO","CORRECTO"))))</f>
        <v>NO OFERTADO</v>
      </c>
      <c r="AJ438" s="37">
        <f>Q438*$AJ$1</f>
        <v>9.042332491969958E-3</v>
      </c>
      <c r="AK438" s="7"/>
      <c r="AL438" s="36">
        <f>AJ438+AK438</f>
        <v>9.042332491969958E-3</v>
      </c>
      <c r="AM438" s="41"/>
      <c r="AN438" s="41"/>
      <c r="AO438" s="41"/>
      <c r="AP438" s="42"/>
      <c r="AQ438" s="40" t="str">
        <f>IF(AM438=0,"NO OFERTADO",IF(AN438=0,"NO OFERTADO",IF(AO438=0,"NO OFERTADO",IF(AP438=0,"NO OFERTADO","CORRECTO"))))</f>
        <v>NO OFERTADO</v>
      </c>
    </row>
    <row r="439" spans="1:43" x14ac:dyDescent="0.25">
      <c r="A439" s="61">
        <v>437</v>
      </c>
      <c r="B439" s="61">
        <v>1089</v>
      </c>
      <c r="C439" s="13" t="s">
        <v>2562</v>
      </c>
      <c r="D439" s="12" t="s">
        <v>167</v>
      </c>
      <c r="E439" s="12" t="s">
        <v>49</v>
      </c>
      <c r="F439" s="12" t="s">
        <v>23</v>
      </c>
      <c r="G439" s="12" t="s">
        <v>24</v>
      </c>
      <c r="H439" s="12" t="s">
        <v>49</v>
      </c>
      <c r="I439" s="62" t="s">
        <v>60</v>
      </c>
      <c r="J439" s="10">
        <v>1</v>
      </c>
      <c r="K439" s="10" t="s">
        <v>2563</v>
      </c>
      <c r="L439" s="14" t="s">
        <v>3164</v>
      </c>
      <c r="M439" s="11">
        <v>7694.4235499999995</v>
      </c>
      <c r="N439" s="11">
        <v>279.15384615384613</v>
      </c>
      <c r="O439" s="8">
        <f>N439*M439</f>
        <v>2147927.9279192304</v>
      </c>
      <c r="P439" s="14" t="s">
        <v>5022</v>
      </c>
      <c r="Q439" s="66">
        <f>O439/$O$2181</f>
        <v>6.5630277127592542E-5</v>
      </c>
      <c r="R439" s="66"/>
      <c r="S439" s="36">
        <f>Q439*$S$1</f>
        <v>1.6407569281898137E-2</v>
      </c>
      <c r="T439" s="7"/>
      <c r="U439" s="36">
        <f>S439+T439</f>
        <v>1.6407569281898137E-2</v>
      </c>
      <c r="V439" s="41"/>
      <c r="W439" s="41"/>
      <c r="X439" s="41"/>
      <c r="Y439" s="42"/>
      <c r="Z439" s="40" t="str">
        <f>IF(V439=0,"NO OFERTADO",IF(W439=0,"NO OFERTADO",IF(X439=0,"NO OFERTADO",IF(Y439=0,"NO OFERTADO","CORRECTO"))))</f>
        <v>NO OFERTADO</v>
      </c>
      <c r="AA439" s="42">
        <f>Y439*N439</f>
        <v>0</v>
      </c>
      <c r="AB439" s="35">
        <f>Q439*$AB$1</f>
        <v>5.9067249414833291E-3</v>
      </c>
      <c r="AC439" s="7"/>
      <c r="AD439" s="36">
        <f>AB439+AC439</f>
        <v>5.9067249414833291E-3</v>
      </c>
      <c r="AE439" s="41"/>
      <c r="AF439" s="41"/>
      <c r="AG439" s="41"/>
      <c r="AH439" s="42"/>
      <c r="AI439" s="40" t="str">
        <f>IF(AE439=0,"NO OFERTADO",IF(AF439=0,"NO OFERTADO",IF(AG439=0,"NO OFERTADO",IF(AH439=0,"NO OFERTADO","CORRECTO"))))</f>
        <v>NO OFERTADO</v>
      </c>
      <c r="AJ439" s="37">
        <f>Q439*$AJ$1</f>
        <v>3.9378166276555528E-3</v>
      </c>
      <c r="AK439" s="7"/>
      <c r="AL439" s="36">
        <f>AJ439+AK439</f>
        <v>3.9378166276555528E-3</v>
      </c>
      <c r="AM439" s="41"/>
      <c r="AN439" s="41"/>
      <c r="AO439" s="41"/>
      <c r="AP439" s="42"/>
      <c r="AQ439" s="40" t="str">
        <f>IF(AM439=0,"NO OFERTADO",IF(AN439=0,"NO OFERTADO",IF(AO439=0,"NO OFERTADO",IF(AP439=0,"NO OFERTADO","CORRECTO"))))</f>
        <v>NO OFERTADO</v>
      </c>
    </row>
    <row r="440" spans="1:43" x14ac:dyDescent="0.25">
      <c r="A440" s="61">
        <v>438</v>
      </c>
      <c r="B440" s="61">
        <v>1775</v>
      </c>
      <c r="C440" s="13" t="s">
        <v>2562</v>
      </c>
      <c r="D440" s="12" t="s">
        <v>93</v>
      </c>
      <c r="E440" s="12" t="s">
        <v>49</v>
      </c>
      <c r="F440" s="12" t="s">
        <v>23</v>
      </c>
      <c r="G440" s="12" t="s">
        <v>24</v>
      </c>
      <c r="H440" s="12" t="s">
        <v>49</v>
      </c>
      <c r="I440" s="62" t="s">
        <v>60</v>
      </c>
      <c r="J440" s="10">
        <v>1</v>
      </c>
      <c r="K440" s="10" t="s">
        <v>2563</v>
      </c>
      <c r="L440" s="14" t="s">
        <v>4845</v>
      </c>
      <c r="M440" s="11">
        <v>2080</v>
      </c>
      <c r="N440" s="11">
        <v>38.166666666666664</v>
      </c>
      <c r="O440" s="8">
        <f>N440*M440</f>
        <v>79386.666666666657</v>
      </c>
      <c r="P440" s="14" t="s">
        <v>5022</v>
      </c>
      <c r="Q440" s="66">
        <f>O440/$O$2181</f>
        <v>2.4256721400407559E-6</v>
      </c>
      <c r="R440" s="66"/>
      <c r="S440" s="36">
        <f>Q440*$S$1</f>
        <v>6.0641803501018893E-4</v>
      </c>
      <c r="T440" s="7"/>
      <c r="U440" s="36">
        <f>S440+T440</f>
        <v>6.0641803501018893E-4</v>
      </c>
      <c r="V440" s="41"/>
      <c r="W440" s="41"/>
      <c r="X440" s="41"/>
      <c r="Y440" s="42"/>
      <c r="Z440" s="40" t="str">
        <f>IF(V440=0,"NO OFERTADO",IF(W440=0,"NO OFERTADO",IF(X440=0,"NO OFERTADO",IF(Y440=0,"NO OFERTADO","CORRECTO"))))</f>
        <v>NO OFERTADO</v>
      </c>
      <c r="AA440" s="42">
        <f>Y440*N440</f>
        <v>0</v>
      </c>
      <c r="AB440" s="35">
        <f>Q440*$AB$1</f>
        <v>2.1831049260366802E-4</v>
      </c>
      <c r="AC440" s="7"/>
      <c r="AD440" s="36">
        <f>AB440+AC440</f>
        <v>2.1831049260366802E-4</v>
      </c>
      <c r="AE440" s="41"/>
      <c r="AF440" s="41"/>
      <c r="AG440" s="41"/>
      <c r="AH440" s="42"/>
      <c r="AI440" s="40" t="str">
        <f>IF(AE440=0,"NO OFERTADO",IF(AF440=0,"NO OFERTADO",IF(AG440=0,"NO OFERTADO",IF(AH440=0,"NO OFERTADO","CORRECTO"))))</f>
        <v>NO OFERTADO</v>
      </c>
      <c r="AJ440" s="37">
        <f>Q440*$AJ$1</f>
        <v>1.4554032840244537E-4</v>
      </c>
      <c r="AK440" s="7"/>
      <c r="AL440" s="36">
        <f>AJ440+AK440</f>
        <v>1.4554032840244537E-4</v>
      </c>
      <c r="AM440" s="41"/>
      <c r="AN440" s="41"/>
      <c r="AO440" s="41"/>
      <c r="AP440" s="42"/>
      <c r="AQ440" s="40" t="str">
        <f>IF(AM440=0,"NO OFERTADO",IF(AN440=0,"NO OFERTADO",IF(AO440=0,"NO OFERTADO",IF(AP440=0,"NO OFERTADO","CORRECTO"))))</f>
        <v>NO OFERTADO</v>
      </c>
    </row>
    <row r="441" spans="1:43" x14ac:dyDescent="0.25">
      <c r="A441" s="61">
        <v>439</v>
      </c>
      <c r="B441" s="61">
        <v>1491</v>
      </c>
      <c r="C441" s="13" t="s">
        <v>4141</v>
      </c>
      <c r="D441" s="12" t="s">
        <v>4142</v>
      </c>
      <c r="E441" s="12" t="s">
        <v>221</v>
      </c>
      <c r="F441" s="12" t="s">
        <v>222</v>
      </c>
      <c r="G441" s="12" t="s">
        <v>1472</v>
      </c>
      <c r="H441" s="12" t="s">
        <v>108</v>
      </c>
      <c r="I441" s="62" t="s">
        <v>60</v>
      </c>
      <c r="J441" s="10">
        <v>10</v>
      </c>
      <c r="K441" s="10" t="s">
        <v>4143</v>
      </c>
      <c r="L441" s="14" t="s">
        <v>4144</v>
      </c>
      <c r="M441" s="11">
        <v>4198.7449999999999</v>
      </c>
      <c r="N441" s="11">
        <v>143.63636363636363</v>
      </c>
      <c r="O441" s="8">
        <f>N441*M441</f>
        <v>603092.46363636362</v>
      </c>
      <c r="P441" s="14" t="s">
        <v>5022</v>
      </c>
      <c r="Q441" s="66">
        <f>O441/$O$2181</f>
        <v>1.8427585491828226E-5</v>
      </c>
      <c r="R441" s="66"/>
      <c r="S441" s="36">
        <f>Q441*$S$1</f>
        <v>4.6068963729570568E-3</v>
      </c>
      <c r="T441" s="7"/>
      <c r="U441" s="36">
        <f>S441+T441</f>
        <v>4.6068963729570568E-3</v>
      </c>
      <c r="V441" s="41"/>
      <c r="W441" s="41"/>
      <c r="X441" s="41"/>
      <c r="Y441" s="42"/>
      <c r="Z441" s="40" t="str">
        <f>IF(V441=0,"NO OFERTADO",IF(W441=0,"NO OFERTADO",IF(X441=0,"NO OFERTADO",IF(Y441=0,"NO OFERTADO","CORRECTO"))))</f>
        <v>NO OFERTADO</v>
      </c>
      <c r="AA441" s="42">
        <f>Y441*N441</f>
        <v>0</v>
      </c>
      <c r="AB441" s="35">
        <f>Q441*$AB$1</f>
        <v>1.6584826942645404E-3</v>
      </c>
      <c r="AC441" s="7"/>
      <c r="AD441" s="36">
        <f>AB441+AC441</f>
        <v>1.6584826942645404E-3</v>
      </c>
      <c r="AE441" s="41"/>
      <c r="AF441" s="41"/>
      <c r="AG441" s="41"/>
      <c r="AH441" s="42"/>
      <c r="AI441" s="40" t="str">
        <f>IF(AE441=0,"NO OFERTADO",IF(AF441=0,"NO OFERTADO",IF(AG441=0,"NO OFERTADO",IF(AH441=0,"NO OFERTADO","CORRECTO"))))</f>
        <v>NO OFERTADO</v>
      </c>
      <c r="AJ441" s="37">
        <f>Q441*$AJ$1</f>
        <v>1.1056551295096936E-3</v>
      </c>
      <c r="AK441" s="7"/>
      <c r="AL441" s="36">
        <f>AJ441+AK441</f>
        <v>1.1056551295096936E-3</v>
      </c>
      <c r="AM441" s="41"/>
      <c r="AN441" s="41"/>
      <c r="AO441" s="41"/>
      <c r="AP441" s="42"/>
      <c r="AQ441" s="40" t="str">
        <f>IF(AM441=0,"NO OFERTADO",IF(AN441=0,"NO OFERTADO",IF(AO441=0,"NO OFERTADO",IF(AP441=0,"NO OFERTADO","CORRECTO"))))</f>
        <v>NO OFERTADO</v>
      </c>
    </row>
    <row r="442" spans="1:43" x14ac:dyDescent="0.25">
      <c r="A442" s="61">
        <v>440</v>
      </c>
      <c r="B442" s="61">
        <v>424</v>
      </c>
      <c r="C442" s="13" t="s">
        <v>1470</v>
      </c>
      <c r="D442" s="12" t="s">
        <v>1471</v>
      </c>
      <c r="E442" s="12" t="s">
        <v>221</v>
      </c>
      <c r="F442" s="12" t="s">
        <v>222</v>
      </c>
      <c r="G442" s="12" t="s">
        <v>1472</v>
      </c>
      <c r="H442" s="12" t="s">
        <v>108</v>
      </c>
      <c r="I442" s="62" t="s">
        <v>60</v>
      </c>
      <c r="J442" s="10">
        <v>10</v>
      </c>
      <c r="K442" s="10" t="s">
        <v>1473</v>
      </c>
      <c r="L442" s="14" t="s">
        <v>1474</v>
      </c>
      <c r="M442" s="11">
        <v>2285.7778600000001</v>
      </c>
      <c r="N442" s="11">
        <v>5677.6923076923067</v>
      </c>
      <c r="O442" s="8">
        <f>N442*M442</f>
        <v>12977943.372815384</v>
      </c>
      <c r="P442" s="14" t="s">
        <v>5022</v>
      </c>
      <c r="Q442" s="66">
        <f>O442/$O$2181</f>
        <v>3.9654310977239887E-4</v>
      </c>
      <c r="R442" s="66"/>
      <c r="S442" s="36">
        <f>Q442*$S$1</f>
        <v>9.9135777443099718E-2</v>
      </c>
      <c r="T442" s="7"/>
      <c r="U442" s="36">
        <f>S442+T442</f>
        <v>9.9135777443099718E-2</v>
      </c>
      <c r="V442" s="41"/>
      <c r="W442" s="41"/>
      <c r="X442" s="41"/>
      <c r="Y442" s="42"/>
      <c r="Z442" s="40" t="str">
        <f>IF(V442=0,"NO OFERTADO",IF(W442=0,"NO OFERTADO",IF(X442=0,"NO OFERTADO",IF(Y442=0,"NO OFERTADO","CORRECTO"))))</f>
        <v>NO OFERTADO</v>
      </c>
      <c r="AA442" s="42">
        <f>Y442*N442</f>
        <v>0</v>
      </c>
      <c r="AB442" s="35">
        <f>Q442*$AB$1</f>
        <v>3.5688879879515897E-2</v>
      </c>
      <c r="AC442" s="7"/>
      <c r="AD442" s="36">
        <f>AB442+AC442</f>
        <v>3.5688879879515897E-2</v>
      </c>
      <c r="AE442" s="41"/>
      <c r="AF442" s="41"/>
      <c r="AG442" s="41"/>
      <c r="AH442" s="42"/>
      <c r="AI442" s="40" t="str">
        <f>IF(AE442=0,"NO OFERTADO",IF(AF442=0,"NO OFERTADO",IF(AG442=0,"NO OFERTADO",IF(AH442=0,"NO OFERTADO","CORRECTO"))))</f>
        <v>NO OFERTADO</v>
      </c>
      <c r="AJ442" s="37">
        <f>Q442*$AJ$1</f>
        <v>2.3792586586343933E-2</v>
      </c>
      <c r="AK442" s="7"/>
      <c r="AL442" s="36">
        <f>AJ442+AK442</f>
        <v>2.3792586586343933E-2</v>
      </c>
      <c r="AM442" s="41"/>
      <c r="AN442" s="41"/>
      <c r="AO442" s="41"/>
      <c r="AP442" s="42"/>
      <c r="AQ442" s="40" t="str">
        <f>IF(AM442=0,"NO OFERTADO",IF(AN442=0,"NO OFERTADO",IF(AO442=0,"NO OFERTADO",IF(AP442=0,"NO OFERTADO","CORRECTO"))))</f>
        <v>NO OFERTADO</v>
      </c>
    </row>
    <row r="443" spans="1:43" x14ac:dyDescent="0.25">
      <c r="A443" s="61">
        <v>441</v>
      </c>
      <c r="B443" s="61">
        <v>1297</v>
      </c>
      <c r="C443" s="13" t="s">
        <v>3661</v>
      </c>
      <c r="D443" s="12" t="s">
        <v>3662</v>
      </c>
      <c r="E443" s="12" t="s">
        <v>221</v>
      </c>
      <c r="F443" s="12" t="s">
        <v>222</v>
      </c>
      <c r="G443" s="12" t="s">
        <v>1472</v>
      </c>
      <c r="H443" s="12" t="s">
        <v>755</v>
      </c>
      <c r="I443" s="62" t="s">
        <v>60</v>
      </c>
      <c r="J443" s="10">
        <v>10</v>
      </c>
      <c r="K443" s="10" t="s">
        <v>3663</v>
      </c>
      <c r="L443" s="14" t="s">
        <v>3664</v>
      </c>
      <c r="M443" s="11">
        <v>2148.7694999999999</v>
      </c>
      <c r="N443" s="11">
        <v>458.33333333333337</v>
      </c>
      <c r="O443" s="8">
        <f>N443*M443</f>
        <v>984852.6875</v>
      </c>
      <c r="P443" s="14" t="s">
        <v>5022</v>
      </c>
      <c r="Q443" s="66">
        <f>O443/$O$2181</f>
        <v>3.0092329435417553E-5</v>
      </c>
      <c r="R443" s="66"/>
      <c r="S443" s="36">
        <f>Q443*$S$1</f>
        <v>7.5230823588543884E-3</v>
      </c>
      <c r="T443" s="7"/>
      <c r="U443" s="36">
        <f>S443+T443</f>
        <v>7.5230823588543884E-3</v>
      </c>
      <c r="V443" s="41"/>
      <c r="W443" s="41"/>
      <c r="X443" s="41"/>
      <c r="Y443" s="42"/>
      <c r="Z443" s="40" t="str">
        <f>IF(V443=0,"NO OFERTADO",IF(W443=0,"NO OFERTADO",IF(X443=0,"NO OFERTADO",IF(Y443=0,"NO OFERTADO","CORRECTO"))))</f>
        <v>NO OFERTADO</v>
      </c>
      <c r="AA443" s="42">
        <f>Y443*N443</f>
        <v>0</v>
      </c>
      <c r="AB443" s="35">
        <f>Q443*$AB$1</f>
        <v>2.7083096491875799E-3</v>
      </c>
      <c r="AC443" s="7"/>
      <c r="AD443" s="36">
        <f>AB443+AC443</f>
        <v>2.7083096491875799E-3</v>
      </c>
      <c r="AE443" s="41"/>
      <c r="AF443" s="41"/>
      <c r="AG443" s="41"/>
      <c r="AH443" s="42"/>
      <c r="AI443" s="40" t="str">
        <f>IF(AE443=0,"NO OFERTADO",IF(AF443=0,"NO OFERTADO",IF(AG443=0,"NO OFERTADO",IF(AH443=0,"NO OFERTADO","CORRECTO"))))</f>
        <v>NO OFERTADO</v>
      </c>
      <c r="AJ443" s="37">
        <f>Q443*$AJ$1</f>
        <v>1.8055397661250533E-3</v>
      </c>
      <c r="AK443" s="7"/>
      <c r="AL443" s="36">
        <f>AJ443+AK443</f>
        <v>1.8055397661250533E-3</v>
      </c>
      <c r="AM443" s="41"/>
      <c r="AN443" s="41"/>
      <c r="AO443" s="41"/>
      <c r="AP443" s="42"/>
      <c r="AQ443" s="40" t="str">
        <f>IF(AM443=0,"NO OFERTADO",IF(AN443=0,"NO OFERTADO",IF(AO443=0,"NO OFERTADO",IF(AP443=0,"NO OFERTADO","CORRECTO"))))</f>
        <v>NO OFERTADO</v>
      </c>
    </row>
    <row r="444" spans="1:43" x14ac:dyDescent="0.25">
      <c r="A444" s="61">
        <v>442</v>
      </c>
      <c r="B444" s="61">
        <v>1532</v>
      </c>
      <c r="C444" s="13" t="s">
        <v>3661</v>
      </c>
      <c r="D444" s="12" t="s">
        <v>3662</v>
      </c>
      <c r="E444" s="12" t="s">
        <v>221</v>
      </c>
      <c r="F444" s="12" t="s">
        <v>222</v>
      </c>
      <c r="G444" s="12" t="s">
        <v>223</v>
      </c>
      <c r="H444" s="12" t="s">
        <v>108</v>
      </c>
      <c r="I444" s="62" t="s">
        <v>60</v>
      </c>
      <c r="J444" s="10">
        <v>5</v>
      </c>
      <c r="K444" s="10" t="s">
        <v>3663</v>
      </c>
      <c r="L444" s="14" t="s">
        <v>4253</v>
      </c>
      <c r="M444" s="11">
        <v>1748.8995000000002</v>
      </c>
      <c r="N444" s="11">
        <v>351.15384615384613</v>
      </c>
      <c r="O444" s="8">
        <f>N444*M444</f>
        <v>614132.78596153855</v>
      </c>
      <c r="P444" s="14" t="s">
        <v>5022</v>
      </c>
      <c r="Q444" s="66">
        <f>O444/$O$2181</f>
        <v>1.8764924284420348E-5</v>
      </c>
      <c r="R444" s="66"/>
      <c r="S444" s="36">
        <f>Q444*$S$1</f>
        <v>4.6912310711050868E-3</v>
      </c>
      <c r="T444" s="7"/>
      <c r="U444" s="36">
        <f>S444+T444</f>
        <v>4.6912310711050868E-3</v>
      </c>
      <c r="V444" s="41"/>
      <c r="W444" s="41"/>
      <c r="X444" s="41"/>
      <c r="Y444" s="42"/>
      <c r="Z444" s="40" t="str">
        <f>IF(V444=0,"NO OFERTADO",IF(W444=0,"NO OFERTADO",IF(X444=0,"NO OFERTADO",IF(Y444=0,"NO OFERTADO","CORRECTO"))))</f>
        <v>NO OFERTADO</v>
      </c>
      <c r="AA444" s="42">
        <f>Y444*N444</f>
        <v>0</v>
      </c>
      <c r="AB444" s="35">
        <f>Q444*$AB$1</f>
        <v>1.6888431855978314E-3</v>
      </c>
      <c r="AC444" s="7"/>
      <c r="AD444" s="36">
        <f>AB444+AC444</f>
        <v>1.6888431855978314E-3</v>
      </c>
      <c r="AE444" s="41"/>
      <c r="AF444" s="41"/>
      <c r="AG444" s="41"/>
      <c r="AH444" s="42"/>
      <c r="AI444" s="40" t="str">
        <f>IF(AE444=0,"NO OFERTADO",IF(AF444=0,"NO OFERTADO",IF(AG444=0,"NO OFERTADO",IF(AH444=0,"NO OFERTADO","CORRECTO"))))</f>
        <v>NO OFERTADO</v>
      </c>
      <c r="AJ444" s="37">
        <f>Q444*$AJ$1</f>
        <v>1.1258954570652208E-3</v>
      </c>
      <c r="AK444" s="7"/>
      <c r="AL444" s="36">
        <f>AJ444+AK444</f>
        <v>1.1258954570652208E-3</v>
      </c>
      <c r="AM444" s="41"/>
      <c r="AN444" s="41"/>
      <c r="AO444" s="41"/>
      <c r="AP444" s="42"/>
      <c r="AQ444" s="40" t="str">
        <f>IF(AM444=0,"NO OFERTADO",IF(AN444=0,"NO OFERTADO",IF(AO444=0,"NO OFERTADO",IF(AP444=0,"NO OFERTADO","CORRECTO"))))</f>
        <v>NO OFERTADO</v>
      </c>
    </row>
    <row r="445" spans="1:43" x14ac:dyDescent="0.25">
      <c r="A445" s="61">
        <v>443</v>
      </c>
      <c r="B445" s="61">
        <v>983</v>
      </c>
      <c r="C445" s="13" t="s">
        <v>2914</v>
      </c>
      <c r="D445" s="12" t="s">
        <v>2915</v>
      </c>
      <c r="E445" s="12" t="s">
        <v>221</v>
      </c>
      <c r="F445" s="12" t="s">
        <v>222</v>
      </c>
      <c r="G445" s="12" t="s">
        <v>1472</v>
      </c>
      <c r="H445" s="12" t="s">
        <v>755</v>
      </c>
      <c r="I445" s="62" t="s">
        <v>60</v>
      </c>
      <c r="J445" s="10">
        <v>7.5</v>
      </c>
      <c r="K445" s="10" t="s">
        <v>2916</v>
      </c>
      <c r="L445" s="14" t="s">
        <v>2917</v>
      </c>
      <c r="M445" s="11">
        <v>7997</v>
      </c>
      <c r="N445" s="11">
        <v>457.5</v>
      </c>
      <c r="O445" s="8">
        <f>N445*M445</f>
        <v>3658627.5</v>
      </c>
      <c r="P445" s="14" t="s">
        <v>5022</v>
      </c>
      <c r="Q445" s="66">
        <f>O445/$O$2181</f>
        <v>1.117899411849634E-4</v>
      </c>
      <c r="R445" s="66"/>
      <c r="S445" s="36">
        <f>Q445*$S$1</f>
        <v>2.7947485296240852E-2</v>
      </c>
      <c r="T445" s="7"/>
      <c r="U445" s="36">
        <f>S445+T445</f>
        <v>2.7947485296240852E-2</v>
      </c>
      <c r="V445" s="41"/>
      <c r="W445" s="41"/>
      <c r="X445" s="41"/>
      <c r="Y445" s="42"/>
      <c r="Z445" s="40" t="str">
        <f>IF(V445=0,"NO OFERTADO",IF(W445=0,"NO OFERTADO",IF(X445=0,"NO OFERTADO",IF(Y445=0,"NO OFERTADO","CORRECTO"))))</f>
        <v>NO OFERTADO</v>
      </c>
      <c r="AA445" s="42">
        <f>Y445*N445</f>
        <v>0</v>
      </c>
      <c r="AB445" s="35">
        <f>Q445*$AB$1</f>
        <v>1.0061094706646706E-2</v>
      </c>
      <c r="AC445" s="7"/>
      <c r="AD445" s="36">
        <f>AB445+AC445</f>
        <v>1.0061094706646706E-2</v>
      </c>
      <c r="AE445" s="41"/>
      <c r="AF445" s="41"/>
      <c r="AG445" s="41"/>
      <c r="AH445" s="42"/>
      <c r="AI445" s="40" t="str">
        <f>IF(AE445=0,"NO OFERTADO",IF(AF445=0,"NO OFERTADO",IF(AG445=0,"NO OFERTADO",IF(AH445=0,"NO OFERTADO","CORRECTO"))))</f>
        <v>NO OFERTADO</v>
      </c>
      <c r="AJ445" s="37">
        <f>Q445*$AJ$1</f>
        <v>6.707396471097804E-3</v>
      </c>
      <c r="AK445" s="7"/>
      <c r="AL445" s="36">
        <f>AJ445+AK445</f>
        <v>6.707396471097804E-3</v>
      </c>
      <c r="AM445" s="41"/>
      <c r="AN445" s="41"/>
      <c r="AO445" s="41"/>
      <c r="AP445" s="42"/>
      <c r="AQ445" s="40" t="str">
        <f>IF(AM445=0,"NO OFERTADO",IF(AN445=0,"NO OFERTADO",IF(AO445=0,"NO OFERTADO",IF(AP445=0,"NO OFERTADO","CORRECTO"))))</f>
        <v>NO OFERTADO</v>
      </c>
    </row>
    <row r="446" spans="1:43" x14ac:dyDescent="0.25">
      <c r="A446" s="61">
        <v>444</v>
      </c>
      <c r="B446" s="61">
        <v>1267</v>
      </c>
      <c r="C446" s="13" t="s">
        <v>2914</v>
      </c>
      <c r="D446" s="12" t="s">
        <v>2915</v>
      </c>
      <c r="E446" s="12" t="s">
        <v>221</v>
      </c>
      <c r="F446" s="12" t="s">
        <v>222</v>
      </c>
      <c r="G446" s="12" t="s">
        <v>223</v>
      </c>
      <c r="H446" s="12" t="s">
        <v>108</v>
      </c>
      <c r="I446" s="62" t="s">
        <v>60</v>
      </c>
      <c r="J446" s="10">
        <v>5</v>
      </c>
      <c r="K446" s="10" t="s">
        <v>3588</v>
      </c>
      <c r="L446" s="14" t="s">
        <v>3589</v>
      </c>
      <c r="M446" s="11">
        <v>3259.1509999999998</v>
      </c>
      <c r="N446" s="11">
        <v>575.4545454545455</v>
      </c>
      <c r="O446" s="8">
        <f>N446*M446</f>
        <v>1875493.2572727273</v>
      </c>
      <c r="P446" s="14" t="s">
        <v>5022</v>
      </c>
      <c r="Q446" s="66">
        <f>O446/$O$2181</f>
        <v>5.7305992731786337E-5</v>
      </c>
      <c r="R446" s="66"/>
      <c r="S446" s="36">
        <f>Q446*$S$1</f>
        <v>1.4326498182946585E-2</v>
      </c>
      <c r="T446" s="7"/>
      <c r="U446" s="36">
        <f>S446+T446</f>
        <v>1.4326498182946585E-2</v>
      </c>
      <c r="V446" s="41"/>
      <c r="W446" s="41"/>
      <c r="X446" s="41"/>
      <c r="Y446" s="42"/>
      <c r="Z446" s="40" t="str">
        <f>IF(V446=0,"NO OFERTADO",IF(W446=0,"NO OFERTADO",IF(X446=0,"NO OFERTADO",IF(Y446=0,"NO OFERTADO","CORRECTO"))))</f>
        <v>NO OFERTADO</v>
      </c>
      <c r="AA446" s="42">
        <f>Y446*N446</f>
        <v>0</v>
      </c>
      <c r="AB446" s="35">
        <f>Q446*$AB$1</f>
        <v>5.1575393458607706E-3</v>
      </c>
      <c r="AC446" s="7"/>
      <c r="AD446" s="36">
        <f>AB446+AC446</f>
        <v>5.1575393458607706E-3</v>
      </c>
      <c r="AE446" s="41"/>
      <c r="AF446" s="41"/>
      <c r="AG446" s="41"/>
      <c r="AH446" s="42"/>
      <c r="AI446" s="40" t="str">
        <f>IF(AE446=0,"NO OFERTADO",IF(AF446=0,"NO OFERTADO",IF(AG446=0,"NO OFERTADO",IF(AH446=0,"NO OFERTADO","CORRECTO"))))</f>
        <v>NO OFERTADO</v>
      </c>
      <c r="AJ446" s="37">
        <f>Q446*$AJ$1</f>
        <v>3.4383595639071803E-3</v>
      </c>
      <c r="AK446" s="7"/>
      <c r="AL446" s="36">
        <f>AJ446+AK446</f>
        <v>3.4383595639071803E-3</v>
      </c>
      <c r="AM446" s="41"/>
      <c r="AN446" s="41"/>
      <c r="AO446" s="41"/>
      <c r="AP446" s="42"/>
      <c r="AQ446" s="40" t="str">
        <f>IF(AM446=0,"NO OFERTADO",IF(AN446=0,"NO OFERTADO",IF(AO446=0,"NO OFERTADO",IF(AP446=0,"NO OFERTADO","CORRECTO"))))</f>
        <v>NO OFERTADO</v>
      </c>
    </row>
    <row r="447" spans="1:43" x14ac:dyDescent="0.25">
      <c r="A447" s="61">
        <v>445</v>
      </c>
      <c r="B447" s="61">
        <v>1795</v>
      </c>
      <c r="C447" s="13" t="s">
        <v>4901</v>
      </c>
      <c r="D447" s="12" t="s">
        <v>4902</v>
      </c>
      <c r="E447" s="12" t="s">
        <v>4903</v>
      </c>
      <c r="F447" s="12" t="s">
        <v>321</v>
      </c>
      <c r="G447" s="12" t="s">
        <v>223</v>
      </c>
      <c r="H447" s="12" t="s">
        <v>354</v>
      </c>
      <c r="I447" s="62" t="s">
        <v>60</v>
      </c>
      <c r="J447" s="10">
        <v>3.5</v>
      </c>
      <c r="K447" s="10" t="s">
        <v>3588</v>
      </c>
      <c r="L447" s="14" t="s">
        <v>4904</v>
      </c>
      <c r="M447" s="11">
        <v>29107.483714285714</v>
      </c>
      <c r="N447" s="11">
        <v>3.5</v>
      </c>
      <c r="O447" s="8">
        <f>N447*M447</f>
        <v>101876.193</v>
      </c>
      <c r="P447" s="14" t="s">
        <v>5022</v>
      </c>
      <c r="Q447" s="66">
        <f>O447/$O$2181</f>
        <v>3.1128431696361491E-6</v>
      </c>
      <c r="R447" s="66"/>
      <c r="S447" s="36">
        <f>Q447*$S$1</f>
        <v>7.7821079240903725E-4</v>
      </c>
      <c r="T447" s="7"/>
      <c r="U447" s="36">
        <f>S447+T447</f>
        <v>7.7821079240903725E-4</v>
      </c>
      <c r="V447" s="41"/>
      <c r="W447" s="41"/>
      <c r="X447" s="41"/>
      <c r="Y447" s="42"/>
      <c r="Z447" s="40" t="str">
        <f>IF(V447=0,"NO OFERTADO",IF(W447=0,"NO OFERTADO",IF(X447=0,"NO OFERTADO",IF(Y447=0,"NO OFERTADO","CORRECTO"))))</f>
        <v>NO OFERTADO</v>
      </c>
      <c r="AA447" s="42">
        <f>Y447*N447</f>
        <v>0</v>
      </c>
      <c r="AB447" s="35">
        <f>Q447*$AB$1</f>
        <v>2.8015588526725341E-4</v>
      </c>
      <c r="AC447" s="7"/>
      <c r="AD447" s="36">
        <f>AB447+AC447</f>
        <v>2.8015588526725341E-4</v>
      </c>
      <c r="AE447" s="41"/>
      <c r="AF447" s="41"/>
      <c r="AG447" s="41"/>
      <c r="AH447" s="42"/>
      <c r="AI447" s="40" t="str">
        <f>IF(AE447=0,"NO OFERTADO",IF(AF447=0,"NO OFERTADO",IF(AG447=0,"NO OFERTADO",IF(AH447=0,"NO OFERTADO","CORRECTO"))))</f>
        <v>NO OFERTADO</v>
      </c>
      <c r="AJ447" s="37">
        <f>Q447*$AJ$1</f>
        <v>1.8677059017816895E-4</v>
      </c>
      <c r="AK447" s="7"/>
      <c r="AL447" s="36">
        <f>AJ447+AK447</f>
        <v>1.8677059017816895E-4</v>
      </c>
      <c r="AM447" s="41"/>
      <c r="AN447" s="41"/>
      <c r="AO447" s="41"/>
      <c r="AP447" s="42"/>
      <c r="AQ447" s="40" t="str">
        <f>IF(AM447=0,"NO OFERTADO",IF(AN447=0,"NO OFERTADO",IF(AO447=0,"NO OFERTADO",IF(AP447=0,"NO OFERTADO","CORRECTO"))))</f>
        <v>NO OFERTADO</v>
      </c>
    </row>
    <row r="448" spans="1:43" x14ac:dyDescent="0.25">
      <c r="A448" s="61">
        <v>446</v>
      </c>
      <c r="B448" s="61">
        <v>1200</v>
      </c>
      <c r="C448" s="13" t="s">
        <v>3429</v>
      </c>
      <c r="D448" s="12" t="s">
        <v>3430</v>
      </c>
      <c r="E448" s="12" t="s">
        <v>765</v>
      </c>
      <c r="F448" s="12" t="s">
        <v>222</v>
      </c>
      <c r="G448" s="12" t="s">
        <v>13</v>
      </c>
      <c r="H448" s="12" t="s">
        <v>108</v>
      </c>
      <c r="I448" s="62" t="s">
        <v>60</v>
      </c>
      <c r="J448" s="10">
        <v>180</v>
      </c>
      <c r="K448" s="10" t="s">
        <v>3431</v>
      </c>
      <c r="L448" s="14" t="s">
        <v>3432</v>
      </c>
      <c r="M448" s="11">
        <v>217.47033333333331</v>
      </c>
      <c r="N448" s="11">
        <v>8079.9999999999991</v>
      </c>
      <c r="O448" s="8">
        <f>N448*M448</f>
        <v>1757160.293333333</v>
      </c>
      <c r="P448" s="14" t="s">
        <v>5022</v>
      </c>
      <c r="Q448" s="66">
        <f>O448/$O$2181</f>
        <v>5.3690310326559984E-5</v>
      </c>
      <c r="R448" s="66"/>
      <c r="S448" s="36">
        <f>Q448*$S$1</f>
        <v>1.3422577581639996E-2</v>
      </c>
      <c r="T448" s="7"/>
      <c r="U448" s="36">
        <f>S448+T448</f>
        <v>1.3422577581639996E-2</v>
      </c>
      <c r="V448" s="41"/>
      <c r="W448" s="41"/>
      <c r="X448" s="41"/>
      <c r="Y448" s="42"/>
      <c r="Z448" s="40" t="str">
        <f>IF(V448=0,"NO OFERTADO",IF(W448=0,"NO OFERTADO",IF(X448=0,"NO OFERTADO",IF(Y448=0,"NO OFERTADO","CORRECTO"))))</f>
        <v>NO OFERTADO</v>
      </c>
      <c r="AA448" s="42">
        <f>Y448*N448</f>
        <v>0</v>
      </c>
      <c r="AB448" s="35">
        <f>Q448*$AB$1</f>
        <v>4.8321279293903983E-3</v>
      </c>
      <c r="AC448" s="7"/>
      <c r="AD448" s="36">
        <f>AB448+AC448</f>
        <v>4.8321279293903983E-3</v>
      </c>
      <c r="AE448" s="41"/>
      <c r="AF448" s="41"/>
      <c r="AG448" s="41"/>
      <c r="AH448" s="42"/>
      <c r="AI448" s="40" t="str">
        <f>IF(AE448=0,"NO OFERTADO",IF(AF448=0,"NO OFERTADO",IF(AG448=0,"NO OFERTADO",IF(AH448=0,"NO OFERTADO","CORRECTO"))))</f>
        <v>NO OFERTADO</v>
      </c>
      <c r="AJ448" s="37">
        <f>Q448*$AJ$1</f>
        <v>3.2214186195935988E-3</v>
      </c>
      <c r="AK448" s="7"/>
      <c r="AL448" s="36">
        <f>AJ448+AK448</f>
        <v>3.2214186195935988E-3</v>
      </c>
      <c r="AM448" s="41"/>
      <c r="AN448" s="41"/>
      <c r="AO448" s="41"/>
      <c r="AP448" s="42"/>
      <c r="AQ448" s="40" t="str">
        <f>IF(AM448=0,"NO OFERTADO",IF(AN448=0,"NO OFERTADO",IF(AO448=0,"NO OFERTADO",IF(AP448=0,"NO OFERTADO","CORRECTO"))))</f>
        <v>NO OFERTADO</v>
      </c>
    </row>
    <row r="449" spans="1:43" ht="24" x14ac:dyDescent="0.25">
      <c r="A449" s="61">
        <v>447</v>
      </c>
      <c r="B449" s="61">
        <v>1710</v>
      </c>
      <c r="C449" s="13" t="s">
        <v>3429</v>
      </c>
      <c r="D449" s="12" t="s">
        <v>635</v>
      </c>
      <c r="E449" s="12" t="s">
        <v>11</v>
      </c>
      <c r="F449" s="12" t="s">
        <v>12</v>
      </c>
      <c r="G449" s="12" t="s">
        <v>13</v>
      </c>
      <c r="H449" s="12" t="s">
        <v>12</v>
      </c>
      <c r="I449" s="62" t="s">
        <v>60</v>
      </c>
      <c r="J449" s="10">
        <v>1</v>
      </c>
      <c r="K449" s="10" t="s">
        <v>3431</v>
      </c>
      <c r="L449" s="14" t="s">
        <v>4683</v>
      </c>
      <c r="M449" s="11">
        <v>1030.8189333333332</v>
      </c>
      <c r="N449" s="11">
        <v>408.45454545454544</v>
      </c>
      <c r="O449" s="8">
        <f>N449*M449</f>
        <v>421042.67886060599</v>
      </c>
      <c r="P449" s="14" t="s">
        <v>5022</v>
      </c>
      <c r="Q449" s="66">
        <f>O449/$O$2181</f>
        <v>1.2865025561139137E-5</v>
      </c>
      <c r="R449" s="66"/>
      <c r="S449" s="36">
        <f>Q449*$S$1</f>
        <v>3.2162563902847843E-3</v>
      </c>
      <c r="T449" s="7"/>
      <c r="U449" s="36">
        <f>S449+T449</f>
        <v>3.2162563902847843E-3</v>
      </c>
      <c r="V449" s="41"/>
      <c r="W449" s="41"/>
      <c r="X449" s="41"/>
      <c r="Y449" s="42"/>
      <c r="Z449" s="40" t="str">
        <f>IF(V449=0,"NO OFERTADO",IF(W449=0,"NO OFERTADO",IF(X449=0,"NO OFERTADO",IF(Y449=0,"NO OFERTADO","CORRECTO"))))</f>
        <v>NO OFERTADO</v>
      </c>
      <c r="AA449" s="42">
        <f>Y449*N449</f>
        <v>0</v>
      </c>
      <c r="AB449" s="35">
        <f>Q449*$AB$1</f>
        <v>1.1578523005025224E-3</v>
      </c>
      <c r="AC449" s="7"/>
      <c r="AD449" s="36">
        <f>AB449+AC449</f>
        <v>1.1578523005025224E-3</v>
      </c>
      <c r="AE449" s="41"/>
      <c r="AF449" s="41"/>
      <c r="AG449" s="41"/>
      <c r="AH449" s="42"/>
      <c r="AI449" s="40" t="str">
        <f>IF(AE449=0,"NO OFERTADO",IF(AF449=0,"NO OFERTADO",IF(AG449=0,"NO OFERTADO",IF(AH449=0,"NO OFERTADO","CORRECTO"))))</f>
        <v>NO OFERTADO</v>
      </c>
      <c r="AJ449" s="37">
        <f>Q449*$AJ$1</f>
        <v>7.719015336683482E-4</v>
      </c>
      <c r="AK449" s="7"/>
      <c r="AL449" s="36">
        <f>AJ449+AK449</f>
        <v>7.719015336683482E-4</v>
      </c>
      <c r="AM449" s="41"/>
      <c r="AN449" s="41"/>
      <c r="AO449" s="41"/>
      <c r="AP449" s="42"/>
      <c r="AQ449" s="40" t="str">
        <f>IF(AM449=0,"NO OFERTADO",IF(AN449=0,"NO OFERTADO",IF(AO449=0,"NO OFERTADO",IF(AP449=0,"NO OFERTADO","CORRECTO"))))</f>
        <v>NO OFERTADO</v>
      </c>
    </row>
    <row r="450" spans="1:43" ht="24" x14ac:dyDescent="0.25">
      <c r="A450" s="61">
        <v>448</v>
      </c>
      <c r="B450" s="61">
        <v>1275</v>
      </c>
      <c r="C450" s="13" t="s">
        <v>3603</v>
      </c>
      <c r="D450" s="12" t="s">
        <v>3604</v>
      </c>
      <c r="E450" s="12" t="s">
        <v>11</v>
      </c>
      <c r="F450" s="12" t="s">
        <v>12</v>
      </c>
      <c r="G450" s="12" t="s">
        <v>13</v>
      </c>
      <c r="H450" s="12" t="s">
        <v>12</v>
      </c>
      <c r="I450" s="62">
        <v>436.69476190476189</v>
      </c>
      <c r="J450" s="10">
        <v>1</v>
      </c>
      <c r="K450" s="10" t="s">
        <v>3605</v>
      </c>
      <c r="L450" s="14" t="s">
        <v>3606</v>
      </c>
      <c r="M450" s="11">
        <v>436.69476190476189</v>
      </c>
      <c r="N450" s="11">
        <v>2870.6923076923076</v>
      </c>
      <c r="O450" s="8">
        <f>N450*M450</f>
        <v>1253616.2938095238</v>
      </c>
      <c r="P450" s="14" t="s">
        <v>5022</v>
      </c>
      <c r="Q450" s="66">
        <f>O450/$O$2181</f>
        <v>3.830444388052035E-5</v>
      </c>
      <c r="R450" s="66">
        <f>+O450/$O$2184</f>
        <v>6.1297277409576924E-5</v>
      </c>
      <c r="S450" s="36">
        <f>Q450*$S$1</f>
        <v>9.5761109701300879E-3</v>
      </c>
      <c r="T450" s="36">
        <f>R450*$T$1</f>
        <v>1.8389183222873077E-3</v>
      </c>
      <c r="U450" s="36">
        <f>S450+T450</f>
        <v>1.1415029292417396E-2</v>
      </c>
      <c r="V450" s="41"/>
      <c r="W450" s="41"/>
      <c r="X450" s="41"/>
      <c r="Y450" s="42"/>
      <c r="Z450" s="40" t="str">
        <f>IF(V450=0,"NO OFERTADO",IF(W450=0,"NO OFERTADO",IF(X450=0,"NO OFERTADO",IF(Y450=0,"NO OFERTADO","CORRECTO"))))</f>
        <v>NO OFERTADO</v>
      </c>
      <c r="AA450" s="42">
        <f>Y450*N450</f>
        <v>0</v>
      </c>
      <c r="AB450" s="35">
        <f>Q450*$AB$1</f>
        <v>3.4473999492468316E-3</v>
      </c>
      <c r="AC450" s="36">
        <f>R450*$AC$1</f>
        <v>9.1945916114365383E-4</v>
      </c>
      <c r="AD450" s="36">
        <f>AB450+AC450</f>
        <v>4.3668591103904857E-3</v>
      </c>
      <c r="AE450" s="41"/>
      <c r="AF450" s="41"/>
      <c r="AG450" s="41"/>
      <c r="AH450" s="42"/>
      <c r="AI450" s="40" t="str">
        <f>IF(AE450=0,"NO OFERTADO",IF(AF450=0,"NO OFERTADO",IF(AG450=0,"NO OFERTADO",IF(AH450=0,"NO OFERTADO","CORRECTO"))))</f>
        <v>NO OFERTADO</v>
      </c>
      <c r="AJ450" s="37">
        <f>Q450*$AJ$1</f>
        <v>2.2982666328312212E-3</v>
      </c>
      <c r="AK450" s="36">
        <f>R450*$AK$1</f>
        <v>3.0648638704788465E-4</v>
      </c>
      <c r="AL450" s="36">
        <f>AJ450+AK450</f>
        <v>2.6047530198791058E-3</v>
      </c>
      <c r="AM450" s="41"/>
      <c r="AN450" s="41"/>
      <c r="AO450" s="41"/>
      <c r="AP450" s="42"/>
      <c r="AQ450" s="40" t="str">
        <f>IF(AM450=0,"NO OFERTADO",IF(AN450=0,"NO OFERTADO",IF(AO450=0,"NO OFERTADO",IF(AP450=0,"NO OFERTADO","CORRECTO"))))</f>
        <v>NO OFERTADO</v>
      </c>
    </row>
    <row r="451" spans="1:43" ht="24" x14ac:dyDescent="0.25">
      <c r="A451" s="61">
        <v>449</v>
      </c>
      <c r="B451" s="61">
        <v>1800</v>
      </c>
      <c r="C451" s="13" t="s">
        <v>3603</v>
      </c>
      <c r="D451" s="12" t="s">
        <v>4915</v>
      </c>
      <c r="E451" s="12" t="s">
        <v>11</v>
      </c>
      <c r="F451" s="12" t="s">
        <v>12</v>
      </c>
      <c r="G451" s="12" t="s">
        <v>13</v>
      </c>
      <c r="H451" s="12" t="s">
        <v>12</v>
      </c>
      <c r="I451" s="62">
        <v>327.52107142857142</v>
      </c>
      <c r="J451" s="10">
        <v>1</v>
      </c>
      <c r="K451" s="10" t="s">
        <v>3605</v>
      </c>
      <c r="L451" s="14" t="s">
        <v>4916</v>
      </c>
      <c r="M451" s="11">
        <v>327.52107142857142</v>
      </c>
      <c r="N451" s="11">
        <v>198</v>
      </c>
      <c r="O451" s="8">
        <f>N451*M451</f>
        <v>64849.17214285714</v>
      </c>
      <c r="P451" s="14" t="s">
        <v>5022</v>
      </c>
      <c r="Q451" s="66">
        <f>O451/$O$2181</f>
        <v>1.9814766985006172E-6</v>
      </c>
      <c r="R451" s="66">
        <f>+O451/$O$2184</f>
        <v>3.1708886636616264E-6</v>
      </c>
      <c r="S451" s="36">
        <f>Q451*$S$1</f>
        <v>4.9536917462515435E-4</v>
      </c>
      <c r="T451" s="36">
        <f>R451*$T$1</f>
        <v>9.5126659909848795E-5</v>
      </c>
      <c r="U451" s="36">
        <f>S451+T451</f>
        <v>5.9049583453500319E-4</v>
      </c>
      <c r="V451" s="41"/>
      <c r="W451" s="41"/>
      <c r="X451" s="41"/>
      <c r="Y451" s="42"/>
      <c r="Z451" s="40" t="str">
        <f>IF(V451=0,"NO OFERTADO",IF(W451=0,"NO OFERTADO",IF(X451=0,"NO OFERTADO",IF(Y451=0,"NO OFERTADO","CORRECTO"))))</f>
        <v>NO OFERTADO</v>
      </c>
      <c r="AA451" s="42">
        <f>Y451*N451</f>
        <v>0</v>
      </c>
      <c r="AB451" s="35">
        <f>Q451*$AB$1</f>
        <v>1.7833290286505555E-4</v>
      </c>
      <c r="AC451" s="36">
        <f>R451*$AC$1</f>
        <v>4.7563329954924398E-5</v>
      </c>
      <c r="AD451" s="36">
        <f>AB451+AC451</f>
        <v>2.2589623281997994E-4</v>
      </c>
      <c r="AE451" s="41"/>
      <c r="AF451" s="41"/>
      <c r="AG451" s="41"/>
      <c r="AH451" s="42"/>
      <c r="AI451" s="40" t="str">
        <f>IF(AE451=0,"NO OFERTADO",IF(AF451=0,"NO OFERTADO",IF(AG451=0,"NO OFERTADO",IF(AH451=0,"NO OFERTADO","CORRECTO"))))</f>
        <v>NO OFERTADO</v>
      </c>
      <c r="AJ451" s="37">
        <f>Q451*$AJ$1</f>
        <v>1.1888860191003703E-4</v>
      </c>
      <c r="AK451" s="36">
        <f>R451*$AK$1</f>
        <v>1.585444331830813E-5</v>
      </c>
      <c r="AL451" s="36">
        <f>AJ451+AK451</f>
        <v>1.3474304522834515E-4</v>
      </c>
      <c r="AM451" s="41"/>
      <c r="AN451" s="41"/>
      <c r="AO451" s="41"/>
      <c r="AP451" s="42"/>
      <c r="AQ451" s="40" t="str">
        <f>IF(AM451=0,"NO OFERTADO",IF(AN451=0,"NO OFERTADO",IF(AO451=0,"NO OFERTADO",IF(AP451=0,"NO OFERTADO","CORRECTO"))))</f>
        <v>NO OFERTADO</v>
      </c>
    </row>
    <row r="452" spans="1:43" x14ac:dyDescent="0.25">
      <c r="A452" s="61">
        <v>450</v>
      </c>
      <c r="B452" s="61">
        <v>1324</v>
      </c>
      <c r="C452" s="13" t="s">
        <v>3742</v>
      </c>
      <c r="D452" s="12" t="s">
        <v>10</v>
      </c>
      <c r="E452" s="12" t="s">
        <v>49</v>
      </c>
      <c r="F452" s="12" t="s">
        <v>23</v>
      </c>
      <c r="G452" s="12" t="s">
        <v>24</v>
      </c>
      <c r="H452" s="12" t="s">
        <v>49</v>
      </c>
      <c r="I452" s="62">
        <v>11827.8</v>
      </c>
      <c r="J452" s="10">
        <v>1</v>
      </c>
      <c r="K452" s="10" t="s">
        <v>3743</v>
      </c>
      <c r="L452" s="14" t="s">
        <v>3744</v>
      </c>
      <c r="M452" s="11">
        <v>11002.316583333333</v>
      </c>
      <c r="N452" s="11">
        <v>78.769230769230774</v>
      </c>
      <c r="O452" s="8">
        <f>N452*M452</f>
        <v>866644.01394871797</v>
      </c>
      <c r="P452" s="14" t="s">
        <v>5022</v>
      </c>
      <c r="Q452" s="66">
        <f>O452/$O$2181</f>
        <v>2.6480444742633072E-5</v>
      </c>
      <c r="R452" s="66">
        <f>+O452/$O$2184</f>
        <v>4.237574032875117E-5</v>
      </c>
      <c r="S452" s="36">
        <f>Q452*$S$1</f>
        <v>6.620111185658268E-3</v>
      </c>
      <c r="T452" s="36">
        <f>R452*$T$1</f>
        <v>1.2712722098625351E-3</v>
      </c>
      <c r="U452" s="36">
        <f>S452+T452</f>
        <v>7.8913833955208037E-3</v>
      </c>
      <c r="V452" s="41"/>
      <c r="W452" s="41"/>
      <c r="X452" s="41"/>
      <c r="Y452" s="42"/>
      <c r="Z452" s="40" t="str">
        <f>IF(V452=0,"NO OFERTADO",IF(W452=0,"NO OFERTADO",IF(X452=0,"NO OFERTADO",IF(Y452=0,"NO OFERTADO","CORRECTO"))))</f>
        <v>NO OFERTADO</v>
      </c>
      <c r="AA452" s="42">
        <f>Y452*N452</f>
        <v>0</v>
      </c>
      <c r="AB452" s="35">
        <f>Q452*$AB$1</f>
        <v>2.3832400268369767E-3</v>
      </c>
      <c r="AC452" s="36">
        <f>R452*$AC$1</f>
        <v>6.3563610493126753E-4</v>
      </c>
      <c r="AD452" s="36">
        <f>AB452+AC452</f>
        <v>3.0188761317682441E-3</v>
      </c>
      <c r="AE452" s="41"/>
      <c r="AF452" s="41"/>
      <c r="AG452" s="41"/>
      <c r="AH452" s="42"/>
      <c r="AI452" s="40" t="str">
        <f>IF(AE452=0,"NO OFERTADO",IF(AF452=0,"NO OFERTADO",IF(AG452=0,"NO OFERTADO",IF(AH452=0,"NO OFERTADO","CORRECTO"))))</f>
        <v>NO OFERTADO</v>
      </c>
      <c r="AJ452" s="37">
        <f>Q452*$AJ$1</f>
        <v>1.5888266845579843E-3</v>
      </c>
      <c r="AK452" s="36">
        <f>R452*$AK$1</f>
        <v>2.1187870164375585E-4</v>
      </c>
      <c r="AL452" s="36">
        <f>AJ452+AK452</f>
        <v>1.8007053862017402E-3</v>
      </c>
      <c r="AM452" s="41"/>
      <c r="AN452" s="41"/>
      <c r="AO452" s="41"/>
      <c r="AP452" s="42"/>
      <c r="AQ452" s="40" t="str">
        <f>IF(AM452=0,"NO OFERTADO",IF(AN452=0,"NO OFERTADO",IF(AO452=0,"NO OFERTADO",IF(AP452=0,"NO OFERTADO","CORRECTO"))))</f>
        <v>NO OFERTADO</v>
      </c>
    </row>
    <row r="453" spans="1:43" x14ac:dyDescent="0.25">
      <c r="A453" s="61">
        <v>451</v>
      </c>
      <c r="B453" s="61">
        <v>1195</v>
      </c>
      <c r="C453" s="13" t="s">
        <v>3420</v>
      </c>
      <c r="D453" s="12" t="s">
        <v>3421</v>
      </c>
      <c r="E453" s="12" t="s">
        <v>49</v>
      </c>
      <c r="F453" s="12" t="s">
        <v>23</v>
      </c>
      <c r="G453" s="12" t="s">
        <v>24</v>
      </c>
      <c r="H453" s="12" t="s">
        <v>49</v>
      </c>
      <c r="I453" s="62" t="s">
        <v>60</v>
      </c>
      <c r="J453" s="10">
        <v>1</v>
      </c>
      <c r="K453" s="10" t="s">
        <v>3422</v>
      </c>
      <c r="L453" s="14" t="s">
        <v>3423</v>
      </c>
      <c r="M453" s="11">
        <v>35536.762333333332</v>
      </c>
      <c r="N453" s="11">
        <v>35</v>
      </c>
      <c r="O453" s="8">
        <f>N453*M453</f>
        <v>1243786.6816666666</v>
      </c>
      <c r="P453" s="14" t="s">
        <v>5022</v>
      </c>
      <c r="Q453" s="66">
        <f>O453/$O$2181</f>
        <v>3.8004098528794597E-5</v>
      </c>
      <c r="R453" s="66"/>
      <c r="S453" s="36">
        <f>Q453*$S$1</f>
        <v>9.5010246321986496E-3</v>
      </c>
      <c r="T453" s="7"/>
      <c r="U453" s="36">
        <f>S453+T453</f>
        <v>9.5010246321986496E-3</v>
      </c>
      <c r="V453" s="41"/>
      <c r="W453" s="41"/>
      <c r="X453" s="41"/>
      <c r="Y453" s="42"/>
      <c r="Z453" s="40" t="str">
        <f>IF(V453=0,"NO OFERTADO",IF(W453=0,"NO OFERTADO",IF(X453=0,"NO OFERTADO",IF(Y453=0,"NO OFERTADO","CORRECTO"))))</f>
        <v>NO OFERTADO</v>
      </c>
      <c r="AA453" s="42">
        <f>Y453*N453</f>
        <v>0</v>
      </c>
      <c r="AB453" s="35">
        <f>Q453*$AB$1</f>
        <v>3.4203688675915138E-3</v>
      </c>
      <c r="AC453" s="7"/>
      <c r="AD453" s="36">
        <f>AB453+AC453</f>
        <v>3.4203688675915138E-3</v>
      </c>
      <c r="AE453" s="41"/>
      <c r="AF453" s="41"/>
      <c r="AG453" s="41"/>
      <c r="AH453" s="42"/>
      <c r="AI453" s="40" t="str">
        <f>IF(AE453=0,"NO OFERTADO",IF(AF453=0,"NO OFERTADO",IF(AG453=0,"NO OFERTADO",IF(AH453=0,"NO OFERTADO","CORRECTO"))))</f>
        <v>NO OFERTADO</v>
      </c>
      <c r="AJ453" s="37">
        <f>Q453*$AJ$1</f>
        <v>2.2802459117276757E-3</v>
      </c>
      <c r="AK453" s="7"/>
      <c r="AL453" s="36">
        <f>AJ453+AK453</f>
        <v>2.2802459117276757E-3</v>
      </c>
      <c r="AM453" s="41"/>
      <c r="AN453" s="41"/>
      <c r="AO453" s="41"/>
      <c r="AP453" s="42"/>
      <c r="AQ453" s="40" t="str">
        <f>IF(AM453=0,"NO OFERTADO",IF(AN453=0,"NO OFERTADO",IF(AO453=0,"NO OFERTADO",IF(AP453=0,"NO OFERTADO","CORRECTO"))))</f>
        <v>NO OFERTADO</v>
      </c>
    </row>
    <row r="454" spans="1:43" x14ac:dyDescent="0.25">
      <c r="A454" s="61">
        <v>452</v>
      </c>
      <c r="B454" s="61">
        <v>361</v>
      </c>
      <c r="C454" s="13" t="s">
        <v>1274</v>
      </c>
      <c r="D454" s="12" t="s">
        <v>1275</v>
      </c>
      <c r="E454" s="12" t="s">
        <v>221</v>
      </c>
      <c r="F454" s="12" t="s">
        <v>222</v>
      </c>
      <c r="G454" s="12" t="s">
        <v>223</v>
      </c>
      <c r="H454" s="12" t="s">
        <v>108</v>
      </c>
      <c r="I454" s="62">
        <v>877284.07400000002</v>
      </c>
      <c r="J454" s="10">
        <v>5</v>
      </c>
      <c r="K454" s="10" t="s">
        <v>1276</v>
      </c>
      <c r="L454" s="14" t="s">
        <v>1277</v>
      </c>
      <c r="M454" s="11">
        <v>877284.07400000002</v>
      </c>
      <c r="N454" s="11">
        <v>20</v>
      </c>
      <c r="O454" s="8">
        <f>N454*M454</f>
        <v>17545681.48</v>
      </c>
      <c r="P454" s="14" t="s">
        <v>5022</v>
      </c>
      <c r="Q454" s="66">
        <f>O454/$O$2181</f>
        <v>5.3611106916440709E-4</v>
      </c>
      <c r="R454" s="66">
        <f>+O454/$O$2184</f>
        <v>8.5792001135480574E-4</v>
      </c>
      <c r="S454" s="36">
        <f>Q454*$S$1</f>
        <v>0.13402776729110177</v>
      </c>
      <c r="T454" s="36">
        <f>R454*$T$1</f>
        <v>2.5737600340644172E-2</v>
      </c>
      <c r="U454" s="36">
        <f>S454+T454</f>
        <v>0.15976536763174595</v>
      </c>
      <c r="V454" s="41"/>
      <c r="W454" s="41"/>
      <c r="X454" s="41"/>
      <c r="Y454" s="42"/>
      <c r="Z454" s="40" t="str">
        <f>IF(V454=0,"NO OFERTADO",IF(W454=0,"NO OFERTADO",IF(X454=0,"NO OFERTADO",IF(Y454=0,"NO OFERTADO","CORRECTO"))))</f>
        <v>NO OFERTADO</v>
      </c>
      <c r="AA454" s="42">
        <f>Y454*N454</f>
        <v>0</v>
      </c>
      <c r="AB454" s="35">
        <f>Q454*$AB$1</f>
        <v>4.8249996224796636E-2</v>
      </c>
      <c r="AC454" s="36">
        <f>R454*$AC$1</f>
        <v>1.2868800170322086E-2</v>
      </c>
      <c r="AD454" s="36">
        <f>AB454+AC454</f>
        <v>6.1118796395118719E-2</v>
      </c>
      <c r="AE454" s="41"/>
      <c r="AF454" s="41"/>
      <c r="AG454" s="41"/>
      <c r="AH454" s="42"/>
      <c r="AI454" s="40" t="str">
        <f>IF(AE454=0,"NO OFERTADO",IF(AF454=0,"NO OFERTADO",IF(AG454=0,"NO OFERTADO",IF(AH454=0,"NO OFERTADO","CORRECTO"))))</f>
        <v>NO OFERTADO</v>
      </c>
      <c r="AJ454" s="37">
        <f>Q454*$AJ$1</f>
        <v>3.2166664149864424E-2</v>
      </c>
      <c r="AK454" s="36">
        <f>R454*$AK$1</f>
        <v>4.2896000567740284E-3</v>
      </c>
      <c r="AL454" s="36">
        <f>AJ454+AK454</f>
        <v>3.6456264206638452E-2</v>
      </c>
      <c r="AM454" s="41"/>
      <c r="AN454" s="41"/>
      <c r="AO454" s="41"/>
      <c r="AP454" s="42"/>
      <c r="AQ454" s="40" t="str">
        <f>IF(AM454=0,"NO OFERTADO",IF(AN454=0,"NO OFERTADO",IF(AO454=0,"NO OFERTADO",IF(AP454=0,"NO OFERTADO","CORRECTO"))))</f>
        <v>NO OFERTADO</v>
      </c>
    </row>
    <row r="455" spans="1:43" ht="24" x14ac:dyDescent="0.25">
      <c r="A455" s="61">
        <v>453</v>
      </c>
      <c r="B455" s="61">
        <v>21</v>
      </c>
      <c r="C455" s="13" t="s">
        <v>96</v>
      </c>
      <c r="D455" s="12" t="s">
        <v>97</v>
      </c>
      <c r="E455" s="12" t="s">
        <v>11</v>
      </c>
      <c r="F455" s="12" t="s">
        <v>12</v>
      </c>
      <c r="G455" s="12" t="s">
        <v>13</v>
      </c>
      <c r="H455" s="12" t="s">
        <v>12</v>
      </c>
      <c r="I455" s="62" t="s">
        <v>60</v>
      </c>
      <c r="J455" s="10">
        <v>1</v>
      </c>
      <c r="K455" s="10" t="s">
        <v>98</v>
      </c>
      <c r="L455" s="14" t="s">
        <v>62</v>
      </c>
      <c r="M455" s="11">
        <v>208552.57333333333</v>
      </c>
      <c r="N455" s="11">
        <v>681.81818181818187</v>
      </c>
      <c r="O455" s="8">
        <f>N455*M455</f>
        <v>142194936.36363637</v>
      </c>
      <c r="P455" s="14" t="s">
        <v>5022</v>
      </c>
      <c r="Q455" s="66">
        <f>O455/$O$2181</f>
        <v>4.3447887419231727E-3</v>
      </c>
      <c r="R455" s="66"/>
      <c r="S455" s="36">
        <f>Q455*$S$1</f>
        <v>1.0861971854807932</v>
      </c>
      <c r="T455" s="7"/>
      <c r="U455" s="36">
        <f>S455+T455</f>
        <v>1.0861971854807932</v>
      </c>
      <c r="V455" s="41"/>
      <c r="W455" s="41"/>
      <c r="X455" s="41"/>
      <c r="Y455" s="42"/>
      <c r="Z455" s="40" t="str">
        <f>IF(V455=0,"NO OFERTADO",IF(W455=0,"NO OFERTADO",IF(X455=0,"NO OFERTADO",IF(Y455=0,"NO OFERTADO","CORRECTO"))))</f>
        <v>NO OFERTADO</v>
      </c>
      <c r="AA455" s="42">
        <f>Y455*N455</f>
        <v>0</v>
      </c>
      <c r="AB455" s="35">
        <f>Q455*$AB$1</f>
        <v>0.39103098677308556</v>
      </c>
      <c r="AC455" s="7"/>
      <c r="AD455" s="36">
        <f>AB455+AC455</f>
        <v>0.39103098677308556</v>
      </c>
      <c r="AE455" s="41"/>
      <c r="AF455" s="41"/>
      <c r="AG455" s="41"/>
      <c r="AH455" s="42"/>
      <c r="AI455" s="40" t="str">
        <f>IF(AE455=0,"NO OFERTADO",IF(AF455=0,"NO OFERTADO",IF(AG455=0,"NO OFERTADO",IF(AH455=0,"NO OFERTADO","CORRECTO"))))</f>
        <v>NO OFERTADO</v>
      </c>
      <c r="AJ455" s="37">
        <f>Q455*$AJ$1</f>
        <v>0.26068732451539034</v>
      </c>
      <c r="AK455" s="7"/>
      <c r="AL455" s="36">
        <f>AJ455+AK455</f>
        <v>0.26068732451539034</v>
      </c>
      <c r="AM455" s="41"/>
      <c r="AN455" s="41"/>
      <c r="AO455" s="41"/>
      <c r="AP455" s="42"/>
      <c r="AQ455" s="40" t="str">
        <f>IF(AM455=0,"NO OFERTADO",IF(AN455=0,"NO OFERTADO",IF(AO455=0,"NO OFERTADO",IF(AP455=0,"NO OFERTADO","CORRECTO"))))</f>
        <v>NO OFERTADO</v>
      </c>
    </row>
    <row r="456" spans="1:43" x14ac:dyDescent="0.25">
      <c r="A456" s="61">
        <v>454</v>
      </c>
      <c r="B456" s="61">
        <v>1385</v>
      </c>
      <c r="C456" s="13" t="s">
        <v>3886</v>
      </c>
      <c r="D456" s="12" t="s">
        <v>675</v>
      </c>
      <c r="E456" s="12" t="s">
        <v>49</v>
      </c>
      <c r="F456" s="12" t="s">
        <v>23</v>
      </c>
      <c r="G456" s="12" t="s">
        <v>24</v>
      </c>
      <c r="H456" s="12" t="s">
        <v>49</v>
      </c>
      <c r="I456" s="62">
        <v>29430</v>
      </c>
      <c r="J456" s="10">
        <v>1</v>
      </c>
      <c r="K456" s="10" t="s">
        <v>3887</v>
      </c>
      <c r="L456" s="14" t="s">
        <v>3888</v>
      </c>
      <c r="M456" s="11">
        <v>29430</v>
      </c>
      <c r="N456" s="11">
        <v>25.6</v>
      </c>
      <c r="O456" s="8">
        <f>N456*M456</f>
        <v>753408</v>
      </c>
      <c r="P456" s="14" t="s">
        <v>5022</v>
      </c>
      <c r="Q456" s="66">
        <f>O456/$O$2181</f>
        <v>2.3020500449493945E-5</v>
      </c>
      <c r="R456" s="66">
        <f>+O456/$O$2184</f>
        <v>3.6838911081999275E-5</v>
      </c>
      <c r="S456" s="36">
        <f>Q456*$S$1</f>
        <v>5.7551251123734862E-3</v>
      </c>
      <c r="T456" s="36">
        <f>R456*$T$1</f>
        <v>1.1051673324599782E-3</v>
      </c>
      <c r="U456" s="36">
        <f>S456+T456</f>
        <v>6.8602924448334639E-3</v>
      </c>
      <c r="V456" s="41"/>
      <c r="W456" s="41"/>
      <c r="X456" s="41"/>
      <c r="Y456" s="42"/>
      <c r="Z456" s="40" t="str">
        <f>IF(V456=0,"NO OFERTADO",IF(W456=0,"NO OFERTADO",IF(X456=0,"NO OFERTADO",IF(Y456=0,"NO OFERTADO","CORRECTO"))))</f>
        <v>NO OFERTADO</v>
      </c>
      <c r="AA456" s="42">
        <f>Y456*N456</f>
        <v>0</v>
      </c>
      <c r="AB456" s="35">
        <f>Q456*$AB$1</f>
        <v>2.071845040454455E-3</v>
      </c>
      <c r="AC456" s="36">
        <f>R456*$AC$1</f>
        <v>5.5258366622998908E-4</v>
      </c>
      <c r="AD456" s="36">
        <f>AB456+AC456</f>
        <v>2.6244287066844443E-3</v>
      </c>
      <c r="AE456" s="41"/>
      <c r="AF456" s="41"/>
      <c r="AG456" s="41"/>
      <c r="AH456" s="42"/>
      <c r="AI456" s="40" t="str">
        <f>IF(AE456=0,"NO OFERTADO",IF(AF456=0,"NO OFERTADO",IF(AG456=0,"NO OFERTADO",IF(AH456=0,"NO OFERTADO","CORRECTO"))))</f>
        <v>NO OFERTADO</v>
      </c>
      <c r="AJ456" s="37">
        <f>Q456*$AJ$1</f>
        <v>1.3812300269696368E-3</v>
      </c>
      <c r="AK456" s="36">
        <f>R456*$AK$1</f>
        <v>1.8419455540999636E-4</v>
      </c>
      <c r="AL456" s="36">
        <f>AJ456+AK456</f>
        <v>1.5654245823796332E-3</v>
      </c>
      <c r="AM456" s="41"/>
      <c r="AN456" s="41"/>
      <c r="AO456" s="41"/>
      <c r="AP456" s="42"/>
      <c r="AQ456" s="40" t="str">
        <f>IF(AM456=0,"NO OFERTADO",IF(AN456=0,"NO OFERTADO",IF(AO456=0,"NO OFERTADO",IF(AP456=0,"NO OFERTADO","CORRECTO"))))</f>
        <v>NO OFERTADO</v>
      </c>
    </row>
    <row r="457" spans="1:43" x14ac:dyDescent="0.25">
      <c r="A457" s="61">
        <v>455</v>
      </c>
      <c r="B457" s="61">
        <v>1751</v>
      </c>
      <c r="C457" s="13" t="s">
        <v>3886</v>
      </c>
      <c r="D457" s="12" t="s">
        <v>93</v>
      </c>
      <c r="E457" s="12" t="s">
        <v>49</v>
      </c>
      <c r="F457" s="12" t="s">
        <v>23</v>
      </c>
      <c r="G457" s="12" t="s">
        <v>24</v>
      </c>
      <c r="H457" s="12" t="s">
        <v>49</v>
      </c>
      <c r="I457" s="62">
        <v>5886</v>
      </c>
      <c r="J457" s="10">
        <v>1</v>
      </c>
      <c r="K457" s="10" t="s">
        <v>3887</v>
      </c>
      <c r="L457" s="14" t="s">
        <v>4790</v>
      </c>
      <c r="M457" s="11">
        <v>5886</v>
      </c>
      <c r="N457" s="11">
        <v>11.2</v>
      </c>
      <c r="O457" s="8">
        <f>N457*M457</f>
        <v>65923.199999999997</v>
      </c>
      <c r="P457" s="14" t="s">
        <v>5022</v>
      </c>
      <c r="Q457" s="66">
        <f>O457/$O$2181</f>
        <v>2.0142937893307199E-6</v>
      </c>
      <c r="R457" s="66">
        <f>+O457/$O$2184</f>
        <v>3.2234047196749364E-6</v>
      </c>
      <c r="S457" s="36">
        <f>Q457*$S$1</f>
        <v>5.0357344733268001E-4</v>
      </c>
      <c r="T457" s="36">
        <f>R457*$T$1</f>
        <v>9.6702141590248095E-5</v>
      </c>
      <c r="U457" s="36">
        <f>S457+T457</f>
        <v>6.0027558892292816E-4</v>
      </c>
      <c r="V457" s="41"/>
      <c r="W457" s="41"/>
      <c r="X457" s="41"/>
      <c r="Y457" s="42"/>
      <c r="Z457" s="40" t="str">
        <f>IF(V457=0,"NO OFERTADO",IF(W457=0,"NO OFERTADO",IF(X457=0,"NO OFERTADO",IF(Y457=0,"NO OFERTADO","CORRECTO"))))</f>
        <v>NO OFERTADO</v>
      </c>
      <c r="AA457" s="42">
        <f>Y457*N457</f>
        <v>0</v>
      </c>
      <c r="AB457" s="35">
        <f>Q457*$AB$1</f>
        <v>1.8128644103976481E-4</v>
      </c>
      <c r="AC457" s="36">
        <f>R457*$AC$1</f>
        <v>4.8351070795124047E-5</v>
      </c>
      <c r="AD457" s="36">
        <f>AB457+AC457</f>
        <v>2.2963751183488885E-4</v>
      </c>
      <c r="AE457" s="41"/>
      <c r="AF457" s="41"/>
      <c r="AG457" s="41"/>
      <c r="AH457" s="42"/>
      <c r="AI457" s="40" t="str">
        <f>IF(AE457=0,"NO OFERTADO",IF(AF457=0,"NO OFERTADO",IF(AG457=0,"NO OFERTADO",IF(AH457=0,"NO OFERTADO","CORRECTO"))))</f>
        <v>NO OFERTADO</v>
      </c>
      <c r="AJ457" s="37">
        <f>Q457*$AJ$1</f>
        <v>1.2085762735984319E-4</v>
      </c>
      <c r="AK457" s="36">
        <f>R457*$AK$1</f>
        <v>1.611702359837468E-5</v>
      </c>
      <c r="AL457" s="36">
        <f>AJ457+AK457</f>
        <v>1.3697465095821788E-4</v>
      </c>
      <c r="AM457" s="41"/>
      <c r="AN457" s="41"/>
      <c r="AO457" s="41"/>
      <c r="AP457" s="42"/>
      <c r="AQ457" s="40" t="str">
        <f>IF(AM457=0,"NO OFERTADO",IF(AN457=0,"NO OFERTADO",IF(AO457=0,"NO OFERTADO",IF(AP457=0,"NO OFERTADO","CORRECTO"))))</f>
        <v>NO OFERTADO</v>
      </c>
    </row>
    <row r="458" spans="1:43" x14ac:dyDescent="0.25">
      <c r="A458" s="61">
        <v>456</v>
      </c>
      <c r="B458" s="61">
        <v>2558</v>
      </c>
      <c r="C458" s="67" t="s">
        <v>6825</v>
      </c>
      <c r="D458" s="68" t="s">
        <v>449</v>
      </c>
      <c r="E458" s="68" t="s">
        <v>49</v>
      </c>
      <c r="F458" s="68" t="s">
        <v>23</v>
      </c>
      <c r="G458" s="12" t="s">
        <v>24</v>
      </c>
      <c r="H458" s="68" t="s">
        <v>23</v>
      </c>
      <c r="I458" s="62">
        <v>58860</v>
      </c>
      <c r="J458" s="10">
        <v>1</v>
      </c>
      <c r="K458" s="10" t="s">
        <v>6826</v>
      </c>
      <c r="L458" s="14" t="s">
        <v>6827</v>
      </c>
      <c r="M458" s="11">
        <v>49818.623</v>
      </c>
      <c r="N458" s="11">
        <v>31.75</v>
      </c>
      <c r="O458" s="8">
        <f>N458*M458</f>
        <v>1581741.2802500001</v>
      </c>
      <c r="P458" s="14" t="s">
        <v>7140</v>
      </c>
      <c r="Q458" s="66">
        <f>O458/$O$2181</f>
        <v>4.8330354672339891E-5</v>
      </c>
      <c r="R458" s="66">
        <f>+O458/$O$2184</f>
        <v>7.7341395867653982E-5</v>
      </c>
      <c r="S458" s="36">
        <f>Q458*$S$1</f>
        <v>1.2082588668084973E-2</v>
      </c>
      <c r="T458" s="36">
        <f>R458*$T$1</f>
        <v>2.3202418760296193E-3</v>
      </c>
      <c r="U458" s="36">
        <f>S458+T458</f>
        <v>1.4402830544114592E-2</v>
      </c>
      <c r="V458" s="41"/>
      <c r="W458" s="41"/>
      <c r="X458" s="41"/>
      <c r="Y458" s="42"/>
      <c r="Z458" s="40" t="str">
        <f>IF(V458=0,"NO OFERTADO",IF(W458=0,"NO OFERTADO",IF(X458=0,"NO OFERTADO",IF(Y458=0,"NO OFERTADO","CORRECTO"))))</f>
        <v>NO OFERTADO</v>
      </c>
      <c r="AA458" s="42">
        <f>Y458*N458</f>
        <v>0</v>
      </c>
      <c r="AB458" s="35">
        <f>Q458*$AB$1</f>
        <v>4.3497319205105904E-3</v>
      </c>
      <c r="AC458" s="36">
        <f>R458*$AC$1</f>
        <v>1.1601209380148097E-3</v>
      </c>
      <c r="AD458" s="36">
        <f>AB458+AC458</f>
        <v>5.5098528585254001E-3</v>
      </c>
      <c r="AE458" s="41"/>
      <c r="AF458" s="41"/>
      <c r="AG458" s="41"/>
      <c r="AH458" s="42"/>
      <c r="AI458" s="40" t="str">
        <f>IF(AE458=0,"NO OFERTADO",IF(AF458=0,"NO OFERTADO",IF(AG458=0,"NO OFERTADO",IF(AH458=0,"NO OFERTADO","CORRECTO"))))</f>
        <v>NO OFERTADO</v>
      </c>
      <c r="AJ458" s="37">
        <f>Q458*$AJ$1</f>
        <v>2.8998212803403936E-3</v>
      </c>
      <c r="AK458" s="36">
        <f>R458*$AK$1</f>
        <v>3.8670697933826988E-4</v>
      </c>
      <c r="AL458" s="36">
        <f>AJ458+AK458</f>
        <v>3.2865282596786635E-3</v>
      </c>
      <c r="AM458" s="41"/>
      <c r="AN458" s="41"/>
      <c r="AO458" s="41"/>
      <c r="AP458" s="42"/>
      <c r="AQ458" s="40" t="str">
        <f>IF(AM458=0,"NO OFERTADO",IF(AN458=0,"NO OFERTADO",IF(AO458=0,"NO OFERTADO",IF(AP458=0,"NO OFERTADO","CORRECTO"))))</f>
        <v>NO OFERTADO</v>
      </c>
    </row>
    <row r="459" spans="1:43" ht="24" x14ac:dyDescent="0.25">
      <c r="A459" s="61">
        <v>457</v>
      </c>
      <c r="B459" s="61">
        <v>640</v>
      </c>
      <c r="C459" s="13" t="s">
        <v>2044</v>
      </c>
      <c r="D459" s="12" t="s">
        <v>675</v>
      </c>
      <c r="E459" s="12" t="s">
        <v>11</v>
      </c>
      <c r="F459" s="12" t="s">
        <v>12</v>
      </c>
      <c r="G459" s="12" t="s">
        <v>13</v>
      </c>
      <c r="H459" s="12" t="s">
        <v>12</v>
      </c>
      <c r="I459" s="62" t="s">
        <v>60</v>
      </c>
      <c r="J459" s="10">
        <v>1</v>
      </c>
      <c r="K459" s="10" t="s">
        <v>2045</v>
      </c>
      <c r="L459" s="14" t="s">
        <v>2046</v>
      </c>
      <c r="M459" s="11">
        <v>4476.6340166666669</v>
      </c>
      <c r="N459" s="11">
        <v>1941.6153846153845</v>
      </c>
      <c r="O459" s="8">
        <f>N459*M459</f>
        <v>8691901.478052564</v>
      </c>
      <c r="P459" s="14" t="s">
        <v>5022</v>
      </c>
      <c r="Q459" s="66">
        <f>O459/$O$2181</f>
        <v>2.6558242264810851E-4</v>
      </c>
      <c r="R459" s="66"/>
      <c r="S459" s="36">
        <f>Q459*$S$1</f>
        <v>6.6395605662027124E-2</v>
      </c>
      <c r="T459" s="7"/>
      <c r="U459" s="36">
        <f>S459+T459</f>
        <v>6.6395605662027124E-2</v>
      </c>
      <c r="V459" s="41"/>
      <c r="W459" s="41"/>
      <c r="X459" s="41"/>
      <c r="Y459" s="42"/>
      <c r="Z459" s="40" t="str">
        <f>IF(V459=0,"NO OFERTADO",IF(W459=0,"NO OFERTADO",IF(X459=0,"NO OFERTADO",IF(Y459=0,"NO OFERTADO","CORRECTO"))))</f>
        <v>NO OFERTADO</v>
      </c>
      <c r="AA459" s="42">
        <f>Y459*N459</f>
        <v>0</v>
      </c>
      <c r="AB459" s="35">
        <f>Q459*$AB$1</f>
        <v>2.3902418038329765E-2</v>
      </c>
      <c r="AC459" s="7"/>
      <c r="AD459" s="36">
        <f>AB459+AC459</f>
        <v>2.3902418038329765E-2</v>
      </c>
      <c r="AE459" s="41"/>
      <c r="AF459" s="41"/>
      <c r="AG459" s="41"/>
      <c r="AH459" s="42"/>
      <c r="AI459" s="40" t="str">
        <f>IF(AE459=0,"NO OFERTADO",IF(AF459=0,"NO OFERTADO",IF(AG459=0,"NO OFERTADO",IF(AH459=0,"NO OFERTADO","CORRECTO"))))</f>
        <v>NO OFERTADO</v>
      </c>
      <c r="AJ459" s="37">
        <f>Q459*$AJ$1</f>
        <v>1.593494535888651E-2</v>
      </c>
      <c r="AK459" s="7"/>
      <c r="AL459" s="36">
        <f>AJ459+AK459</f>
        <v>1.593494535888651E-2</v>
      </c>
      <c r="AM459" s="41"/>
      <c r="AN459" s="41"/>
      <c r="AO459" s="41"/>
      <c r="AP459" s="42"/>
      <c r="AQ459" s="40" t="str">
        <f>IF(AM459=0,"NO OFERTADO",IF(AN459=0,"NO OFERTADO",IF(AO459=0,"NO OFERTADO",IF(AP459=0,"NO OFERTADO","CORRECTO"))))</f>
        <v>NO OFERTADO</v>
      </c>
    </row>
    <row r="460" spans="1:43" ht="24" x14ac:dyDescent="0.25">
      <c r="A460" s="61">
        <v>458</v>
      </c>
      <c r="B460" s="61">
        <v>1348</v>
      </c>
      <c r="C460" s="13" t="s">
        <v>2044</v>
      </c>
      <c r="D460" s="12" t="s">
        <v>547</v>
      </c>
      <c r="E460" s="12" t="s">
        <v>11</v>
      </c>
      <c r="F460" s="12" t="s">
        <v>134</v>
      </c>
      <c r="G460" s="12" t="s">
        <v>13</v>
      </c>
      <c r="H460" s="12" t="s">
        <v>12</v>
      </c>
      <c r="I460" s="62" t="s">
        <v>60</v>
      </c>
      <c r="J460" s="10">
        <v>1</v>
      </c>
      <c r="K460" s="10" t="s">
        <v>2045</v>
      </c>
      <c r="L460" s="14" t="s">
        <v>3792</v>
      </c>
      <c r="M460" s="11">
        <v>3548</v>
      </c>
      <c r="N460" s="11">
        <v>382.30769230769232</v>
      </c>
      <c r="O460" s="8">
        <f>N460*M460</f>
        <v>1356427.6923076923</v>
      </c>
      <c r="P460" s="14" t="s">
        <v>5022</v>
      </c>
      <c r="Q460" s="66">
        <f>O460/$O$2181</f>
        <v>4.1445862401879544E-5</v>
      </c>
      <c r="R460" s="66"/>
      <c r="S460" s="36">
        <f>Q460*$S$1</f>
        <v>1.0361465600469886E-2</v>
      </c>
      <c r="T460" s="7"/>
      <c r="U460" s="36">
        <f>S460+T460</f>
        <v>1.0361465600469886E-2</v>
      </c>
      <c r="V460" s="41"/>
      <c r="W460" s="41"/>
      <c r="X460" s="41"/>
      <c r="Y460" s="42"/>
      <c r="Z460" s="40" t="str">
        <f>IF(V460=0,"NO OFERTADO",IF(W460=0,"NO OFERTADO",IF(X460=0,"NO OFERTADO",IF(Y460=0,"NO OFERTADO","CORRECTO"))))</f>
        <v>NO OFERTADO</v>
      </c>
      <c r="AA460" s="42">
        <f>Y460*N460</f>
        <v>0</v>
      </c>
      <c r="AB460" s="35">
        <f>Q460*$AB$1</f>
        <v>3.7301276161691588E-3</v>
      </c>
      <c r="AC460" s="7"/>
      <c r="AD460" s="36">
        <f>AB460+AC460</f>
        <v>3.7301276161691588E-3</v>
      </c>
      <c r="AE460" s="41"/>
      <c r="AF460" s="41"/>
      <c r="AG460" s="41"/>
      <c r="AH460" s="42"/>
      <c r="AI460" s="40" t="str">
        <f>IF(AE460=0,"NO OFERTADO",IF(AF460=0,"NO OFERTADO",IF(AG460=0,"NO OFERTADO",IF(AH460=0,"NO OFERTADO","CORRECTO"))))</f>
        <v>NO OFERTADO</v>
      </c>
      <c r="AJ460" s="37">
        <f>Q460*$AJ$1</f>
        <v>2.4867517441127729E-3</v>
      </c>
      <c r="AK460" s="7"/>
      <c r="AL460" s="36">
        <f>AJ460+AK460</f>
        <v>2.4867517441127729E-3</v>
      </c>
      <c r="AM460" s="41"/>
      <c r="AN460" s="41"/>
      <c r="AO460" s="41"/>
      <c r="AP460" s="42"/>
      <c r="AQ460" s="40" t="str">
        <f>IF(AM460=0,"NO OFERTADO",IF(AN460=0,"NO OFERTADO",IF(AO460=0,"NO OFERTADO",IF(AP460=0,"NO OFERTADO","CORRECTO"))))</f>
        <v>NO OFERTADO</v>
      </c>
    </row>
    <row r="461" spans="1:43" x14ac:dyDescent="0.25">
      <c r="A461" s="61">
        <v>459</v>
      </c>
      <c r="B461" s="61">
        <v>1583</v>
      </c>
      <c r="C461" s="13" t="s">
        <v>2044</v>
      </c>
      <c r="D461" s="12" t="s">
        <v>4366</v>
      </c>
      <c r="E461" s="12" t="s">
        <v>23</v>
      </c>
      <c r="F461" s="12" t="s">
        <v>23</v>
      </c>
      <c r="G461" s="12" t="s">
        <v>24</v>
      </c>
      <c r="H461" s="12" t="s">
        <v>23</v>
      </c>
      <c r="I461" s="62" t="s">
        <v>60</v>
      </c>
      <c r="J461" s="10">
        <v>1</v>
      </c>
      <c r="K461" s="10" t="s">
        <v>2045</v>
      </c>
      <c r="L461" s="14" t="s">
        <v>4367</v>
      </c>
      <c r="M461" s="11">
        <v>11776.820033333332</v>
      </c>
      <c r="N461" s="11">
        <v>28.222222222222221</v>
      </c>
      <c r="O461" s="8">
        <f>N461*M461</f>
        <v>332368.0320518518</v>
      </c>
      <c r="P461" s="14" t="s">
        <v>5022</v>
      </c>
      <c r="Q461" s="66">
        <f>O461/$O$2181</f>
        <v>1.0155557720713176E-5</v>
      </c>
      <c r="R461" s="66"/>
      <c r="S461" s="36">
        <f>Q461*$S$1</f>
        <v>2.5388894301782939E-3</v>
      </c>
      <c r="T461" s="7"/>
      <c r="U461" s="36">
        <f>S461+T461</f>
        <v>2.5388894301782939E-3</v>
      </c>
      <c r="V461" s="41"/>
      <c r="W461" s="41"/>
      <c r="X461" s="41"/>
      <c r="Y461" s="42"/>
      <c r="Z461" s="40" t="str">
        <f>IF(V461=0,"NO OFERTADO",IF(W461=0,"NO OFERTADO",IF(X461=0,"NO OFERTADO",IF(Y461=0,"NO OFERTADO","CORRECTO"))))</f>
        <v>NO OFERTADO</v>
      </c>
      <c r="AA461" s="42">
        <f>Y461*N461</f>
        <v>0</v>
      </c>
      <c r="AB461" s="35">
        <f>Q461*$AB$1</f>
        <v>9.1400019486418587E-4</v>
      </c>
      <c r="AC461" s="7"/>
      <c r="AD461" s="36">
        <f>AB461+AC461</f>
        <v>9.1400019486418587E-4</v>
      </c>
      <c r="AE461" s="41"/>
      <c r="AF461" s="41"/>
      <c r="AG461" s="41"/>
      <c r="AH461" s="42"/>
      <c r="AI461" s="40" t="str">
        <f>IF(AE461=0,"NO OFERTADO",IF(AF461=0,"NO OFERTADO",IF(AG461=0,"NO OFERTADO",IF(AH461=0,"NO OFERTADO","CORRECTO"))))</f>
        <v>NO OFERTADO</v>
      </c>
      <c r="AJ461" s="37">
        <f>Q461*$AJ$1</f>
        <v>6.0933346324279058E-4</v>
      </c>
      <c r="AK461" s="7"/>
      <c r="AL461" s="36">
        <f>AJ461+AK461</f>
        <v>6.0933346324279058E-4</v>
      </c>
      <c r="AM461" s="41"/>
      <c r="AN461" s="41"/>
      <c r="AO461" s="41"/>
      <c r="AP461" s="42"/>
      <c r="AQ461" s="40" t="str">
        <f>IF(AM461=0,"NO OFERTADO",IF(AN461=0,"NO OFERTADO",IF(AO461=0,"NO OFERTADO",IF(AP461=0,"NO OFERTADO","CORRECTO"))))</f>
        <v>NO OFERTADO</v>
      </c>
    </row>
    <row r="462" spans="1:43" x14ac:dyDescent="0.25">
      <c r="A462" s="61">
        <v>460</v>
      </c>
      <c r="B462" s="61">
        <v>612</v>
      </c>
      <c r="C462" s="13" t="s">
        <v>1979</v>
      </c>
      <c r="D462" s="12" t="s">
        <v>1980</v>
      </c>
      <c r="E462" s="12" t="s">
        <v>308</v>
      </c>
      <c r="F462" s="12" t="s">
        <v>308</v>
      </c>
      <c r="G462" s="12" t="s">
        <v>13</v>
      </c>
      <c r="H462" s="12" t="s">
        <v>309</v>
      </c>
      <c r="I462" s="62" t="s">
        <v>60</v>
      </c>
      <c r="J462" s="10">
        <v>1</v>
      </c>
      <c r="K462" s="10" t="s">
        <v>1981</v>
      </c>
      <c r="L462" s="14" t="s">
        <v>1982</v>
      </c>
      <c r="M462" s="11">
        <v>52374</v>
      </c>
      <c r="N462" s="11">
        <v>136.41666666666666</v>
      </c>
      <c r="O462" s="8">
        <f>N462*M462</f>
        <v>7144686.4999999991</v>
      </c>
      <c r="P462" s="14" t="s">
        <v>5022</v>
      </c>
      <c r="Q462" s="66">
        <f>O462/$O$2181</f>
        <v>2.1830702459323939E-4</v>
      </c>
      <c r="R462" s="66"/>
      <c r="S462" s="36">
        <f>Q462*$S$1</f>
        <v>5.4576756148309848E-2</v>
      </c>
      <c r="T462" s="7"/>
      <c r="U462" s="36">
        <f>S462+T462</f>
        <v>5.4576756148309848E-2</v>
      </c>
      <c r="V462" s="41"/>
      <c r="W462" s="41"/>
      <c r="X462" s="41"/>
      <c r="Y462" s="42"/>
      <c r="Z462" s="40" t="str">
        <f>IF(V462=0,"NO OFERTADO",IF(W462=0,"NO OFERTADO",IF(X462=0,"NO OFERTADO",IF(Y462=0,"NO OFERTADO","CORRECTO"))))</f>
        <v>NO OFERTADO</v>
      </c>
      <c r="AA462" s="42">
        <f>Y462*N462</f>
        <v>0</v>
      </c>
      <c r="AB462" s="35">
        <f>Q462*$AB$1</f>
        <v>1.9647632213391546E-2</v>
      </c>
      <c r="AC462" s="7"/>
      <c r="AD462" s="36">
        <f>AB462+AC462</f>
        <v>1.9647632213391546E-2</v>
      </c>
      <c r="AE462" s="41"/>
      <c r="AF462" s="41"/>
      <c r="AG462" s="41"/>
      <c r="AH462" s="42"/>
      <c r="AI462" s="40" t="str">
        <f>IF(AE462=0,"NO OFERTADO",IF(AF462=0,"NO OFERTADO",IF(AG462=0,"NO OFERTADO",IF(AH462=0,"NO OFERTADO","CORRECTO"))))</f>
        <v>NO OFERTADO</v>
      </c>
      <c r="AJ462" s="37">
        <f>Q462*$AJ$1</f>
        <v>1.3098421475594363E-2</v>
      </c>
      <c r="AK462" s="7"/>
      <c r="AL462" s="36">
        <f>AJ462+AK462</f>
        <v>1.3098421475594363E-2</v>
      </c>
      <c r="AM462" s="41"/>
      <c r="AN462" s="41"/>
      <c r="AO462" s="41"/>
      <c r="AP462" s="42"/>
      <c r="AQ462" s="40" t="str">
        <f>IF(AM462=0,"NO OFERTADO",IF(AN462=0,"NO OFERTADO",IF(AO462=0,"NO OFERTADO",IF(AP462=0,"NO OFERTADO","CORRECTO"))))</f>
        <v>NO OFERTADO</v>
      </c>
    </row>
    <row r="463" spans="1:43" ht="24" x14ac:dyDescent="0.25">
      <c r="A463" s="61">
        <v>461</v>
      </c>
      <c r="B463" s="61">
        <v>29</v>
      </c>
      <c r="C463" s="13" t="s">
        <v>132</v>
      </c>
      <c r="D463" s="12" t="s">
        <v>133</v>
      </c>
      <c r="E463" s="12" t="s">
        <v>11</v>
      </c>
      <c r="F463" s="12" t="s">
        <v>134</v>
      </c>
      <c r="G463" s="12" t="s">
        <v>13</v>
      </c>
      <c r="H463" s="12" t="s">
        <v>12</v>
      </c>
      <c r="I463" s="62" t="s">
        <v>60</v>
      </c>
      <c r="J463" s="10">
        <v>1</v>
      </c>
      <c r="K463" s="10" t="s">
        <v>135</v>
      </c>
      <c r="L463" s="14" t="s">
        <v>136</v>
      </c>
      <c r="M463" s="11">
        <v>13239915.590666667</v>
      </c>
      <c r="N463" s="11">
        <v>11.333333333333334</v>
      </c>
      <c r="O463" s="8">
        <f>N463*M463</f>
        <v>150052376.69422224</v>
      </c>
      <c r="P463" s="14" t="s">
        <v>5022</v>
      </c>
      <c r="Q463" s="66">
        <f>O463/$O$2181</f>
        <v>4.5848740723976617E-3</v>
      </c>
      <c r="R463" s="66"/>
      <c r="S463" s="36">
        <f>Q463*$S$1</f>
        <v>1.1462185180994153</v>
      </c>
      <c r="T463" s="7"/>
      <c r="U463" s="36">
        <f>S463+T463</f>
        <v>1.1462185180994153</v>
      </c>
      <c r="V463" s="41"/>
      <c r="W463" s="41"/>
      <c r="X463" s="41"/>
      <c r="Y463" s="42"/>
      <c r="Z463" s="40" t="str">
        <f>IF(V463=0,"NO OFERTADO",IF(W463=0,"NO OFERTADO",IF(X463=0,"NO OFERTADO",IF(Y463=0,"NO OFERTADO","CORRECTO"))))</f>
        <v>NO OFERTADO</v>
      </c>
      <c r="AA463" s="42">
        <f>Y463*N463</f>
        <v>0</v>
      </c>
      <c r="AB463" s="35">
        <f>Q463*$AB$1</f>
        <v>0.41263866651578957</v>
      </c>
      <c r="AC463" s="7"/>
      <c r="AD463" s="36">
        <f>AB463+AC463</f>
        <v>0.41263866651578957</v>
      </c>
      <c r="AE463" s="41"/>
      <c r="AF463" s="41"/>
      <c r="AG463" s="41"/>
      <c r="AH463" s="42"/>
      <c r="AI463" s="40" t="str">
        <f>IF(AE463=0,"NO OFERTADO",IF(AF463=0,"NO OFERTADO",IF(AG463=0,"NO OFERTADO",IF(AH463=0,"NO OFERTADO","CORRECTO"))))</f>
        <v>NO OFERTADO</v>
      </c>
      <c r="AJ463" s="37">
        <f>Q463*$AJ$1</f>
        <v>0.27509244434385971</v>
      </c>
      <c r="AK463" s="7"/>
      <c r="AL463" s="36">
        <f>AJ463+AK463</f>
        <v>0.27509244434385971</v>
      </c>
      <c r="AM463" s="41"/>
      <c r="AN463" s="41"/>
      <c r="AO463" s="41"/>
      <c r="AP463" s="42"/>
      <c r="AQ463" s="40" t="str">
        <f>IF(AM463=0,"NO OFERTADO",IF(AN463=0,"NO OFERTADO",IF(AO463=0,"NO OFERTADO",IF(AP463=0,"NO OFERTADO","CORRECTO"))))</f>
        <v>NO OFERTADO</v>
      </c>
    </row>
    <row r="464" spans="1:43" ht="24" x14ac:dyDescent="0.25">
      <c r="A464" s="61">
        <v>462</v>
      </c>
      <c r="B464" s="61">
        <v>496</v>
      </c>
      <c r="C464" s="13" t="s">
        <v>1677</v>
      </c>
      <c r="D464" s="12" t="s">
        <v>675</v>
      </c>
      <c r="E464" s="12" t="s">
        <v>11</v>
      </c>
      <c r="F464" s="12" t="s">
        <v>12</v>
      </c>
      <c r="G464" s="12" t="s">
        <v>13</v>
      </c>
      <c r="H464" s="12" t="s">
        <v>12</v>
      </c>
      <c r="I464" s="62" t="s">
        <v>60</v>
      </c>
      <c r="J464" s="10">
        <v>1</v>
      </c>
      <c r="K464" s="10" t="s">
        <v>1678</v>
      </c>
      <c r="L464" s="14" t="s">
        <v>1679</v>
      </c>
      <c r="M464" s="11">
        <v>1455</v>
      </c>
      <c r="N464" s="11">
        <v>11566.461538461539</v>
      </c>
      <c r="O464" s="8">
        <f>N464*M464</f>
        <v>16829201.53846154</v>
      </c>
      <c r="P464" s="14" t="s">
        <v>5022</v>
      </c>
      <c r="Q464" s="66">
        <f>O464/$O$2181</f>
        <v>5.1421891137441874E-4</v>
      </c>
      <c r="R464" s="66"/>
      <c r="S464" s="36">
        <f>Q464*$S$1</f>
        <v>0.12855472784360469</v>
      </c>
      <c r="T464" s="7"/>
      <c r="U464" s="36">
        <f>S464+T464</f>
        <v>0.12855472784360469</v>
      </c>
      <c r="V464" s="41"/>
      <c r="W464" s="41"/>
      <c r="X464" s="41"/>
      <c r="Y464" s="42"/>
      <c r="Z464" s="40" t="str">
        <f>IF(V464=0,"NO OFERTADO",IF(W464=0,"NO OFERTADO",IF(X464=0,"NO OFERTADO",IF(Y464=0,"NO OFERTADO","CORRECTO"))))</f>
        <v>NO OFERTADO</v>
      </c>
      <c r="AA464" s="42">
        <f>Y464*N464</f>
        <v>0</v>
      </c>
      <c r="AB464" s="35">
        <f>Q464*$AB$1</f>
        <v>4.6279702023697689E-2</v>
      </c>
      <c r="AC464" s="7"/>
      <c r="AD464" s="36">
        <f>AB464+AC464</f>
        <v>4.6279702023697689E-2</v>
      </c>
      <c r="AE464" s="41"/>
      <c r="AF464" s="41"/>
      <c r="AG464" s="41"/>
      <c r="AH464" s="42"/>
      <c r="AI464" s="40" t="str">
        <f>IF(AE464=0,"NO OFERTADO",IF(AF464=0,"NO OFERTADO",IF(AG464=0,"NO OFERTADO",IF(AH464=0,"NO OFERTADO","CORRECTO"))))</f>
        <v>NO OFERTADO</v>
      </c>
      <c r="AJ464" s="37">
        <f>Q464*$AJ$1</f>
        <v>3.0853134682465123E-2</v>
      </c>
      <c r="AK464" s="7"/>
      <c r="AL464" s="36">
        <f>AJ464+AK464</f>
        <v>3.0853134682465123E-2</v>
      </c>
      <c r="AM464" s="41"/>
      <c r="AN464" s="41"/>
      <c r="AO464" s="41"/>
      <c r="AP464" s="42"/>
      <c r="AQ464" s="40" t="str">
        <f>IF(AM464=0,"NO OFERTADO",IF(AN464=0,"NO OFERTADO",IF(AO464=0,"NO OFERTADO",IF(AP464=0,"NO OFERTADO","CORRECTO"))))</f>
        <v>NO OFERTADO</v>
      </c>
    </row>
    <row r="465" spans="1:43" x14ac:dyDescent="0.25">
      <c r="A465" s="61">
        <v>463</v>
      </c>
      <c r="B465" s="61">
        <v>707</v>
      </c>
      <c r="C465" s="13" t="s">
        <v>1677</v>
      </c>
      <c r="D465" s="12" t="s">
        <v>675</v>
      </c>
      <c r="E465" s="12" t="s">
        <v>49</v>
      </c>
      <c r="F465" s="12" t="s">
        <v>23</v>
      </c>
      <c r="G465" s="12" t="s">
        <v>24</v>
      </c>
      <c r="H465" s="12" t="s">
        <v>49</v>
      </c>
      <c r="I465" s="62" t="s">
        <v>60</v>
      </c>
      <c r="J465" s="10">
        <v>1</v>
      </c>
      <c r="K465" s="10" t="s">
        <v>1678</v>
      </c>
      <c r="L465" s="14" t="s">
        <v>2231</v>
      </c>
      <c r="M465" s="11">
        <v>16318.4566</v>
      </c>
      <c r="N465" s="11">
        <v>250.15384615384616</v>
      </c>
      <c r="O465" s="8">
        <f>N465*M465</f>
        <v>4082124.6817846154</v>
      </c>
      <c r="P465" s="14" t="s">
        <v>5022</v>
      </c>
      <c r="Q465" s="66">
        <f>O465/$O$2181</f>
        <v>1.2472996447066272E-4</v>
      </c>
      <c r="R465" s="66"/>
      <c r="S465" s="36">
        <f>Q465*$S$1</f>
        <v>3.1182491117665679E-2</v>
      </c>
      <c r="T465" s="7"/>
      <c r="U465" s="36">
        <f>S465+T465</f>
        <v>3.1182491117665679E-2</v>
      </c>
      <c r="V465" s="41"/>
      <c r="W465" s="41"/>
      <c r="X465" s="41"/>
      <c r="Y465" s="42"/>
      <c r="Z465" s="40" t="str">
        <f>IF(V465=0,"NO OFERTADO",IF(W465=0,"NO OFERTADO",IF(X465=0,"NO OFERTADO",IF(Y465=0,"NO OFERTADO","CORRECTO"))))</f>
        <v>NO OFERTADO</v>
      </c>
      <c r="AA465" s="42">
        <f>Y465*N465</f>
        <v>0</v>
      </c>
      <c r="AB465" s="35">
        <f>Q465*$AB$1</f>
        <v>1.1225696802359644E-2</v>
      </c>
      <c r="AC465" s="7"/>
      <c r="AD465" s="36">
        <f>AB465+AC465</f>
        <v>1.1225696802359644E-2</v>
      </c>
      <c r="AE465" s="41"/>
      <c r="AF465" s="41"/>
      <c r="AG465" s="41"/>
      <c r="AH465" s="42"/>
      <c r="AI465" s="40" t="str">
        <f>IF(AE465=0,"NO OFERTADO",IF(AF465=0,"NO OFERTADO",IF(AG465=0,"NO OFERTADO",IF(AH465=0,"NO OFERTADO","CORRECTO"))))</f>
        <v>NO OFERTADO</v>
      </c>
      <c r="AJ465" s="37">
        <f>Q465*$AJ$1</f>
        <v>7.4837978682397634E-3</v>
      </c>
      <c r="AK465" s="7"/>
      <c r="AL465" s="36">
        <f>AJ465+AK465</f>
        <v>7.4837978682397634E-3</v>
      </c>
      <c r="AM465" s="41"/>
      <c r="AN465" s="41"/>
      <c r="AO465" s="41"/>
      <c r="AP465" s="42"/>
      <c r="AQ465" s="40" t="str">
        <f>IF(AM465=0,"NO OFERTADO",IF(AN465=0,"NO OFERTADO",IF(AO465=0,"NO OFERTADO",IF(AP465=0,"NO OFERTADO","CORRECTO"))))</f>
        <v>NO OFERTADO</v>
      </c>
    </row>
    <row r="466" spans="1:43" x14ac:dyDescent="0.25">
      <c r="A466" s="61">
        <v>464</v>
      </c>
      <c r="B466" s="61">
        <v>1072</v>
      </c>
      <c r="C466" s="13" t="s">
        <v>1677</v>
      </c>
      <c r="D466" s="12" t="s">
        <v>1765</v>
      </c>
      <c r="E466" s="12" t="s">
        <v>765</v>
      </c>
      <c r="F466" s="12" t="s">
        <v>222</v>
      </c>
      <c r="G466" s="12" t="s">
        <v>13</v>
      </c>
      <c r="H466" s="12" t="s">
        <v>108</v>
      </c>
      <c r="I466" s="62" t="s">
        <v>60</v>
      </c>
      <c r="J466" s="10">
        <v>50</v>
      </c>
      <c r="K466" s="10" t="s">
        <v>1678</v>
      </c>
      <c r="L466" s="14" t="s">
        <v>3130</v>
      </c>
      <c r="M466" s="11">
        <v>707.94099999999992</v>
      </c>
      <c r="N466" s="11">
        <v>5284.6153846153848</v>
      </c>
      <c r="O466" s="8">
        <f>N466*M466</f>
        <v>3741195.8999999994</v>
      </c>
      <c r="P466" s="14" t="s">
        <v>5022</v>
      </c>
      <c r="Q466" s="66">
        <f>O466/$O$2181</f>
        <v>1.1431283168959566E-4</v>
      </c>
      <c r="R466" s="66"/>
      <c r="S466" s="36">
        <f>Q466*$S$1</f>
        <v>2.8578207922398915E-2</v>
      </c>
      <c r="T466" s="7"/>
      <c r="U466" s="36">
        <f>S466+T466</f>
        <v>2.8578207922398915E-2</v>
      </c>
      <c r="V466" s="41"/>
      <c r="W466" s="41"/>
      <c r="X466" s="41"/>
      <c r="Y466" s="42"/>
      <c r="Z466" s="40" t="str">
        <f>IF(V466=0,"NO OFERTADO",IF(W466=0,"NO OFERTADO",IF(X466=0,"NO OFERTADO",IF(Y466=0,"NO OFERTADO","CORRECTO"))))</f>
        <v>NO OFERTADO</v>
      </c>
      <c r="AA466" s="42">
        <f>Y466*N466</f>
        <v>0</v>
      </c>
      <c r="AB466" s="35">
        <f>Q466*$AB$1</f>
        <v>1.028815485206361E-2</v>
      </c>
      <c r="AC466" s="7"/>
      <c r="AD466" s="36">
        <f>AB466+AC466</f>
        <v>1.028815485206361E-2</v>
      </c>
      <c r="AE466" s="41"/>
      <c r="AF466" s="41"/>
      <c r="AG466" s="41"/>
      <c r="AH466" s="42"/>
      <c r="AI466" s="40" t="str">
        <f>IF(AE466=0,"NO OFERTADO",IF(AF466=0,"NO OFERTADO",IF(AG466=0,"NO OFERTADO",IF(AH466=0,"NO OFERTADO","CORRECTO"))))</f>
        <v>NO OFERTADO</v>
      </c>
      <c r="AJ466" s="37">
        <f>Q466*$AJ$1</f>
        <v>6.8587699013757395E-3</v>
      </c>
      <c r="AK466" s="7"/>
      <c r="AL466" s="36">
        <f>AJ466+AK466</f>
        <v>6.8587699013757395E-3</v>
      </c>
      <c r="AM466" s="41"/>
      <c r="AN466" s="41"/>
      <c r="AO466" s="41"/>
      <c r="AP466" s="42"/>
      <c r="AQ466" s="40" t="str">
        <f>IF(AM466=0,"NO OFERTADO",IF(AN466=0,"NO OFERTADO",IF(AO466=0,"NO OFERTADO",IF(AP466=0,"NO OFERTADO","CORRECTO"))))</f>
        <v>NO OFERTADO</v>
      </c>
    </row>
    <row r="467" spans="1:43" x14ac:dyDescent="0.25">
      <c r="A467" s="61">
        <v>465</v>
      </c>
      <c r="B467" s="61">
        <v>1125</v>
      </c>
      <c r="C467" s="13" t="s">
        <v>3245</v>
      </c>
      <c r="D467" s="12" t="s">
        <v>153</v>
      </c>
      <c r="E467" s="12" t="s">
        <v>49</v>
      </c>
      <c r="F467" s="12" t="s">
        <v>23</v>
      </c>
      <c r="G467" s="12" t="s">
        <v>24</v>
      </c>
      <c r="H467" s="12" t="s">
        <v>49</v>
      </c>
      <c r="I467" s="62" t="s">
        <v>60</v>
      </c>
      <c r="J467" s="10">
        <v>1</v>
      </c>
      <c r="K467" s="10" t="s">
        <v>3246</v>
      </c>
      <c r="L467" s="14" t="s">
        <v>3247</v>
      </c>
      <c r="M467" s="11">
        <v>15890.226649999999</v>
      </c>
      <c r="N467" s="11">
        <v>29.88</v>
      </c>
      <c r="O467" s="8">
        <f>N467*M467</f>
        <v>474799.97230199992</v>
      </c>
      <c r="P467" s="14" t="s">
        <v>5022</v>
      </c>
      <c r="Q467" s="66">
        <f>O467/$O$2181</f>
        <v>1.4507588153826217E-5</v>
      </c>
      <c r="R467" s="66"/>
      <c r="S467" s="36">
        <f>Q467*$S$1</f>
        <v>3.6268970384565544E-3</v>
      </c>
      <c r="T467" s="7"/>
      <c r="U467" s="36">
        <f>S467+T467</f>
        <v>3.6268970384565544E-3</v>
      </c>
      <c r="V467" s="41"/>
      <c r="W467" s="41"/>
      <c r="X467" s="41"/>
      <c r="Y467" s="42"/>
      <c r="Z467" s="40" t="str">
        <f>IF(V467=0,"NO OFERTADO",IF(W467=0,"NO OFERTADO",IF(X467=0,"NO OFERTADO",IF(Y467=0,"NO OFERTADO","CORRECTO"))))</f>
        <v>NO OFERTADO</v>
      </c>
      <c r="AA467" s="42">
        <f>Y467*N467</f>
        <v>0</v>
      </c>
      <c r="AB467" s="35">
        <f>Q467*$AB$1</f>
        <v>1.3056829338443595E-3</v>
      </c>
      <c r="AC467" s="7"/>
      <c r="AD467" s="36">
        <f>AB467+AC467</f>
        <v>1.3056829338443595E-3</v>
      </c>
      <c r="AE467" s="41"/>
      <c r="AF467" s="41"/>
      <c r="AG467" s="41"/>
      <c r="AH467" s="42"/>
      <c r="AI467" s="40" t="str">
        <f>IF(AE467=0,"NO OFERTADO",IF(AF467=0,"NO OFERTADO",IF(AG467=0,"NO OFERTADO",IF(AH467=0,"NO OFERTADO","CORRECTO"))))</f>
        <v>NO OFERTADO</v>
      </c>
      <c r="AJ467" s="37">
        <f>Q467*$AJ$1</f>
        <v>8.7045528922957303E-4</v>
      </c>
      <c r="AK467" s="7"/>
      <c r="AL467" s="36">
        <f>AJ467+AK467</f>
        <v>8.7045528922957303E-4</v>
      </c>
      <c r="AM467" s="41"/>
      <c r="AN467" s="41"/>
      <c r="AO467" s="41"/>
      <c r="AP467" s="42"/>
      <c r="AQ467" s="40" t="str">
        <f>IF(AM467=0,"NO OFERTADO",IF(AN467=0,"NO OFERTADO",IF(AO467=0,"NO OFERTADO",IF(AP467=0,"NO OFERTADO","CORRECTO"))))</f>
        <v>NO OFERTADO</v>
      </c>
    </row>
    <row r="468" spans="1:43" x14ac:dyDescent="0.25">
      <c r="A468" s="61">
        <v>466</v>
      </c>
      <c r="B468" s="61">
        <v>2239</v>
      </c>
      <c r="C468" s="67" t="s">
        <v>7370</v>
      </c>
      <c r="D468" s="68" t="s">
        <v>153</v>
      </c>
      <c r="E468" s="12" t="s">
        <v>342</v>
      </c>
      <c r="F468" s="12" t="s">
        <v>23</v>
      </c>
      <c r="G468" s="12" t="s">
        <v>24</v>
      </c>
      <c r="H468" s="68" t="s">
        <v>23</v>
      </c>
      <c r="I468" s="62" t="s">
        <v>60</v>
      </c>
      <c r="J468" s="10">
        <v>1</v>
      </c>
      <c r="K468" s="10" t="s">
        <v>3246</v>
      </c>
      <c r="L468" s="14" t="s">
        <v>3247</v>
      </c>
      <c r="M468" s="11">
        <v>149990.31199999998</v>
      </c>
      <c r="N468" s="8">
        <v>49.333333333333336</v>
      </c>
      <c r="O468" s="8">
        <f>N468*M468</f>
        <v>7399522.058666666</v>
      </c>
      <c r="P468" s="14" t="s">
        <v>7140</v>
      </c>
      <c r="Q468" s="66">
        <f>O468/$O$2181</f>
        <v>2.2609356534251872E-4</v>
      </c>
      <c r="R468" s="66"/>
      <c r="S468" s="36">
        <f>Q468*$S$1</f>
        <v>5.6523391335629683E-2</v>
      </c>
      <c r="T468" s="7"/>
      <c r="U468" s="36">
        <f>S468+T468</f>
        <v>5.6523391335629683E-2</v>
      </c>
      <c r="V468" s="41"/>
      <c r="W468" s="41"/>
      <c r="X468" s="41"/>
      <c r="Y468" s="42"/>
      <c r="Z468" s="40" t="str">
        <f>IF(V468=0,"NO OFERTADO",IF(W468=0,"NO OFERTADO",IF(X468=0,"NO OFERTADO",IF(Y468=0,"NO OFERTADO","CORRECTO"))))</f>
        <v>NO OFERTADO</v>
      </c>
      <c r="AA468" s="42">
        <f>Y468*N468</f>
        <v>0</v>
      </c>
      <c r="AB468" s="35">
        <f>Q468*$AB$1</f>
        <v>2.0348420880826685E-2</v>
      </c>
      <c r="AC468" s="7"/>
      <c r="AD468" s="36">
        <f>AB468+AC468</f>
        <v>2.0348420880826685E-2</v>
      </c>
      <c r="AE468" s="41"/>
      <c r="AF468" s="41"/>
      <c r="AG468" s="41"/>
      <c r="AH468" s="42"/>
      <c r="AI468" s="40" t="str">
        <f>IF(AE468=0,"NO OFERTADO",IF(AF468=0,"NO OFERTADO",IF(AG468=0,"NO OFERTADO",IF(AH468=0,"NO OFERTADO","CORRECTO"))))</f>
        <v>NO OFERTADO</v>
      </c>
      <c r="AJ468" s="37">
        <f>Q468*$AJ$1</f>
        <v>1.3565613920551124E-2</v>
      </c>
      <c r="AK468" s="7"/>
      <c r="AL468" s="36">
        <f>AJ468+AK468</f>
        <v>1.3565613920551124E-2</v>
      </c>
      <c r="AM468" s="41"/>
      <c r="AN468" s="41"/>
      <c r="AO468" s="41"/>
      <c r="AP468" s="42"/>
      <c r="AQ468" s="40" t="str">
        <f>IF(AM468=0,"NO OFERTADO",IF(AN468=0,"NO OFERTADO",IF(AO468=0,"NO OFERTADO",IF(AP468=0,"NO OFERTADO","CORRECTO"))))</f>
        <v>NO OFERTADO</v>
      </c>
    </row>
    <row r="469" spans="1:43" ht="24" x14ac:dyDescent="0.25">
      <c r="A469" s="61">
        <v>467</v>
      </c>
      <c r="B469" s="61">
        <v>495</v>
      </c>
      <c r="C469" s="13" t="s">
        <v>1674</v>
      </c>
      <c r="D469" s="12" t="s">
        <v>33</v>
      </c>
      <c r="E469" s="12" t="s">
        <v>11</v>
      </c>
      <c r="F469" s="12" t="s">
        <v>12</v>
      </c>
      <c r="G469" s="12" t="s">
        <v>13</v>
      </c>
      <c r="H469" s="12" t="s">
        <v>12</v>
      </c>
      <c r="I469" s="62" t="s">
        <v>60</v>
      </c>
      <c r="J469" s="10">
        <v>1</v>
      </c>
      <c r="K469" s="10" t="s">
        <v>1675</v>
      </c>
      <c r="L469" s="14" t="s">
        <v>1676</v>
      </c>
      <c r="M469" s="11">
        <v>807.69349999999997</v>
      </c>
      <c r="N469" s="11">
        <v>13115.461538461539</v>
      </c>
      <c r="O469" s="8">
        <f>N469*M469</f>
        <v>10593273.034115385</v>
      </c>
      <c r="P469" s="14" t="s">
        <v>5022</v>
      </c>
      <c r="Q469" s="66">
        <f>O469/$O$2181</f>
        <v>3.2367913088720228E-4</v>
      </c>
      <c r="R469" s="66"/>
      <c r="S469" s="36">
        <f>Q469*$S$1</f>
        <v>8.0919782721800573E-2</v>
      </c>
      <c r="T469" s="7"/>
      <c r="U469" s="36">
        <f>S469+T469</f>
        <v>8.0919782721800573E-2</v>
      </c>
      <c r="V469" s="41"/>
      <c r="W469" s="41"/>
      <c r="X469" s="41"/>
      <c r="Y469" s="42"/>
      <c r="Z469" s="40" t="str">
        <f>IF(V469=0,"NO OFERTADO",IF(W469=0,"NO OFERTADO",IF(X469=0,"NO OFERTADO",IF(Y469=0,"NO OFERTADO","CORRECTO"))))</f>
        <v>NO OFERTADO</v>
      </c>
      <c r="AA469" s="42">
        <f>Y469*N469</f>
        <v>0</v>
      </c>
      <c r="AB469" s="35">
        <f>Q469*$AB$1</f>
        <v>2.9131121779848206E-2</v>
      </c>
      <c r="AC469" s="7"/>
      <c r="AD469" s="36">
        <f>AB469+AC469</f>
        <v>2.9131121779848206E-2</v>
      </c>
      <c r="AE469" s="41"/>
      <c r="AF469" s="41"/>
      <c r="AG469" s="41"/>
      <c r="AH469" s="42"/>
      <c r="AI469" s="40" t="str">
        <f>IF(AE469=0,"NO OFERTADO",IF(AF469=0,"NO OFERTADO",IF(AG469=0,"NO OFERTADO",IF(AH469=0,"NO OFERTADO","CORRECTO"))))</f>
        <v>NO OFERTADO</v>
      </c>
      <c r="AJ469" s="37">
        <f>Q469*$AJ$1</f>
        <v>1.9420747853232136E-2</v>
      </c>
      <c r="AK469" s="7"/>
      <c r="AL469" s="36">
        <f>AJ469+AK469</f>
        <v>1.9420747853232136E-2</v>
      </c>
      <c r="AM469" s="41"/>
      <c r="AN469" s="41"/>
      <c r="AO469" s="41"/>
      <c r="AP469" s="42"/>
      <c r="AQ469" s="40" t="str">
        <f>IF(AM469=0,"NO OFERTADO",IF(AN469=0,"NO OFERTADO",IF(AO469=0,"NO OFERTADO",IF(AP469=0,"NO OFERTADO","CORRECTO"))))</f>
        <v>NO OFERTADO</v>
      </c>
    </row>
    <row r="470" spans="1:43" x14ac:dyDescent="0.25">
      <c r="A470" s="61">
        <v>468</v>
      </c>
      <c r="B470" s="61">
        <v>909</v>
      </c>
      <c r="C470" s="13" t="s">
        <v>2744</v>
      </c>
      <c r="D470" s="12" t="s">
        <v>885</v>
      </c>
      <c r="E470" s="12" t="s">
        <v>49</v>
      </c>
      <c r="F470" s="12" t="s">
        <v>23</v>
      </c>
      <c r="G470" s="12" t="s">
        <v>24</v>
      </c>
      <c r="H470" s="12" t="s">
        <v>49</v>
      </c>
      <c r="I470" s="62" t="s">
        <v>60</v>
      </c>
      <c r="J470" s="10">
        <v>1</v>
      </c>
      <c r="K470" s="10" t="s">
        <v>1675</v>
      </c>
      <c r="L470" s="14" t="s">
        <v>2745</v>
      </c>
      <c r="M470" s="11">
        <v>2392</v>
      </c>
      <c r="N470" s="11">
        <v>2059</v>
      </c>
      <c r="O470" s="8">
        <f>N470*M470</f>
        <v>4925128</v>
      </c>
      <c r="P470" s="14" t="s">
        <v>5022</v>
      </c>
      <c r="Q470" s="66">
        <f>O470/$O$2181</f>
        <v>1.5048806402084291E-4</v>
      </c>
      <c r="R470" s="66"/>
      <c r="S470" s="36">
        <f>Q470*$S$1</f>
        <v>3.7622016005210729E-2</v>
      </c>
      <c r="T470" s="7"/>
      <c r="U470" s="36">
        <f>S470+T470</f>
        <v>3.7622016005210729E-2</v>
      </c>
      <c r="V470" s="41"/>
      <c r="W470" s="41"/>
      <c r="X470" s="41"/>
      <c r="Y470" s="42"/>
      <c r="Z470" s="40" t="str">
        <f>IF(V470=0,"NO OFERTADO",IF(W470=0,"NO OFERTADO",IF(X470=0,"NO OFERTADO",IF(Y470=0,"NO OFERTADO","CORRECTO"))))</f>
        <v>NO OFERTADO</v>
      </c>
      <c r="AA470" s="42">
        <f>Y470*N470</f>
        <v>0</v>
      </c>
      <c r="AB470" s="35">
        <f>Q470*$AB$1</f>
        <v>1.3543925761875861E-2</v>
      </c>
      <c r="AC470" s="7"/>
      <c r="AD470" s="36">
        <f>AB470+AC470</f>
        <v>1.3543925761875861E-2</v>
      </c>
      <c r="AE470" s="41"/>
      <c r="AF470" s="41"/>
      <c r="AG470" s="41"/>
      <c r="AH470" s="42"/>
      <c r="AI470" s="40" t="str">
        <f>IF(AE470=0,"NO OFERTADO",IF(AF470=0,"NO OFERTADO",IF(AG470=0,"NO OFERTADO",IF(AH470=0,"NO OFERTADO","CORRECTO"))))</f>
        <v>NO OFERTADO</v>
      </c>
      <c r="AJ470" s="37">
        <f>Q470*$AJ$1</f>
        <v>9.0292838412505752E-3</v>
      </c>
      <c r="AK470" s="7"/>
      <c r="AL470" s="36">
        <f>AJ470+AK470</f>
        <v>9.0292838412505752E-3</v>
      </c>
      <c r="AM470" s="41"/>
      <c r="AN470" s="41"/>
      <c r="AO470" s="41"/>
      <c r="AP470" s="42"/>
      <c r="AQ470" s="40" t="str">
        <f>IF(AM470=0,"NO OFERTADO",IF(AN470=0,"NO OFERTADO",IF(AO470=0,"NO OFERTADO",IF(AP470=0,"NO OFERTADO","CORRECTO"))))</f>
        <v>NO OFERTADO</v>
      </c>
    </row>
    <row r="471" spans="1:43" x14ac:dyDescent="0.25">
      <c r="A471" s="61">
        <v>469</v>
      </c>
      <c r="B471" s="61">
        <v>1349</v>
      </c>
      <c r="C471" s="13" t="s">
        <v>2744</v>
      </c>
      <c r="D471" s="12" t="s">
        <v>3793</v>
      </c>
      <c r="E471" s="12" t="s">
        <v>221</v>
      </c>
      <c r="F471" s="12" t="s">
        <v>222</v>
      </c>
      <c r="G471" s="12" t="s">
        <v>322</v>
      </c>
      <c r="H471" s="12" t="s">
        <v>108</v>
      </c>
      <c r="I471" s="62" t="s">
        <v>60</v>
      </c>
      <c r="J471" s="10">
        <v>30</v>
      </c>
      <c r="K471" s="10" t="s">
        <v>3794</v>
      </c>
      <c r="L471" s="14" t="s">
        <v>3795</v>
      </c>
      <c r="M471" s="11">
        <v>264.86250999999999</v>
      </c>
      <c r="N471" s="11">
        <v>2644.6153846153848</v>
      </c>
      <c r="O471" s="8">
        <f>N471*M471</f>
        <v>700459.46875384613</v>
      </c>
      <c r="P471" s="14" t="s">
        <v>5022</v>
      </c>
      <c r="Q471" s="66">
        <f>O471/$O$2181</f>
        <v>2.1402649713435755E-5</v>
      </c>
      <c r="R471" s="66"/>
      <c r="S471" s="36">
        <f>Q471*$S$1</f>
        <v>5.3506624283589386E-3</v>
      </c>
      <c r="T471" s="7"/>
      <c r="U471" s="36">
        <f>S471+T471</f>
        <v>5.3506624283589386E-3</v>
      </c>
      <c r="V471" s="41"/>
      <c r="W471" s="41"/>
      <c r="X471" s="41"/>
      <c r="Y471" s="42"/>
      <c r="Z471" s="40" t="str">
        <f>IF(V471=0,"NO OFERTADO",IF(W471=0,"NO OFERTADO",IF(X471=0,"NO OFERTADO",IF(Y471=0,"NO OFERTADO","CORRECTO"))))</f>
        <v>NO OFERTADO</v>
      </c>
      <c r="AA471" s="42">
        <f>Y471*N471</f>
        <v>0</v>
      </c>
      <c r="AB471" s="35">
        <f>Q471*$AB$1</f>
        <v>1.9262384742092179E-3</v>
      </c>
      <c r="AC471" s="7"/>
      <c r="AD471" s="36">
        <f>AB471+AC471</f>
        <v>1.9262384742092179E-3</v>
      </c>
      <c r="AE471" s="41"/>
      <c r="AF471" s="41"/>
      <c r="AG471" s="41"/>
      <c r="AH471" s="42"/>
      <c r="AI471" s="40" t="str">
        <f>IF(AE471=0,"NO OFERTADO",IF(AF471=0,"NO OFERTADO",IF(AG471=0,"NO OFERTADO",IF(AH471=0,"NO OFERTADO","CORRECTO"))))</f>
        <v>NO OFERTADO</v>
      </c>
      <c r="AJ471" s="37">
        <f>Q471*$AJ$1</f>
        <v>1.2841589828061454E-3</v>
      </c>
      <c r="AK471" s="7"/>
      <c r="AL471" s="36">
        <f>AJ471+AK471</f>
        <v>1.2841589828061454E-3</v>
      </c>
      <c r="AM471" s="41"/>
      <c r="AN471" s="41"/>
      <c r="AO471" s="41"/>
      <c r="AP471" s="42"/>
      <c r="AQ471" s="40" t="str">
        <f>IF(AM471=0,"NO OFERTADO",IF(AN471=0,"NO OFERTADO",IF(AO471=0,"NO OFERTADO",IF(AP471=0,"NO OFERTADO","CORRECTO"))))</f>
        <v>NO OFERTADO</v>
      </c>
    </row>
    <row r="472" spans="1:43" x14ac:dyDescent="0.25">
      <c r="A472" s="61">
        <v>470</v>
      </c>
      <c r="B472" s="61">
        <v>1565</v>
      </c>
      <c r="C472" s="13" t="s">
        <v>2744</v>
      </c>
      <c r="D472" s="12" t="s">
        <v>4325</v>
      </c>
      <c r="E472" s="12" t="s">
        <v>734</v>
      </c>
      <c r="F472" s="12" t="s">
        <v>321</v>
      </c>
      <c r="G472" s="12" t="s">
        <v>735</v>
      </c>
      <c r="H472" s="12" t="s">
        <v>323</v>
      </c>
      <c r="I472" s="62" t="s">
        <v>60</v>
      </c>
      <c r="J472" s="10">
        <v>40</v>
      </c>
      <c r="K472" s="10" t="s">
        <v>4326</v>
      </c>
      <c r="L472" s="14" t="s">
        <v>4327</v>
      </c>
      <c r="M472" s="11">
        <v>392.02299999999997</v>
      </c>
      <c r="N472" s="11">
        <v>1650</v>
      </c>
      <c r="O472" s="8">
        <f>N472*M472</f>
        <v>646837.94999999995</v>
      </c>
      <c r="P472" s="14" t="s">
        <v>5022</v>
      </c>
      <c r="Q472" s="66">
        <f>O472/$O$2181</f>
        <v>1.9764235737773875E-5</v>
      </c>
      <c r="R472" s="66"/>
      <c r="S472" s="36">
        <f>Q472*$S$1</f>
        <v>4.9410589344434687E-3</v>
      </c>
      <c r="T472" s="7"/>
      <c r="U472" s="36">
        <f>S472+T472</f>
        <v>4.9410589344434687E-3</v>
      </c>
      <c r="V472" s="41"/>
      <c r="W472" s="41"/>
      <c r="X472" s="41"/>
      <c r="Y472" s="42"/>
      <c r="Z472" s="40" t="str">
        <f>IF(V472=0,"NO OFERTADO",IF(W472=0,"NO OFERTADO",IF(X472=0,"NO OFERTADO",IF(Y472=0,"NO OFERTADO","CORRECTO"))))</f>
        <v>NO OFERTADO</v>
      </c>
      <c r="AA472" s="42">
        <f>Y472*N472</f>
        <v>0</v>
      </c>
      <c r="AB472" s="35">
        <f>Q472*$AB$1</f>
        <v>1.7787812163996487E-3</v>
      </c>
      <c r="AC472" s="7"/>
      <c r="AD472" s="36">
        <f>AB472+AC472</f>
        <v>1.7787812163996487E-3</v>
      </c>
      <c r="AE472" s="41"/>
      <c r="AF472" s="41"/>
      <c r="AG472" s="41"/>
      <c r="AH472" s="42"/>
      <c r="AI472" s="40" t="str">
        <f>IF(AE472=0,"NO OFERTADO",IF(AF472=0,"NO OFERTADO",IF(AG472=0,"NO OFERTADO",IF(AH472=0,"NO OFERTADO","CORRECTO"))))</f>
        <v>NO OFERTADO</v>
      </c>
      <c r="AJ472" s="37">
        <f>Q472*$AJ$1</f>
        <v>1.1858541442664324E-3</v>
      </c>
      <c r="AK472" s="7"/>
      <c r="AL472" s="36">
        <f>AJ472+AK472</f>
        <v>1.1858541442664324E-3</v>
      </c>
      <c r="AM472" s="41"/>
      <c r="AN472" s="41"/>
      <c r="AO472" s="41"/>
      <c r="AP472" s="42"/>
      <c r="AQ472" s="40" t="str">
        <f>IF(AM472=0,"NO OFERTADO",IF(AN472=0,"NO OFERTADO",IF(AO472=0,"NO OFERTADO",IF(AP472=0,"NO OFERTADO","CORRECTO"))))</f>
        <v>NO OFERTADO</v>
      </c>
    </row>
    <row r="473" spans="1:43" ht="24" x14ac:dyDescent="0.25">
      <c r="A473" s="61">
        <v>471</v>
      </c>
      <c r="B473" s="61">
        <v>1393</v>
      </c>
      <c r="C473" s="13" t="s">
        <v>2744</v>
      </c>
      <c r="D473" s="12" t="s">
        <v>93</v>
      </c>
      <c r="E473" s="12" t="s">
        <v>1555</v>
      </c>
      <c r="F473" s="12" t="s">
        <v>1361</v>
      </c>
      <c r="G473" s="12" t="s">
        <v>735</v>
      </c>
      <c r="H473" s="12" t="s">
        <v>1361</v>
      </c>
      <c r="I473" s="62" t="s">
        <v>60</v>
      </c>
      <c r="J473" s="10">
        <v>1</v>
      </c>
      <c r="K473" s="10" t="s">
        <v>1675</v>
      </c>
      <c r="L473" s="14" t="s">
        <v>3906</v>
      </c>
      <c r="M473" s="11">
        <v>6329</v>
      </c>
      <c r="N473" s="11">
        <v>89.2</v>
      </c>
      <c r="O473" s="8">
        <f>N473*M473</f>
        <v>564546.80000000005</v>
      </c>
      <c r="P473" s="14" t="s">
        <v>5022</v>
      </c>
      <c r="Q473" s="66">
        <f>O473/$O$2181</f>
        <v>1.724981665068644E-5</v>
      </c>
      <c r="R473" s="66"/>
      <c r="S473" s="36">
        <f>Q473*$S$1</f>
        <v>4.31245416267161E-3</v>
      </c>
      <c r="T473" s="7"/>
      <c r="U473" s="36">
        <f>S473+T473</f>
        <v>4.31245416267161E-3</v>
      </c>
      <c r="V473" s="41"/>
      <c r="W473" s="41"/>
      <c r="X473" s="41"/>
      <c r="Y473" s="42"/>
      <c r="Z473" s="40" t="str">
        <f>IF(V473=0,"NO OFERTADO",IF(W473=0,"NO OFERTADO",IF(X473=0,"NO OFERTADO",IF(Y473=0,"NO OFERTADO","CORRECTO"))))</f>
        <v>NO OFERTADO</v>
      </c>
      <c r="AA473" s="42">
        <f>Y473*N473</f>
        <v>0</v>
      </c>
      <c r="AB473" s="35">
        <f>Q473*$AB$1</f>
        <v>1.5524834985617797E-3</v>
      </c>
      <c r="AC473" s="7"/>
      <c r="AD473" s="36">
        <f>AB473+AC473</f>
        <v>1.5524834985617797E-3</v>
      </c>
      <c r="AE473" s="41"/>
      <c r="AF473" s="41"/>
      <c r="AG473" s="41"/>
      <c r="AH473" s="42"/>
      <c r="AI473" s="40" t="str">
        <f>IF(AE473=0,"NO OFERTADO",IF(AF473=0,"NO OFERTADO",IF(AG473=0,"NO OFERTADO",IF(AH473=0,"NO OFERTADO","CORRECTO"))))</f>
        <v>NO OFERTADO</v>
      </c>
      <c r="AJ473" s="37">
        <f>Q473*$AJ$1</f>
        <v>1.0349889990411865E-3</v>
      </c>
      <c r="AK473" s="7"/>
      <c r="AL473" s="36">
        <f>AJ473+AK473</f>
        <v>1.0349889990411865E-3</v>
      </c>
      <c r="AM473" s="41"/>
      <c r="AN473" s="41"/>
      <c r="AO473" s="41"/>
      <c r="AP473" s="42"/>
      <c r="AQ473" s="40" t="str">
        <f>IF(AM473=0,"NO OFERTADO",IF(AN473=0,"NO OFERTADO",IF(AO473=0,"NO OFERTADO",IF(AP473=0,"NO OFERTADO","CORRECTO"))))</f>
        <v>NO OFERTADO</v>
      </c>
    </row>
    <row r="474" spans="1:43" x14ac:dyDescent="0.25">
      <c r="A474" s="61">
        <v>472</v>
      </c>
      <c r="B474" s="61">
        <v>492</v>
      </c>
      <c r="C474" s="13" t="s">
        <v>1666</v>
      </c>
      <c r="D474" s="12" t="s">
        <v>1667</v>
      </c>
      <c r="E474" s="12" t="s">
        <v>734</v>
      </c>
      <c r="F474" s="12" t="s">
        <v>321</v>
      </c>
      <c r="G474" s="12" t="s">
        <v>735</v>
      </c>
      <c r="H474" s="12" t="s">
        <v>323</v>
      </c>
      <c r="I474" s="62" t="s">
        <v>60</v>
      </c>
      <c r="J474" s="10">
        <v>20</v>
      </c>
      <c r="K474" s="10" t="s">
        <v>1668</v>
      </c>
      <c r="L474" s="14" t="s">
        <v>1669</v>
      </c>
      <c r="M474" s="11">
        <v>5083.6869999999999</v>
      </c>
      <c r="N474" s="11">
        <v>1760</v>
      </c>
      <c r="O474" s="8">
        <f>N474*M474</f>
        <v>8947289.1199999992</v>
      </c>
      <c r="P474" s="14" t="s">
        <v>5022</v>
      </c>
      <c r="Q474" s="66">
        <f>O474/$O$2181</f>
        <v>2.7338583238923963E-4</v>
      </c>
      <c r="R474" s="66"/>
      <c r="S474" s="36">
        <f>Q474*$S$1</f>
        <v>6.8346458097309909E-2</v>
      </c>
      <c r="T474" s="7"/>
      <c r="U474" s="36">
        <f>S474+T474</f>
        <v>6.8346458097309909E-2</v>
      </c>
      <c r="V474" s="41"/>
      <c r="W474" s="41"/>
      <c r="X474" s="41"/>
      <c r="Y474" s="42"/>
      <c r="Z474" s="40" t="str">
        <f>IF(V474=0,"NO OFERTADO",IF(W474=0,"NO OFERTADO",IF(X474=0,"NO OFERTADO",IF(Y474=0,"NO OFERTADO","CORRECTO"))))</f>
        <v>NO OFERTADO</v>
      </c>
      <c r="AA474" s="42">
        <f>Y474*N474</f>
        <v>0</v>
      </c>
      <c r="AB474" s="35">
        <f>Q474*$AB$1</f>
        <v>2.4604724915031566E-2</v>
      </c>
      <c r="AC474" s="7"/>
      <c r="AD474" s="36">
        <f>AB474+AC474</f>
        <v>2.4604724915031566E-2</v>
      </c>
      <c r="AE474" s="41"/>
      <c r="AF474" s="41"/>
      <c r="AG474" s="41"/>
      <c r="AH474" s="42"/>
      <c r="AI474" s="40" t="str">
        <f>IF(AE474=0,"NO OFERTADO",IF(AF474=0,"NO OFERTADO",IF(AG474=0,"NO OFERTADO",IF(AH474=0,"NO OFERTADO","CORRECTO"))))</f>
        <v>NO OFERTADO</v>
      </c>
      <c r="AJ474" s="37">
        <f>Q474*$AJ$1</f>
        <v>1.640314994335438E-2</v>
      </c>
      <c r="AK474" s="7"/>
      <c r="AL474" s="36">
        <f>AJ474+AK474</f>
        <v>1.640314994335438E-2</v>
      </c>
      <c r="AM474" s="41"/>
      <c r="AN474" s="41"/>
      <c r="AO474" s="41"/>
      <c r="AP474" s="42"/>
      <c r="AQ474" s="40" t="str">
        <f>IF(AM474=0,"NO OFERTADO",IF(AN474=0,"NO OFERTADO",IF(AO474=0,"NO OFERTADO",IF(AP474=0,"NO OFERTADO","CORRECTO"))))</f>
        <v>NO OFERTADO</v>
      </c>
    </row>
    <row r="475" spans="1:43" ht="24" x14ac:dyDescent="0.25">
      <c r="A475" s="61">
        <v>473</v>
      </c>
      <c r="B475" s="61">
        <v>1229</v>
      </c>
      <c r="C475" s="13" t="s">
        <v>1666</v>
      </c>
      <c r="D475" s="12" t="s">
        <v>3495</v>
      </c>
      <c r="E475" s="12" t="s">
        <v>1555</v>
      </c>
      <c r="F475" s="12" t="s">
        <v>1555</v>
      </c>
      <c r="G475" s="12" t="s">
        <v>735</v>
      </c>
      <c r="H475" s="12" t="s">
        <v>1361</v>
      </c>
      <c r="I475" s="62" t="s">
        <v>60</v>
      </c>
      <c r="J475" s="10">
        <v>1</v>
      </c>
      <c r="K475" s="10" t="s">
        <v>1668</v>
      </c>
      <c r="L475" s="14" t="s">
        <v>3496</v>
      </c>
      <c r="M475" s="11">
        <v>15559.003999999999</v>
      </c>
      <c r="N475" s="11">
        <v>484.375</v>
      </c>
      <c r="O475" s="8">
        <f>N475*M475</f>
        <v>7536392.5624999991</v>
      </c>
      <c r="P475" s="14" t="s">
        <v>5022</v>
      </c>
      <c r="Q475" s="66">
        <f>O475/$O$2181</f>
        <v>2.3027566520742286E-4</v>
      </c>
      <c r="R475" s="66"/>
      <c r="S475" s="36">
        <f>Q475*$S$1</f>
        <v>5.7568916301855719E-2</v>
      </c>
      <c r="T475" s="7"/>
      <c r="U475" s="36">
        <f>S475+T475</f>
        <v>5.7568916301855719E-2</v>
      </c>
      <c r="V475" s="41"/>
      <c r="W475" s="41"/>
      <c r="X475" s="41"/>
      <c r="Y475" s="42"/>
      <c r="Z475" s="40" t="str">
        <f>IF(V475=0,"NO OFERTADO",IF(W475=0,"NO OFERTADO",IF(X475=0,"NO OFERTADO",IF(Y475=0,"NO OFERTADO","CORRECTO"))))</f>
        <v>NO OFERTADO</v>
      </c>
      <c r="AA475" s="42">
        <f>Y475*N475</f>
        <v>0</v>
      </c>
      <c r="AB475" s="35">
        <f>Q475*$AB$1</f>
        <v>2.0724809868668058E-2</v>
      </c>
      <c r="AC475" s="7"/>
      <c r="AD475" s="36">
        <f>AB475+AC475</f>
        <v>2.0724809868668058E-2</v>
      </c>
      <c r="AE475" s="41"/>
      <c r="AF475" s="41"/>
      <c r="AG475" s="41"/>
      <c r="AH475" s="42"/>
      <c r="AI475" s="40" t="str">
        <f>IF(AE475=0,"NO OFERTADO",IF(AF475=0,"NO OFERTADO",IF(AG475=0,"NO OFERTADO",IF(AH475=0,"NO OFERTADO","CORRECTO"))))</f>
        <v>NO OFERTADO</v>
      </c>
      <c r="AJ475" s="37">
        <f>Q475*$AJ$1</f>
        <v>1.3816539912445372E-2</v>
      </c>
      <c r="AK475" s="7"/>
      <c r="AL475" s="36">
        <f>AJ475+AK475</f>
        <v>1.3816539912445372E-2</v>
      </c>
      <c r="AM475" s="41"/>
      <c r="AN475" s="41"/>
      <c r="AO475" s="41"/>
      <c r="AP475" s="42"/>
      <c r="AQ475" s="40" t="str">
        <f>IF(AM475=0,"NO OFERTADO",IF(AN475=0,"NO OFERTADO",IF(AO475=0,"NO OFERTADO",IF(AP475=0,"NO OFERTADO","CORRECTO"))))</f>
        <v>NO OFERTADO</v>
      </c>
    </row>
    <row r="476" spans="1:43" x14ac:dyDescent="0.25">
      <c r="A476" s="61">
        <v>474</v>
      </c>
      <c r="B476" s="61">
        <v>192</v>
      </c>
      <c r="C476" s="13" t="s">
        <v>732</v>
      </c>
      <c r="D476" s="12" t="s">
        <v>733</v>
      </c>
      <c r="E476" s="12" t="s">
        <v>734</v>
      </c>
      <c r="F476" s="12" t="s">
        <v>321</v>
      </c>
      <c r="G476" s="12" t="s">
        <v>735</v>
      </c>
      <c r="H476" s="12" t="s">
        <v>323</v>
      </c>
      <c r="I476" s="62" t="s">
        <v>60</v>
      </c>
      <c r="J476" s="10">
        <v>20</v>
      </c>
      <c r="K476" s="10" t="s">
        <v>736</v>
      </c>
      <c r="L476" s="14" t="s">
        <v>737</v>
      </c>
      <c r="M476" s="11">
        <v>5255</v>
      </c>
      <c r="N476" s="11">
        <v>9175.3846153846152</v>
      </c>
      <c r="O476" s="8">
        <f>N476*M476</f>
        <v>48216646.153846152</v>
      </c>
      <c r="P476" s="14" t="s">
        <v>5022</v>
      </c>
      <c r="Q476" s="66">
        <f>O476/$O$2181</f>
        <v>1.4732672396068343E-3</v>
      </c>
      <c r="R476" s="66"/>
      <c r="S476" s="36">
        <f>Q476*$S$1</f>
        <v>0.36831680990170856</v>
      </c>
      <c r="T476" s="7"/>
      <c r="U476" s="36">
        <f>S476+T476</f>
        <v>0.36831680990170856</v>
      </c>
      <c r="V476" s="41"/>
      <c r="W476" s="41"/>
      <c r="X476" s="41"/>
      <c r="Y476" s="42"/>
      <c r="Z476" s="40" t="str">
        <f>IF(V476=0,"NO OFERTADO",IF(W476=0,"NO OFERTADO",IF(X476=0,"NO OFERTADO",IF(Y476=0,"NO OFERTADO","CORRECTO"))))</f>
        <v>NO OFERTADO</v>
      </c>
      <c r="AA476" s="42">
        <f>Y476*N476</f>
        <v>0</v>
      </c>
      <c r="AB476" s="35">
        <f>Q476*$AB$1</f>
        <v>0.1325940515646151</v>
      </c>
      <c r="AC476" s="7"/>
      <c r="AD476" s="36">
        <f>AB476+AC476</f>
        <v>0.1325940515646151</v>
      </c>
      <c r="AE476" s="41"/>
      <c r="AF476" s="41"/>
      <c r="AG476" s="41"/>
      <c r="AH476" s="42"/>
      <c r="AI476" s="40" t="str">
        <f>IF(AE476=0,"NO OFERTADO",IF(AF476=0,"NO OFERTADO",IF(AG476=0,"NO OFERTADO",IF(AH476=0,"NO OFERTADO","CORRECTO"))))</f>
        <v>NO OFERTADO</v>
      </c>
      <c r="AJ476" s="37">
        <f>Q476*$AJ$1</f>
        <v>8.8396034376410054E-2</v>
      </c>
      <c r="AK476" s="7"/>
      <c r="AL476" s="36">
        <f>AJ476+AK476</f>
        <v>8.8396034376410054E-2</v>
      </c>
      <c r="AM476" s="41"/>
      <c r="AN476" s="41"/>
      <c r="AO476" s="41"/>
      <c r="AP476" s="42"/>
      <c r="AQ476" s="40" t="str">
        <f>IF(AM476=0,"NO OFERTADO",IF(AN476=0,"NO OFERTADO",IF(AO476=0,"NO OFERTADO",IF(AP476=0,"NO OFERTADO","CORRECTO"))))</f>
        <v>NO OFERTADO</v>
      </c>
    </row>
    <row r="477" spans="1:43" ht="24" x14ac:dyDescent="0.25">
      <c r="A477" s="61">
        <v>475</v>
      </c>
      <c r="B477" s="61">
        <v>995</v>
      </c>
      <c r="C477" s="13" t="s">
        <v>2941</v>
      </c>
      <c r="D477" s="12" t="s">
        <v>2942</v>
      </c>
      <c r="E477" s="12" t="s">
        <v>1555</v>
      </c>
      <c r="F477" s="12" t="s">
        <v>1555</v>
      </c>
      <c r="G477" s="12" t="s">
        <v>735</v>
      </c>
      <c r="H477" s="12" t="s">
        <v>1361</v>
      </c>
      <c r="I477" s="62" t="s">
        <v>60</v>
      </c>
      <c r="J477" s="10">
        <v>1</v>
      </c>
      <c r="K477" s="10" t="s">
        <v>2943</v>
      </c>
      <c r="L477" s="14" t="s">
        <v>2944</v>
      </c>
      <c r="M477" s="11">
        <v>2426</v>
      </c>
      <c r="N477" s="11">
        <v>1704.2222222222222</v>
      </c>
      <c r="O477" s="8">
        <f>N477*M477</f>
        <v>4134443.111111111</v>
      </c>
      <c r="P477" s="14" t="s">
        <v>5022</v>
      </c>
      <c r="Q477" s="66">
        <f>O477/$O$2181</f>
        <v>1.2632856234303389E-4</v>
      </c>
      <c r="R477" s="66"/>
      <c r="S477" s="36">
        <f>Q477*$S$1</f>
        <v>3.1582140585758471E-2</v>
      </c>
      <c r="T477" s="7"/>
      <c r="U477" s="36">
        <f>S477+T477</f>
        <v>3.1582140585758471E-2</v>
      </c>
      <c r="V477" s="41"/>
      <c r="W477" s="41"/>
      <c r="X477" s="41"/>
      <c r="Y477" s="42"/>
      <c r="Z477" s="40" t="str">
        <f>IF(V477=0,"NO OFERTADO",IF(W477=0,"NO OFERTADO",IF(X477=0,"NO OFERTADO",IF(Y477=0,"NO OFERTADO","CORRECTO"))))</f>
        <v>NO OFERTADO</v>
      </c>
      <c r="AA477" s="42">
        <f>Y477*N477</f>
        <v>0</v>
      </c>
      <c r="AB477" s="35">
        <f>Q477*$AB$1</f>
        <v>1.1369570610873049E-2</v>
      </c>
      <c r="AC477" s="7"/>
      <c r="AD477" s="36">
        <f>AB477+AC477</f>
        <v>1.1369570610873049E-2</v>
      </c>
      <c r="AE477" s="41"/>
      <c r="AF477" s="41"/>
      <c r="AG477" s="41"/>
      <c r="AH477" s="42"/>
      <c r="AI477" s="40" t="str">
        <f>IF(AE477=0,"NO OFERTADO",IF(AF477=0,"NO OFERTADO",IF(AG477=0,"NO OFERTADO",IF(AH477=0,"NO OFERTADO","CORRECTO"))))</f>
        <v>NO OFERTADO</v>
      </c>
      <c r="AJ477" s="37">
        <f>Q477*$AJ$1</f>
        <v>7.5797137405820333E-3</v>
      </c>
      <c r="AK477" s="7"/>
      <c r="AL477" s="36">
        <f>AJ477+AK477</f>
        <v>7.5797137405820333E-3</v>
      </c>
      <c r="AM477" s="41"/>
      <c r="AN477" s="41"/>
      <c r="AO477" s="41"/>
      <c r="AP477" s="42"/>
      <c r="AQ477" s="40" t="str">
        <f>IF(AM477=0,"NO OFERTADO",IF(AN477=0,"NO OFERTADO",IF(AO477=0,"NO OFERTADO",IF(AP477=0,"NO OFERTADO","CORRECTO"))))</f>
        <v>NO OFERTADO</v>
      </c>
    </row>
    <row r="478" spans="1:43" x14ac:dyDescent="0.25">
      <c r="A478" s="61">
        <v>476</v>
      </c>
      <c r="B478" s="61">
        <v>1209</v>
      </c>
      <c r="C478" s="13" t="s">
        <v>3448</v>
      </c>
      <c r="D478" s="12" t="s">
        <v>3449</v>
      </c>
      <c r="E478" s="12" t="s">
        <v>734</v>
      </c>
      <c r="F478" s="12" t="s">
        <v>321</v>
      </c>
      <c r="G478" s="12" t="s">
        <v>322</v>
      </c>
      <c r="H478" s="12" t="s">
        <v>323</v>
      </c>
      <c r="I478" s="62" t="s">
        <v>60</v>
      </c>
      <c r="J478" s="10">
        <v>15</v>
      </c>
      <c r="K478" s="10" t="s">
        <v>3450</v>
      </c>
      <c r="L478" s="14" t="s">
        <v>3451</v>
      </c>
      <c r="M478" s="11">
        <v>2246.2035233333331</v>
      </c>
      <c r="N478" s="11">
        <v>1144.6153846153845</v>
      </c>
      <c r="O478" s="8">
        <f>N478*M478</f>
        <v>2571039.1097846148</v>
      </c>
      <c r="P478" s="14" t="s">
        <v>5022</v>
      </c>
      <c r="Q478" s="66">
        <f>O478/$O$2181</f>
        <v>7.8558506124786615E-5</v>
      </c>
      <c r="R478" s="66"/>
      <c r="S478" s="36">
        <f>Q478*$S$1</f>
        <v>1.9639626531196653E-2</v>
      </c>
      <c r="T478" s="7"/>
      <c r="U478" s="36">
        <f>S478+T478</f>
        <v>1.9639626531196653E-2</v>
      </c>
      <c r="V478" s="41"/>
      <c r="W478" s="41"/>
      <c r="X478" s="41"/>
      <c r="Y478" s="42"/>
      <c r="Z478" s="40" t="str">
        <f>IF(V478=0,"NO OFERTADO",IF(W478=0,"NO OFERTADO",IF(X478=0,"NO OFERTADO",IF(Y478=0,"NO OFERTADO","CORRECTO"))))</f>
        <v>NO OFERTADO</v>
      </c>
      <c r="AA478" s="42">
        <f>Y478*N478</f>
        <v>0</v>
      </c>
      <c r="AB478" s="35">
        <f>Q478*$AB$1</f>
        <v>7.0702655512307954E-3</v>
      </c>
      <c r="AC478" s="7"/>
      <c r="AD478" s="36">
        <f>AB478+AC478</f>
        <v>7.0702655512307954E-3</v>
      </c>
      <c r="AE478" s="41"/>
      <c r="AF478" s="41"/>
      <c r="AG478" s="41"/>
      <c r="AH478" s="42"/>
      <c r="AI478" s="40" t="str">
        <f>IF(AE478=0,"NO OFERTADO",IF(AF478=0,"NO OFERTADO",IF(AG478=0,"NO OFERTADO",IF(AH478=0,"NO OFERTADO","CORRECTO"))))</f>
        <v>NO OFERTADO</v>
      </c>
      <c r="AJ478" s="37">
        <f>Q478*$AJ$1</f>
        <v>4.7135103674871967E-3</v>
      </c>
      <c r="AK478" s="7"/>
      <c r="AL478" s="36">
        <f>AJ478+AK478</f>
        <v>4.7135103674871967E-3</v>
      </c>
      <c r="AM478" s="41"/>
      <c r="AN478" s="41"/>
      <c r="AO478" s="41"/>
      <c r="AP478" s="42"/>
      <c r="AQ478" s="40" t="str">
        <f>IF(AM478=0,"NO OFERTADO",IF(AN478=0,"NO OFERTADO",IF(AO478=0,"NO OFERTADO",IF(AP478=0,"NO OFERTADO","CORRECTO"))))</f>
        <v>NO OFERTADO</v>
      </c>
    </row>
    <row r="479" spans="1:43" ht="24" x14ac:dyDescent="0.25">
      <c r="A479" s="61">
        <v>477</v>
      </c>
      <c r="B479" s="61">
        <v>537</v>
      </c>
      <c r="C479" s="13" t="s">
        <v>1793</v>
      </c>
      <c r="D479" s="12" t="s">
        <v>181</v>
      </c>
      <c r="E479" s="12" t="s">
        <v>11</v>
      </c>
      <c r="F479" s="12" t="s">
        <v>12</v>
      </c>
      <c r="G479" s="12" t="s">
        <v>13</v>
      </c>
      <c r="H479" s="12" t="s">
        <v>12</v>
      </c>
      <c r="I479" s="62" t="s">
        <v>60</v>
      </c>
      <c r="J479" s="10">
        <v>1</v>
      </c>
      <c r="K479" s="10" t="s">
        <v>1794</v>
      </c>
      <c r="L479" s="14" t="s">
        <v>1795</v>
      </c>
      <c r="M479" s="11">
        <v>947</v>
      </c>
      <c r="N479" s="11">
        <v>6066.6153846153848</v>
      </c>
      <c r="O479" s="8">
        <f>N479*M479</f>
        <v>5745084.769230769</v>
      </c>
      <c r="P479" s="14" t="s">
        <v>5022</v>
      </c>
      <c r="Q479" s="66">
        <f>O479/$O$2181</f>
        <v>1.7554197262632961E-4</v>
      </c>
      <c r="R479" s="66"/>
      <c r="S479" s="36">
        <f>Q479*$S$1</f>
        <v>4.3885493156582404E-2</v>
      </c>
      <c r="T479" s="7"/>
      <c r="U479" s="36">
        <f>S479+T479</f>
        <v>4.3885493156582404E-2</v>
      </c>
      <c r="V479" s="41"/>
      <c r="W479" s="41"/>
      <c r="X479" s="41"/>
      <c r="Y479" s="42"/>
      <c r="Z479" s="40" t="str">
        <f>IF(V479=0,"NO OFERTADO",IF(W479=0,"NO OFERTADO",IF(X479=0,"NO OFERTADO",IF(Y479=0,"NO OFERTADO","CORRECTO"))))</f>
        <v>NO OFERTADO</v>
      </c>
      <c r="AA479" s="42">
        <f>Y479*N479</f>
        <v>0</v>
      </c>
      <c r="AB479" s="35">
        <f>Q479*$AB$1</f>
        <v>1.5798777536369664E-2</v>
      </c>
      <c r="AC479" s="7"/>
      <c r="AD479" s="36">
        <f>AB479+AC479</f>
        <v>1.5798777536369664E-2</v>
      </c>
      <c r="AE479" s="41"/>
      <c r="AF479" s="41"/>
      <c r="AG479" s="41"/>
      <c r="AH479" s="42"/>
      <c r="AI479" s="40" t="str">
        <f>IF(AE479=0,"NO OFERTADO",IF(AF479=0,"NO OFERTADO",IF(AG479=0,"NO OFERTADO",IF(AH479=0,"NO OFERTADO","CORRECTO"))))</f>
        <v>NO OFERTADO</v>
      </c>
      <c r="AJ479" s="37">
        <f>Q479*$AJ$1</f>
        <v>1.0532518357579776E-2</v>
      </c>
      <c r="AK479" s="7"/>
      <c r="AL479" s="36">
        <f>AJ479+AK479</f>
        <v>1.0532518357579776E-2</v>
      </c>
      <c r="AM479" s="41"/>
      <c r="AN479" s="41"/>
      <c r="AO479" s="41"/>
      <c r="AP479" s="42"/>
      <c r="AQ479" s="40" t="str">
        <f>IF(AM479=0,"NO OFERTADO",IF(AN479=0,"NO OFERTADO",IF(AO479=0,"NO OFERTADO",IF(AP479=0,"NO OFERTADO","CORRECTO"))))</f>
        <v>NO OFERTADO</v>
      </c>
    </row>
    <row r="480" spans="1:43" ht="24" x14ac:dyDescent="0.25">
      <c r="A480" s="61">
        <v>478</v>
      </c>
      <c r="B480" s="61">
        <v>861</v>
      </c>
      <c r="C480" s="13" t="s">
        <v>1793</v>
      </c>
      <c r="D480" s="12" t="s">
        <v>10</v>
      </c>
      <c r="E480" s="12" t="s">
        <v>11</v>
      </c>
      <c r="F480" s="12" t="s">
        <v>12</v>
      </c>
      <c r="G480" s="12" t="s">
        <v>13</v>
      </c>
      <c r="H480" s="12" t="s">
        <v>12</v>
      </c>
      <c r="I480" s="62" t="s">
        <v>60</v>
      </c>
      <c r="J480" s="10">
        <v>1</v>
      </c>
      <c r="K480" s="10" t="s">
        <v>1794</v>
      </c>
      <c r="L480" s="14" t="s">
        <v>2628</v>
      </c>
      <c r="M480" s="11">
        <v>728</v>
      </c>
      <c r="N480" s="11">
        <v>7105.8461538461543</v>
      </c>
      <c r="O480" s="8">
        <f>N480*M480</f>
        <v>5173056</v>
      </c>
      <c r="P480" s="14" t="s">
        <v>5022</v>
      </c>
      <c r="Q480" s="66">
        <f>O480/$O$2181</f>
        <v>1.5806354322393356E-4</v>
      </c>
      <c r="R480" s="66"/>
      <c r="S480" s="36">
        <f>Q480*$S$1</f>
        <v>3.9515885805983392E-2</v>
      </c>
      <c r="T480" s="7"/>
      <c r="U480" s="36">
        <f>S480+T480</f>
        <v>3.9515885805983392E-2</v>
      </c>
      <c r="V480" s="41"/>
      <c r="W480" s="41"/>
      <c r="X480" s="41"/>
      <c r="Y480" s="42"/>
      <c r="Z480" s="40" t="str">
        <f>IF(V480=0,"NO OFERTADO",IF(W480=0,"NO OFERTADO",IF(X480=0,"NO OFERTADO",IF(Y480=0,"NO OFERTADO","CORRECTO"))))</f>
        <v>NO OFERTADO</v>
      </c>
      <c r="AA480" s="42">
        <f>Y480*N480</f>
        <v>0</v>
      </c>
      <c r="AB480" s="35">
        <f>Q480*$AB$1</f>
        <v>1.422571889015402E-2</v>
      </c>
      <c r="AC480" s="7"/>
      <c r="AD480" s="36">
        <f>AB480+AC480</f>
        <v>1.422571889015402E-2</v>
      </c>
      <c r="AE480" s="41"/>
      <c r="AF480" s="41"/>
      <c r="AG480" s="41"/>
      <c r="AH480" s="42"/>
      <c r="AI480" s="40" t="str">
        <f>IF(AE480=0,"NO OFERTADO",IF(AF480=0,"NO OFERTADO",IF(AG480=0,"NO OFERTADO",IF(AH480=0,"NO OFERTADO","CORRECTO"))))</f>
        <v>NO OFERTADO</v>
      </c>
      <c r="AJ480" s="37">
        <f>Q480*$AJ$1</f>
        <v>9.4838125934360133E-3</v>
      </c>
      <c r="AK480" s="7"/>
      <c r="AL480" s="36">
        <f>AJ480+AK480</f>
        <v>9.4838125934360133E-3</v>
      </c>
      <c r="AM480" s="41"/>
      <c r="AN480" s="41"/>
      <c r="AO480" s="41"/>
      <c r="AP480" s="42"/>
      <c r="AQ480" s="40" t="str">
        <f>IF(AM480=0,"NO OFERTADO",IF(AN480=0,"NO OFERTADO",IF(AO480=0,"NO OFERTADO",IF(AP480=0,"NO OFERTADO","CORRECTO"))))</f>
        <v>NO OFERTADO</v>
      </c>
    </row>
    <row r="481" spans="1:43" x14ac:dyDescent="0.25">
      <c r="A481" s="61">
        <v>479</v>
      </c>
      <c r="B481" s="61">
        <v>389</v>
      </c>
      <c r="C481" s="13" t="s">
        <v>1356</v>
      </c>
      <c r="D481" s="12" t="s">
        <v>684</v>
      </c>
      <c r="E481" s="12" t="s">
        <v>221</v>
      </c>
      <c r="F481" s="12" t="s">
        <v>222</v>
      </c>
      <c r="G481" s="12" t="s">
        <v>322</v>
      </c>
      <c r="H481" s="12" t="s">
        <v>108</v>
      </c>
      <c r="I481" s="62" t="s">
        <v>60</v>
      </c>
      <c r="J481" s="10">
        <v>60</v>
      </c>
      <c r="K481" s="10" t="s">
        <v>1357</v>
      </c>
      <c r="L481" s="14" t="s">
        <v>1358</v>
      </c>
      <c r="M481" s="11">
        <v>500.61700000000002</v>
      </c>
      <c r="N481" s="11">
        <v>27370</v>
      </c>
      <c r="O481" s="8">
        <f>N481*M481</f>
        <v>13701887.290000001</v>
      </c>
      <c r="P481" s="14" t="s">
        <v>5022</v>
      </c>
      <c r="Q481" s="66">
        <f>O481/$O$2181</f>
        <v>4.1866333051727669E-4</v>
      </c>
      <c r="R481" s="66"/>
      <c r="S481" s="36">
        <f>Q481*$S$1</f>
        <v>0.10466583262931917</v>
      </c>
      <c r="T481" s="7"/>
      <c r="U481" s="36">
        <f>S481+T481</f>
        <v>0.10466583262931917</v>
      </c>
      <c r="V481" s="41"/>
      <c r="W481" s="41"/>
      <c r="X481" s="41"/>
      <c r="Y481" s="42"/>
      <c r="Z481" s="40" t="str">
        <f>IF(V481=0,"NO OFERTADO",IF(W481=0,"NO OFERTADO",IF(X481=0,"NO OFERTADO",IF(Y481=0,"NO OFERTADO","CORRECTO"))))</f>
        <v>NO OFERTADO</v>
      </c>
      <c r="AA481" s="42">
        <f>Y481*N481</f>
        <v>0</v>
      </c>
      <c r="AB481" s="35">
        <f>Q481*$AB$1</f>
        <v>3.7679699746554905E-2</v>
      </c>
      <c r="AC481" s="7"/>
      <c r="AD481" s="36">
        <f>AB481+AC481</f>
        <v>3.7679699746554905E-2</v>
      </c>
      <c r="AE481" s="41"/>
      <c r="AF481" s="41"/>
      <c r="AG481" s="41"/>
      <c r="AH481" s="42"/>
      <c r="AI481" s="40" t="str">
        <f>IF(AE481=0,"NO OFERTADO",IF(AF481=0,"NO OFERTADO",IF(AG481=0,"NO OFERTADO",IF(AH481=0,"NO OFERTADO","CORRECTO"))))</f>
        <v>NO OFERTADO</v>
      </c>
      <c r="AJ481" s="37">
        <f>Q481*$AJ$1</f>
        <v>2.5119799831036602E-2</v>
      </c>
      <c r="AK481" s="7"/>
      <c r="AL481" s="36">
        <f>AJ481+AK481</f>
        <v>2.5119799831036602E-2</v>
      </c>
      <c r="AM481" s="41"/>
      <c r="AN481" s="41"/>
      <c r="AO481" s="41"/>
      <c r="AP481" s="42"/>
      <c r="AQ481" s="40" t="str">
        <f>IF(AM481=0,"NO OFERTADO",IF(AN481=0,"NO OFERTADO",IF(AO481=0,"NO OFERTADO",IF(AP481=0,"NO OFERTADO","CORRECTO"))))</f>
        <v>NO OFERTADO</v>
      </c>
    </row>
    <row r="482" spans="1:43" x14ac:dyDescent="0.25">
      <c r="A482" s="61">
        <v>480</v>
      </c>
      <c r="B482" s="61">
        <v>606</v>
      </c>
      <c r="C482" s="13" t="s">
        <v>1356</v>
      </c>
      <c r="D482" s="12" t="s">
        <v>684</v>
      </c>
      <c r="E482" s="12" t="s">
        <v>734</v>
      </c>
      <c r="F482" s="12" t="s">
        <v>321</v>
      </c>
      <c r="G482" s="12" t="s">
        <v>322</v>
      </c>
      <c r="H482" s="12" t="s">
        <v>323</v>
      </c>
      <c r="I482" s="62" t="s">
        <v>60</v>
      </c>
      <c r="J482" s="10">
        <v>40</v>
      </c>
      <c r="K482" s="10" t="s">
        <v>1357</v>
      </c>
      <c r="L482" s="14" t="s">
        <v>1971</v>
      </c>
      <c r="M482" s="11">
        <v>216.20322333333331</v>
      </c>
      <c r="N482" s="11">
        <v>55895.384615384617</v>
      </c>
      <c r="O482" s="8">
        <f>N482*M482</f>
        <v>12084762.323302563</v>
      </c>
      <c r="P482" s="14" t="s">
        <v>5022</v>
      </c>
      <c r="Q482" s="66">
        <f>O482/$O$2181</f>
        <v>3.6925182171627344E-4</v>
      </c>
      <c r="R482" s="66"/>
      <c r="S482" s="36">
        <f>Q482*$S$1</f>
        <v>9.2312955429068366E-2</v>
      </c>
      <c r="T482" s="7"/>
      <c r="U482" s="36">
        <f>S482+T482</f>
        <v>9.2312955429068366E-2</v>
      </c>
      <c r="V482" s="41"/>
      <c r="W482" s="41"/>
      <c r="X482" s="41"/>
      <c r="Y482" s="42"/>
      <c r="Z482" s="40" t="str">
        <f>IF(V482=0,"NO OFERTADO",IF(W482=0,"NO OFERTADO",IF(X482=0,"NO OFERTADO",IF(Y482=0,"NO OFERTADO","CORRECTO"))))</f>
        <v>NO OFERTADO</v>
      </c>
      <c r="AA482" s="42">
        <f>Y482*N482</f>
        <v>0</v>
      </c>
      <c r="AB482" s="35">
        <f>Q482*$AB$1</f>
        <v>3.3232663954464607E-2</v>
      </c>
      <c r="AC482" s="7"/>
      <c r="AD482" s="36">
        <f>AB482+AC482</f>
        <v>3.3232663954464607E-2</v>
      </c>
      <c r="AE482" s="41"/>
      <c r="AF482" s="41"/>
      <c r="AG482" s="41"/>
      <c r="AH482" s="42"/>
      <c r="AI482" s="40" t="str">
        <f>IF(AE482=0,"NO OFERTADO",IF(AF482=0,"NO OFERTADO",IF(AG482=0,"NO OFERTADO",IF(AH482=0,"NO OFERTADO","CORRECTO"))))</f>
        <v>NO OFERTADO</v>
      </c>
      <c r="AJ482" s="37">
        <f>Q482*$AJ$1</f>
        <v>2.2155109302976407E-2</v>
      </c>
      <c r="AK482" s="7"/>
      <c r="AL482" s="36">
        <f>AJ482+AK482</f>
        <v>2.2155109302976407E-2</v>
      </c>
      <c r="AM482" s="41"/>
      <c r="AN482" s="41"/>
      <c r="AO482" s="41"/>
      <c r="AP482" s="42"/>
      <c r="AQ482" s="40" t="str">
        <f>IF(AM482=0,"NO OFERTADO",IF(AN482=0,"NO OFERTADO",IF(AO482=0,"NO OFERTADO",IF(AP482=0,"NO OFERTADO","CORRECTO"))))</f>
        <v>NO OFERTADO</v>
      </c>
    </row>
    <row r="483" spans="1:43" ht="24" x14ac:dyDescent="0.25">
      <c r="A483" s="61">
        <v>481</v>
      </c>
      <c r="B483" s="61">
        <v>2510</v>
      </c>
      <c r="C483" s="13" t="s">
        <v>6697</v>
      </c>
      <c r="D483" s="12" t="s">
        <v>6698</v>
      </c>
      <c r="E483" s="12" t="s">
        <v>5492</v>
      </c>
      <c r="F483" s="12" t="s">
        <v>354</v>
      </c>
      <c r="G483" s="12" t="s">
        <v>2450</v>
      </c>
      <c r="H483" s="12" t="s">
        <v>6699</v>
      </c>
      <c r="I483" s="62" t="s">
        <v>60</v>
      </c>
      <c r="J483" s="10">
        <v>1</v>
      </c>
      <c r="K483" s="10" t="s">
        <v>1357</v>
      </c>
      <c r="L483" s="14" t="s">
        <v>6699</v>
      </c>
      <c r="M483" s="11">
        <v>141720.88366666666</v>
      </c>
      <c r="N483" s="11">
        <v>207.5</v>
      </c>
      <c r="O483" s="8">
        <f>N483*M483</f>
        <v>29407083.360833332</v>
      </c>
      <c r="P483" s="14" t="s">
        <v>7140</v>
      </c>
      <c r="Q483" s="66">
        <f>O483/$O$2181</f>
        <v>8.985380772786719E-4</v>
      </c>
      <c r="R483" s="66"/>
      <c r="S483" s="36">
        <f>Q483*$S$1</f>
        <v>0.22463451931966796</v>
      </c>
      <c r="T483" s="7"/>
      <c r="U483" s="36">
        <f>S483+T483</f>
        <v>0.22463451931966796</v>
      </c>
      <c r="V483" s="41"/>
      <c r="W483" s="41"/>
      <c r="X483" s="41"/>
      <c r="Y483" s="42"/>
      <c r="Z483" s="40" t="str">
        <f>IF(V483=0,"NO OFERTADO",IF(W483=0,"NO OFERTADO",IF(X483=0,"NO OFERTADO",IF(Y483=0,"NO OFERTADO","CORRECTO"))))</f>
        <v>NO OFERTADO</v>
      </c>
      <c r="AA483" s="42">
        <f>Y483*N483</f>
        <v>0</v>
      </c>
      <c r="AB483" s="35">
        <f>Q483*$AB$1</f>
        <v>8.0868426955080466E-2</v>
      </c>
      <c r="AC483" s="7"/>
      <c r="AD483" s="36">
        <f>AB483+AC483</f>
        <v>8.0868426955080466E-2</v>
      </c>
      <c r="AE483" s="41"/>
      <c r="AF483" s="41"/>
      <c r="AG483" s="41"/>
      <c r="AH483" s="42"/>
      <c r="AI483" s="40" t="str">
        <f>IF(AE483=0,"NO OFERTADO",IF(AF483=0,"NO OFERTADO",IF(AG483=0,"NO OFERTADO",IF(AH483=0,"NO OFERTADO","CORRECTO"))))</f>
        <v>NO OFERTADO</v>
      </c>
      <c r="AJ483" s="37">
        <f>Q483*$AJ$1</f>
        <v>5.3912284636720313E-2</v>
      </c>
      <c r="AK483" s="7"/>
      <c r="AL483" s="36">
        <f>AJ483+AK483</f>
        <v>5.3912284636720313E-2</v>
      </c>
      <c r="AM483" s="41"/>
      <c r="AN483" s="41"/>
      <c r="AO483" s="41"/>
      <c r="AP483" s="42"/>
      <c r="AQ483" s="40" t="str">
        <f>IF(AM483=0,"NO OFERTADO",IF(AN483=0,"NO OFERTADO",IF(AO483=0,"NO OFERTADO",IF(AP483=0,"NO OFERTADO","CORRECTO"))))</f>
        <v>NO OFERTADO</v>
      </c>
    </row>
    <row r="484" spans="1:43" ht="24" x14ac:dyDescent="0.25">
      <c r="A484" s="61">
        <v>482</v>
      </c>
      <c r="B484" s="61">
        <v>2660</v>
      </c>
      <c r="C484" s="67" t="s">
        <v>7093</v>
      </c>
      <c r="D484" s="68" t="s">
        <v>684</v>
      </c>
      <c r="E484" s="12" t="s">
        <v>320</v>
      </c>
      <c r="F484" s="68" t="s">
        <v>321</v>
      </c>
      <c r="G484" s="12" t="s">
        <v>322</v>
      </c>
      <c r="H484" s="68" t="s">
        <v>7094</v>
      </c>
      <c r="I484" s="62" t="s">
        <v>60</v>
      </c>
      <c r="J484" s="10">
        <v>30</v>
      </c>
      <c r="K484" s="10" t="s">
        <v>7095</v>
      </c>
      <c r="L484" s="14" t="s">
        <v>7096</v>
      </c>
      <c r="M484" s="11">
        <v>1055.5139333333332</v>
      </c>
      <c r="N484" s="11">
        <v>55</v>
      </c>
      <c r="O484" s="8">
        <f>N484*M484</f>
        <v>58053.266333333326</v>
      </c>
      <c r="P484" s="14" t="s">
        <v>7140</v>
      </c>
      <c r="Q484" s="66">
        <f>O484/$O$2181</f>
        <v>1.7738267229988153E-6</v>
      </c>
      <c r="R484" s="66"/>
      <c r="S484" s="36">
        <f>Q484*$S$1</f>
        <v>4.4345668074970384E-4</v>
      </c>
      <c r="T484" s="7"/>
      <c r="U484" s="36">
        <f>S484+T484</f>
        <v>4.4345668074970384E-4</v>
      </c>
      <c r="V484" s="41"/>
      <c r="W484" s="41"/>
      <c r="X484" s="41"/>
      <c r="Y484" s="42"/>
      <c r="Z484" s="40" t="str">
        <f>IF(V484=0,"NO OFERTADO",IF(W484=0,"NO OFERTADO",IF(X484=0,"NO OFERTADO",IF(Y484=0,"NO OFERTADO","CORRECTO"))))</f>
        <v>NO OFERTADO</v>
      </c>
      <c r="AA484" s="42">
        <f>Y484*N484</f>
        <v>0</v>
      </c>
      <c r="AB484" s="35">
        <f>Q484*$AB$1</f>
        <v>1.5964440506989339E-4</v>
      </c>
      <c r="AC484" s="7"/>
      <c r="AD484" s="36">
        <f>AB484+AC484</f>
        <v>1.5964440506989339E-4</v>
      </c>
      <c r="AE484" s="41"/>
      <c r="AF484" s="41"/>
      <c r="AG484" s="41"/>
      <c r="AH484" s="42"/>
      <c r="AI484" s="40" t="str">
        <f>IF(AE484=0,"NO OFERTADO",IF(AF484=0,"NO OFERTADO",IF(AG484=0,"NO OFERTADO",IF(AH484=0,"NO OFERTADO","CORRECTO"))))</f>
        <v>NO OFERTADO</v>
      </c>
      <c r="AJ484" s="37">
        <f>Q484*$AJ$1</f>
        <v>1.0642960337992893E-4</v>
      </c>
      <c r="AK484" s="7"/>
      <c r="AL484" s="36">
        <f>AJ484+AK484</f>
        <v>1.0642960337992893E-4</v>
      </c>
      <c r="AM484" s="41"/>
      <c r="AN484" s="41"/>
      <c r="AO484" s="41"/>
      <c r="AP484" s="42"/>
      <c r="AQ484" s="40" t="str">
        <f>IF(AM484=0,"NO OFERTADO",IF(AN484=0,"NO OFERTADO",IF(AO484=0,"NO OFERTADO",IF(AP484=0,"NO OFERTADO","CORRECTO"))))</f>
        <v>NO OFERTADO</v>
      </c>
    </row>
    <row r="485" spans="1:43" ht="24" x14ac:dyDescent="0.25">
      <c r="A485" s="61">
        <v>483</v>
      </c>
      <c r="B485" s="61">
        <v>1489</v>
      </c>
      <c r="C485" s="13" t="s">
        <v>4137</v>
      </c>
      <c r="D485" s="12" t="s">
        <v>68</v>
      </c>
      <c r="E485" s="12" t="s">
        <v>11</v>
      </c>
      <c r="F485" s="12" t="s">
        <v>12</v>
      </c>
      <c r="G485" s="12" t="s">
        <v>13</v>
      </c>
      <c r="H485" s="12" t="s">
        <v>12</v>
      </c>
      <c r="I485" s="62" t="s">
        <v>60</v>
      </c>
      <c r="J485" s="10">
        <v>1</v>
      </c>
      <c r="K485" s="10" t="s">
        <v>4138</v>
      </c>
      <c r="L485" s="14" t="s">
        <v>4139</v>
      </c>
      <c r="M485" s="11">
        <v>6789.9019999999991</v>
      </c>
      <c r="N485" s="11">
        <v>120.90909090909091</v>
      </c>
      <c r="O485" s="8">
        <f>N485*M485</f>
        <v>820960.87818181806</v>
      </c>
      <c r="P485" s="14" t="s">
        <v>5022</v>
      </c>
      <c r="Q485" s="66">
        <f>O485/$O$2181</f>
        <v>2.5084589313096605E-5</v>
      </c>
      <c r="R485" s="66"/>
      <c r="S485" s="36">
        <f>Q485*$S$1</f>
        <v>6.2711473282741513E-3</v>
      </c>
      <c r="T485" s="7"/>
      <c r="U485" s="36">
        <f>S485+T485</f>
        <v>6.2711473282741513E-3</v>
      </c>
      <c r="V485" s="41"/>
      <c r="W485" s="41"/>
      <c r="X485" s="41"/>
      <c r="Y485" s="42"/>
      <c r="Z485" s="40" t="str">
        <f>IF(V485=0,"NO OFERTADO",IF(W485=0,"NO OFERTADO",IF(X485=0,"NO OFERTADO",IF(Y485=0,"NO OFERTADO","CORRECTO"))))</f>
        <v>NO OFERTADO</v>
      </c>
      <c r="AA485" s="42">
        <f>Y485*N485</f>
        <v>0</v>
      </c>
      <c r="AB485" s="35">
        <f>Q485*$AB$1</f>
        <v>2.2576130381786945E-3</v>
      </c>
      <c r="AC485" s="7"/>
      <c r="AD485" s="36">
        <f>AB485+AC485</f>
        <v>2.2576130381786945E-3</v>
      </c>
      <c r="AE485" s="41"/>
      <c r="AF485" s="41"/>
      <c r="AG485" s="41"/>
      <c r="AH485" s="42"/>
      <c r="AI485" s="40" t="str">
        <f>IF(AE485=0,"NO OFERTADO",IF(AF485=0,"NO OFERTADO",IF(AG485=0,"NO OFERTADO",IF(AH485=0,"NO OFERTADO","CORRECTO"))))</f>
        <v>NO OFERTADO</v>
      </c>
      <c r="AJ485" s="37">
        <f>Q485*$AJ$1</f>
        <v>1.5050753587857962E-3</v>
      </c>
      <c r="AK485" s="7"/>
      <c r="AL485" s="36">
        <f>AJ485+AK485</f>
        <v>1.5050753587857962E-3</v>
      </c>
      <c r="AM485" s="41"/>
      <c r="AN485" s="41"/>
      <c r="AO485" s="41"/>
      <c r="AP485" s="42"/>
      <c r="AQ485" s="40" t="str">
        <f>IF(AM485=0,"NO OFERTADO",IF(AN485=0,"NO OFERTADO",IF(AO485=0,"NO OFERTADO",IF(AP485=0,"NO OFERTADO","CORRECTO"))))</f>
        <v>NO OFERTADO</v>
      </c>
    </row>
    <row r="486" spans="1:43" ht="24" x14ac:dyDescent="0.25">
      <c r="A486" s="61">
        <v>484</v>
      </c>
      <c r="B486" s="61">
        <v>1036</v>
      </c>
      <c r="C486" s="13" t="s">
        <v>3041</v>
      </c>
      <c r="D486" s="12" t="s">
        <v>97</v>
      </c>
      <c r="E486" s="12" t="s">
        <v>11</v>
      </c>
      <c r="F486" s="12" t="s">
        <v>12</v>
      </c>
      <c r="G486" s="12" t="s">
        <v>13</v>
      </c>
      <c r="H486" s="12" t="s">
        <v>648</v>
      </c>
      <c r="I486" s="62" t="s">
        <v>60</v>
      </c>
      <c r="J486" s="10">
        <v>1</v>
      </c>
      <c r="K486" s="10" t="s">
        <v>3042</v>
      </c>
      <c r="L486" s="14" t="s">
        <v>3043</v>
      </c>
      <c r="M486" s="11">
        <v>5193.6216000000004</v>
      </c>
      <c r="N486" s="11">
        <v>538.46153846153845</v>
      </c>
      <c r="O486" s="8">
        <f>N486*M486</f>
        <v>2796565.4769230769</v>
      </c>
      <c r="P486" s="14" t="s">
        <v>5022</v>
      </c>
      <c r="Q486" s="66">
        <f>O486/$O$2181</f>
        <v>8.5449499897196393E-5</v>
      </c>
      <c r="R486" s="66"/>
      <c r="S486" s="36">
        <f>Q486*$S$1</f>
        <v>2.13623749742991E-2</v>
      </c>
      <c r="T486" s="7"/>
      <c r="U486" s="36">
        <f>S486+T486</f>
        <v>2.13623749742991E-2</v>
      </c>
      <c r="V486" s="41"/>
      <c r="W486" s="41"/>
      <c r="X486" s="41"/>
      <c r="Y486" s="42"/>
      <c r="Z486" s="40" t="str">
        <f>IF(V486=0,"NO OFERTADO",IF(W486=0,"NO OFERTADO",IF(X486=0,"NO OFERTADO",IF(Y486=0,"NO OFERTADO","CORRECTO"))))</f>
        <v>NO OFERTADO</v>
      </c>
      <c r="AA486" s="42">
        <f>Y486*N486</f>
        <v>0</v>
      </c>
      <c r="AB486" s="35">
        <f>Q486*$AB$1</f>
        <v>7.6904549907476751E-3</v>
      </c>
      <c r="AC486" s="7"/>
      <c r="AD486" s="36">
        <f>AB486+AC486</f>
        <v>7.6904549907476751E-3</v>
      </c>
      <c r="AE486" s="41"/>
      <c r="AF486" s="41"/>
      <c r="AG486" s="41"/>
      <c r="AH486" s="42"/>
      <c r="AI486" s="40" t="str">
        <f>IF(AE486=0,"NO OFERTADO",IF(AF486=0,"NO OFERTADO",IF(AG486=0,"NO OFERTADO",IF(AH486=0,"NO OFERTADO","CORRECTO"))))</f>
        <v>NO OFERTADO</v>
      </c>
      <c r="AJ486" s="37">
        <f>Q486*$AJ$1</f>
        <v>5.1269699938317837E-3</v>
      </c>
      <c r="AK486" s="7"/>
      <c r="AL486" s="36">
        <f>AJ486+AK486</f>
        <v>5.1269699938317837E-3</v>
      </c>
      <c r="AM486" s="41"/>
      <c r="AN486" s="41"/>
      <c r="AO486" s="41"/>
      <c r="AP486" s="42"/>
      <c r="AQ486" s="40" t="str">
        <f>IF(AM486=0,"NO OFERTADO",IF(AN486=0,"NO OFERTADO",IF(AO486=0,"NO OFERTADO",IF(AP486=0,"NO OFERTADO","CORRECTO"))))</f>
        <v>NO OFERTADO</v>
      </c>
    </row>
    <row r="487" spans="1:43" x14ac:dyDescent="0.25">
      <c r="A487" s="61">
        <v>485</v>
      </c>
      <c r="B487" s="61">
        <v>796</v>
      </c>
      <c r="C487" s="13" t="s">
        <v>2457</v>
      </c>
      <c r="D487" s="12" t="s">
        <v>1575</v>
      </c>
      <c r="E487" s="12" t="s">
        <v>221</v>
      </c>
      <c r="F487" s="12" t="s">
        <v>222</v>
      </c>
      <c r="G487" s="12" t="s">
        <v>13</v>
      </c>
      <c r="H487" s="12" t="s">
        <v>108</v>
      </c>
      <c r="I487" s="62" t="s">
        <v>60</v>
      </c>
      <c r="J487" s="10">
        <v>30</v>
      </c>
      <c r="K487" s="10" t="s">
        <v>2458</v>
      </c>
      <c r="L487" s="14" t="s">
        <v>2459</v>
      </c>
      <c r="M487" s="11">
        <v>316.92334999999997</v>
      </c>
      <c r="N487" s="11">
        <v>15969.230769230768</v>
      </c>
      <c r="O487" s="8">
        <f>N487*M487</f>
        <v>5061022.112307691</v>
      </c>
      <c r="P487" s="14" t="s">
        <v>5022</v>
      </c>
      <c r="Q487" s="66">
        <f>O487/$O$2181</f>
        <v>1.5464033008844876E-4</v>
      </c>
      <c r="R487" s="66"/>
      <c r="S487" s="36">
        <f>Q487*$S$1</f>
        <v>3.8660082522112192E-2</v>
      </c>
      <c r="T487" s="7"/>
      <c r="U487" s="36">
        <f>S487+T487</f>
        <v>3.8660082522112192E-2</v>
      </c>
      <c r="V487" s="41"/>
      <c r="W487" s="41"/>
      <c r="X487" s="41"/>
      <c r="Y487" s="42"/>
      <c r="Z487" s="40" t="str">
        <f>IF(V487=0,"NO OFERTADO",IF(W487=0,"NO OFERTADO",IF(X487=0,"NO OFERTADO",IF(Y487=0,"NO OFERTADO","CORRECTO"))))</f>
        <v>NO OFERTADO</v>
      </c>
      <c r="AA487" s="42">
        <f>Y487*N487</f>
        <v>0</v>
      </c>
      <c r="AB487" s="35">
        <f>Q487*$AB$1</f>
        <v>1.3917629707960389E-2</v>
      </c>
      <c r="AC487" s="7"/>
      <c r="AD487" s="36">
        <f>AB487+AC487</f>
        <v>1.3917629707960389E-2</v>
      </c>
      <c r="AE487" s="41"/>
      <c r="AF487" s="41"/>
      <c r="AG487" s="41"/>
      <c r="AH487" s="42"/>
      <c r="AI487" s="40" t="str">
        <f>IF(AE487=0,"NO OFERTADO",IF(AF487=0,"NO OFERTADO",IF(AG487=0,"NO OFERTADO",IF(AH487=0,"NO OFERTADO","CORRECTO"))))</f>
        <v>NO OFERTADO</v>
      </c>
      <c r="AJ487" s="37">
        <f>Q487*$AJ$1</f>
        <v>9.2784198053069249E-3</v>
      </c>
      <c r="AK487" s="7"/>
      <c r="AL487" s="36">
        <f>AJ487+AK487</f>
        <v>9.2784198053069249E-3</v>
      </c>
      <c r="AM487" s="41"/>
      <c r="AN487" s="41"/>
      <c r="AO487" s="41"/>
      <c r="AP487" s="42"/>
      <c r="AQ487" s="40" t="str">
        <f>IF(AM487=0,"NO OFERTADO",IF(AN487=0,"NO OFERTADO",IF(AO487=0,"NO OFERTADO",IF(AP487=0,"NO OFERTADO","CORRECTO"))))</f>
        <v>NO OFERTADO</v>
      </c>
    </row>
    <row r="488" spans="1:43" ht="24" x14ac:dyDescent="0.25">
      <c r="A488" s="61">
        <v>486</v>
      </c>
      <c r="B488" s="61">
        <v>950</v>
      </c>
      <c r="C488" s="13" t="s">
        <v>2457</v>
      </c>
      <c r="D488" s="12" t="s">
        <v>153</v>
      </c>
      <c r="E488" s="12" t="s">
        <v>11</v>
      </c>
      <c r="F488" s="12" t="s">
        <v>12</v>
      </c>
      <c r="G488" s="12" t="s">
        <v>13</v>
      </c>
      <c r="H488" s="12" t="s">
        <v>12</v>
      </c>
      <c r="I488" s="62" t="s">
        <v>60</v>
      </c>
      <c r="J488" s="10">
        <v>1</v>
      </c>
      <c r="K488" s="10" t="s">
        <v>2458</v>
      </c>
      <c r="L488" s="14" t="s">
        <v>2841</v>
      </c>
      <c r="M488" s="11">
        <v>106</v>
      </c>
      <c r="N488" s="11">
        <v>17575.153846153848</v>
      </c>
      <c r="O488" s="8">
        <f>N488*M488</f>
        <v>1862966.3076923077</v>
      </c>
      <c r="P488" s="14" t="s">
        <v>5022</v>
      </c>
      <c r="Q488" s="66">
        <f>O488/$O$2181</f>
        <v>5.6923229808580271E-5</v>
      </c>
      <c r="R488" s="66"/>
      <c r="S488" s="36">
        <f>Q488*$S$1</f>
        <v>1.4230807452145068E-2</v>
      </c>
      <c r="T488" s="7"/>
      <c r="U488" s="36">
        <f>S488+T488</f>
        <v>1.4230807452145068E-2</v>
      </c>
      <c r="V488" s="41"/>
      <c r="W488" s="41"/>
      <c r="X488" s="41"/>
      <c r="Y488" s="42"/>
      <c r="Z488" s="40" t="str">
        <f>IF(V488=0,"NO OFERTADO",IF(W488=0,"NO OFERTADO",IF(X488=0,"NO OFERTADO",IF(Y488=0,"NO OFERTADO","CORRECTO"))))</f>
        <v>NO OFERTADO</v>
      </c>
      <c r="AA488" s="42">
        <f>Y488*N488</f>
        <v>0</v>
      </c>
      <c r="AB488" s="35">
        <f>Q488*$AB$1</f>
        <v>5.1230906827722245E-3</v>
      </c>
      <c r="AC488" s="7"/>
      <c r="AD488" s="36">
        <f>AB488+AC488</f>
        <v>5.1230906827722245E-3</v>
      </c>
      <c r="AE488" s="41"/>
      <c r="AF488" s="41"/>
      <c r="AG488" s="41"/>
      <c r="AH488" s="42"/>
      <c r="AI488" s="40" t="str">
        <f>IF(AE488=0,"NO OFERTADO",IF(AF488=0,"NO OFERTADO",IF(AG488=0,"NO OFERTADO",IF(AH488=0,"NO OFERTADO","CORRECTO"))))</f>
        <v>NO OFERTADO</v>
      </c>
      <c r="AJ488" s="37">
        <f>Q488*$AJ$1</f>
        <v>3.415393788514816E-3</v>
      </c>
      <c r="AK488" s="7"/>
      <c r="AL488" s="36">
        <f>AJ488+AK488</f>
        <v>3.415393788514816E-3</v>
      </c>
      <c r="AM488" s="41"/>
      <c r="AN488" s="41"/>
      <c r="AO488" s="41"/>
      <c r="AP488" s="42"/>
      <c r="AQ488" s="40" t="str">
        <f>IF(AM488=0,"NO OFERTADO",IF(AN488=0,"NO OFERTADO",IF(AO488=0,"NO OFERTADO",IF(AP488=0,"NO OFERTADO","CORRECTO"))))</f>
        <v>NO OFERTADO</v>
      </c>
    </row>
    <row r="489" spans="1:43" ht="24" x14ac:dyDescent="0.25">
      <c r="A489" s="61">
        <v>487</v>
      </c>
      <c r="B489" s="61">
        <v>1400</v>
      </c>
      <c r="C489" s="13" t="s">
        <v>2457</v>
      </c>
      <c r="D489" s="12" t="s">
        <v>1037</v>
      </c>
      <c r="E489" s="12" t="s">
        <v>11</v>
      </c>
      <c r="F489" s="12" t="s">
        <v>12</v>
      </c>
      <c r="G489" s="12" t="s">
        <v>13</v>
      </c>
      <c r="H489" s="12" t="s">
        <v>12</v>
      </c>
      <c r="I489" s="62" t="s">
        <v>60</v>
      </c>
      <c r="J489" s="10">
        <v>1</v>
      </c>
      <c r="K489" s="10" t="s">
        <v>2458</v>
      </c>
      <c r="L489" s="14" t="s">
        <v>3923</v>
      </c>
      <c r="M489" s="11">
        <v>105</v>
      </c>
      <c r="N489" s="11">
        <v>7763</v>
      </c>
      <c r="O489" s="8">
        <f>N489*M489</f>
        <v>815115</v>
      </c>
      <c r="P489" s="14" t="s">
        <v>5022</v>
      </c>
      <c r="Q489" s="66">
        <f>O489/$O$2181</f>
        <v>2.4905967581827187E-5</v>
      </c>
      <c r="R489" s="66"/>
      <c r="S489" s="36">
        <f>Q489*$S$1</f>
        <v>6.2264918954567971E-3</v>
      </c>
      <c r="T489" s="7"/>
      <c r="U489" s="36">
        <f>S489+T489</f>
        <v>6.2264918954567971E-3</v>
      </c>
      <c r="V489" s="41"/>
      <c r="W489" s="41"/>
      <c r="X489" s="41"/>
      <c r="Y489" s="42"/>
      <c r="Z489" s="40" t="str">
        <f>IF(V489=0,"NO OFERTADO",IF(W489=0,"NO OFERTADO",IF(X489=0,"NO OFERTADO",IF(Y489=0,"NO OFERTADO","CORRECTO"))))</f>
        <v>NO OFERTADO</v>
      </c>
      <c r="AA489" s="42">
        <f>Y489*N489</f>
        <v>0</v>
      </c>
      <c r="AB489" s="35">
        <f>Q489*$AB$1</f>
        <v>2.2415370823644469E-3</v>
      </c>
      <c r="AC489" s="7"/>
      <c r="AD489" s="36">
        <f>AB489+AC489</f>
        <v>2.2415370823644469E-3</v>
      </c>
      <c r="AE489" s="41"/>
      <c r="AF489" s="41"/>
      <c r="AG489" s="41"/>
      <c r="AH489" s="42"/>
      <c r="AI489" s="40" t="str">
        <f>IF(AE489=0,"NO OFERTADO",IF(AF489=0,"NO OFERTADO",IF(AG489=0,"NO OFERTADO",IF(AH489=0,"NO OFERTADO","CORRECTO"))))</f>
        <v>NO OFERTADO</v>
      </c>
      <c r="AJ489" s="37">
        <f>Q489*$AJ$1</f>
        <v>1.4943580549096312E-3</v>
      </c>
      <c r="AK489" s="7"/>
      <c r="AL489" s="36">
        <f>AJ489+AK489</f>
        <v>1.4943580549096312E-3</v>
      </c>
      <c r="AM489" s="41"/>
      <c r="AN489" s="41"/>
      <c r="AO489" s="41"/>
      <c r="AP489" s="42"/>
      <c r="AQ489" s="40" t="str">
        <f>IF(AM489=0,"NO OFERTADO",IF(AN489=0,"NO OFERTADO",IF(AO489=0,"NO OFERTADO",IF(AP489=0,"NO OFERTADO","CORRECTO"))))</f>
        <v>NO OFERTADO</v>
      </c>
    </row>
    <row r="490" spans="1:43" ht="24" x14ac:dyDescent="0.25">
      <c r="A490" s="61">
        <v>488</v>
      </c>
      <c r="B490" s="61">
        <v>2560</v>
      </c>
      <c r="C490" s="67" t="s">
        <v>6831</v>
      </c>
      <c r="D490" s="68" t="s">
        <v>153</v>
      </c>
      <c r="E490" s="68" t="s">
        <v>11</v>
      </c>
      <c r="F490" s="68" t="s">
        <v>12</v>
      </c>
      <c r="G490" s="12" t="s">
        <v>13</v>
      </c>
      <c r="H490" s="68" t="s">
        <v>12</v>
      </c>
      <c r="I490" s="62" t="s">
        <v>60</v>
      </c>
      <c r="J490" s="10">
        <v>1</v>
      </c>
      <c r="K490" s="10" t="s">
        <v>6832</v>
      </c>
      <c r="L490" s="14" t="s">
        <v>6833</v>
      </c>
      <c r="M490" s="11">
        <v>2398.8705</v>
      </c>
      <c r="N490" s="11">
        <v>795</v>
      </c>
      <c r="O490" s="8">
        <f>N490*M490</f>
        <v>1907102.0475000001</v>
      </c>
      <c r="P490" s="14" t="s">
        <v>7140</v>
      </c>
      <c r="Q490" s="66">
        <f>O490/$O$2181</f>
        <v>5.8271804310154095E-5</v>
      </c>
      <c r="R490" s="66"/>
      <c r="S490" s="36">
        <f>Q490*$S$1</f>
        <v>1.4567951077538523E-2</v>
      </c>
      <c r="T490" s="7"/>
      <c r="U490" s="36">
        <f>S490+T490</f>
        <v>1.4567951077538523E-2</v>
      </c>
      <c r="V490" s="41"/>
      <c r="W490" s="41"/>
      <c r="X490" s="41"/>
      <c r="Y490" s="42"/>
      <c r="Z490" s="40" t="str">
        <f>IF(V490=0,"NO OFERTADO",IF(W490=0,"NO OFERTADO",IF(X490=0,"NO OFERTADO",IF(Y490=0,"NO OFERTADO","CORRECTO"))))</f>
        <v>NO OFERTADO</v>
      </c>
      <c r="AA490" s="42">
        <f>Y490*N490</f>
        <v>0</v>
      </c>
      <c r="AB490" s="35">
        <f>Q490*$AB$1</f>
        <v>5.2444623879138686E-3</v>
      </c>
      <c r="AC490" s="7"/>
      <c r="AD490" s="36">
        <f>AB490+AC490</f>
        <v>5.2444623879138686E-3</v>
      </c>
      <c r="AE490" s="41"/>
      <c r="AF490" s="41"/>
      <c r="AG490" s="41"/>
      <c r="AH490" s="42"/>
      <c r="AI490" s="40" t="str">
        <f>IF(AE490=0,"NO OFERTADO",IF(AF490=0,"NO OFERTADO",IF(AG490=0,"NO OFERTADO",IF(AH490=0,"NO OFERTADO","CORRECTO"))))</f>
        <v>NO OFERTADO</v>
      </c>
      <c r="AJ490" s="37">
        <f>Q490*$AJ$1</f>
        <v>3.4963082586092456E-3</v>
      </c>
      <c r="AK490" s="7"/>
      <c r="AL490" s="36">
        <f>AJ490+AK490</f>
        <v>3.4963082586092456E-3</v>
      </c>
      <c r="AM490" s="41"/>
      <c r="AN490" s="41"/>
      <c r="AO490" s="41"/>
      <c r="AP490" s="42"/>
      <c r="AQ490" s="40" t="str">
        <f>IF(AM490=0,"NO OFERTADO",IF(AN490=0,"NO OFERTADO",IF(AO490=0,"NO OFERTADO",IF(AP490=0,"NO OFERTADO","CORRECTO"))))</f>
        <v>NO OFERTADO</v>
      </c>
    </row>
    <row r="491" spans="1:43" x14ac:dyDescent="0.25">
      <c r="A491" s="61">
        <v>489</v>
      </c>
      <c r="B491" s="61">
        <v>2597</v>
      </c>
      <c r="C491" s="67" t="s">
        <v>6831</v>
      </c>
      <c r="D491" s="68" t="s">
        <v>1575</v>
      </c>
      <c r="E491" s="68" t="s">
        <v>221</v>
      </c>
      <c r="F491" s="68" t="s">
        <v>222</v>
      </c>
      <c r="G491" s="12" t="s">
        <v>13</v>
      </c>
      <c r="H491" s="68" t="s">
        <v>6932</v>
      </c>
      <c r="I491" s="62" t="s">
        <v>60</v>
      </c>
      <c r="J491" s="10">
        <v>20</v>
      </c>
      <c r="K491" s="10" t="s">
        <v>6933</v>
      </c>
      <c r="L491" s="14" t="s">
        <v>6934</v>
      </c>
      <c r="M491" s="11">
        <v>5185.5671249999996</v>
      </c>
      <c r="N491" s="11">
        <v>118.46153846153847</v>
      </c>
      <c r="O491" s="8">
        <f>N491*M491</f>
        <v>614290.25942307687</v>
      </c>
      <c r="P491" s="14" t="s">
        <v>7140</v>
      </c>
      <c r="Q491" s="66">
        <f>O491/$O$2181</f>
        <v>1.8769735910912404E-5</v>
      </c>
      <c r="R491" s="66"/>
      <c r="S491" s="36">
        <f>Q491*$S$1</f>
        <v>4.6924339777281009E-3</v>
      </c>
      <c r="T491" s="7"/>
      <c r="U491" s="36">
        <f>S491+T491</f>
        <v>4.6924339777281009E-3</v>
      </c>
      <c r="V491" s="41"/>
      <c r="W491" s="41"/>
      <c r="X491" s="41"/>
      <c r="Y491" s="42"/>
      <c r="Z491" s="40" t="str">
        <f>IF(V491=0,"NO OFERTADO",IF(W491=0,"NO OFERTADO",IF(X491=0,"NO OFERTADO",IF(Y491=0,"NO OFERTADO","CORRECTO"))))</f>
        <v>NO OFERTADO</v>
      </c>
      <c r="AA491" s="42">
        <f>Y491*N491</f>
        <v>0</v>
      </c>
      <c r="AB491" s="35">
        <f>Q491*$AB$1</f>
        <v>1.6892762319821164E-3</v>
      </c>
      <c r="AC491" s="7"/>
      <c r="AD491" s="36">
        <f>AB491+AC491</f>
        <v>1.6892762319821164E-3</v>
      </c>
      <c r="AE491" s="41"/>
      <c r="AF491" s="41"/>
      <c r="AG491" s="41"/>
      <c r="AH491" s="42"/>
      <c r="AI491" s="40" t="str">
        <f>IF(AE491=0,"NO OFERTADO",IF(AF491=0,"NO OFERTADO",IF(AG491=0,"NO OFERTADO",IF(AH491=0,"NO OFERTADO","CORRECTO"))))</f>
        <v>NO OFERTADO</v>
      </c>
      <c r="AJ491" s="37">
        <f>Q491*$AJ$1</f>
        <v>1.1261841546547442E-3</v>
      </c>
      <c r="AK491" s="7"/>
      <c r="AL491" s="36">
        <f>AJ491+AK491</f>
        <v>1.1261841546547442E-3</v>
      </c>
      <c r="AM491" s="41"/>
      <c r="AN491" s="41"/>
      <c r="AO491" s="41"/>
      <c r="AP491" s="42"/>
      <c r="AQ491" s="40" t="str">
        <f>IF(AM491=0,"NO OFERTADO",IF(AN491=0,"NO OFERTADO",IF(AO491=0,"NO OFERTADO",IF(AP491=0,"NO OFERTADO","CORRECTO"))))</f>
        <v>NO OFERTADO</v>
      </c>
    </row>
    <row r="492" spans="1:43" ht="24" x14ac:dyDescent="0.25">
      <c r="A492" s="61">
        <v>490</v>
      </c>
      <c r="B492" s="61">
        <v>1148</v>
      </c>
      <c r="C492" s="13" t="s">
        <v>3301</v>
      </c>
      <c r="D492" s="12" t="s">
        <v>3302</v>
      </c>
      <c r="E492" s="12" t="s">
        <v>11</v>
      </c>
      <c r="F492" s="12" t="s">
        <v>12</v>
      </c>
      <c r="G492" s="12" t="s">
        <v>13</v>
      </c>
      <c r="H492" s="12" t="s">
        <v>12</v>
      </c>
      <c r="I492" s="62" t="s">
        <v>60</v>
      </c>
      <c r="J492" s="10">
        <v>1</v>
      </c>
      <c r="K492" s="10" t="s">
        <v>3303</v>
      </c>
      <c r="L492" s="14" t="s">
        <v>3304</v>
      </c>
      <c r="M492" s="11">
        <v>54.862200000000001</v>
      </c>
      <c r="N492" s="11">
        <v>33333</v>
      </c>
      <c r="O492" s="8">
        <f>N492*M492</f>
        <v>1828721.7126</v>
      </c>
      <c r="P492" s="14" t="s">
        <v>5022</v>
      </c>
      <c r="Q492" s="66">
        <f>O492/$O$2181</f>
        <v>5.5876880796205555E-5</v>
      </c>
      <c r="R492" s="66"/>
      <c r="S492" s="36">
        <f>Q492*$S$1</f>
        <v>1.3969220199051389E-2</v>
      </c>
      <c r="T492" s="7"/>
      <c r="U492" s="36">
        <f>S492+T492</f>
        <v>1.3969220199051389E-2</v>
      </c>
      <c r="V492" s="41"/>
      <c r="W492" s="41"/>
      <c r="X492" s="41"/>
      <c r="Y492" s="42"/>
      <c r="Z492" s="40" t="str">
        <f>IF(V492=0,"NO OFERTADO",IF(W492=0,"NO OFERTADO",IF(X492=0,"NO OFERTADO",IF(Y492=0,"NO OFERTADO","CORRECTO"))))</f>
        <v>NO OFERTADO</v>
      </c>
      <c r="AA492" s="42">
        <f>Y492*N492</f>
        <v>0</v>
      </c>
      <c r="AB492" s="35">
        <f>Q492*$AB$1</f>
        <v>5.0289192716585001E-3</v>
      </c>
      <c r="AC492" s="7"/>
      <c r="AD492" s="36">
        <f>AB492+AC492</f>
        <v>5.0289192716585001E-3</v>
      </c>
      <c r="AE492" s="41"/>
      <c r="AF492" s="41"/>
      <c r="AG492" s="41"/>
      <c r="AH492" s="42"/>
      <c r="AI492" s="40" t="str">
        <f>IF(AE492=0,"NO OFERTADO",IF(AF492=0,"NO OFERTADO",IF(AG492=0,"NO OFERTADO",IF(AH492=0,"NO OFERTADO","CORRECTO"))))</f>
        <v>NO OFERTADO</v>
      </c>
      <c r="AJ492" s="37">
        <f>Q492*$AJ$1</f>
        <v>3.3526128477723333E-3</v>
      </c>
      <c r="AK492" s="7"/>
      <c r="AL492" s="36">
        <f>AJ492+AK492</f>
        <v>3.3526128477723333E-3</v>
      </c>
      <c r="AM492" s="41"/>
      <c r="AN492" s="41"/>
      <c r="AO492" s="41"/>
      <c r="AP492" s="42"/>
      <c r="AQ492" s="40" t="str">
        <f>IF(AM492=0,"NO OFERTADO",IF(AN492=0,"NO OFERTADO",IF(AO492=0,"NO OFERTADO",IF(AP492=0,"NO OFERTADO","CORRECTO"))))</f>
        <v>NO OFERTADO</v>
      </c>
    </row>
    <row r="493" spans="1:43" ht="24" x14ac:dyDescent="0.25">
      <c r="A493" s="61">
        <v>491</v>
      </c>
      <c r="B493" s="61">
        <v>1424</v>
      </c>
      <c r="C493" s="13" t="s">
        <v>3973</v>
      </c>
      <c r="D493" s="12" t="s">
        <v>3974</v>
      </c>
      <c r="E493" s="12" t="s">
        <v>11</v>
      </c>
      <c r="F493" s="12" t="s">
        <v>134</v>
      </c>
      <c r="G493" s="12" t="s">
        <v>13</v>
      </c>
      <c r="H493" s="12" t="s">
        <v>12</v>
      </c>
      <c r="I493" s="62" t="s">
        <v>60</v>
      </c>
      <c r="J493" s="10">
        <v>1</v>
      </c>
      <c r="K493" s="10" t="s">
        <v>3975</v>
      </c>
      <c r="L493" s="14" t="s">
        <v>3976</v>
      </c>
      <c r="M493" s="11">
        <v>2000.0529999999999</v>
      </c>
      <c r="N493" s="11">
        <v>350.38461538461536</v>
      </c>
      <c r="O493" s="8">
        <f>N493*M493</f>
        <v>700787.80115384609</v>
      </c>
      <c r="P493" s="14" t="s">
        <v>5022</v>
      </c>
      <c r="Q493" s="66">
        <f>O493/$O$2181</f>
        <v>2.1412681961781646E-5</v>
      </c>
      <c r="R493" s="66"/>
      <c r="S493" s="36">
        <f>Q493*$S$1</f>
        <v>5.3531704904454117E-3</v>
      </c>
      <c r="T493" s="7"/>
      <c r="U493" s="36">
        <f>S493+T493</f>
        <v>5.3531704904454117E-3</v>
      </c>
      <c r="V493" s="41"/>
      <c r="W493" s="41"/>
      <c r="X493" s="41"/>
      <c r="Y493" s="42"/>
      <c r="Z493" s="40" t="str">
        <f>IF(V493=0,"NO OFERTADO",IF(W493=0,"NO OFERTADO",IF(X493=0,"NO OFERTADO",IF(Y493=0,"NO OFERTADO","CORRECTO"))))</f>
        <v>NO OFERTADO</v>
      </c>
      <c r="AA493" s="42">
        <f>Y493*N493</f>
        <v>0</v>
      </c>
      <c r="AB493" s="35">
        <f>Q493*$AB$1</f>
        <v>1.9271413765603483E-3</v>
      </c>
      <c r="AC493" s="7"/>
      <c r="AD493" s="36">
        <f>AB493+AC493</f>
        <v>1.9271413765603483E-3</v>
      </c>
      <c r="AE493" s="41"/>
      <c r="AF493" s="41"/>
      <c r="AG493" s="41"/>
      <c r="AH493" s="42"/>
      <c r="AI493" s="40" t="str">
        <f>IF(AE493=0,"NO OFERTADO",IF(AF493=0,"NO OFERTADO",IF(AG493=0,"NO OFERTADO",IF(AH493=0,"NO OFERTADO","CORRECTO"))))</f>
        <v>NO OFERTADO</v>
      </c>
      <c r="AJ493" s="37">
        <f>Q493*$AJ$1</f>
        <v>1.2847609177068988E-3</v>
      </c>
      <c r="AK493" s="7"/>
      <c r="AL493" s="36">
        <f>AJ493+AK493</f>
        <v>1.2847609177068988E-3</v>
      </c>
      <c r="AM493" s="41"/>
      <c r="AN493" s="41"/>
      <c r="AO493" s="41"/>
      <c r="AP493" s="42"/>
      <c r="AQ493" s="40" t="str">
        <f>IF(AM493=0,"NO OFERTADO",IF(AN493=0,"NO OFERTADO",IF(AO493=0,"NO OFERTADO",IF(AP493=0,"NO OFERTADO","CORRECTO"))))</f>
        <v>NO OFERTADO</v>
      </c>
    </row>
    <row r="494" spans="1:43" ht="24" x14ac:dyDescent="0.25">
      <c r="A494" s="61">
        <v>492</v>
      </c>
      <c r="B494" s="61">
        <v>705</v>
      </c>
      <c r="C494" s="13" t="s">
        <v>2225</v>
      </c>
      <c r="D494" s="12" t="s">
        <v>1613</v>
      </c>
      <c r="E494" s="12" t="s">
        <v>11</v>
      </c>
      <c r="F494" s="12" t="s">
        <v>12</v>
      </c>
      <c r="G494" s="12" t="s">
        <v>13</v>
      </c>
      <c r="H494" s="12" t="s">
        <v>12</v>
      </c>
      <c r="I494" s="62">
        <v>1425.7500000000002</v>
      </c>
      <c r="J494" s="10">
        <v>1</v>
      </c>
      <c r="K494" s="10" t="s">
        <v>2226</v>
      </c>
      <c r="L494" s="14" t="s">
        <v>2227</v>
      </c>
      <c r="M494" s="11">
        <v>159.75199999999998</v>
      </c>
      <c r="N494" s="11">
        <v>43794.615384615383</v>
      </c>
      <c r="O494" s="8">
        <f>N494*M494</f>
        <v>6996277.3969230754</v>
      </c>
      <c r="P494" s="14" t="s">
        <v>5022</v>
      </c>
      <c r="Q494" s="66">
        <f>O494/$O$2181</f>
        <v>2.1377236100579233E-4</v>
      </c>
      <c r="R494" s="66">
        <f>+O494/$O$2184</f>
        <v>3.4209251949839998E-4</v>
      </c>
      <c r="S494" s="36">
        <f>Q494*$S$1</f>
        <v>5.3443090251448083E-2</v>
      </c>
      <c r="T494" s="36">
        <f>R494*$T$1</f>
        <v>1.0262775584952E-2</v>
      </c>
      <c r="U494" s="36">
        <f>S494+T494</f>
        <v>6.3705865836400088E-2</v>
      </c>
      <c r="V494" s="41"/>
      <c r="W494" s="41"/>
      <c r="X494" s="41"/>
      <c r="Y494" s="42"/>
      <c r="Z494" s="40" t="str">
        <f>IF(V494=0,"NO OFERTADO",IF(W494=0,"NO OFERTADO",IF(X494=0,"NO OFERTADO",IF(Y494=0,"NO OFERTADO","CORRECTO"))))</f>
        <v>NO OFERTADO</v>
      </c>
      <c r="AA494" s="42">
        <f>Y494*N494</f>
        <v>0</v>
      </c>
      <c r="AB494" s="35">
        <f>Q494*$AB$1</f>
        <v>1.9239512490521311E-2</v>
      </c>
      <c r="AC494" s="36">
        <f>R494*$AC$1</f>
        <v>5.131387792476E-3</v>
      </c>
      <c r="AD494" s="36">
        <f>AB494+AC494</f>
        <v>2.4370900282997311E-2</v>
      </c>
      <c r="AE494" s="41"/>
      <c r="AF494" s="41"/>
      <c r="AG494" s="41"/>
      <c r="AH494" s="42"/>
      <c r="AI494" s="40" t="str">
        <f>IF(AE494=0,"NO OFERTADO",IF(AF494=0,"NO OFERTADO",IF(AG494=0,"NO OFERTADO",IF(AH494=0,"NO OFERTADO","CORRECTO"))))</f>
        <v>NO OFERTADO</v>
      </c>
      <c r="AJ494" s="37">
        <f>Q494*$AJ$1</f>
        <v>1.282634166034754E-2</v>
      </c>
      <c r="AK494" s="36">
        <f>R494*$AK$1</f>
        <v>1.7104625974919999E-3</v>
      </c>
      <c r="AL494" s="36">
        <f>AJ494+AK494</f>
        <v>1.453680425783954E-2</v>
      </c>
      <c r="AM494" s="41"/>
      <c r="AN494" s="41"/>
      <c r="AO494" s="41"/>
      <c r="AP494" s="42"/>
      <c r="AQ494" s="40" t="str">
        <f>IF(AM494=0,"NO OFERTADO",IF(AN494=0,"NO OFERTADO",IF(AO494=0,"NO OFERTADO",IF(AP494=0,"NO OFERTADO","CORRECTO"))))</f>
        <v>NO OFERTADO</v>
      </c>
    </row>
    <row r="495" spans="1:43" ht="24" x14ac:dyDescent="0.25">
      <c r="A495" s="61">
        <v>493</v>
      </c>
      <c r="B495" s="61">
        <v>2579</v>
      </c>
      <c r="C495" s="13" t="s">
        <v>6882</v>
      </c>
      <c r="D495" s="12" t="s">
        <v>1613</v>
      </c>
      <c r="E495" s="12" t="s">
        <v>11</v>
      </c>
      <c r="F495" s="12" t="s">
        <v>12</v>
      </c>
      <c r="G495" s="12" t="s">
        <v>13</v>
      </c>
      <c r="H495" s="12" t="s">
        <v>12</v>
      </c>
      <c r="I495" s="62">
        <v>1425.7500000000002</v>
      </c>
      <c r="J495" s="10">
        <v>1</v>
      </c>
      <c r="K495" s="10" t="s">
        <v>2226</v>
      </c>
      <c r="L495" s="14" t="s">
        <v>6883</v>
      </c>
      <c r="M495" s="11">
        <v>1244.1286666666667</v>
      </c>
      <c r="N495" s="11">
        <v>896.92307692307691</v>
      </c>
      <c r="O495" s="8">
        <f>N495*M495</f>
        <v>1115887.7117948718</v>
      </c>
      <c r="P495" s="14" t="s">
        <v>7140</v>
      </c>
      <c r="Q495" s="66">
        <f>O495/$O$2181</f>
        <v>3.4096125301242642E-5</v>
      </c>
      <c r="R495" s="66">
        <f>+O495/$O$2184</f>
        <v>5.456285066299657E-5</v>
      </c>
      <c r="S495" s="36">
        <f>Q495*$S$1</f>
        <v>8.52403132531066E-3</v>
      </c>
      <c r="T495" s="36">
        <f>R495*$T$1</f>
        <v>1.636885519889897E-3</v>
      </c>
      <c r="U495" s="36">
        <f>S495+T495</f>
        <v>1.0160916845200558E-2</v>
      </c>
      <c r="V495" s="41"/>
      <c r="W495" s="41"/>
      <c r="X495" s="41"/>
      <c r="Y495" s="42"/>
      <c r="Z495" s="40" t="str">
        <f>IF(V495=0,"NO OFERTADO",IF(W495=0,"NO OFERTADO",IF(X495=0,"NO OFERTADO",IF(Y495=0,"NO OFERTADO","CORRECTO"))))</f>
        <v>NO OFERTADO</v>
      </c>
      <c r="AA495" s="42">
        <f>Y495*N495</f>
        <v>0</v>
      </c>
      <c r="AB495" s="35">
        <f>Q495*$AB$1</f>
        <v>3.0686512771118377E-3</v>
      </c>
      <c r="AC495" s="36">
        <f>R495*$AC$1</f>
        <v>8.184427599449485E-4</v>
      </c>
      <c r="AD495" s="36">
        <f>AB495+AC495</f>
        <v>3.8870940370567863E-3</v>
      </c>
      <c r="AE495" s="41"/>
      <c r="AF495" s="41"/>
      <c r="AG495" s="41"/>
      <c r="AH495" s="42"/>
      <c r="AI495" s="40" t="str">
        <f>IF(AE495=0,"NO OFERTADO",IF(AF495=0,"NO OFERTADO",IF(AG495=0,"NO OFERTADO",IF(AH495=0,"NO OFERTADO","CORRECTO"))))</f>
        <v>NO OFERTADO</v>
      </c>
      <c r="AJ495" s="37">
        <f>Q495*$AJ$1</f>
        <v>2.0457675180745585E-3</v>
      </c>
      <c r="AK495" s="36">
        <f>R495*$AK$1</f>
        <v>2.7281425331498283E-4</v>
      </c>
      <c r="AL495" s="36">
        <f>AJ495+AK495</f>
        <v>2.3185817713895413E-3</v>
      </c>
      <c r="AM495" s="41"/>
      <c r="AN495" s="41"/>
      <c r="AO495" s="41"/>
      <c r="AP495" s="42"/>
      <c r="AQ495" s="40" t="str">
        <f>IF(AM495=0,"NO OFERTADO",IF(AN495=0,"NO OFERTADO",IF(AO495=0,"NO OFERTADO",IF(AP495=0,"NO OFERTADO","CORRECTO"))))</f>
        <v>NO OFERTADO</v>
      </c>
    </row>
    <row r="496" spans="1:43" ht="24" x14ac:dyDescent="0.25">
      <c r="A496" s="61">
        <v>494</v>
      </c>
      <c r="B496" s="61">
        <v>1417</v>
      </c>
      <c r="C496" s="13" t="s">
        <v>3959</v>
      </c>
      <c r="D496" s="12" t="s">
        <v>153</v>
      </c>
      <c r="E496" s="12" t="s">
        <v>11</v>
      </c>
      <c r="F496" s="12" t="s">
        <v>12</v>
      </c>
      <c r="G496" s="12" t="s">
        <v>13</v>
      </c>
      <c r="H496" s="12" t="s">
        <v>12</v>
      </c>
      <c r="I496" s="62" t="s">
        <v>60</v>
      </c>
      <c r="J496" s="10">
        <v>1</v>
      </c>
      <c r="K496" s="10" t="s">
        <v>3960</v>
      </c>
      <c r="L496" s="14" t="s">
        <v>3961</v>
      </c>
      <c r="M496" s="11">
        <v>13813.082799999998</v>
      </c>
      <c r="N496" s="11">
        <v>32.285714285714285</v>
      </c>
      <c r="O496" s="8">
        <f>N496*M496</f>
        <v>445965.24468571419</v>
      </c>
      <c r="P496" s="14" t="s">
        <v>5022</v>
      </c>
      <c r="Q496" s="66">
        <f>O496/$O$2181</f>
        <v>1.3626538496732395E-5</v>
      </c>
      <c r="R496" s="66"/>
      <c r="S496" s="36">
        <f>Q496*$S$1</f>
        <v>3.4066346241830988E-3</v>
      </c>
      <c r="T496" s="7"/>
      <c r="U496" s="36">
        <f>S496+T496</f>
        <v>3.4066346241830988E-3</v>
      </c>
      <c r="V496" s="41"/>
      <c r="W496" s="41"/>
      <c r="X496" s="41"/>
      <c r="Y496" s="42"/>
      <c r="Z496" s="40" t="str">
        <f>IF(V496=0,"NO OFERTADO",IF(W496=0,"NO OFERTADO",IF(X496=0,"NO OFERTADO",IF(Y496=0,"NO OFERTADO","CORRECTO"))))</f>
        <v>NO OFERTADO</v>
      </c>
      <c r="AA496" s="42">
        <f>Y496*N496</f>
        <v>0</v>
      </c>
      <c r="AB496" s="35">
        <f>Q496*$AB$1</f>
        <v>1.2263884647059156E-3</v>
      </c>
      <c r="AC496" s="7"/>
      <c r="AD496" s="36">
        <f>AB496+AC496</f>
        <v>1.2263884647059156E-3</v>
      </c>
      <c r="AE496" s="41"/>
      <c r="AF496" s="41"/>
      <c r="AG496" s="41"/>
      <c r="AH496" s="42"/>
      <c r="AI496" s="40" t="str">
        <f>IF(AE496=0,"NO OFERTADO",IF(AF496=0,"NO OFERTADO",IF(AG496=0,"NO OFERTADO",IF(AH496=0,"NO OFERTADO","CORRECTO"))))</f>
        <v>NO OFERTADO</v>
      </c>
      <c r="AJ496" s="37">
        <f>Q496*$AJ$1</f>
        <v>8.1759230980394369E-4</v>
      </c>
      <c r="AK496" s="7"/>
      <c r="AL496" s="36">
        <f>AJ496+AK496</f>
        <v>8.1759230980394369E-4</v>
      </c>
      <c r="AM496" s="41"/>
      <c r="AN496" s="41"/>
      <c r="AO496" s="41"/>
      <c r="AP496" s="42"/>
      <c r="AQ496" s="40" t="str">
        <f>IF(AM496=0,"NO OFERTADO",IF(AN496=0,"NO OFERTADO",IF(AO496=0,"NO OFERTADO",IF(AP496=0,"NO OFERTADO","CORRECTO"))))</f>
        <v>NO OFERTADO</v>
      </c>
    </row>
    <row r="497" spans="1:43" x14ac:dyDescent="0.25">
      <c r="A497" s="61">
        <v>495</v>
      </c>
      <c r="B497" s="61">
        <v>791</v>
      </c>
      <c r="C497" s="13" t="s">
        <v>2444</v>
      </c>
      <c r="D497" s="12" t="s">
        <v>2445</v>
      </c>
      <c r="E497" s="12" t="s">
        <v>221</v>
      </c>
      <c r="F497" s="12" t="s">
        <v>222</v>
      </c>
      <c r="G497" s="12" t="s">
        <v>13</v>
      </c>
      <c r="H497" s="12" t="s">
        <v>108</v>
      </c>
      <c r="I497" s="62" t="s">
        <v>60</v>
      </c>
      <c r="J497" s="10">
        <v>120</v>
      </c>
      <c r="K497" s="10" t="s">
        <v>2446</v>
      </c>
      <c r="L497" s="14" t="s">
        <v>2447</v>
      </c>
      <c r="M497" s="11">
        <v>22</v>
      </c>
      <c r="N497" s="11">
        <v>221612.30769230769</v>
      </c>
      <c r="O497" s="8">
        <f>N497*M497</f>
        <v>4875470.769230769</v>
      </c>
      <c r="P497" s="14" t="s">
        <v>5022</v>
      </c>
      <c r="Q497" s="66">
        <f>O497/$O$2181</f>
        <v>1.4897077949075602E-4</v>
      </c>
      <c r="R497" s="66"/>
      <c r="S497" s="36">
        <f>Q497*$S$1</f>
        <v>3.7242694872689004E-2</v>
      </c>
      <c r="T497" s="7"/>
      <c r="U497" s="36">
        <f>S497+T497</f>
        <v>3.7242694872689004E-2</v>
      </c>
      <c r="V497" s="41"/>
      <c r="W497" s="41"/>
      <c r="X497" s="41"/>
      <c r="Y497" s="42"/>
      <c r="Z497" s="40" t="str">
        <f>IF(V497=0,"NO OFERTADO",IF(W497=0,"NO OFERTADO",IF(X497=0,"NO OFERTADO",IF(Y497=0,"NO OFERTADO","CORRECTO"))))</f>
        <v>NO OFERTADO</v>
      </c>
      <c r="AA497" s="42">
        <f>Y497*N497</f>
        <v>0</v>
      </c>
      <c r="AB497" s="35">
        <f>Q497*$AB$1</f>
        <v>1.3407370154168041E-2</v>
      </c>
      <c r="AC497" s="7"/>
      <c r="AD497" s="36">
        <f>AB497+AC497</f>
        <v>1.3407370154168041E-2</v>
      </c>
      <c r="AE497" s="41"/>
      <c r="AF497" s="41"/>
      <c r="AG497" s="41"/>
      <c r="AH497" s="42"/>
      <c r="AI497" s="40" t="str">
        <f>IF(AE497=0,"NO OFERTADO",IF(AF497=0,"NO OFERTADO",IF(AG497=0,"NO OFERTADO",IF(AH497=0,"NO OFERTADO","CORRECTO"))))</f>
        <v>NO OFERTADO</v>
      </c>
      <c r="AJ497" s="37">
        <f>Q497*$AJ$1</f>
        <v>8.938246769445362E-3</v>
      </c>
      <c r="AK497" s="7"/>
      <c r="AL497" s="36">
        <f>AJ497+AK497</f>
        <v>8.938246769445362E-3</v>
      </c>
      <c r="AM497" s="41"/>
      <c r="AN497" s="41"/>
      <c r="AO497" s="41"/>
      <c r="AP497" s="42"/>
      <c r="AQ497" s="40" t="str">
        <f>IF(AM497=0,"NO OFERTADO",IF(AN497=0,"NO OFERTADO",IF(AO497=0,"NO OFERTADO",IF(AP497=0,"NO OFERTADO","CORRECTO"))))</f>
        <v>NO OFERTADO</v>
      </c>
    </row>
    <row r="498" spans="1:43" ht="24" x14ac:dyDescent="0.25">
      <c r="A498" s="61">
        <v>496</v>
      </c>
      <c r="B498" s="61">
        <v>1477</v>
      </c>
      <c r="C498" s="13" t="s">
        <v>4106</v>
      </c>
      <c r="D498" s="12" t="s">
        <v>635</v>
      </c>
      <c r="E498" s="12" t="s">
        <v>11</v>
      </c>
      <c r="F498" s="12" t="s">
        <v>12</v>
      </c>
      <c r="G498" s="12" t="s">
        <v>13</v>
      </c>
      <c r="H498" s="12" t="s">
        <v>12</v>
      </c>
      <c r="I498" s="62" t="s">
        <v>60</v>
      </c>
      <c r="J498" s="10">
        <v>1</v>
      </c>
      <c r="K498" s="10" t="s">
        <v>2446</v>
      </c>
      <c r="L498" s="14" t="s">
        <v>4107</v>
      </c>
      <c r="M498" s="11">
        <v>41.146649999999994</v>
      </c>
      <c r="N498" s="11">
        <v>10061.538461538461</v>
      </c>
      <c r="O498" s="8">
        <f>N498*M498</f>
        <v>413998.60153846146</v>
      </c>
      <c r="P498" s="14" t="s">
        <v>5022</v>
      </c>
      <c r="Q498" s="66">
        <f>O498/$O$2181</f>
        <v>1.2649792665867652E-5</v>
      </c>
      <c r="R498" s="66"/>
      <c r="S498" s="36">
        <f>Q498*$S$1</f>
        <v>3.1624481664669132E-3</v>
      </c>
      <c r="T498" s="7"/>
      <c r="U498" s="36">
        <f>S498+T498</f>
        <v>3.1624481664669132E-3</v>
      </c>
      <c r="V498" s="41"/>
      <c r="W498" s="41"/>
      <c r="X498" s="41"/>
      <c r="Y498" s="42"/>
      <c r="Z498" s="40" t="str">
        <f>IF(V498=0,"NO OFERTADO",IF(W498=0,"NO OFERTADO",IF(X498=0,"NO OFERTADO",IF(Y498=0,"NO OFERTADO","CORRECTO"))))</f>
        <v>NO OFERTADO</v>
      </c>
      <c r="AA498" s="42">
        <f>Y498*N498</f>
        <v>0</v>
      </c>
      <c r="AB498" s="35">
        <f>Q498*$AB$1</f>
        <v>1.1384813399280887E-3</v>
      </c>
      <c r="AC498" s="7"/>
      <c r="AD498" s="36">
        <f>AB498+AC498</f>
        <v>1.1384813399280887E-3</v>
      </c>
      <c r="AE498" s="41"/>
      <c r="AF498" s="41"/>
      <c r="AG498" s="41"/>
      <c r="AH498" s="42"/>
      <c r="AI498" s="40" t="str">
        <f>IF(AE498=0,"NO OFERTADO",IF(AF498=0,"NO OFERTADO",IF(AG498=0,"NO OFERTADO",IF(AH498=0,"NO OFERTADO","CORRECTO"))))</f>
        <v>NO OFERTADO</v>
      </c>
      <c r="AJ498" s="37">
        <f>Q498*$AJ$1</f>
        <v>7.5898755995205914E-4</v>
      </c>
      <c r="AK498" s="7"/>
      <c r="AL498" s="36">
        <f>AJ498+AK498</f>
        <v>7.5898755995205914E-4</v>
      </c>
      <c r="AM498" s="41"/>
      <c r="AN498" s="41"/>
      <c r="AO498" s="41"/>
      <c r="AP498" s="42"/>
      <c r="AQ498" s="40" t="str">
        <f>IF(AM498=0,"NO OFERTADO",IF(AN498=0,"NO OFERTADO",IF(AO498=0,"NO OFERTADO",IF(AP498=0,"NO OFERTADO","CORRECTO"))))</f>
        <v>NO OFERTADO</v>
      </c>
    </row>
    <row r="499" spans="1:43" ht="24" x14ac:dyDescent="0.25">
      <c r="A499" s="61">
        <v>497</v>
      </c>
      <c r="B499" s="61">
        <v>1544</v>
      </c>
      <c r="C499" s="13" t="s">
        <v>4278</v>
      </c>
      <c r="D499" s="12" t="s">
        <v>4279</v>
      </c>
      <c r="E499" s="12" t="s">
        <v>11</v>
      </c>
      <c r="F499" s="12" t="s">
        <v>12</v>
      </c>
      <c r="G499" s="12" t="s">
        <v>13</v>
      </c>
      <c r="H499" s="12" t="s">
        <v>12</v>
      </c>
      <c r="I499" s="62" t="s">
        <v>60</v>
      </c>
      <c r="J499" s="10">
        <v>1</v>
      </c>
      <c r="K499" s="10" t="s">
        <v>4280</v>
      </c>
      <c r="L499" s="14" t="s">
        <v>4281</v>
      </c>
      <c r="M499" s="11">
        <v>218</v>
      </c>
      <c r="N499" s="11">
        <v>1792.0769230769231</v>
      </c>
      <c r="O499" s="8">
        <f>N499*M499</f>
        <v>390672.76923076925</v>
      </c>
      <c r="P499" s="14" t="s">
        <v>5022</v>
      </c>
      <c r="Q499" s="66">
        <f>O499/$O$2181</f>
        <v>1.1937068175121538E-5</v>
      </c>
      <c r="R499" s="66"/>
      <c r="S499" s="36">
        <f>Q499*$S$1</f>
        <v>2.9842670437803843E-3</v>
      </c>
      <c r="T499" s="7"/>
      <c r="U499" s="36">
        <f>S499+T499</f>
        <v>2.9842670437803843E-3</v>
      </c>
      <c r="V499" s="41"/>
      <c r="W499" s="41"/>
      <c r="X499" s="41"/>
      <c r="Y499" s="42"/>
      <c r="Z499" s="40" t="str">
        <f>IF(V499=0,"NO OFERTADO",IF(W499=0,"NO OFERTADO",IF(X499=0,"NO OFERTADO",IF(Y499=0,"NO OFERTADO","CORRECTO"))))</f>
        <v>NO OFERTADO</v>
      </c>
      <c r="AA499" s="42">
        <f>Y499*N499</f>
        <v>0</v>
      </c>
      <c r="AB499" s="35">
        <f>Q499*$AB$1</f>
        <v>1.0743361357609385E-3</v>
      </c>
      <c r="AC499" s="7"/>
      <c r="AD499" s="36">
        <f>AB499+AC499</f>
        <v>1.0743361357609385E-3</v>
      </c>
      <c r="AE499" s="41"/>
      <c r="AF499" s="41"/>
      <c r="AG499" s="41"/>
      <c r="AH499" s="42"/>
      <c r="AI499" s="40" t="str">
        <f>IF(AE499=0,"NO OFERTADO",IF(AF499=0,"NO OFERTADO",IF(AG499=0,"NO OFERTADO",IF(AH499=0,"NO OFERTADO","CORRECTO"))))</f>
        <v>NO OFERTADO</v>
      </c>
      <c r="AJ499" s="37">
        <f>Q499*$AJ$1</f>
        <v>7.1622409050729231E-4</v>
      </c>
      <c r="AK499" s="7"/>
      <c r="AL499" s="36">
        <f>AJ499+AK499</f>
        <v>7.1622409050729231E-4</v>
      </c>
      <c r="AM499" s="41"/>
      <c r="AN499" s="41"/>
      <c r="AO499" s="41"/>
      <c r="AP499" s="42"/>
      <c r="AQ499" s="40" t="str">
        <f>IF(AM499=0,"NO OFERTADO",IF(AN499=0,"NO OFERTADO",IF(AO499=0,"NO OFERTADO",IF(AP499=0,"NO OFERTADO","CORRECTO"))))</f>
        <v>NO OFERTADO</v>
      </c>
    </row>
    <row r="500" spans="1:43" ht="24" x14ac:dyDescent="0.25">
      <c r="A500" s="61">
        <v>498</v>
      </c>
      <c r="B500" s="61">
        <v>276</v>
      </c>
      <c r="C500" s="13" t="s">
        <v>1001</v>
      </c>
      <c r="D500" s="12" t="s">
        <v>198</v>
      </c>
      <c r="E500" s="12" t="s">
        <v>11</v>
      </c>
      <c r="F500" s="12" t="s">
        <v>12</v>
      </c>
      <c r="G500" s="12" t="s">
        <v>13</v>
      </c>
      <c r="H500" s="12" t="s">
        <v>12</v>
      </c>
      <c r="I500" s="62" t="s">
        <v>60</v>
      </c>
      <c r="J500" s="10">
        <v>1</v>
      </c>
      <c r="K500" s="10" t="s">
        <v>1002</v>
      </c>
      <c r="L500" s="14" t="s">
        <v>1003</v>
      </c>
      <c r="M500" s="11">
        <v>1618.4349</v>
      </c>
      <c r="N500" s="11">
        <v>17080.307692307691</v>
      </c>
      <c r="O500" s="8">
        <f>N500*M500</f>
        <v>27643366.07196923</v>
      </c>
      <c r="P500" s="14" t="s">
        <v>5022</v>
      </c>
      <c r="Q500" s="66">
        <f>O500/$O$2181</f>
        <v>8.4464741691791612E-4</v>
      </c>
      <c r="R500" s="66"/>
      <c r="S500" s="36">
        <f>Q500*$S$1</f>
        <v>0.21116185422947903</v>
      </c>
      <c r="T500" s="7"/>
      <c r="U500" s="36">
        <f>S500+T500</f>
        <v>0.21116185422947903</v>
      </c>
      <c r="V500" s="41"/>
      <c r="W500" s="41"/>
      <c r="X500" s="41"/>
      <c r="Y500" s="42"/>
      <c r="Z500" s="40" t="str">
        <f>IF(V500=0,"NO OFERTADO",IF(W500=0,"NO OFERTADO",IF(X500=0,"NO OFERTADO",IF(Y500=0,"NO OFERTADO","CORRECTO"))))</f>
        <v>NO OFERTADO</v>
      </c>
      <c r="AA500" s="42">
        <f>Y500*N500</f>
        <v>0</v>
      </c>
      <c r="AB500" s="35">
        <f>Q500*$AB$1</f>
        <v>7.6018267522612454E-2</v>
      </c>
      <c r="AC500" s="7"/>
      <c r="AD500" s="36">
        <f>AB500+AC500</f>
        <v>7.6018267522612454E-2</v>
      </c>
      <c r="AE500" s="41"/>
      <c r="AF500" s="41"/>
      <c r="AG500" s="41"/>
      <c r="AH500" s="42"/>
      <c r="AI500" s="40" t="str">
        <f>IF(AE500=0,"NO OFERTADO",IF(AF500=0,"NO OFERTADO",IF(AG500=0,"NO OFERTADO",IF(AH500=0,"NO OFERTADO","CORRECTO"))))</f>
        <v>NO OFERTADO</v>
      </c>
      <c r="AJ500" s="37">
        <f>Q500*$AJ$1</f>
        <v>5.0678845015074969E-2</v>
      </c>
      <c r="AK500" s="7"/>
      <c r="AL500" s="36">
        <f>AJ500+AK500</f>
        <v>5.0678845015074969E-2</v>
      </c>
      <c r="AM500" s="41"/>
      <c r="AN500" s="41"/>
      <c r="AO500" s="41"/>
      <c r="AP500" s="42"/>
      <c r="AQ500" s="40" t="str">
        <f>IF(AM500=0,"NO OFERTADO",IF(AN500=0,"NO OFERTADO",IF(AO500=0,"NO OFERTADO",IF(AP500=0,"NO OFERTADO","CORRECTO"))))</f>
        <v>NO OFERTADO</v>
      </c>
    </row>
    <row r="501" spans="1:43" ht="24" x14ac:dyDescent="0.25">
      <c r="A501" s="61">
        <v>499</v>
      </c>
      <c r="B501" s="61">
        <v>420</v>
      </c>
      <c r="C501" s="13" t="s">
        <v>1001</v>
      </c>
      <c r="D501" s="12" t="s">
        <v>1458</v>
      </c>
      <c r="E501" s="12" t="s">
        <v>11</v>
      </c>
      <c r="F501" s="12" t="s">
        <v>12</v>
      </c>
      <c r="G501" s="12" t="s">
        <v>13</v>
      </c>
      <c r="H501" s="12" t="s">
        <v>12</v>
      </c>
      <c r="I501" s="62" t="s">
        <v>60</v>
      </c>
      <c r="J501" s="10">
        <v>1</v>
      </c>
      <c r="K501" s="10" t="s">
        <v>1002</v>
      </c>
      <c r="L501" s="14" t="s">
        <v>1459</v>
      </c>
      <c r="M501" s="11">
        <v>2107.8332166666664</v>
      </c>
      <c r="N501" s="11">
        <v>13064.076923076924</v>
      </c>
      <c r="O501" s="8">
        <f>N501*M501</f>
        <v>27536895.283549998</v>
      </c>
      <c r="P501" s="14" t="s">
        <v>5022</v>
      </c>
      <c r="Q501" s="66">
        <f>O501/$O$2181</f>
        <v>8.4139418515947583E-4</v>
      </c>
      <c r="R501" s="66"/>
      <c r="S501" s="36">
        <f>Q501*$S$1</f>
        <v>0.21034854628986896</v>
      </c>
      <c r="T501" s="7"/>
      <c r="U501" s="36">
        <f>S501+T501</f>
        <v>0.21034854628986896</v>
      </c>
      <c r="V501" s="41"/>
      <c r="W501" s="41"/>
      <c r="X501" s="41"/>
      <c r="Y501" s="42"/>
      <c r="Z501" s="40" t="str">
        <f>IF(V501=0,"NO OFERTADO",IF(W501=0,"NO OFERTADO",IF(X501=0,"NO OFERTADO",IF(Y501=0,"NO OFERTADO","CORRECTO"))))</f>
        <v>NO OFERTADO</v>
      </c>
      <c r="AA501" s="42">
        <f>Y501*N501</f>
        <v>0</v>
      </c>
      <c r="AB501" s="35">
        <f>Q501*$AB$1</f>
        <v>7.5725476664352823E-2</v>
      </c>
      <c r="AC501" s="7"/>
      <c r="AD501" s="36">
        <f>AB501+AC501</f>
        <v>7.5725476664352823E-2</v>
      </c>
      <c r="AE501" s="41"/>
      <c r="AF501" s="41"/>
      <c r="AG501" s="41"/>
      <c r="AH501" s="42"/>
      <c r="AI501" s="40" t="str">
        <f>IF(AE501=0,"NO OFERTADO",IF(AF501=0,"NO OFERTADO",IF(AG501=0,"NO OFERTADO",IF(AH501=0,"NO OFERTADO","CORRECTO"))))</f>
        <v>NO OFERTADO</v>
      </c>
      <c r="AJ501" s="37">
        <f>Q501*$AJ$1</f>
        <v>5.0483651109568553E-2</v>
      </c>
      <c r="AK501" s="7"/>
      <c r="AL501" s="36">
        <f>AJ501+AK501</f>
        <v>5.0483651109568553E-2</v>
      </c>
      <c r="AM501" s="41"/>
      <c r="AN501" s="41"/>
      <c r="AO501" s="41"/>
      <c r="AP501" s="42"/>
      <c r="AQ501" s="40" t="str">
        <f>IF(AM501=0,"NO OFERTADO",IF(AN501=0,"NO OFERTADO",IF(AO501=0,"NO OFERTADO",IF(AP501=0,"NO OFERTADO","CORRECTO"))))</f>
        <v>NO OFERTADO</v>
      </c>
    </row>
    <row r="502" spans="1:43" ht="24" x14ac:dyDescent="0.25">
      <c r="A502" s="61">
        <v>500</v>
      </c>
      <c r="B502" s="61">
        <v>1015</v>
      </c>
      <c r="C502" s="13" t="s">
        <v>2999</v>
      </c>
      <c r="D502" s="12" t="s">
        <v>3000</v>
      </c>
      <c r="E502" s="12" t="s">
        <v>221</v>
      </c>
      <c r="F502" s="12" t="s">
        <v>222</v>
      </c>
      <c r="G502" s="12" t="s">
        <v>223</v>
      </c>
      <c r="H502" s="12" t="s">
        <v>354</v>
      </c>
      <c r="I502" s="62" t="s">
        <v>60</v>
      </c>
      <c r="J502" s="10">
        <v>5</v>
      </c>
      <c r="K502" s="10" t="s">
        <v>3001</v>
      </c>
      <c r="L502" s="14" t="s">
        <v>3002</v>
      </c>
      <c r="M502" s="11">
        <v>23608</v>
      </c>
      <c r="N502" s="11">
        <v>165.38461538461542</v>
      </c>
      <c r="O502" s="8">
        <f>N502*M502</f>
        <v>3904400.0000000009</v>
      </c>
      <c r="P502" s="14" t="s">
        <v>5022</v>
      </c>
      <c r="Q502" s="66">
        <f>O502/$O$2181</f>
        <v>1.1929955874506798E-4</v>
      </c>
      <c r="R502" s="66"/>
      <c r="S502" s="36">
        <f>Q502*$S$1</f>
        <v>2.9824889686266995E-2</v>
      </c>
      <c r="T502" s="7"/>
      <c r="U502" s="36">
        <f>S502+T502</f>
        <v>2.9824889686266995E-2</v>
      </c>
      <c r="V502" s="41"/>
      <c r="W502" s="41"/>
      <c r="X502" s="41"/>
      <c r="Y502" s="42"/>
      <c r="Z502" s="40" t="str">
        <f>IF(V502=0,"NO OFERTADO",IF(W502=0,"NO OFERTADO",IF(X502=0,"NO OFERTADO",IF(Y502=0,"NO OFERTADO","CORRECTO"))))</f>
        <v>NO OFERTADO</v>
      </c>
      <c r="AA502" s="42">
        <f>Y502*N502</f>
        <v>0</v>
      </c>
      <c r="AB502" s="35">
        <f>Q502*$AB$1</f>
        <v>1.0736960287056119E-2</v>
      </c>
      <c r="AC502" s="7"/>
      <c r="AD502" s="36">
        <f>AB502+AC502</f>
        <v>1.0736960287056119E-2</v>
      </c>
      <c r="AE502" s="41"/>
      <c r="AF502" s="41"/>
      <c r="AG502" s="41"/>
      <c r="AH502" s="42"/>
      <c r="AI502" s="40" t="str">
        <f>IF(AE502=0,"NO OFERTADO",IF(AF502=0,"NO OFERTADO",IF(AG502=0,"NO OFERTADO",IF(AH502=0,"NO OFERTADO","CORRECTO"))))</f>
        <v>NO OFERTADO</v>
      </c>
      <c r="AJ502" s="37">
        <f>Q502*$AJ$1</f>
        <v>7.1579735247040786E-3</v>
      </c>
      <c r="AK502" s="7"/>
      <c r="AL502" s="36">
        <f>AJ502+AK502</f>
        <v>7.1579735247040786E-3</v>
      </c>
      <c r="AM502" s="41"/>
      <c r="AN502" s="41"/>
      <c r="AO502" s="41"/>
      <c r="AP502" s="42"/>
      <c r="AQ502" s="40" t="str">
        <f>IF(AM502=0,"NO OFERTADO",IF(AN502=0,"NO OFERTADO",IF(AO502=0,"NO OFERTADO",IF(AP502=0,"NO OFERTADO","CORRECTO"))))</f>
        <v>NO OFERTADO</v>
      </c>
    </row>
    <row r="503" spans="1:43" x14ac:dyDescent="0.25">
      <c r="A503" s="61">
        <v>501</v>
      </c>
      <c r="B503" s="61">
        <v>1652</v>
      </c>
      <c r="C503" s="13" t="s">
        <v>4546</v>
      </c>
      <c r="D503" s="12" t="s">
        <v>4547</v>
      </c>
      <c r="E503" s="12" t="s">
        <v>221</v>
      </c>
      <c r="F503" s="12" t="s">
        <v>222</v>
      </c>
      <c r="G503" s="12" t="s">
        <v>2089</v>
      </c>
      <c r="H503" s="12" t="s">
        <v>354</v>
      </c>
      <c r="I503" s="62" t="s">
        <v>60</v>
      </c>
      <c r="J503" s="10">
        <v>30</v>
      </c>
      <c r="K503" s="10" t="s">
        <v>4548</v>
      </c>
      <c r="L503" s="14" t="s">
        <v>4549</v>
      </c>
      <c r="M503" s="11">
        <v>1391.7993333333332</v>
      </c>
      <c r="N503" s="11">
        <v>394.61538461538458</v>
      </c>
      <c r="O503" s="8">
        <f>N503*M503</f>
        <v>549225.42923076916</v>
      </c>
      <c r="P503" s="14" t="s">
        <v>5022</v>
      </c>
      <c r="Q503" s="66">
        <f>O503/$O$2181</f>
        <v>1.6781669746645148E-5</v>
      </c>
      <c r="R503" s="66"/>
      <c r="S503" s="36">
        <f>Q503*$S$1</f>
        <v>4.1954174366612869E-3</v>
      </c>
      <c r="T503" s="7"/>
      <c r="U503" s="36">
        <f>S503+T503</f>
        <v>4.1954174366612869E-3</v>
      </c>
      <c r="V503" s="41"/>
      <c r="W503" s="41"/>
      <c r="X503" s="41"/>
      <c r="Y503" s="42"/>
      <c r="Z503" s="40" t="str">
        <f>IF(V503=0,"NO OFERTADO",IF(W503=0,"NO OFERTADO",IF(X503=0,"NO OFERTADO",IF(Y503=0,"NO OFERTADO","CORRECTO"))))</f>
        <v>NO OFERTADO</v>
      </c>
      <c r="AA503" s="42">
        <f>Y503*N503</f>
        <v>0</v>
      </c>
      <c r="AB503" s="35">
        <f>Q503*$AB$1</f>
        <v>1.5103502771980633E-3</v>
      </c>
      <c r="AC503" s="7"/>
      <c r="AD503" s="36">
        <f>AB503+AC503</f>
        <v>1.5103502771980633E-3</v>
      </c>
      <c r="AE503" s="41"/>
      <c r="AF503" s="41"/>
      <c r="AG503" s="41"/>
      <c r="AH503" s="42"/>
      <c r="AI503" s="40" t="str">
        <f>IF(AE503=0,"NO OFERTADO",IF(AF503=0,"NO OFERTADO",IF(AG503=0,"NO OFERTADO",IF(AH503=0,"NO OFERTADO","CORRECTO"))))</f>
        <v>NO OFERTADO</v>
      </c>
      <c r="AJ503" s="37">
        <f>Q503*$AJ$1</f>
        <v>1.0069001847987089E-3</v>
      </c>
      <c r="AK503" s="7"/>
      <c r="AL503" s="36">
        <f>AJ503+AK503</f>
        <v>1.0069001847987089E-3</v>
      </c>
      <c r="AM503" s="41"/>
      <c r="AN503" s="41"/>
      <c r="AO503" s="41"/>
      <c r="AP503" s="42"/>
      <c r="AQ503" s="40" t="str">
        <f>IF(AM503=0,"NO OFERTADO",IF(AN503=0,"NO OFERTADO",IF(AO503=0,"NO OFERTADO",IF(AP503=0,"NO OFERTADO","CORRECTO"))))</f>
        <v>NO OFERTADO</v>
      </c>
    </row>
    <row r="504" spans="1:43" ht="24" x14ac:dyDescent="0.25">
      <c r="A504" s="61">
        <v>502</v>
      </c>
      <c r="B504" s="61">
        <v>798</v>
      </c>
      <c r="C504" s="13" t="s">
        <v>2463</v>
      </c>
      <c r="D504" s="12">
        <v>0.01</v>
      </c>
      <c r="E504" s="12" t="s">
        <v>320</v>
      </c>
      <c r="F504" s="12" t="s">
        <v>321</v>
      </c>
      <c r="G504" s="12" t="s">
        <v>322</v>
      </c>
      <c r="H504" s="12" t="s">
        <v>323</v>
      </c>
      <c r="I504" s="62" t="s">
        <v>60</v>
      </c>
      <c r="J504" s="10">
        <v>40</v>
      </c>
      <c r="K504" s="10" t="s">
        <v>2464</v>
      </c>
      <c r="L504" s="14" t="s">
        <v>2465</v>
      </c>
      <c r="M504" s="11">
        <v>76</v>
      </c>
      <c r="N504" s="11">
        <v>70901.538461538454</v>
      </c>
      <c r="O504" s="8">
        <f>N504*M504</f>
        <v>5388516.9230769221</v>
      </c>
      <c r="P504" s="14" t="s">
        <v>5022</v>
      </c>
      <c r="Q504" s="66">
        <f>O504/$O$2181</f>
        <v>1.6464698576308987E-4</v>
      </c>
      <c r="R504" s="66"/>
      <c r="S504" s="36">
        <f>Q504*$S$1</f>
        <v>4.1161746440772466E-2</v>
      </c>
      <c r="T504" s="7"/>
      <c r="U504" s="36">
        <f>S504+T504</f>
        <v>4.1161746440772466E-2</v>
      </c>
      <c r="V504" s="41"/>
      <c r="W504" s="41"/>
      <c r="X504" s="41"/>
      <c r="Y504" s="42"/>
      <c r="Z504" s="40" t="str">
        <f>IF(V504=0,"NO OFERTADO",IF(W504=0,"NO OFERTADO",IF(X504=0,"NO OFERTADO",IF(Y504=0,"NO OFERTADO","CORRECTO"))))</f>
        <v>NO OFERTADO</v>
      </c>
      <c r="AA504" s="42">
        <f>Y504*N504</f>
        <v>0</v>
      </c>
      <c r="AB504" s="35">
        <f>Q504*$AB$1</f>
        <v>1.4818228718678089E-2</v>
      </c>
      <c r="AC504" s="7"/>
      <c r="AD504" s="36">
        <f>AB504+AC504</f>
        <v>1.4818228718678089E-2</v>
      </c>
      <c r="AE504" s="41"/>
      <c r="AF504" s="41"/>
      <c r="AG504" s="41"/>
      <c r="AH504" s="42"/>
      <c r="AI504" s="40" t="str">
        <f>IF(AE504=0,"NO OFERTADO",IF(AF504=0,"NO OFERTADO",IF(AG504=0,"NO OFERTADO",IF(AH504=0,"NO OFERTADO","CORRECTO"))))</f>
        <v>NO OFERTADO</v>
      </c>
      <c r="AJ504" s="37">
        <f>Q504*$AJ$1</f>
        <v>9.8788191457853929E-3</v>
      </c>
      <c r="AK504" s="7"/>
      <c r="AL504" s="36">
        <f>AJ504+AK504</f>
        <v>9.8788191457853929E-3</v>
      </c>
      <c r="AM504" s="41"/>
      <c r="AN504" s="41"/>
      <c r="AO504" s="41"/>
      <c r="AP504" s="42"/>
      <c r="AQ504" s="40" t="str">
        <f>IF(AM504=0,"NO OFERTADO",IF(AN504=0,"NO OFERTADO",IF(AO504=0,"NO OFERTADO",IF(AP504=0,"NO OFERTADO","CORRECTO"))))</f>
        <v>NO OFERTADO</v>
      </c>
    </row>
    <row r="505" spans="1:43" ht="24" x14ac:dyDescent="0.25">
      <c r="A505" s="61">
        <v>503</v>
      </c>
      <c r="B505" s="61">
        <v>1070</v>
      </c>
      <c r="C505" s="13" t="s">
        <v>2463</v>
      </c>
      <c r="D505" s="12">
        <v>0.01</v>
      </c>
      <c r="E505" s="12" t="s">
        <v>320</v>
      </c>
      <c r="F505" s="12" t="s">
        <v>321</v>
      </c>
      <c r="G505" s="12" t="s">
        <v>735</v>
      </c>
      <c r="H505" s="12" t="s">
        <v>323</v>
      </c>
      <c r="I505" s="62" t="s">
        <v>60</v>
      </c>
      <c r="J505" s="10">
        <v>40</v>
      </c>
      <c r="K505" s="10" t="s">
        <v>3126</v>
      </c>
      <c r="L505" s="14" t="s">
        <v>2465</v>
      </c>
      <c r="M505" s="11">
        <v>76</v>
      </c>
      <c r="N505" s="11">
        <v>22520</v>
      </c>
      <c r="O505" s="8">
        <f>N505*M505</f>
        <v>1711520</v>
      </c>
      <c r="P505" s="14" t="s">
        <v>5022</v>
      </c>
      <c r="Q505" s="66">
        <f>O505/$O$2181</f>
        <v>5.2295763954348607E-5</v>
      </c>
      <c r="R505" s="66"/>
      <c r="S505" s="36">
        <f>Q505*$S$1</f>
        <v>1.3073940988587152E-2</v>
      </c>
      <c r="T505" s="7"/>
      <c r="U505" s="36">
        <f>S505+T505</f>
        <v>1.3073940988587152E-2</v>
      </c>
      <c r="V505" s="41"/>
      <c r="W505" s="41"/>
      <c r="X505" s="41"/>
      <c r="Y505" s="42"/>
      <c r="Z505" s="40" t="str">
        <f>IF(V505=0,"NO OFERTADO",IF(W505=0,"NO OFERTADO",IF(X505=0,"NO OFERTADO",IF(Y505=0,"NO OFERTADO","CORRECTO"))))</f>
        <v>NO OFERTADO</v>
      </c>
      <c r="AA505" s="42">
        <f>Y505*N505</f>
        <v>0</v>
      </c>
      <c r="AB505" s="35">
        <f>Q505*$AB$1</f>
        <v>4.7066187558913748E-3</v>
      </c>
      <c r="AC505" s="7"/>
      <c r="AD505" s="36">
        <f>AB505+AC505</f>
        <v>4.7066187558913748E-3</v>
      </c>
      <c r="AE505" s="41"/>
      <c r="AF505" s="41"/>
      <c r="AG505" s="41"/>
      <c r="AH505" s="42"/>
      <c r="AI505" s="40" t="str">
        <f>IF(AE505=0,"NO OFERTADO",IF(AF505=0,"NO OFERTADO",IF(AG505=0,"NO OFERTADO",IF(AH505=0,"NO OFERTADO","CORRECTO"))))</f>
        <v>NO OFERTADO</v>
      </c>
      <c r="AJ505" s="37">
        <f>Q505*$AJ$1</f>
        <v>3.1377458372609164E-3</v>
      </c>
      <c r="AK505" s="7"/>
      <c r="AL505" s="36">
        <f>AJ505+AK505</f>
        <v>3.1377458372609164E-3</v>
      </c>
      <c r="AM505" s="41"/>
      <c r="AN505" s="41"/>
      <c r="AO505" s="41"/>
      <c r="AP505" s="42"/>
      <c r="AQ505" s="40" t="str">
        <f>IF(AM505=0,"NO OFERTADO",IF(AN505=0,"NO OFERTADO",IF(AO505=0,"NO OFERTADO",IF(AP505=0,"NO OFERTADO","CORRECTO"))))</f>
        <v>NO OFERTADO</v>
      </c>
    </row>
    <row r="506" spans="1:43" x14ac:dyDescent="0.25">
      <c r="A506" s="61">
        <v>504</v>
      </c>
      <c r="B506" s="61">
        <v>1364</v>
      </c>
      <c r="C506" s="13" t="s">
        <v>2463</v>
      </c>
      <c r="D506" s="12">
        <v>0.01</v>
      </c>
      <c r="E506" s="12" t="s">
        <v>221</v>
      </c>
      <c r="F506" s="12" t="s">
        <v>222</v>
      </c>
      <c r="G506" s="12" t="s">
        <v>322</v>
      </c>
      <c r="H506" s="12" t="s">
        <v>108</v>
      </c>
      <c r="I506" s="62" t="s">
        <v>60</v>
      </c>
      <c r="J506" s="10">
        <v>30</v>
      </c>
      <c r="K506" s="10" t="s">
        <v>3126</v>
      </c>
      <c r="L506" s="14" t="s">
        <v>3840</v>
      </c>
      <c r="M506" s="11">
        <v>124.92033333333332</v>
      </c>
      <c r="N506" s="11">
        <v>9399.2307692307695</v>
      </c>
      <c r="O506" s="8">
        <f>N506*M506</f>
        <v>1174155.0407692306</v>
      </c>
      <c r="P506" s="14" t="s">
        <v>5022</v>
      </c>
      <c r="Q506" s="66">
        <f>O506/$O$2181</f>
        <v>3.5876492742051656E-5</v>
      </c>
      <c r="R506" s="66"/>
      <c r="S506" s="36">
        <f>Q506*$S$1</f>
        <v>8.9691231855129148E-3</v>
      </c>
      <c r="T506" s="7"/>
      <c r="U506" s="36">
        <f>S506+T506</f>
        <v>8.9691231855129148E-3</v>
      </c>
      <c r="V506" s="41"/>
      <c r="W506" s="41"/>
      <c r="X506" s="41"/>
      <c r="Y506" s="42"/>
      <c r="Z506" s="40" t="str">
        <f>IF(V506=0,"NO OFERTADO",IF(W506=0,"NO OFERTADO",IF(X506=0,"NO OFERTADO",IF(Y506=0,"NO OFERTADO","CORRECTO"))))</f>
        <v>NO OFERTADO</v>
      </c>
      <c r="AA506" s="42">
        <f>Y506*N506</f>
        <v>0</v>
      </c>
      <c r="AB506" s="35">
        <f>Q506*$AB$1</f>
        <v>3.2288843467846492E-3</v>
      </c>
      <c r="AC506" s="7"/>
      <c r="AD506" s="36">
        <f>AB506+AC506</f>
        <v>3.2288843467846492E-3</v>
      </c>
      <c r="AE506" s="41"/>
      <c r="AF506" s="41"/>
      <c r="AG506" s="41"/>
      <c r="AH506" s="42"/>
      <c r="AI506" s="40" t="str">
        <f>IF(AE506=0,"NO OFERTADO",IF(AF506=0,"NO OFERTADO",IF(AG506=0,"NO OFERTADO",IF(AH506=0,"NO OFERTADO","CORRECTO"))))</f>
        <v>NO OFERTADO</v>
      </c>
      <c r="AJ506" s="37">
        <f>Q506*$AJ$1</f>
        <v>2.1525895645230992E-3</v>
      </c>
      <c r="AK506" s="7"/>
      <c r="AL506" s="36">
        <f>AJ506+AK506</f>
        <v>2.1525895645230992E-3</v>
      </c>
      <c r="AM506" s="41"/>
      <c r="AN506" s="41"/>
      <c r="AO506" s="41"/>
      <c r="AP506" s="42"/>
      <c r="AQ506" s="40" t="str">
        <f>IF(AM506=0,"NO OFERTADO",IF(AN506=0,"NO OFERTADO",IF(AO506=0,"NO OFERTADO",IF(AP506=0,"NO OFERTADO","CORRECTO"))))</f>
        <v>NO OFERTADO</v>
      </c>
    </row>
    <row r="507" spans="1:43" ht="24" x14ac:dyDescent="0.25">
      <c r="A507" s="61">
        <v>505</v>
      </c>
      <c r="B507" s="61">
        <v>1461</v>
      </c>
      <c r="C507" s="13" t="s">
        <v>2463</v>
      </c>
      <c r="D507" s="12" t="s">
        <v>93</v>
      </c>
      <c r="E507" s="12" t="s">
        <v>1555</v>
      </c>
      <c r="F507" s="12" t="s">
        <v>1361</v>
      </c>
      <c r="G507" s="12" t="s">
        <v>735</v>
      </c>
      <c r="H507" s="12" t="s">
        <v>1361</v>
      </c>
      <c r="I507" s="62" t="s">
        <v>60</v>
      </c>
      <c r="J507" s="10">
        <v>1</v>
      </c>
      <c r="K507" s="10" t="s">
        <v>3126</v>
      </c>
      <c r="L507" s="14" t="s">
        <v>4065</v>
      </c>
      <c r="M507" s="11">
        <v>273.17592000000002</v>
      </c>
      <c r="N507" s="11">
        <v>1114.6923076923076</v>
      </c>
      <c r="O507" s="8">
        <f>N507*M507</f>
        <v>304507.09667076921</v>
      </c>
      <c r="P507" s="14" t="s">
        <v>5022</v>
      </c>
      <c r="Q507" s="66">
        <f>O507/$O$2181</f>
        <v>9.3042624391877159E-6</v>
      </c>
      <c r="R507" s="66"/>
      <c r="S507" s="36">
        <f>Q507*$S$1</f>
        <v>2.3260656097969291E-3</v>
      </c>
      <c r="T507" s="7"/>
      <c r="U507" s="36">
        <f>S507+T507</f>
        <v>2.3260656097969291E-3</v>
      </c>
      <c r="V507" s="41"/>
      <c r="W507" s="41"/>
      <c r="X507" s="41"/>
      <c r="Y507" s="42"/>
      <c r="Z507" s="40" t="str">
        <f>IF(V507=0,"NO OFERTADO",IF(W507=0,"NO OFERTADO",IF(X507=0,"NO OFERTADO",IF(Y507=0,"NO OFERTADO","CORRECTO"))))</f>
        <v>NO OFERTADO</v>
      </c>
      <c r="AA507" s="42">
        <f>Y507*N507</f>
        <v>0</v>
      </c>
      <c r="AB507" s="35">
        <f>Q507*$AB$1</f>
        <v>8.3738361952689444E-4</v>
      </c>
      <c r="AC507" s="7"/>
      <c r="AD507" s="36">
        <f>AB507+AC507</f>
        <v>8.3738361952689444E-4</v>
      </c>
      <c r="AE507" s="41"/>
      <c r="AF507" s="41"/>
      <c r="AG507" s="41"/>
      <c r="AH507" s="42"/>
      <c r="AI507" s="40" t="str">
        <f>IF(AE507=0,"NO OFERTADO",IF(AF507=0,"NO OFERTADO",IF(AG507=0,"NO OFERTADO",IF(AH507=0,"NO OFERTADO","CORRECTO"))))</f>
        <v>NO OFERTADO</v>
      </c>
      <c r="AJ507" s="37">
        <f>Q507*$AJ$1</f>
        <v>5.5825574635126292E-4</v>
      </c>
      <c r="AK507" s="7"/>
      <c r="AL507" s="36">
        <f>AJ507+AK507</f>
        <v>5.5825574635126292E-4</v>
      </c>
      <c r="AM507" s="41"/>
      <c r="AN507" s="41"/>
      <c r="AO507" s="41"/>
      <c r="AP507" s="42"/>
      <c r="AQ507" s="40" t="str">
        <f>IF(AM507=0,"NO OFERTADO",IF(AN507=0,"NO OFERTADO",IF(AO507=0,"NO OFERTADO",IF(AP507=0,"NO OFERTADO","CORRECTO"))))</f>
        <v>NO OFERTADO</v>
      </c>
    </row>
    <row r="508" spans="1:43" ht="24" x14ac:dyDescent="0.25">
      <c r="A508" s="61">
        <v>506</v>
      </c>
      <c r="B508" s="61">
        <v>2803</v>
      </c>
      <c r="C508" s="13" t="s">
        <v>7320</v>
      </c>
      <c r="D508" s="12" t="s">
        <v>2956</v>
      </c>
      <c r="E508" s="12" t="s">
        <v>734</v>
      </c>
      <c r="F508" s="12" t="s">
        <v>354</v>
      </c>
      <c r="G508" s="12" t="s">
        <v>322</v>
      </c>
      <c r="H508" s="12" t="s">
        <v>7321</v>
      </c>
      <c r="I508" s="62" t="s">
        <v>60</v>
      </c>
      <c r="J508" s="10">
        <v>1</v>
      </c>
      <c r="K508" s="14"/>
      <c r="L508" s="14"/>
      <c r="M508" s="11">
        <v>42925</v>
      </c>
      <c r="N508" s="11">
        <v>2</v>
      </c>
      <c r="O508" s="8">
        <f>N508*M508</f>
        <v>85850</v>
      </c>
      <c r="P508" s="14" t="s">
        <v>7140</v>
      </c>
      <c r="Q508" s="66">
        <f>O508/$O$2181</f>
        <v>2.6231603109988945E-6</v>
      </c>
      <c r="R508" s="66"/>
      <c r="S508" s="36">
        <f>Q508*$S$1</f>
        <v>6.5579007774972361E-4</v>
      </c>
      <c r="T508" s="7"/>
      <c r="U508" s="36">
        <f>S508+T508</f>
        <v>6.5579007774972361E-4</v>
      </c>
      <c r="V508" s="41"/>
      <c r="W508" s="41"/>
      <c r="X508" s="41"/>
      <c r="Y508" s="42"/>
      <c r="Z508" s="40" t="str">
        <f>IF(V508=0,"NO OFERTADO",IF(W508=0,"NO OFERTADO",IF(X508=0,"NO OFERTADO",IF(Y508=0,"NO OFERTADO","CORRECTO"))))</f>
        <v>NO OFERTADO</v>
      </c>
      <c r="AA508" s="42">
        <f>Y508*N508</f>
        <v>0</v>
      </c>
      <c r="AB508" s="35">
        <f>Q508*$AB$1</f>
        <v>2.360844279899005E-4</v>
      </c>
      <c r="AC508" s="7"/>
      <c r="AD508" s="36">
        <f>AB508+AC508</f>
        <v>2.360844279899005E-4</v>
      </c>
      <c r="AE508" s="41"/>
      <c r="AF508" s="41"/>
      <c r="AG508" s="41"/>
      <c r="AH508" s="42"/>
      <c r="AI508" s="40" t="str">
        <f>IF(AE508=0,"NO OFERTADO",IF(AF508=0,"NO OFERTADO",IF(AG508=0,"NO OFERTADO",IF(AH508=0,"NO OFERTADO","CORRECTO"))))</f>
        <v>NO OFERTADO</v>
      </c>
      <c r="AJ508" s="37">
        <f>Q508*$AJ$1</f>
        <v>1.5738961865993366E-4</v>
      </c>
      <c r="AK508" s="7"/>
      <c r="AL508" s="36">
        <f>AJ508+AK508</f>
        <v>1.5738961865993366E-4</v>
      </c>
      <c r="AM508" s="41"/>
      <c r="AN508" s="41"/>
      <c r="AO508" s="41"/>
      <c r="AP508" s="42"/>
      <c r="AQ508" s="40" t="str">
        <f>IF(AM508=0,"NO OFERTADO",IF(AN508=0,"NO OFERTADO",IF(AO508=0,"NO OFERTADO",IF(AP508=0,"NO OFERTADO","CORRECTO"))))</f>
        <v>NO OFERTADO</v>
      </c>
    </row>
    <row r="509" spans="1:43" x14ac:dyDescent="0.25">
      <c r="A509" s="61">
        <v>507</v>
      </c>
      <c r="B509" s="61">
        <v>1000</v>
      </c>
      <c r="C509" s="13" t="s">
        <v>2955</v>
      </c>
      <c r="D509" s="12" t="s">
        <v>2956</v>
      </c>
      <c r="E509" s="12" t="s">
        <v>734</v>
      </c>
      <c r="F509" s="12" t="s">
        <v>321</v>
      </c>
      <c r="G509" s="12" t="s">
        <v>322</v>
      </c>
      <c r="H509" s="12" t="s">
        <v>323</v>
      </c>
      <c r="I509" s="62" t="s">
        <v>60</v>
      </c>
      <c r="J509" s="10">
        <v>40</v>
      </c>
      <c r="K509" s="10" t="s">
        <v>2957</v>
      </c>
      <c r="L509" s="14" t="s">
        <v>2958</v>
      </c>
      <c r="M509" s="11">
        <v>486.923</v>
      </c>
      <c r="N509" s="11">
        <v>11584.615384615387</v>
      </c>
      <c r="O509" s="8">
        <f>N509*M509</f>
        <v>5640815.6769230776</v>
      </c>
      <c r="P509" s="14" t="s">
        <v>5022</v>
      </c>
      <c r="Q509" s="66">
        <f>O509/$O$2181</f>
        <v>1.7235601404036086E-4</v>
      </c>
      <c r="R509" s="66"/>
      <c r="S509" s="36">
        <f>Q509*$S$1</f>
        <v>4.3089003510090214E-2</v>
      </c>
      <c r="T509" s="7"/>
      <c r="U509" s="36">
        <f>S509+T509</f>
        <v>4.3089003510090214E-2</v>
      </c>
      <c r="V509" s="41"/>
      <c r="W509" s="41"/>
      <c r="X509" s="41"/>
      <c r="Y509" s="42"/>
      <c r="Z509" s="40" t="str">
        <f>IF(V509=0,"NO OFERTADO",IF(W509=0,"NO OFERTADO",IF(X509=0,"NO OFERTADO",IF(Y509=0,"NO OFERTADO","CORRECTO"))))</f>
        <v>NO OFERTADO</v>
      </c>
      <c r="AA509" s="42">
        <f>Y509*N509</f>
        <v>0</v>
      </c>
      <c r="AB509" s="35">
        <f>Q509*$AB$1</f>
        <v>1.5512041263632478E-2</v>
      </c>
      <c r="AC509" s="7"/>
      <c r="AD509" s="36">
        <f>AB509+AC509</f>
        <v>1.5512041263632478E-2</v>
      </c>
      <c r="AE509" s="41"/>
      <c r="AF509" s="41"/>
      <c r="AG509" s="41"/>
      <c r="AH509" s="42"/>
      <c r="AI509" s="40" t="str">
        <f>IF(AE509=0,"NO OFERTADO",IF(AF509=0,"NO OFERTADO",IF(AG509=0,"NO OFERTADO",IF(AH509=0,"NO OFERTADO","CORRECTO"))))</f>
        <v>NO OFERTADO</v>
      </c>
      <c r="AJ509" s="37">
        <f>Q509*$AJ$1</f>
        <v>1.0341360842421652E-2</v>
      </c>
      <c r="AK509" s="7"/>
      <c r="AL509" s="36">
        <f>AJ509+AK509</f>
        <v>1.0341360842421652E-2</v>
      </c>
      <c r="AM509" s="41"/>
      <c r="AN509" s="41"/>
      <c r="AO509" s="41"/>
      <c r="AP509" s="42"/>
      <c r="AQ509" s="40" t="str">
        <f>IF(AM509=0,"NO OFERTADO",IF(AN509=0,"NO OFERTADO",IF(AO509=0,"NO OFERTADO",IF(AP509=0,"NO OFERTADO","CORRECTO"))))</f>
        <v>NO OFERTADO</v>
      </c>
    </row>
    <row r="510" spans="1:43" ht="24" x14ac:dyDescent="0.25">
      <c r="A510" s="61">
        <v>508</v>
      </c>
      <c r="B510" s="61">
        <v>360</v>
      </c>
      <c r="C510" s="13" t="s">
        <v>1270</v>
      </c>
      <c r="D510" s="12" t="s">
        <v>1271</v>
      </c>
      <c r="E510" s="12" t="s">
        <v>734</v>
      </c>
      <c r="F510" s="12" t="s">
        <v>321</v>
      </c>
      <c r="G510" s="12" t="s">
        <v>322</v>
      </c>
      <c r="H510" s="12" t="s">
        <v>323</v>
      </c>
      <c r="I510" s="62" t="s">
        <v>60</v>
      </c>
      <c r="J510" s="10">
        <v>20</v>
      </c>
      <c r="K510" s="10" t="s">
        <v>1272</v>
      </c>
      <c r="L510" s="14" t="s">
        <v>1273</v>
      </c>
      <c r="M510" s="11">
        <v>2835</v>
      </c>
      <c r="N510" s="11">
        <v>7770</v>
      </c>
      <c r="O510" s="8">
        <f>N510*M510</f>
        <v>22027950</v>
      </c>
      <c r="P510" s="14" t="s">
        <v>5022</v>
      </c>
      <c r="Q510" s="66">
        <f>O510/$O$2181</f>
        <v>6.7306749181908097E-4</v>
      </c>
      <c r="R510" s="66"/>
      <c r="S510" s="36">
        <f>Q510*$S$1</f>
        <v>0.16826687295477025</v>
      </c>
      <c r="T510" s="7"/>
      <c r="U510" s="36">
        <f>S510+T510</f>
        <v>0.16826687295477025</v>
      </c>
      <c r="V510" s="41"/>
      <c r="W510" s="41"/>
      <c r="X510" s="41"/>
      <c r="Y510" s="42"/>
      <c r="Z510" s="40" t="str">
        <f>IF(V510=0,"NO OFERTADO",IF(W510=0,"NO OFERTADO",IF(X510=0,"NO OFERTADO",IF(Y510=0,"NO OFERTADO","CORRECTO"))))</f>
        <v>NO OFERTADO</v>
      </c>
      <c r="AA510" s="42">
        <f>Y510*N510</f>
        <v>0</v>
      </c>
      <c r="AB510" s="35">
        <f>Q510*$AB$1</f>
        <v>6.0576074263717285E-2</v>
      </c>
      <c r="AC510" s="7"/>
      <c r="AD510" s="36">
        <f>AB510+AC510</f>
        <v>6.0576074263717285E-2</v>
      </c>
      <c r="AE510" s="41"/>
      <c r="AF510" s="41"/>
      <c r="AG510" s="41"/>
      <c r="AH510" s="42"/>
      <c r="AI510" s="40" t="str">
        <f>IF(AE510=0,"NO OFERTADO",IF(AF510=0,"NO OFERTADO",IF(AG510=0,"NO OFERTADO",IF(AH510=0,"NO OFERTADO","CORRECTO"))))</f>
        <v>NO OFERTADO</v>
      </c>
      <c r="AJ510" s="37">
        <f>Q510*$AJ$1</f>
        <v>4.0384049509144856E-2</v>
      </c>
      <c r="AK510" s="7"/>
      <c r="AL510" s="36">
        <f>AJ510+AK510</f>
        <v>4.0384049509144856E-2</v>
      </c>
      <c r="AM510" s="41"/>
      <c r="AN510" s="41"/>
      <c r="AO510" s="41"/>
      <c r="AP510" s="42"/>
      <c r="AQ510" s="40" t="str">
        <f>IF(AM510=0,"NO OFERTADO",IF(AN510=0,"NO OFERTADO",IF(AO510=0,"NO OFERTADO",IF(AP510=0,"NO OFERTADO","CORRECTO"))))</f>
        <v>NO OFERTADO</v>
      </c>
    </row>
    <row r="511" spans="1:43" ht="24" x14ac:dyDescent="0.25">
      <c r="A511" s="61">
        <v>509</v>
      </c>
      <c r="B511" s="61">
        <v>741</v>
      </c>
      <c r="C511" s="13" t="s">
        <v>2308</v>
      </c>
      <c r="D511" s="12" t="s">
        <v>93</v>
      </c>
      <c r="E511" s="12" t="s">
        <v>11</v>
      </c>
      <c r="F511" s="12" t="s">
        <v>12</v>
      </c>
      <c r="G511" s="12" t="s">
        <v>13</v>
      </c>
      <c r="H511" s="12" t="s">
        <v>12</v>
      </c>
      <c r="I511" s="62" t="s">
        <v>60</v>
      </c>
      <c r="J511" s="10">
        <v>1</v>
      </c>
      <c r="K511" s="10" t="s">
        <v>2309</v>
      </c>
      <c r="L511" s="14" t="s">
        <v>2310</v>
      </c>
      <c r="M511" s="11">
        <v>389.48589999999996</v>
      </c>
      <c r="N511" s="11">
        <v>25170.307692307691</v>
      </c>
      <c r="O511" s="8">
        <f>N511*M511</f>
        <v>9803479.9448153824</v>
      </c>
      <c r="P511" s="14" t="s">
        <v>5022</v>
      </c>
      <c r="Q511" s="66">
        <f>O511/$O$2181</f>
        <v>2.9954687828670176E-4</v>
      </c>
      <c r="R511" s="66"/>
      <c r="S511" s="36">
        <f>Q511*$S$1</f>
        <v>7.4886719571675434E-2</v>
      </c>
      <c r="T511" s="7"/>
      <c r="U511" s="36">
        <f>S511+T511</f>
        <v>7.4886719571675434E-2</v>
      </c>
      <c r="V511" s="41"/>
      <c r="W511" s="41"/>
      <c r="X511" s="41"/>
      <c r="Y511" s="42"/>
      <c r="Z511" s="40" t="str">
        <f>IF(V511=0,"NO OFERTADO",IF(W511=0,"NO OFERTADO",IF(X511=0,"NO OFERTADO",IF(Y511=0,"NO OFERTADO","CORRECTO"))))</f>
        <v>NO OFERTADO</v>
      </c>
      <c r="AA511" s="42">
        <f>Y511*N511</f>
        <v>0</v>
      </c>
      <c r="AB511" s="35">
        <f>Q511*$AB$1</f>
        <v>2.6959219045803159E-2</v>
      </c>
      <c r="AC511" s="7"/>
      <c r="AD511" s="36">
        <f>AB511+AC511</f>
        <v>2.6959219045803159E-2</v>
      </c>
      <c r="AE511" s="41"/>
      <c r="AF511" s="41"/>
      <c r="AG511" s="41"/>
      <c r="AH511" s="42"/>
      <c r="AI511" s="40" t="str">
        <f>IF(AE511=0,"NO OFERTADO",IF(AF511=0,"NO OFERTADO",IF(AG511=0,"NO OFERTADO",IF(AH511=0,"NO OFERTADO","CORRECTO"))))</f>
        <v>NO OFERTADO</v>
      </c>
      <c r="AJ511" s="37">
        <f>Q511*$AJ$1</f>
        <v>1.7972812697202106E-2</v>
      </c>
      <c r="AK511" s="7"/>
      <c r="AL511" s="36">
        <f>AJ511+AK511</f>
        <v>1.7972812697202106E-2</v>
      </c>
      <c r="AM511" s="41"/>
      <c r="AN511" s="41"/>
      <c r="AO511" s="41"/>
      <c r="AP511" s="42"/>
      <c r="AQ511" s="40" t="str">
        <f>IF(AM511=0,"NO OFERTADO",IF(AN511=0,"NO OFERTADO",IF(AO511=0,"NO OFERTADO",IF(AP511=0,"NO OFERTADO","CORRECTO"))))</f>
        <v>NO OFERTADO</v>
      </c>
    </row>
    <row r="512" spans="1:43" ht="24" x14ac:dyDescent="0.25">
      <c r="A512" s="61">
        <v>510</v>
      </c>
      <c r="B512" s="61">
        <v>1375</v>
      </c>
      <c r="C512" s="13" t="s">
        <v>2308</v>
      </c>
      <c r="D512" s="12" t="s">
        <v>198</v>
      </c>
      <c r="E512" s="12" t="s">
        <v>11</v>
      </c>
      <c r="F512" s="12" t="s">
        <v>12</v>
      </c>
      <c r="G512" s="12" t="s">
        <v>13</v>
      </c>
      <c r="H512" s="12" t="s">
        <v>12</v>
      </c>
      <c r="I512" s="62" t="s">
        <v>60</v>
      </c>
      <c r="J512" s="10">
        <v>1</v>
      </c>
      <c r="K512" s="10" t="s">
        <v>2309</v>
      </c>
      <c r="L512" s="14" t="s">
        <v>3865</v>
      </c>
      <c r="M512" s="11">
        <v>129.53574999999998</v>
      </c>
      <c r="N512" s="11">
        <v>5397.6153846153848</v>
      </c>
      <c r="O512" s="8">
        <f>N512*M512</f>
        <v>699184.15705769218</v>
      </c>
      <c r="P512" s="14" t="s">
        <v>5022</v>
      </c>
      <c r="Q512" s="66">
        <f>O512/$O$2181</f>
        <v>2.1363682363109561E-5</v>
      </c>
      <c r="R512" s="66"/>
      <c r="S512" s="36">
        <f>Q512*$S$1</f>
        <v>5.3409205907773904E-3</v>
      </c>
      <c r="T512" s="7"/>
      <c r="U512" s="36">
        <f>S512+T512</f>
        <v>5.3409205907773904E-3</v>
      </c>
      <c r="V512" s="41"/>
      <c r="W512" s="41"/>
      <c r="X512" s="41"/>
      <c r="Y512" s="42"/>
      <c r="Z512" s="40" t="str">
        <f>IF(V512=0,"NO OFERTADO",IF(W512=0,"NO OFERTADO",IF(X512=0,"NO OFERTADO",IF(Y512=0,"NO OFERTADO","CORRECTO"))))</f>
        <v>NO OFERTADO</v>
      </c>
      <c r="AA512" s="42">
        <f>Y512*N512</f>
        <v>0</v>
      </c>
      <c r="AB512" s="35">
        <f>Q512*$AB$1</f>
        <v>1.9227314126798606E-3</v>
      </c>
      <c r="AC512" s="7"/>
      <c r="AD512" s="36">
        <f>AB512+AC512</f>
        <v>1.9227314126798606E-3</v>
      </c>
      <c r="AE512" s="41"/>
      <c r="AF512" s="41"/>
      <c r="AG512" s="41"/>
      <c r="AH512" s="42"/>
      <c r="AI512" s="40" t="str">
        <f>IF(AE512=0,"NO OFERTADO",IF(AF512=0,"NO OFERTADO",IF(AG512=0,"NO OFERTADO",IF(AH512=0,"NO OFERTADO","CORRECTO"))))</f>
        <v>NO OFERTADO</v>
      </c>
      <c r="AJ512" s="37">
        <f>Q512*$AJ$1</f>
        <v>1.2818209417865736E-3</v>
      </c>
      <c r="AK512" s="7"/>
      <c r="AL512" s="36">
        <f>AJ512+AK512</f>
        <v>1.2818209417865736E-3</v>
      </c>
      <c r="AM512" s="41"/>
      <c r="AN512" s="41"/>
      <c r="AO512" s="41"/>
      <c r="AP512" s="42"/>
      <c r="AQ512" s="40" t="str">
        <f>IF(AM512=0,"NO OFERTADO",IF(AN512=0,"NO OFERTADO",IF(AO512=0,"NO OFERTADO",IF(AP512=0,"NO OFERTADO","CORRECTO"))))</f>
        <v>NO OFERTADO</v>
      </c>
    </row>
    <row r="513" spans="1:43" x14ac:dyDescent="0.25">
      <c r="A513" s="61">
        <v>511</v>
      </c>
      <c r="B513" s="61">
        <v>1334</v>
      </c>
      <c r="C513" s="13" t="s">
        <v>3765</v>
      </c>
      <c r="D513" s="12" t="s">
        <v>780</v>
      </c>
      <c r="E513" s="12" t="s">
        <v>3766</v>
      </c>
      <c r="F513" s="12" t="s">
        <v>308</v>
      </c>
      <c r="G513" s="12" t="s">
        <v>13</v>
      </c>
      <c r="H513" s="12" t="s">
        <v>309</v>
      </c>
      <c r="I513" s="62" t="s">
        <v>60</v>
      </c>
      <c r="J513" s="10">
        <v>1</v>
      </c>
      <c r="K513" s="10" t="s">
        <v>770</v>
      </c>
      <c r="L513" s="14" t="s">
        <v>3767</v>
      </c>
      <c r="M513" s="11">
        <v>4523.333333333333</v>
      </c>
      <c r="N513" s="11">
        <v>235.38461538461539</v>
      </c>
      <c r="O513" s="8">
        <f>N513*M513</f>
        <v>1064723.0769230768</v>
      </c>
      <c r="P513" s="14" t="s">
        <v>5022</v>
      </c>
      <c r="Q513" s="66">
        <f>O513/$O$2181</f>
        <v>3.2532781800690016E-5</v>
      </c>
      <c r="R513" s="66"/>
      <c r="S513" s="36">
        <f>Q513*$S$1</f>
        <v>8.1331954501725045E-3</v>
      </c>
      <c r="T513" s="7"/>
      <c r="U513" s="36">
        <f>S513+T513</f>
        <v>8.1331954501725045E-3</v>
      </c>
      <c r="V513" s="41"/>
      <c r="W513" s="41"/>
      <c r="X513" s="41"/>
      <c r="Y513" s="42"/>
      <c r="Z513" s="40" t="str">
        <f>IF(V513=0,"NO OFERTADO",IF(W513=0,"NO OFERTADO",IF(X513=0,"NO OFERTADO",IF(Y513=0,"NO OFERTADO","CORRECTO"))))</f>
        <v>NO OFERTADO</v>
      </c>
      <c r="AA513" s="42">
        <f>Y513*N513</f>
        <v>0</v>
      </c>
      <c r="AB513" s="35">
        <f>Q513*$AB$1</f>
        <v>2.9279503620621016E-3</v>
      </c>
      <c r="AC513" s="7"/>
      <c r="AD513" s="36">
        <f>AB513+AC513</f>
        <v>2.9279503620621016E-3</v>
      </c>
      <c r="AE513" s="41"/>
      <c r="AF513" s="41"/>
      <c r="AG513" s="41"/>
      <c r="AH513" s="42"/>
      <c r="AI513" s="40" t="str">
        <f>IF(AE513=0,"NO OFERTADO",IF(AF513=0,"NO OFERTADO",IF(AG513=0,"NO OFERTADO",IF(AH513=0,"NO OFERTADO","CORRECTO"))))</f>
        <v>NO OFERTADO</v>
      </c>
      <c r="AJ513" s="37">
        <f>Q513*$AJ$1</f>
        <v>1.951966908041401E-3</v>
      </c>
      <c r="AK513" s="7"/>
      <c r="AL513" s="36">
        <f>AJ513+AK513</f>
        <v>1.951966908041401E-3</v>
      </c>
      <c r="AM513" s="41"/>
      <c r="AN513" s="41"/>
      <c r="AO513" s="41"/>
      <c r="AP513" s="42"/>
      <c r="AQ513" s="40" t="str">
        <f>IF(AM513=0,"NO OFERTADO",IF(AN513=0,"NO OFERTADO",IF(AO513=0,"NO OFERTADO",IF(AP513=0,"NO OFERTADO","CORRECTO"))))</f>
        <v>NO OFERTADO</v>
      </c>
    </row>
    <row r="514" spans="1:43" x14ac:dyDescent="0.25">
      <c r="A514" s="61">
        <v>512</v>
      </c>
      <c r="B514" s="61">
        <v>1718</v>
      </c>
      <c r="C514" s="13" t="s">
        <v>4701</v>
      </c>
      <c r="D514" s="12" t="s">
        <v>780</v>
      </c>
      <c r="E514" s="12" t="s">
        <v>3766</v>
      </c>
      <c r="F514" s="12" t="s">
        <v>308</v>
      </c>
      <c r="G514" s="12" t="s">
        <v>13</v>
      </c>
      <c r="H514" s="12" t="s">
        <v>309</v>
      </c>
      <c r="I514" s="62" t="s">
        <v>60</v>
      </c>
      <c r="J514" s="10">
        <v>1</v>
      </c>
      <c r="K514" s="10" t="s">
        <v>770</v>
      </c>
      <c r="L514" s="14" t="s">
        <v>4702</v>
      </c>
      <c r="M514" s="11">
        <v>4566</v>
      </c>
      <c r="N514" s="11">
        <v>30</v>
      </c>
      <c r="O514" s="8">
        <f>N514*M514</f>
        <v>136980</v>
      </c>
      <c r="P514" s="14" t="s">
        <v>5022</v>
      </c>
      <c r="Q514" s="66">
        <f>O514/$O$2181</f>
        <v>4.1854455375728434E-6</v>
      </c>
      <c r="R514" s="66"/>
      <c r="S514" s="36">
        <f>Q514*$S$1</f>
        <v>1.0463613843932108E-3</v>
      </c>
      <c r="T514" s="7"/>
      <c r="U514" s="36">
        <f>S514+T514</f>
        <v>1.0463613843932108E-3</v>
      </c>
      <c r="V514" s="41"/>
      <c r="W514" s="41"/>
      <c r="X514" s="41"/>
      <c r="Y514" s="42"/>
      <c r="Z514" s="40" t="str">
        <f>IF(V514=0,"NO OFERTADO",IF(W514=0,"NO OFERTADO",IF(X514=0,"NO OFERTADO",IF(Y514=0,"NO OFERTADO","CORRECTO"))))</f>
        <v>NO OFERTADO</v>
      </c>
      <c r="AA514" s="42">
        <f>Y514*N514</f>
        <v>0</v>
      </c>
      <c r="AB514" s="35">
        <f>Q514*$AB$1</f>
        <v>3.7669009838155589E-4</v>
      </c>
      <c r="AC514" s="7"/>
      <c r="AD514" s="36">
        <f>AB514+AC514</f>
        <v>3.7669009838155589E-4</v>
      </c>
      <c r="AE514" s="41"/>
      <c r="AF514" s="41"/>
      <c r="AG514" s="41"/>
      <c r="AH514" s="42"/>
      <c r="AI514" s="40" t="str">
        <f>IF(AE514=0,"NO OFERTADO",IF(AF514=0,"NO OFERTADO",IF(AG514=0,"NO OFERTADO",IF(AH514=0,"NO OFERTADO","CORRECTO"))))</f>
        <v>NO OFERTADO</v>
      </c>
      <c r="AJ514" s="37">
        <f>Q514*$AJ$1</f>
        <v>2.5112673225437059E-4</v>
      </c>
      <c r="AK514" s="7"/>
      <c r="AL514" s="36">
        <f>AJ514+AK514</f>
        <v>2.5112673225437059E-4</v>
      </c>
      <c r="AM514" s="41"/>
      <c r="AN514" s="41"/>
      <c r="AO514" s="41"/>
      <c r="AP514" s="42"/>
      <c r="AQ514" s="40" t="str">
        <f>IF(AM514=0,"NO OFERTADO",IF(AN514=0,"NO OFERTADO",IF(AO514=0,"NO OFERTADO",IF(AP514=0,"NO OFERTADO","CORRECTO"))))</f>
        <v>NO OFERTADO</v>
      </c>
    </row>
    <row r="515" spans="1:43" ht="24" x14ac:dyDescent="0.25">
      <c r="A515" s="61">
        <v>513</v>
      </c>
      <c r="B515" s="61">
        <v>1082</v>
      </c>
      <c r="C515" s="13" t="s">
        <v>3148</v>
      </c>
      <c r="D515" s="12" t="s">
        <v>1037</v>
      </c>
      <c r="E515" s="12" t="s">
        <v>11</v>
      </c>
      <c r="F515" s="12" t="s">
        <v>12</v>
      </c>
      <c r="G515" s="12" t="s">
        <v>13</v>
      </c>
      <c r="H515" s="12" t="s">
        <v>12</v>
      </c>
      <c r="I515" s="62" t="s">
        <v>60</v>
      </c>
      <c r="J515" s="10">
        <v>1</v>
      </c>
      <c r="K515" s="10" t="s">
        <v>3149</v>
      </c>
      <c r="L515" s="14" t="s">
        <v>3150</v>
      </c>
      <c r="M515" s="11">
        <v>109</v>
      </c>
      <c r="N515" s="11">
        <v>21650</v>
      </c>
      <c r="O515" s="8">
        <f>N515*M515</f>
        <v>2359850</v>
      </c>
      <c r="P515" s="14" t="s">
        <v>5022</v>
      </c>
      <c r="Q515" s="66">
        <f>O515/$O$2181</f>
        <v>7.210558951555901E-5</v>
      </c>
      <c r="R515" s="66"/>
      <c r="S515" s="36">
        <f>Q515*$S$1</f>
        <v>1.8026397378889752E-2</v>
      </c>
      <c r="T515" s="7"/>
      <c r="U515" s="36">
        <f>S515+T515</f>
        <v>1.8026397378889752E-2</v>
      </c>
      <c r="V515" s="41"/>
      <c r="W515" s="41"/>
      <c r="X515" s="41"/>
      <c r="Y515" s="42"/>
      <c r="Z515" s="40" t="str">
        <f>IF(V515=0,"NO OFERTADO",IF(W515=0,"NO OFERTADO",IF(X515=0,"NO OFERTADO",IF(Y515=0,"NO OFERTADO","CORRECTO"))))</f>
        <v>NO OFERTADO</v>
      </c>
      <c r="AA515" s="42">
        <f>Y515*N515</f>
        <v>0</v>
      </c>
      <c r="AB515" s="35">
        <f>Q515*$AB$1</f>
        <v>6.4895030564003113E-3</v>
      </c>
      <c r="AC515" s="7"/>
      <c r="AD515" s="36">
        <f>AB515+AC515</f>
        <v>6.4895030564003113E-3</v>
      </c>
      <c r="AE515" s="41"/>
      <c r="AF515" s="41"/>
      <c r="AG515" s="41"/>
      <c r="AH515" s="42"/>
      <c r="AI515" s="40" t="str">
        <f>IF(AE515=0,"NO OFERTADO",IF(AF515=0,"NO OFERTADO",IF(AG515=0,"NO OFERTADO",IF(AH515=0,"NO OFERTADO","CORRECTO"))))</f>
        <v>NO OFERTADO</v>
      </c>
      <c r="AJ515" s="37">
        <f>Q515*$AJ$1</f>
        <v>4.3263353709335406E-3</v>
      </c>
      <c r="AK515" s="7"/>
      <c r="AL515" s="36">
        <f>AJ515+AK515</f>
        <v>4.3263353709335406E-3</v>
      </c>
      <c r="AM515" s="41"/>
      <c r="AN515" s="41"/>
      <c r="AO515" s="41"/>
      <c r="AP515" s="42"/>
      <c r="AQ515" s="40" t="str">
        <f>IF(AM515=0,"NO OFERTADO",IF(AN515=0,"NO OFERTADO",IF(AO515=0,"NO OFERTADO",IF(AP515=0,"NO OFERTADO","CORRECTO"))))</f>
        <v>NO OFERTADO</v>
      </c>
    </row>
    <row r="516" spans="1:43" ht="24" x14ac:dyDescent="0.25">
      <c r="A516" s="61">
        <v>514</v>
      </c>
      <c r="B516" s="61">
        <v>2522</v>
      </c>
      <c r="C516" s="13" t="s">
        <v>6723</v>
      </c>
      <c r="D516" s="12" t="s">
        <v>6724</v>
      </c>
      <c r="E516" s="12" t="s">
        <v>6607</v>
      </c>
      <c r="F516" s="12" t="s">
        <v>134</v>
      </c>
      <c r="G516" s="12" t="s">
        <v>13</v>
      </c>
      <c r="H516" s="12" t="s">
        <v>6725</v>
      </c>
      <c r="I516" s="62" t="s">
        <v>60</v>
      </c>
      <c r="J516" s="10">
        <v>1</v>
      </c>
      <c r="K516" s="10" t="s">
        <v>911</v>
      </c>
      <c r="L516" s="14" t="s">
        <v>6726</v>
      </c>
      <c r="M516" s="11">
        <v>66017.513999999996</v>
      </c>
      <c r="N516" s="11">
        <v>125.23076923076923</v>
      </c>
      <c r="O516" s="8">
        <f>N516*M516</f>
        <v>8267424.0609230762</v>
      </c>
      <c r="P516" s="14" t="s">
        <v>7140</v>
      </c>
      <c r="Q516" s="66">
        <f>O516/$O$2181</f>
        <v>2.5261244811660712E-4</v>
      </c>
      <c r="R516" s="66"/>
      <c r="S516" s="36">
        <f>Q516*$S$1</f>
        <v>6.3153112029151776E-2</v>
      </c>
      <c r="T516" s="7"/>
      <c r="U516" s="36">
        <f>S516+T516</f>
        <v>6.3153112029151776E-2</v>
      </c>
      <c r="V516" s="41"/>
      <c r="W516" s="41"/>
      <c r="X516" s="41"/>
      <c r="Y516" s="42"/>
      <c r="Z516" s="40" t="str">
        <f>IF(V516=0,"NO OFERTADO",IF(W516=0,"NO OFERTADO",IF(X516=0,"NO OFERTADO",IF(Y516=0,"NO OFERTADO","CORRECTO"))))</f>
        <v>NO OFERTADO</v>
      </c>
      <c r="AA516" s="42">
        <f>Y516*N516</f>
        <v>0</v>
      </c>
      <c r="AB516" s="35">
        <f>Q516*$AB$1</f>
        <v>2.273512033049464E-2</v>
      </c>
      <c r="AC516" s="7"/>
      <c r="AD516" s="36">
        <f>AB516+AC516</f>
        <v>2.273512033049464E-2</v>
      </c>
      <c r="AE516" s="41"/>
      <c r="AF516" s="41"/>
      <c r="AG516" s="41"/>
      <c r="AH516" s="42"/>
      <c r="AI516" s="40" t="str">
        <f>IF(AE516=0,"NO OFERTADO",IF(AF516=0,"NO OFERTADO",IF(AG516=0,"NO OFERTADO",IF(AH516=0,"NO OFERTADO","CORRECTO"))))</f>
        <v>NO OFERTADO</v>
      </c>
      <c r="AJ516" s="37">
        <f>Q516*$AJ$1</f>
        <v>1.5156746886996426E-2</v>
      </c>
      <c r="AK516" s="7"/>
      <c r="AL516" s="36">
        <f>AJ516+AK516</f>
        <v>1.5156746886996426E-2</v>
      </c>
      <c r="AM516" s="41"/>
      <c r="AN516" s="41"/>
      <c r="AO516" s="41"/>
      <c r="AP516" s="42"/>
      <c r="AQ516" s="40" t="str">
        <f>IF(AM516=0,"NO OFERTADO",IF(AN516=0,"NO OFERTADO",IF(AO516=0,"NO OFERTADO",IF(AP516=0,"NO OFERTADO","CORRECTO"))))</f>
        <v>NO OFERTADO</v>
      </c>
    </row>
    <row r="517" spans="1:43" ht="24" x14ac:dyDescent="0.25">
      <c r="A517" s="61">
        <v>515</v>
      </c>
      <c r="B517" s="61">
        <v>242</v>
      </c>
      <c r="C517" s="13" t="s">
        <v>909</v>
      </c>
      <c r="D517" s="12" t="s">
        <v>910</v>
      </c>
      <c r="E517" s="12" t="s">
        <v>12</v>
      </c>
      <c r="F517" s="12" t="s">
        <v>12</v>
      </c>
      <c r="G517" s="12" t="s">
        <v>13</v>
      </c>
      <c r="H517" s="12" t="s">
        <v>12</v>
      </c>
      <c r="I517" s="62" t="s">
        <v>60</v>
      </c>
      <c r="J517" s="10">
        <v>1</v>
      </c>
      <c r="K517" s="10" t="s">
        <v>911</v>
      </c>
      <c r="L517" s="14" t="s">
        <v>912</v>
      </c>
      <c r="M517" s="11">
        <v>2343</v>
      </c>
      <c r="N517" s="11">
        <v>16888.076923076922</v>
      </c>
      <c r="O517" s="8">
        <f>N517*M517</f>
        <v>39568764.230769224</v>
      </c>
      <c r="P517" s="14" t="s">
        <v>5022</v>
      </c>
      <c r="Q517" s="66">
        <f>O517/$O$2181</f>
        <v>1.2090298414144033E-3</v>
      </c>
      <c r="R517" s="66"/>
      <c r="S517" s="36">
        <f>Q517*$S$1</f>
        <v>0.30225746035360085</v>
      </c>
      <c r="T517" s="7"/>
      <c r="U517" s="36">
        <f>S517+T517</f>
        <v>0.30225746035360085</v>
      </c>
      <c r="V517" s="41"/>
      <c r="W517" s="41"/>
      <c r="X517" s="41"/>
      <c r="Y517" s="42"/>
      <c r="Z517" s="40" t="str">
        <f>IF(V517=0,"NO OFERTADO",IF(W517=0,"NO OFERTADO",IF(X517=0,"NO OFERTADO",IF(Y517=0,"NO OFERTADO","CORRECTO"))))</f>
        <v>NO OFERTADO</v>
      </c>
      <c r="AA517" s="42">
        <f>Y517*N517</f>
        <v>0</v>
      </c>
      <c r="AB517" s="35">
        <f>Q517*$AB$1</f>
        <v>0.1088126857272963</v>
      </c>
      <c r="AC517" s="7"/>
      <c r="AD517" s="36">
        <f>AB517+AC517</f>
        <v>0.1088126857272963</v>
      </c>
      <c r="AE517" s="41"/>
      <c r="AF517" s="41"/>
      <c r="AG517" s="41"/>
      <c r="AH517" s="42"/>
      <c r="AI517" s="40" t="str">
        <f>IF(AE517=0,"NO OFERTADO",IF(AF517=0,"NO OFERTADO",IF(AG517=0,"NO OFERTADO",IF(AH517=0,"NO OFERTADO","CORRECTO"))))</f>
        <v>NO OFERTADO</v>
      </c>
      <c r="AJ517" s="37">
        <f>Q517*$AJ$1</f>
        <v>7.2541790484864199E-2</v>
      </c>
      <c r="AK517" s="7"/>
      <c r="AL517" s="36">
        <f>AJ517+AK517</f>
        <v>7.2541790484864199E-2</v>
      </c>
      <c r="AM517" s="41"/>
      <c r="AN517" s="41"/>
      <c r="AO517" s="41"/>
      <c r="AP517" s="42"/>
      <c r="AQ517" s="40" t="str">
        <f>IF(AM517=0,"NO OFERTADO",IF(AN517=0,"NO OFERTADO",IF(AO517=0,"NO OFERTADO",IF(AP517=0,"NO OFERTADO","CORRECTO"))))</f>
        <v>NO OFERTADO</v>
      </c>
    </row>
    <row r="518" spans="1:43" x14ac:dyDescent="0.25">
      <c r="A518" s="61">
        <v>516</v>
      </c>
      <c r="B518" s="61">
        <v>248</v>
      </c>
      <c r="C518" s="13" t="s">
        <v>909</v>
      </c>
      <c r="D518" s="12" t="s">
        <v>924</v>
      </c>
      <c r="E518" s="12" t="s">
        <v>23</v>
      </c>
      <c r="F518" s="12" t="s">
        <v>23</v>
      </c>
      <c r="G518" s="12" t="s">
        <v>13</v>
      </c>
      <c r="H518" s="12" t="s">
        <v>23</v>
      </c>
      <c r="I518" s="62" t="s">
        <v>60</v>
      </c>
      <c r="J518" s="10">
        <v>1</v>
      </c>
      <c r="K518" s="10" t="s">
        <v>911</v>
      </c>
      <c r="L518" s="14" t="s">
        <v>925</v>
      </c>
      <c r="M518" s="11">
        <v>15725</v>
      </c>
      <c r="N518" s="11">
        <v>2258.3846153846152</v>
      </c>
      <c r="O518" s="8">
        <f>N518*M518</f>
        <v>35513098.076923072</v>
      </c>
      <c r="P518" s="14" t="s">
        <v>5022</v>
      </c>
      <c r="Q518" s="66">
        <f>O518/$O$2181</f>
        <v>1.0851083214443306E-3</v>
      </c>
      <c r="R518" s="66"/>
      <c r="S518" s="36">
        <f>Q518*$S$1</f>
        <v>0.27127708036108267</v>
      </c>
      <c r="T518" s="7"/>
      <c r="U518" s="36">
        <f>S518+T518</f>
        <v>0.27127708036108267</v>
      </c>
      <c r="V518" s="41"/>
      <c r="W518" s="41"/>
      <c r="X518" s="41"/>
      <c r="Y518" s="42"/>
      <c r="Z518" s="40" t="str">
        <f>IF(V518=0,"NO OFERTADO",IF(W518=0,"NO OFERTADO",IF(X518=0,"NO OFERTADO",IF(Y518=0,"NO OFERTADO","CORRECTO"))))</f>
        <v>NO OFERTADO</v>
      </c>
      <c r="AA518" s="42">
        <f>Y518*N518</f>
        <v>0</v>
      </c>
      <c r="AB518" s="35">
        <f>Q518*$AB$1</f>
        <v>9.7659748929989756E-2</v>
      </c>
      <c r="AC518" s="7"/>
      <c r="AD518" s="36">
        <f>AB518+AC518</f>
        <v>9.7659748929989756E-2</v>
      </c>
      <c r="AE518" s="41"/>
      <c r="AF518" s="41"/>
      <c r="AG518" s="41"/>
      <c r="AH518" s="42"/>
      <c r="AI518" s="40" t="str">
        <f>IF(AE518=0,"NO OFERTADO",IF(AF518=0,"NO OFERTADO",IF(AG518=0,"NO OFERTADO",IF(AH518=0,"NO OFERTADO","CORRECTO"))))</f>
        <v>NO OFERTADO</v>
      </c>
      <c r="AJ518" s="37">
        <f>Q518*$AJ$1</f>
        <v>6.5106499286659833E-2</v>
      </c>
      <c r="AK518" s="7"/>
      <c r="AL518" s="36">
        <f>AJ518+AK518</f>
        <v>6.5106499286659833E-2</v>
      </c>
      <c r="AM518" s="41"/>
      <c r="AN518" s="41"/>
      <c r="AO518" s="41"/>
      <c r="AP518" s="42"/>
      <c r="AQ518" s="40" t="str">
        <f>IF(AM518=0,"NO OFERTADO",IF(AN518=0,"NO OFERTADO",IF(AO518=0,"NO OFERTADO",IF(AP518=0,"NO OFERTADO","CORRECTO"))))</f>
        <v>NO OFERTADO</v>
      </c>
    </row>
    <row r="519" spans="1:43" ht="24" x14ac:dyDescent="0.25">
      <c r="A519" s="61">
        <v>517</v>
      </c>
      <c r="B519" s="61">
        <v>464</v>
      </c>
      <c r="C519" s="13" t="s">
        <v>909</v>
      </c>
      <c r="D519" s="12" t="s">
        <v>1582</v>
      </c>
      <c r="E519" s="12" t="s">
        <v>11</v>
      </c>
      <c r="F519" s="12" t="s">
        <v>12</v>
      </c>
      <c r="G519" s="12" t="s">
        <v>13</v>
      </c>
      <c r="H519" s="12" t="s">
        <v>12</v>
      </c>
      <c r="I519" s="62" t="s">
        <v>60</v>
      </c>
      <c r="J519" s="10">
        <v>1</v>
      </c>
      <c r="K519" s="10" t="s">
        <v>911</v>
      </c>
      <c r="L519" s="14" t="s">
        <v>1583</v>
      </c>
      <c r="M519" s="11">
        <v>320</v>
      </c>
      <c r="N519" s="11">
        <v>33346.923076923078</v>
      </c>
      <c r="O519" s="8">
        <f>N519*M519</f>
        <v>10671015.384615384</v>
      </c>
      <c r="P519" s="14" t="s">
        <v>5022</v>
      </c>
      <c r="Q519" s="66">
        <f>O519/$O$2181</f>
        <v>3.2605456068703179E-4</v>
      </c>
      <c r="R519" s="66"/>
      <c r="S519" s="36">
        <f>Q519*$S$1</f>
        <v>8.1513640171757953E-2</v>
      </c>
      <c r="T519" s="7"/>
      <c r="U519" s="36">
        <f>S519+T519</f>
        <v>8.1513640171757953E-2</v>
      </c>
      <c r="V519" s="41"/>
      <c r="W519" s="41"/>
      <c r="X519" s="41"/>
      <c r="Y519" s="42"/>
      <c r="Z519" s="40" t="str">
        <f>IF(V519=0,"NO OFERTADO",IF(W519=0,"NO OFERTADO",IF(X519=0,"NO OFERTADO",IF(Y519=0,"NO OFERTADO","CORRECTO"))))</f>
        <v>NO OFERTADO</v>
      </c>
      <c r="AA519" s="42">
        <f>Y519*N519</f>
        <v>0</v>
      </c>
      <c r="AB519" s="35">
        <f>Q519*$AB$1</f>
        <v>2.9344910461832862E-2</v>
      </c>
      <c r="AC519" s="7"/>
      <c r="AD519" s="36">
        <f>AB519+AC519</f>
        <v>2.9344910461832862E-2</v>
      </c>
      <c r="AE519" s="41"/>
      <c r="AF519" s="41"/>
      <c r="AG519" s="41"/>
      <c r="AH519" s="42"/>
      <c r="AI519" s="40" t="str">
        <f>IF(AE519=0,"NO OFERTADO",IF(AF519=0,"NO OFERTADO",IF(AG519=0,"NO OFERTADO",IF(AH519=0,"NO OFERTADO","CORRECTO"))))</f>
        <v>NO OFERTADO</v>
      </c>
      <c r="AJ519" s="37">
        <f>Q519*$AJ$1</f>
        <v>1.9563273641221908E-2</v>
      </c>
      <c r="AK519" s="7"/>
      <c r="AL519" s="36">
        <f>AJ519+AK519</f>
        <v>1.9563273641221908E-2</v>
      </c>
      <c r="AM519" s="41"/>
      <c r="AN519" s="41"/>
      <c r="AO519" s="41"/>
      <c r="AP519" s="42"/>
      <c r="AQ519" s="40" t="str">
        <f>IF(AM519=0,"NO OFERTADO",IF(AN519=0,"NO OFERTADO",IF(AO519=0,"NO OFERTADO",IF(AP519=0,"NO OFERTADO","CORRECTO"))))</f>
        <v>NO OFERTADO</v>
      </c>
    </row>
    <row r="520" spans="1:43" ht="24" x14ac:dyDescent="0.25">
      <c r="A520" s="61">
        <v>518</v>
      </c>
      <c r="B520" s="61">
        <v>970</v>
      </c>
      <c r="C520" s="13" t="s">
        <v>909</v>
      </c>
      <c r="D520" s="12" t="s">
        <v>2885</v>
      </c>
      <c r="E520" s="12" t="s">
        <v>11</v>
      </c>
      <c r="F520" s="12" t="s">
        <v>12</v>
      </c>
      <c r="G520" s="12" t="s">
        <v>13</v>
      </c>
      <c r="H520" s="12" t="s">
        <v>12</v>
      </c>
      <c r="I520" s="62" t="s">
        <v>60</v>
      </c>
      <c r="J520" s="10">
        <v>1</v>
      </c>
      <c r="K520" s="10" t="s">
        <v>911</v>
      </c>
      <c r="L520" s="14" t="s">
        <v>2886</v>
      </c>
      <c r="M520" s="11">
        <v>281.82299999999998</v>
      </c>
      <c r="N520" s="11">
        <v>17934.923076923078</v>
      </c>
      <c r="O520" s="8">
        <f>N520*M520</f>
        <v>5054473.8263076926</v>
      </c>
      <c r="P520" s="14" t="s">
        <v>5022</v>
      </c>
      <c r="Q520" s="66">
        <f>O520/$O$2181</f>
        <v>1.5444024617534139E-4</v>
      </c>
      <c r="R520" s="66"/>
      <c r="S520" s="36">
        <f>Q520*$S$1</f>
        <v>3.8610061543835346E-2</v>
      </c>
      <c r="T520" s="7"/>
      <c r="U520" s="36">
        <f>S520+T520</f>
        <v>3.8610061543835346E-2</v>
      </c>
      <c r="V520" s="41"/>
      <c r="W520" s="41"/>
      <c r="X520" s="41"/>
      <c r="Y520" s="42"/>
      <c r="Z520" s="40" t="str">
        <f>IF(V520=0,"NO OFERTADO",IF(W520=0,"NO OFERTADO",IF(X520=0,"NO OFERTADO",IF(Y520=0,"NO OFERTADO","CORRECTO"))))</f>
        <v>NO OFERTADO</v>
      </c>
      <c r="AA520" s="42">
        <f>Y520*N520</f>
        <v>0</v>
      </c>
      <c r="AB520" s="35">
        <f>Q520*$AB$1</f>
        <v>1.3899622155780725E-2</v>
      </c>
      <c r="AC520" s="7"/>
      <c r="AD520" s="36">
        <f>AB520+AC520</f>
        <v>1.3899622155780725E-2</v>
      </c>
      <c r="AE520" s="41"/>
      <c r="AF520" s="41"/>
      <c r="AG520" s="41"/>
      <c r="AH520" s="42"/>
      <c r="AI520" s="40" t="str">
        <f>IF(AE520=0,"NO OFERTADO",IF(AF520=0,"NO OFERTADO",IF(AG520=0,"NO OFERTADO",IF(AH520=0,"NO OFERTADO","CORRECTO"))))</f>
        <v>NO OFERTADO</v>
      </c>
      <c r="AJ520" s="37">
        <f>Q520*$AJ$1</f>
        <v>9.2664147705204831E-3</v>
      </c>
      <c r="AK520" s="7"/>
      <c r="AL520" s="36">
        <f>AJ520+AK520</f>
        <v>9.2664147705204831E-3</v>
      </c>
      <c r="AM520" s="41"/>
      <c r="AN520" s="41"/>
      <c r="AO520" s="41"/>
      <c r="AP520" s="42"/>
      <c r="AQ520" s="40" t="str">
        <f>IF(AM520=0,"NO OFERTADO",IF(AN520=0,"NO OFERTADO",IF(AO520=0,"NO OFERTADO",IF(AP520=0,"NO OFERTADO","CORRECTO"))))</f>
        <v>NO OFERTADO</v>
      </c>
    </row>
    <row r="521" spans="1:43" ht="24" x14ac:dyDescent="0.25">
      <c r="A521" s="61">
        <v>519</v>
      </c>
      <c r="B521" s="61">
        <v>853</v>
      </c>
      <c r="C521" s="13" t="s">
        <v>909</v>
      </c>
      <c r="D521" s="12" t="s">
        <v>2609</v>
      </c>
      <c r="E521" s="12" t="s">
        <v>11</v>
      </c>
      <c r="F521" s="12" t="s">
        <v>12</v>
      </c>
      <c r="G521" s="12" t="s">
        <v>13</v>
      </c>
      <c r="H521" s="12" t="s">
        <v>12</v>
      </c>
      <c r="I521" s="62" t="s">
        <v>60</v>
      </c>
      <c r="J521" s="10">
        <v>1</v>
      </c>
      <c r="K521" s="10" t="s">
        <v>911</v>
      </c>
      <c r="L521" s="14" t="s">
        <v>2610</v>
      </c>
      <c r="M521" s="11">
        <v>3733.8505</v>
      </c>
      <c r="N521" s="11">
        <v>1130.4615384615386</v>
      </c>
      <c r="O521" s="8">
        <f>N521*M521</f>
        <v>4220974.3806153852</v>
      </c>
      <c r="P521" s="14" t="s">
        <v>5022</v>
      </c>
      <c r="Q521" s="66">
        <f>O521/$O$2181</f>
        <v>1.2897253895135028E-4</v>
      </c>
      <c r="R521" s="66"/>
      <c r="S521" s="36">
        <f>Q521*$S$1</f>
        <v>3.2243134737837569E-2</v>
      </c>
      <c r="T521" s="7"/>
      <c r="U521" s="36">
        <f>S521+T521</f>
        <v>3.2243134737837569E-2</v>
      </c>
      <c r="V521" s="41"/>
      <c r="W521" s="41"/>
      <c r="X521" s="41"/>
      <c r="Y521" s="42"/>
      <c r="Z521" s="40" t="str">
        <f>IF(V521=0,"NO OFERTADO",IF(W521=0,"NO OFERTADO",IF(X521=0,"NO OFERTADO",IF(Y521=0,"NO OFERTADO","CORRECTO"))))</f>
        <v>NO OFERTADO</v>
      </c>
      <c r="AA521" s="42">
        <f>Y521*N521</f>
        <v>0</v>
      </c>
      <c r="AB521" s="35">
        <f>Q521*$AB$1</f>
        <v>1.1607528505621524E-2</v>
      </c>
      <c r="AC521" s="7"/>
      <c r="AD521" s="36">
        <f>AB521+AC521</f>
        <v>1.1607528505621524E-2</v>
      </c>
      <c r="AE521" s="41"/>
      <c r="AF521" s="41"/>
      <c r="AG521" s="41"/>
      <c r="AH521" s="42"/>
      <c r="AI521" s="40" t="str">
        <f>IF(AE521=0,"NO OFERTADO",IF(AF521=0,"NO OFERTADO",IF(AG521=0,"NO OFERTADO",IF(AH521=0,"NO OFERTADO","CORRECTO"))))</f>
        <v>NO OFERTADO</v>
      </c>
      <c r="AJ521" s="37">
        <f>Q521*$AJ$1</f>
        <v>7.7383523370810163E-3</v>
      </c>
      <c r="AK521" s="7"/>
      <c r="AL521" s="36">
        <f>AJ521+AK521</f>
        <v>7.7383523370810163E-3</v>
      </c>
      <c r="AM521" s="41"/>
      <c r="AN521" s="41"/>
      <c r="AO521" s="41"/>
      <c r="AP521" s="42"/>
      <c r="AQ521" s="40" t="str">
        <f>IF(AM521=0,"NO OFERTADO",IF(AN521=0,"NO OFERTADO",IF(AO521=0,"NO OFERTADO",IF(AP521=0,"NO OFERTADO","CORRECTO"))))</f>
        <v>NO OFERTADO</v>
      </c>
    </row>
    <row r="522" spans="1:43" x14ac:dyDescent="0.25">
      <c r="A522" s="61">
        <v>520</v>
      </c>
      <c r="B522" s="61">
        <v>1247</v>
      </c>
      <c r="C522" s="13" t="s">
        <v>909</v>
      </c>
      <c r="D522" s="12" t="s">
        <v>3533</v>
      </c>
      <c r="E522" s="12" t="s">
        <v>221</v>
      </c>
      <c r="F522" s="12" t="s">
        <v>222</v>
      </c>
      <c r="G522" s="12" t="s">
        <v>13</v>
      </c>
      <c r="H522" s="12" t="s">
        <v>108</v>
      </c>
      <c r="I522" s="62" t="s">
        <v>60</v>
      </c>
      <c r="J522" s="10">
        <v>10</v>
      </c>
      <c r="K522" s="10" t="s">
        <v>911</v>
      </c>
      <c r="L522" s="14" t="s">
        <v>3534</v>
      </c>
      <c r="M522" s="11">
        <v>4556.6104999999998</v>
      </c>
      <c r="N522" s="11">
        <v>609.23076923076917</v>
      </c>
      <c r="O522" s="8">
        <f>N522*M522</f>
        <v>2776027.3199999994</v>
      </c>
      <c r="P522" s="14" t="s">
        <v>5022</v>
      </c>
      <c r="Q522" s="66">
        <f>O522/$O$2181</f>
        <v>8.4821953268172698E-5</v>
      </c>
      <c r="R522" s="66"/>
      <c r="S522" s="36">
        <f>Q522*$S$1</f>
        <v>2.1205488317043174E-2</v>
      </c>
      <c r="T522" s="7"/>
      <c r="U522" s="36">
        <f>S522+T522</f>
        <v>2.1205488317043174E-2</v>
      </c>
      <c r="V522" s="41"/>
      <c r="W522" s="41"/>
      <c r="X522" s="41"/>
      <c r="Y522" s="42"/>
      <c r="Z522" s="40" t="str">
        <f>IF(V522=0,"NO OFERTADO",IF(W522=0,"NO OFERTADO",IF(X522=0,"NO OFERTADO",IF(Y522=0,"NO OFERTADO","CORRECTO"))))</f>
        <v>NO OFERTADO</v>
      </c>
      <c r="AA522" s="42">
        <f>Y522*N522</f>
        <v>0</v>
      </c>
      <c r="AB522" s="35">
        <f>Q522*$AB$1</f>
        <v>7.6339757941355432E-3</v>
      </c>
      <c r="AC522" s="7"/>
      <c r="AD522" s="36">
        <f>AB522+AC522</f>
        <v>7.6339757941355432E-3</v>
      </c>
      <c r="AE522" s="41"/>
      <c r="AF522" s="41"/>
      <c r="AG522" s="41"/>
      <c r="AH522" s="42"/>
      <c r="AI522" s="40" t="str">
        <f>IF(AE522=0,"NO OFERTADO",IF(AF522=0,"NO OFERTADO",IF(AG522=0,"NO OFERTADO",IF(AH522=0,"NO OFERTADO","CORRECTO"))))</f>
        <v>NO OFERTADO</v>
      </c>
      <c r="AJ522" s="37">
        <f>Q522*$AJ$1</f>
        <v>5.0893171960903621E-3</v>
      </c>
      <c r="AK522" s="7"/>
      <c r="AL522" s="36">
        <f>AJ522+AK522</f>
        <v>5.0893171960903621E-3</v>
      </c>
      <c r="AM522" s="41"/>
      <c r="AN522" s="41"/>
      <c r="AO522" s="41"/>
      <c r="AP522" s="42"/>
      <c r="AQ522" s="40" t="str">
        <f>IF(AM522=0,"NO OFERTADO",IF(AN522=0,"NO OFERTADO",IF(AO522=0,"NO OFERTADO",IF(AP522=0,"NO OFERTADO","CORRECTO"))))</f>
        <v>NO OFERTADO</v>
      </c>
    </row>
    <row r="523" spans="1:43" x14ac:dyDescent="0.25">
      <c r="A523" s="61">
        <v>521</v>
      </c>
      <c r="B523" s="61">
        <v>2813</v>
      </c>
      <c r="C523" s="13" t="s">
        <v>7334</v>
      </c>
      <c r="D523" s="12" t="s">
        <v>3533</v>
      </c>
      <c r="E523" s="12" t="s">
        <v>221</v>
      </c>
      <c r="F523" s="12" t="s">
        <v>108</v>
      </c>
      <c r="G523" s="12" t="s">
        <v>13</v>
      </c>
      <c r="H523" s="12" t="s">
        <v>7335</v>
      </c>
      <c r="I523" s="62" t="s">
        <v>60</v>
      </c>
      <c r="J523" s="10">
        <v>1</v>
      </c>
      <c r="K523" s="14"/>
      <c r="L523" s="14"/>
      <c r="M523" s="11">
        <v>42214</v>
      </c>
      <c r="N523" s="11">
        <v>31.25</v>
      </c>
      <c r="O523" s="8">
        <f>N523*M523</f>
        <v>1319187.5</v>
      </c>
      <c r="P523" s="14" t="s">
        <v>7140</v>
      </c>
      <c r="Q523" s="66">
        <f>O523/$O$2181</f>
        <v>4.0307982443399581E-5</v>
      </c>
      <c r="R523" s="66"/>
      <c r="S523" s="36">
        <f>Q523*$S$1</f>
        <v>1.0076995610849895E-2</v>
      </c>
      <c r="T523" s="7"/>
      <c r="U523" s="36">
        <f>S523+T523</f>
        <v>1.0076995610849895E-2</v>
      </c>
      <c r="V523" s="41"/>
      <c r="W523" s="41"/>
      <c r="X523" s="41"/>
      <c r="Y523" s="42"/>
      <c r="Z523" s="40" t="str">
        <f>IF(V523=0,"NO OFERTADO",IF(W523=0,"NO OFERTADO",IF(X523=0,"NO OFERTADO",IF(Y523=0,"NO OFERTADO","CORRECTO"))))</f>
        <v>NO OFERTADO</v>
      </c>
      <c r="AA523" s="42">
        <f>Y523*N523</f>
        <v>0</v>
      </c>
      <c r="AB523" s="35">
        <f>Q523*$AB$1</f>
        <v>3.6277184199059623E-3</v>
      </c>
      <c r="AC523" s="7"/>
      <c r="AD523" s="36">
        <f>AB523+AC523</f>
        <v>3.6277184199059623E-3</v>
      </c>
      <c r="AE523" s="41"/>
      <c r="AF523" s="41"/>
      <c r="AG523" s="41"/>
      <c r="AH523" s="42"/>
      <c r="AI523" s="40" t="str">
        <f>IF(AE523=0,"NO OFERTADO",IF(AF523=0,"NO OFERTADO",IF(AG523=0,"NO OFERTADO",IF(AH523=0,"NO OFERTADO","CORRECTO"))))</f>
        <v>NO OFERTADO</v>
      </c>
      <c r="AJ523" s="37">
        <f>Q523*$AJ$1</f>
        <v>2.4184789466039748E-3</v>
      </c>
      <c r="AK523" s="7"/>
      <c r="AL523" s="36">
        <f>AJ523+AK523</f>
        <v>2.4184789466039748E-3</v>
      </c>
      <c r="AM523" s="41"/>
      <c r="AN523" s="41"/>
      <c r="AO523" s="41"/>
      <c r="AP523" s="42"/>
      <c r="AQ523" s="40" t="str">
        <f>IF(AM523=0,"NO OFERTADO",IF(AN523=0,"NO OFERTADO",IF(AO523=0,"NO OFERTADO",IF(AP523=0,"NO OFERTADO","CORRECTO"))))</f>
        <v>NO OFERTADO</v>
      </c>
    </row>
    <row r="524" spans="1:43" ht="24" x14ac:dyDescent="0.25">
      <c r="A524" s="61">
        <v>522</v>
      </c>
      <c r="B524" s="61">
        <v>482</v>
      </c>
      <c r="C524" s="13" t="s">
        <v>1632</v>
      </c>
      <c r="D524" s="12" t="s">
        <v>436</v>
      </c>
      <c r="E524" s="12" t="s">
        <v>333</v>
      </c>
      <c r="F524" s="12" t="s">
        <v>308</v>
      </c>
      <c r="G524" s="12" t="s">
        <v>13</v>
      </c>
      <c r="H524" s="12" t="s">
        <v>309</v>
      </c>
      <c r="I524" s="62" t="s">
        <v>60</v>
      </c>
      <c r="J524" s="10">
        <v>1</v>
      </c>
      <c r="K524" s="10" t="s">
        <v>1633</v>
      </c>
      <c r="L524" s="14" t="s">
        <v>1634</v>
      </c>
      <c r="M524" s="11">
        <v>3490.3240000000001</v>
      </c>
      <c r="N524" s="11">
        <v>5945.6923076923076</v>
      </c>
      <c r="O524" s="8">
        <f>N524*M524</f>
        <v>20752392.558153845</v>
      </c>
      <c r="P524" s="14" t="s">
        <v>5022</v>
      </c>
      <c r="Q524" s="66">
        <f>O524/$O$2181</f>
        <v>6.3409263269444366E-4</v>
      </c>
      <c r="R524" s="66"/>
      <c r="S524" s="36">
        <f>Q524*$S$1</f>
        <v>0.1585231581736109</v>
      </c>
      <c r="T524" s="7"/>
      <c r="U524" s="36">
        <f>S524+T524</f>
        <v>0.1585231581736109</v>
      </c>
      <c r="V524" s="41"/>
      <c r="W524" s="41"/>
      <c r="X524" s="41"/>
      <c r="Y524" s="42"/>
      <c r="Z524" s="40" t="str">
        <f>IF(V524=0,"NO OFERTADO",IF(W524=0,"NO OFERTADO",IF(X524=0,"NO OFERTADO",IF(Y524=0,"NO OFERTADO","CORRECTO"))))</f>
        <v>NO OFERTADO</v>
      </c>
      <c r="AA524" s="42">
        <f>Y524*N524</f>
        <v>0</v>
      </c>
      <c r="AB524" s="35">
        <f>Q524*$AB$1</f>
        <v>5.706833694249993E-2</v>
      </c>
      <c r="AC524" s="7"/>
      <c r="AD524" s="36">
        <f>AB524+AC524</f>
        <v>5.706833694249993E-2</v>
      </c>
      <c r="AE524" s="41"/>
      <c r="AF524" s="41"/>
      <c r="AG524" s="41"/>
      <c r="AH524" s="42"/>
      <c r="AI524" s="40" t="str">
        <f>IF(AE524=0,"NO OFERTADO",IF(AF524=0,"NO OFERTADO",IF(AG524=0,"NO OFERTADO",IF(AH524=0,"NO OFERTADO","CORRECTO"))))</f>
        <v>NO OFERTADO</v>
      </c>
      <c r="AJ524" s="37">
        <f>Q524*$AJ$1</f>
        <v>3.8045557961666622E-2</v>
      </c>
      <c r="AK524" s="7"/>
      <c r="AL524" s="36">
        <f>AJ524+AK524</f>
        <v>3.8045557961666622E-2</v>
      </c>
      <c r="AM524" s="41"/>
      <c r="AN524" s="41"/>
      <c r="AO524" s="41"/>
      <c r="AP524" s="42"/>
      <c r="AQ524" s="40" t="str">
        <f>IF(AM524=0,"NO OFERTADO",IF(AN524=0,"NO OFERTADO",IF(AO524=0,"NO OFERTADO",IF(AP524=0,"NO OFERTADO","CORRECTO"))))</f>
        <v>NO OFERTADO</v>
      </c>
    </row>
    <row r="525" spans="1:43" x14ac:dyDescent="0.25">
      <c r="A525" s="61">
        <v>523</v>
      </c>
      <c r="B525" s="61">
        <v>1258</v>
      </c>
      <c r="C525" s="13" t="s">
        <v>3566</v>
      </c>
      <c r="D525" s="12" t="s">
        <v>3567</v>
      </c>
      <c r="E525" s="12" t="s">
        <v>221</v>
      </c>
      <c r="F525" s="12" t="s">
        <v>222</v>
      </c>
      <c r="G525" s="12" t="s">
        <v>1472</v>
      </c>
      <c r="H525" s="12" t="s">
        <v>108</v>
      </c>
      <c r="I525" s="62" t="s">
        <v>60</v>
      </c>
      <c r="J525" s="10">
        <v>15</v>
      </c>
      <c r="K525" s="10" t="s">
        <v>1633</v>
      </c>
      <c r="L525" s="14" t="s">
        <v>3568</v>
      </c>
      <c r="M525" s="11">
        <v>572.79499999999996</v>
      </c>
      <c r="N525" s="11">
        <v>3907.5</v>
      </c>
      <c r="O525" s="8">
        <f>N525*M525</f>
        <v>2238196.4624999999</v>
      </c>
      <c r="P525" s="14" t="s">
        <v>5022</v>
      </c>
      <c r="Q525" s="66">
        <f>O525/$O$2181</f>
        <v>6.8388446460665404E-5</v>
      </c>
      <c r="R525" s="66"/>
      <c r="S525" s="36">
        <f>Q525*$S$1</f>
        <v>1.709711161516635E-2</v>
      </c>
      <c r="T525" s="7"/>
      <c r="U525" s="36">
        <f>S525+T525</f>
        <v>1.709711161516635E-2</v>
      </c>
      <c r="V525" s="41"/>
      <c r="W525" s="41"/>
      <c r="X525" s="41"/>
      <c r="Y525" s="42"/>
      <c r="Z525" s="40" t="str">
        <f>IF(V525=0,"NO OFERTADO",IF(W525=0,"NO OFERTADO",IF(X525=0,"NO OFERTADO",IF(Y525=0,"NO OFERTADO","CORRECTO"))))</f>
        <v>NO OFERTADO</v>
      </c>
      <c r="AA525" s="42">
        <f>Y525*N525</f>
        <v>0</v>
      </c>
      <c r="AB525" s="35">
        <f>Q525*$AB$1</f>
        <v>6.1549601814598863E-3</v>
      </c>
      <c r="AC525" s="7"/>
      <c r="AD525" s="36">
        <f>AB525+AC525</f>
        <v>6.1549601814598863E-3</v>
      </c>
      <c r="AE525" s="41"/>
      <c r="AF525" s="41"/>
      <c r="AG525" s="41"/>
      <c r="AH525" s="42"/>
      <c r="AI525" s="40" t="str">
        <f>IF(AE525=0,"NO OFERTADO",IF(AF525=0,"NO OFERTADO",IF(AG525=0,"NO OFERTADO",IF(AH525=0,"NO OFERTADO","CORRECTO"))))</f>
        <v>NO OFERTADO</v>
      </c>
      <c r="AJ525" s="37">
        <f>Q525*$AJ$1</f>
        <v>4.1033067876399239E-3</v>
      </c>
      <c r="AK525" s="7"/>
      <c r="AL525" s="36">
        <f>AJ525+AK525</f>
        <v>4.1033067876399239E-3</v>
      </c>
      <c r="AM525" s="41"/>
      <c r="AN525" s="41"/>
      <c r="AO525" s="41"/>
      <c r="AP525" s="42"/>
      <c r="AQ525" s="40" t="str">
        <f>IF(AM525=0,"NO OFERTADO",IF(AN525=0,"NO OFERTADO",IF(AO525=0,"NO OFERTADO",IF(AP525=0,"NO OFERTADO","CORRECTO"))))</f>
        <v>NO OFERTADO</v>
      </c>
    </row>
    <row r="526" spans="1:43" ht="24" x14ac:dyDescent="0.25">
      <c r="A526" s="61">
        <v>524</v>
      </c>
      <c r="B526" s="61">
        <v>1098</v>
      </c>
      <c r="C526" s="13" t="s">
        <v>3187</v>
      </c>
      <c r="D526" s="12" t="s">
        <v>881</v>
      </c>
      <c r="E526" s="12" t="s">
        <v>11</v>
      </c>
      <c r="F526" s="12" t="s">
        <v>12</v>
      </c>
      <c r="G526" s="12" t="s">
        <v>13</v>
      </c>
      <c r="H526" s="12" t="s">
        <v>12</v>
      </c>
      <c r="I526" s="62" t="s">
        <v>60</v>
      </c>
      <c r="J526" s="10">
        <v>1</v>
      </c>
      <c r="K526" s="10" t="s">
        <v>3188</v>
      </c>
      <c r="L526" s="14" t="s">
        <v>3189</v>
      </c>
      <c r="M526" s="11">
        <v>108.79466666666667</v>
      </c>
      <c r="N526" s="11">
        <v>30196.76923076923</v>
      </c>
      <c r="O526" s="8">
        <f>N526*M526</f>
        <v>3285247.442871795</v>
      </c>
      <c r="P526" s="14" t="s">
        <v>5022</v>
      </c>
      <c r="Q526" s="66">
        <f>O526/$O$2181</f>
        <v>1.0038125455971929E-4</v>
      </c>
      <c r="R526" s="66"/>
      <c r="S526" s="36">
        <f>Q526*$S$1</f>
        <v>2.5095313639929822E-2</v>
      </c>
      <c r="T526" s="7"/>
      <c r="U526" s="36">
        <f>S526+T526</f>
        <v>2.5095313639929822E-2</v>
      </c>
      <c r="V526" s="41"/>
      <c r="W526" s="41"/>
      <c r="X526" s="41"/>
      <c r="Y526" s="42"/>
      <c r="Z526" s="40" t="str">
        <f>IF(V526=0,"NO OFERTADO",IF(W526=0,"NO OFERTADO",IF(X526=0,"NO OFERTADO",IF(Y526=0,"NO OFERTADO","CORRECTO"))))</f>
        <v>NO OFERTADO</v>
      </c>
      <c r="AA526" s="42">
        <f>Y526*N526</f>
        <v>0</v>
      </c>
      <c r="AB526" s="35">
        <f>Q526*$AB$1</f>
        <v>9.0343129103747366E-3</v>
      </c>
      <c r="AC526" s="7"/>
      <c r="AD526" s="36">
        <f>AB526+AC526</f>
        <v>9.0343129103747366E-3</v>
      </c>
      <c r="AE526" s="41"/>
      <c r="AF526" s="41"/>
      <c r="AG526" s="41"/>
      <c r="AH526" s="42"/>
      <c r="AI526" s="40" t="str">
        <f>IF(AE526=0,"NO OFERTADO",IF(AF526=0,"NO OFERTADO",IF(AG526=0,"NO OFERTADO",IF(AH526=0,"NO OFERTADO","CORRECTO"))))</f>
        <v>NO OFERTADO</v>
      </c>
      <c r="AJ526" s="37">
        <f>Q526*$AJ$1</f>
        <v>6.0228752735831574E-3</v>
      </c>
      <c r="AK526" s="7"/>
      <c r="AL526" s="36">
        <f>AJ526+AK526</f>
        <v>6.0228752735831574E-3</v>
      </c>
      <c r="AM526" s="41"/>
      <c r="AN526" s="41"/>
      <c r="AO526" s="41"/>
      <c r="AP526" s="42"/>
      <c r="AQ526" s="40" t="str">
        <f>IF(AM526=0,"NO OFERTADO",IF(AN526=0,"NO OFERTADO",IF(AO526=0,"NO OFERTADO",IF(AP526=0,"NO OFERTADO","CORRECTO"))))</f>
        <v>NO OFERTADO</v>
      </c>
    </row>
    <row r="527" spans="1:43" ht="24" x14ac:dyDescent="0.25">
      <c r="A527" s="61">
        <v>525</v>
      </c>
      <c r="B527" s="61">
        <v>1112</v>
      </c>
      <c r="C527" s="13" t="s">
        <v>3187</v>
      </c>
      <c r="D527" s="12" t="s">
        <v>881</v>
      </c>
      <c r="E527" s="12" t="s">
        <v>49</v>
      </c>
      <c r="F527" s="12" t="s">
        <v>23</v>
      </c>
      <c r="G527" s="12" t="s">
        <v>24</v>
      </c>
      <c r="H527" s="12" t="s">
        <v>49</v>
      </c>
      <c r="I527" s="62" t="s">
        <v>60</v>
      </c>
      <c r="J527" s="10">
        <v>1</v>
      </c>
      <c r="K527" s="10" t="s">
        <v>3188</v>
      </c>
      <c r="L527" s="14" t="s">
        <v>3218</v>
      </c>
      <c r="M527" s="11">
        <v>4853.7075833333338</v>
      </c>
      <c r="N527" s="11">
        <v>403.92307692307691</v>
      </c>
      <c r="O527" s="8">
        <f>N527*M527</f>
        <v>1960524.5015448718</v>
      </c>
      <c r="P527" s="14" t="s">
        <v>5022</v>
      </c>
      <c r="Q527" s="66">
        <f>O527/$O$2181</f>
        <v>5.9904135832188685E-5</v>
      </c>
      <c r="R527" s="66"/>
      <c r="S527" s="36">
        <f>Q527*$S$1</f>
        <v>1.4976033958047171E-2</v>
      </c>
      <c r="T527" s="7"/>
      <c r="U527" s="36">
        <f>S527+T527</f>
        <v>1.4976033958047171E-2</v>
      </c>
      <c r="V527" s="41"/>
      <c r="W527" s="41"/>
      <c r="X527" s="41"/>
      <c r="Y527" s="42"/>
      <c r="Z527" s="40" t="str">
        <f>IF(V527=0,"NO OFERTADO",IF(W527=0,"NO OFERTADO",IF(X527=0,"NO OFERTADO",IF(Y527=0,"NO OFERTADO","CORRECTO"))))</f>
        <v>NO OFERTADO</v>
      </c>
      <c r="AA527" s="42">
        <f>Y527*N527</f>
        <v>0</v>
      </c>
      <c r="AB527" s="35">
        <f>Q527*$AB$1</f>
        <v>5.3913722248969814E-3</v>
      </c>
      <c r="AC527" s="7"/>
      <c r="AD527" s="36">
        <f>AB527+AC527</f>
        <v>5.3913722248969814E-3</v>
      </c>
      <c r="AE527" s="41"/>
      <c r="AF527" s="41"/>
      <c r="AG527" s="41"/>
      <c r="AH527" s="42"/>
      <c r="AI527" s="40" t="str">
        <f>IF(AE527=0,"NO OFERTADO",IF(AF527=0,"NO OFERTADO",IF(AG527=0,"NO OFERTADO",IF(AH527=0,"NO OFERTADO","CORRECTO"))))</f>
        <v>NO OFERTADO</v>
      </c>
      <c r="AJ527" s="37">
        <f>Q527*$AJ$1</f>
        <v>3.5942481499313212E-3</v>
      </c>
      <c r="AK527" s="7"/>
      <c r="AL527" s="36">
        <f>AJ527+AK527</f>
        <v>3.5942481499313212E-3</v>
      </c>
      <c r="AM527" s="41"/>
      <c r="AN527" s="41"/>
      <c r="AO527" s="41"/>
      <c r="AP527" s="42"/>
      <c r="AQ527" s="40" t="str">
        <f>IF(AM527=0,"NO OFERTADO",IF(AN527=0,"NO OFERTADO",IF(AO527=0,"NO OFERTADO",IF(AP527=0,"NO OFERTADO","CORRECTO"))))</f>
        <v>NO OFERTADO</v>
      </c>
    </row>
    <row r="528" spans="1:43" ht="24" x14ac:dyDescent="0.25">
      <c r="A528" s="61">
        <v>526</v>
      </c>
      <c r="B528" s="61">
        <v>1347</v>
      </c>
      <c r="C528" s="13" t="s">
        <v>3187</v>
      </c>
      <c r="D528" s="12" t="s">
        <v>881</v>
      </c>
      <c r="E528" s="12" t="s">
        <v>221</v>
      </c>
      <c r="F528" s="12" t="s">
        <v>222</v>
      </c>
      <c r="G528" s="12" t="s">
        <v>13</v>
      </c>
      <c r="H528" s="12" t="s">
        <v>108</v>
      </c>
      <c r="I528" s="62" t="s">
        <v>60</v>
      </c>
      <c r="J528" s="10">
        <v>120</v>
      </c>
      <c r="K528" s="10" t="s">
        <v>3188</v>
      </c>
      <c r="L528" s="14" t="s">
        <v>3791</v>
      </c>
      <c r="M528" s="11">
        <v>35.455333333333328</v>
      </c>
      <c r="N528" s="11">
        <v>34901.538461538461</v>
      </c>
      <c r="O528" s="8">
        <f>N528*M528</f>
        <v>1237445.6799999997</v>
      </c>
      <c r="P528" s="14" t="s">
        <v>5022</v>
      </c>
      <c r="Q528" s="66">
        <f>O528/$O$2181</f>
        <v>3.7810348221235151E-5</v>
      </c>
      <c r="R528" s="66"/>
      <c r="S528" s="36">
        <f>Q528*$S$1</f>
        <v>9.4525870553087872E-3</v>
      </c>
      <c r="T528" s="7"/>
      <c r="U528" s="36">
        <f>S528+T528</f>
        <v>9.4525870553087872E-3</v>
      </c>
      <c r="V528" s="41"/>
      <c r="W528" s="41"/>
      <c r="X528" s="41"/>
      <c r="Y528" s="42"/>
      <c r="Z528" s="40" t="str">
        <f>IF(V528=0,"NO OFERTADO",IF(W528=0,"NO OFERTADO",IF(X528=0,"NO OFERTADO",IF(Y528=0,"NO OFERTADO","CORRECTO"))))</f>
        <v>NO OFERTADO</v>
      </c>
      <c r="AA528" s="42">
        <f>Y528*N528</f>
        <v>0</v>
      </c>
      <c r="AB528" s="35">
        <f>Q528*$AB$1</f>
        <v>3.4029313399111636E-3</v>
      </c>
      <c r="AC528" s="7"/>
      <c r="AD528" s="36">
        <f>AB528+AC528</f>
        <v>3.4029313399111636E-3</v>
      </c>
      <c r="AE528" s="41"/>
      <c r="AF528" s="41"/>
      <c r="AG528" s="41"/>
      <c r="AH528" s="42"/>
      <c r="AI528" s="40" t="str">
        <f>IF(AE528=0,"NO OFERTADO",IF(AF528=0,"NO OFERTADO",IF(AG528=0,"NO OFERTADO",IF(AH528=0,"NO OFERTADO","CORRECTO"))))</f>
        <v>NO OFERTADO</v>
      </c>
      <c r="AJ528" s="37">
        <f>Q528*$AJ$1</f>
        <v>2.268620893274109E-3</v>
      </c>
      <c r="AK528" s="7"/>
      <c r="AL528" s="36">
        <f>AJ528+AK528</f>
        <v>2.268620893274109E-3</v>
      </c>
      <c r="AM528" s="41"/>
      <c r="AN528" s="41"/>
      <c r="AO528" s="41"/>
      <c r="AP528" s="42"/>
      <c r="AQ528" s="40" t="str">
        <f>IF(AM528=0,"NO OFERTADO",IF(AN528=0,"NO OFERTADO",IF(AO528=0,"NO OFERTADO",IF(AP528=0,"NO OFERTADO","CORRECTO"))))</f>
        <v>NO OFERTADO</v>
      </c>
    </row>
    <row r="529" spans="1:43" ht="24" x14ac:dyDescent="0.25">
      <c r="A529" s="61">
        <v>527</v>
      </c>
      <c r="B529" s="61">
        <v>713</v>
      </c>
      <c r="C529" s="13" t="s">
        <v>2242</v>
      </c>
      <c r="D529" s="12" t="s">
        <v>770</v>
      </c>
      <c r="E529" s="12" t="s">
        <v>270</v>
      </c>
      <c r="F529" s="12" t="s">
        <v>2243</v>
      </c>
      <c r="G529" s="12" t="s">
        <v>24</v>
      </c>
      <c r="H529" s="12" t="s">
        <v>23</v>
      </c>
      <c r="I529" s="62">
        <v>1688.68</v>
      </c>
      <c r="J529" s="10">
        <v>500</v>
      </c>
      <c r="K529" s="10" t="s">
        <v>2244</v>
      </c>
      <c r="L529" s="14" t="s">
        <v>2245</v>
      </c>
      <c r="M529" s="11">
        <v>1688.68</v>
      </c>
      <c r="N529" s="11">
        <v>3750</v>
      </c>
      <c r="O529" s="8">
        <f>N529*M529</f>
        <v>6332550</v>
      </c>
      <c r="P529" s="14" t="s">
        <v>5022</v>
      </c>
      <c r="Q529" s="66">
        <f>O529/$O$2181</f>
        <v>1.934920655494007E-4</v>
      </c>
      <c r="R529" s="66">
        <f>+O529/$O$2184</f>
        <v>3.0963866374171035E-4</v>
      </c>
      <c r="S529" s="36">
        <f>Q529*$S$1</f>
        <v>4.8373016387350178E-2</v>
      </c>
      <c r="T529" s="36">
        <f>R529*$T$1</f>
        <v>9.2891599122513109E-3</v>
      </c>
      <c r="U529" s="36">
        <f>S529+T529</f>
        <v>5.7662176299601492E-2</v>
      </c>
      <c r="V529" s="41"/>
      <c r="W529" s="41"/>
      <c r="X529" s="41"/>
      <c r="Y529" s="42"/>
      <c r="Z529" s="40" t="str">
        <f>IF(V529=0,"NO OFERTADO",IF(W529=0,"NO OFERTADO",IF(X529=0,"NO OFERTADO",IF(Y529=0,"NO OFERTADO","CORRECTO"))))</f>
        <v>NO OFERTADO</v>
      </c>
      <c r="AA529" s="42">
        <f>Y529*N529</f>
        <v>0</v>
      </c>
      <c r="AB529" s="35">
        <f>Q529*$AB$1</f>
        <v>1.7414285899446064E-2</v>
      </c>
      <c r="AC529" s="36">
        <f>R529*$AC$1</f>
        <v>4.6445799561256555E-3</v>
      </c>
      <c r="AD529" s="36">
        <f>AB529+AC529</f>
        <v>2.2058865855571722E-2</v>
      </c>
      <c r="AE529" s="41"/>
      <c r="AF529" s="41"/>
      <c r="AG529" s="41"/>
      <c r="AH529" s="42"/>
      <c r="AI529" s="40" t="str">
        <f>IF(AE529=0,"NO OFERTADO",IF(AF529=0,"NO OFERTADO",IF(AG529=0,"NO OFERTADO",IF(AH529=0,"NO OFERTADO","CORRECTO"))))</f>
        <v>NO OFERTADO</v>
      </c>
      <c r="AJ529" s="37">
        <f>Q529*$AJ$1</f>
        <v>1.1609523932964043E-2</v>
      </c>
      <c r="AK529" s="36">
        <f>R529*$AK$1</f>
        <v>1.5481933187085517E-3</v>
      </c>
      <c r="AL529" s="36">
        <f>AJ529+AK529</f>
        <v>1.3157717251672595E-2</v>
      </c>
      <c r="AM529" s="41"/>
      <c r="AN529" s="41"/>
      <c r="AO529" s="41"/>
      <c r="AP529" s="42"/>
      <c r="AQ529" s="40" t="str">
        <f>IF(AM529=0,"NO OFERTADO",IF(AN529=0,"NO OFERTADO",IF(AO529=0,"NO OFERTADO",IF(AP529=0,"NO OFERTADO","CORRECTO"))))</f>
        <v>NO OFERTADO</v>
      </c>
    </row>
    <row r="530" spans="1:43" x14ac:dyDescent="0.25">
      <c r="A530" s="61">
        <v>528</v>
      </c>
      <c r="B530" s="61">
        <v>1991</v>
      </c>
      <c r="C530" s="13" t="s">
        <v>5410</v>
      </c>
      <c r="D530" s="12" t="s">
        <v>5411</v>
      </c>
      <c r="E530" s="12" t="s">
        <v>221</v>
      </c>
      <c r="F530" s="12" t="s">
        <v>222</v>
      </c>
      <c r="G530" s="12" t="s">
        <v>223</v>
      </c>
      <c r="H530" s="12" t="s">
        <v>108</v>
      </c>
      <c r="I530" s="62" t="s">
        <v>60</v>
      </c>
      <c r="J530" s="10">
        <v>15</v>
      </c>
      <c r="K530" s="10" t="s">
        <v>224</v>
      </c>
      <c r="L530" s="14" t="s">
        <v>5412</v>
      </c>
      <c r="M530" s="11">
        <v>2479</v>
      </c>
      <c r="N530" s="8">
        <v>27</v>
      </c>
      <c r="O530" s="8">
        <f>N530*M530</f>
        <v>66933</v>
      </c>
      <c r="P530" s="14" t="s">
        <v>5022</v>
      </c>
      <c r="Q530" s="66">
        <f>O530/$O$2181</f>
        <v>2.0451483878402914E-6</v>
      </c>
      <c r="R530" s="66"/>
      <c r="S530" s="36">
        <f>Q530*$S$1</f>
        <v>5.1128709696007281E-4</v>
      </c>
      <c r="T530" s="7"/>
      <c r="U530" s="36">
        <f>S530+T530</f>
        <v>5.1128709696007281E-4</v>
      </c>
      <c r="V530" s="41"/>
      <c r="W530" s="41"/>
      <c r="X530" s="41"/>
      <c r="Y530" s="42"/>
      <c r="Z530" s="40" t="str">
        <f>IF(V530=0,"NO OFERTADO",IF(W530=0,"NO OFERTADO",IF(X530=0,"NO OFERTADO",IF(Y530=0,"NO OFERTADO","CORRECTO"))))</f>
        <v>NO OFERTADO</v>
      </c>
      <c r="AA530" s="42">
        <f>Y530*N530</f>
        <v>0</v>
      </c>
      <c r="AB530" s="35">
        <f>Q530*$AB$1</f>
        <v>1.8406335490562623E-4</v>
      </c>
      <c r="AC530" s="7"/>
      <c r="AD530" s="36">
        <f>AB530+AC530</f>
        <v>1.8406335490562623E-4</v>
      </c>
      <c r="AE530" s="41"/>
      <c r="AF530" s="41"/>
      <c r="AG530" s="41"/>
      <c r="AH530" s="42"/>
      <c r="AI530" s="40" t="str">
        <f>IF(AE530=0,"NO OFERTADO",IF(AF530=0,"NO OFERTADO",IF(AG530=0,"NO OFERTADO",IF(AH530=0,"NO OFERTADO","CORRECTO"))))</f>
        <v>NO OFERTADO</v>
      </c>
      <c r="AJ530" s="37">
        <f>Q530*$AJ$1</f>
        <v>1.2270890327041749E-4</v>
      </c>
      <c r="AK530" s="7"/>
      <c r="AL530" s="36">
        <f>AJ530+AK530</f>
        <v>1.2270890327041749E-4</v>
      </c>
      <c r="AM530" s="41"/>
      <c r="AN530" s="41"/>
      <c r="AO530" s="41"/>
      <c r="AP530" s="42"/>
      <c r="AQ530" s="40" t="str">
        <f>IF(AM530=0,"NO OFERTADO",IF(AN530=0,"NO OFERTADO",IF(AO530=0,"NO OFERTADO",IF(AP530=0,"NO OFERTADO","CORRECTO"))))</f>
        <v>NO OFERTADO</v>
      </c>
    </row>
    <row r="531" spans="1:43" x14ac:dyDescent="0.25">
      <c r="A531" s="61">
        <v>529</v>
      </c>
      <c r="B531" s="61">
        <v>429</v>
      </c>
      <c r="C531" s="13" t="s">
        <v>1485</v>
      </c>
      <c r="D531" s="12" t="s">
        <v>1486</v>
      </c>
      <c r="E531" s="12" t="s">
        <v>1298</v>
      </c>
      <c r="F531" s="12" t="s">
        <v>321</v>
      </c>
      <c r="G531" s="12" t="s">
        <v>537</v>
      </c>
      <c r="H531" s="12" t="s">
        <v>323</v>
      </c>
      <c r="I531" s="62" t="s">
        <v>60</v>
      </c>
      <c r="J531" s="10">
        <v>20</v>
      </c>
      <c r="K531" s="10" t="s">
        <v>538</v>
      </c>
      <c r="L531" s="14" t="s">
        <v>1487</v>
      </c>
      <c r="M531" s="11">
        <v>1448.1393333333333</v>
      </c>
      <c r="N531" s="11">
        <v>16769.23076923077</v>
      </c>
      <c r="O531" s="8">
        <f>N531*M531</f>
        <v>24284182.666666668</v>
      </c>
      <c r="P531" s="14" t="s">
        <v>5022</v>
      </c>
      <c r="Q531" s="66">
        <f>O531/$O$2181</f>
        <v>7.4200703734708564E-4</v>
      </c>
      <c r="R531" s="66"/>
      <c r="S531" s="36">
        <f>Q531*$S$1</f>
        <v>0.1855017593367714</v>
      </c>
      <c r="T531" s="7"/>
      <c r="U531" s="36">
        <f>S531+T531</f>
        <v>0.1855017593367714</v>
      </c>
      <c r="V531" s="41"/>
      <c r="W531" s="41"/>
      <c r="X531" s="41"/>
      <c r="Y531" s="42"/>
      <c r="Z531" s="40" t="str">
        <f>IF(V531=0,"NO OFERTADO",IF(W531=0,"NO OFERTADO",IF(X531=0,"NO OFERTADO",IF(Y531=0,"NO OFERTADO","CORRECTO"))))</f>
        <v>NO OFERTADO</v>
      </c>
      <c r="AA531" s="42">
        <f>Y531*N531</f>
        <v>0</v>
      </c>
      <c r="AB531" s="35">
        <f>Q531*$AB$1</f>
        <v>6.6780633361237712E-2</v>
      </c>
      <c r="AC531" s="7"/>
      <c r="AD531" s="36">
        <f>AB531+AC531</f>
        <v>6.6780633361237712E-2</v>
      </c>
      <c r="AE531" s="41"/>
      <c r="AF531" s="41"/>
      <c r="AG531" s="41"/>
      <c r="AH531" s="42"/>
      <c r="AI531" s="40" t="str">
        <f>IF(AE531=0,"NO OFERTADO",IF(AF531=0,"NO OFERTADO",IF(AG531=0,"NO OFERTADO",IF(AH531=0,"NO OFERTADO","CORRECTO"))))</f>
        <v>NO OFERTADO</v>
      </c>
      <c r="AJ531" s="37">
        <f>Q531*$AJ$1</f>
        <v>4.4520422240825142E-2</v>
      </c>
      <c r="AK531" s="7"/>
      <c r="AL531" s="36">
        <f>AJ531+AK531</f>
        <v>4.4520422240825142E-2</v>
      </c>
      <c r="AM531" s="41"/>
      <c r="AN531" s="41"/>
      <c r="AO531" s="41"/>
      <c r="AP531" s="42"/>
      <c r="AQ531" s="40" t="str">
        <f>IF(AM531=0,"NO OFERTADO",IF(AN531=0,"NO OFERTADO",IF(AO531=0,"NO OFERTADO",IF(AP531=0,"NO OFERTADO","CORRECTO"))))</f>
        <v>NO OFERTADO</v>
      </c>
    </row>
    <row r="532" spans="1:43" x14ac:dyDescent="0.25">
      <c r="A532" s="61">
        <v>530</v>
      </c>
      <c r="B532" s="61">
        <v>136</v>
      </c>
      <c r="C532" s="13" t="s">
        <v>534</v>
      </c>
      <c r="D532" s="12" t="s">
        <v>535</v>
      </c>
      <c r="E532" s="12" t="s">
        <v>536</v>
      </c>
      <c r="F532" s="12" t="s">
        <v>536</v>
      </c>
      <c r="G532" s="12" t="s">
        <v>537</v>
      </c>
      <c r="H532" s="12" t="s">
        <v>536</v>
      </c>
      <c r="I532" s="62" t="s">
        <v>60</v>
      </c>
      <c r="J532" s="10">
        <v>1</v>
      </c>
      <c r="K532" s="10" t="s">
        <v>538</v>
      </c>
      <c r="L532" s="14" t="s">
        <v>539</v>
      </c>
      <c r="M532" s="11">
        <v>7986.3456166666665</v>
      </c>
      <c r="N532" s="11">
        <v>6090.1538461538457</v>
      </c>
      <c r="O532" s="8">
        <f>N532*M532</f>
        <v>48638073.474056408</v>
      </c>
      <c r="P532" s="14" t="s">
        <v>5022</v>
      </c>
      <c r="Q532" s="66">
        <f>O532/$O$2181</f>
        <v>1.4861440179451705E-3</v>
      </c>
      <c r="R532" s="66"/>
      <c r="S532" s="36">
        <f>Q532*$S$1</f>
        <v>0.37153600448629265</v>
      </c>
      <c r="T532" s="7"/>
      <c r="U532" s="36">
        <f>S532+T532</f>
        <v>0.37153600448629265</v>
      </c>
      <c r="V532" s="41"/>
      <c r="W532" s="41"/>
      <c r="X532" s="41"/>
      <c r="Y532" s="42"/>
      <c r="Z532" s="40" t="str">
        <f>IF(V532=0,"NO OFERTADO",IF(W532=0,"NO OFERTADO",IF(X532=0,"NO OFERTADO",IF(Y532=0,"NO OFERTADO","CORRECTO"))))</f>
        <v>NO OFERTADO</v>
      </c>
      <c r="AA532" s="42">
        <f>Y532*N532</f>
        <v>0</v>
      </c>
      <c r="AB532" s="35">
        <f>Q532*$AB$1</f>
        <v>0.13375296161506534</v>
      </c>
      <c r="AC532" s="7"/>
      <c r="AD532" s="36">
        <f>AB532+AC532</f>
        <v>0.13375296161506534</v>
      </c>
      <c r="AE532" s="41"/>
      <c r="AF532" s="41"/>
      <c r="AG532" s="41"/>
      <c r="AH532" s="42"/>
      <c r="AI532" s="40" t="str">
        <f>IF(AE532=0,"NO OFERTADO",IF(AF532=0,"NO OFERTADO",IF(AG532=0,"NO OFERTADO",IF(AH532=0,"NO OFERTADO","CORRECTO"))))</f>
        <v>NO OFERTADO</v>
      </c>
      <c r="AJ532" s="37">
        <f>Q532*$AJ$1</f>
        <v>8.9168641076710228E-2</v>
      </c>
      <c r="AK532" s="7"/>
      <c r="AL532" s="36">
        <f>AJ532+AK532</f>
        <v>8.9168641076710228E-2</v>
      </c>
      <c r="AM532" s="41"/>
      <c r="AN532" s="41"/>
      <c r="AO532" s="41"/>
      <c r="AP532" s="42"/>
      <c r="AQ532" s="40" t="str">
        <f>IF(AM532=0,"NO OFERTADO",IF(AN532=0,"NO OFERTADO",IF(AO532=0,"NO OFERTADO",IF(AP532=0,"NO OFERTADO","CORRECTO"))))</f>
        <v>NO OFERTADO</v>
      </c>
    </row>
    <row r="533" spans="1:43" x14ac:dyDescent="0.25">
      <c r="A533" s="61">
        <v>531</v>
      </c>
      <c r="B533" s="61">
        <v>1162</v>
      </c>
      <c r="C533" s="13" t="s">
        <v>3337</v>
      </c>
      <c r="D533" s="12" t="s">
        <v>3338</v>
      </c>
      <c r="E533" s="12" t="s">
        <v>221</v>
      </c>
      <c r="F533" s="12" t="s">
        <v>222</v>
      </c>
      <c r="G533" s="12" t="s">
        <v>223</v>
      </c>
      <c r="H533" s="12" t="s">
        <v>108</v>
      </c>
      <c r="I533" s="62" t="s">
        <v>60</v>
      </c>
      <c r="J533" s="10">
        <v>5</v>
      </c>
      <c r="K533" s="10" t="s">
        <v>3339</v>
      </c>
      <c r="L533" s="14" t="s">
        <v>3340</v>
      </c>
      <c r="M533" s="11">
        <v>1346.3309999999999</v>
      </c>
      <c r="N533" s="11">
        <v>2298.0769230769233</v>
      </c>
      <c r="O533" s="8">
        <f>N533*M533</f>
        <v>3093972.201923077</v>
      </c>
      <c r="P533" s="14" t="s">
        <v>5022</v>
      </c>
      <c r="Q533" s="66">
        <f>O533/$O$2181</f>
        <v>9.4536809358398055E-5</v>
      </c>
      <c r="R533" s="66"/>
      <c r="S533" s="36">
        <f>Q533*$S$1</f>
        <v>2.3634202339599515E-2</v>
      </c>
      <c r="T533" s="7"/>
      <c r="U533" s="36">
        <f>S533+T533</f>
        <v>2.3634202339599515E-2</v>
      </c>
      <c r="V533" s="41"/>
      <c r="W533" s="41"/>
      <c r="X533" s="41"/>
      <c r="Y533" s="42"/>
      <c r="Z533" s="40" t="str">
        <f>IF(V533=0,"NO OFERTADO",IF(W533=0,"NO OFERTADO",IF(X533=0,"NO OFERTADO",IF(Y533=0,"NO OFERTADO","CORRECTO"))))</f>
        <v>NO OFERTADO</v>
      </c>
      <c r="AA533" s="42">
        <f>Y533*N533</f>
        <v>0</v>
      </c>
      <c r="AB533" s="35">
        <f>Q533*$AB$1</f>
        <v>8.5083128422558246E-3</v>
      </c>
      <c r="AC533" s="7"/>
      <c r="AD533" s="36">
        <f>AB533+AC533</f>
        <v>8.5083128422558246E-3</v>
      </c>
      <c r="AE533" s="41"/>
      <c r="AF533" s="41"/>
      <c r="AG533" s="41"/>
      <c r="AH533" s="42"/>
      <c r="AI533" s="40" t="str">
        <f>IF(AE533=0,"NO OFERTADO",IF(AF533=0,"NO OFERTADO",IF(AG533=0,"NO OFERTADO",IF(AH533=0,"NO OFERTADO","CORRECTO"))))</f>
        <v>NO OFERTADO</v>
      </c>
      <c r="AJ533" s="37">
        <f>Q533*$AJ$1</f>
        <v>5.6722085615038831E-3</v>
      </c>
      <c r="AK533" s="7"/>
      <c r="AL533" s="36">
        <f>AJ533+AK533</f>
        <v>5.6722085615038831E-3</v>
      </c>
      <c r="AM533" s="41"/>
      <c r="AN533" s="41"/>
      <c r="AO533" s="41"/>
      <c r="AP533" s="42"/>
      <c r="AQ533" s="40" t="str">
        <f>IF(AM533=0,"NO OFERTADO",IF(AN533=0,"NO OFERTADO",IF(AO533=0,"NO OFERTADO",IF(AP533=0,"NO OFERTADO","CORRECTO"))))</f>
        <v>NO OFERTADO</v>
      </c>
    </row>
    <row r="534" spans="1:43" ht="36" x14ac:dyDescent="0.25">
      <c r="A534" s="61">
        <v>532</v>
      </c>
      <c r="B534" s="61">
        <v>1163</v>
      </c>
      <c r="C534" s="13" t="s">
        <v>3337</v>
      </c>
      <c r="D534" s="12" t="s">
        <v>3341</v>
      </c>
      <c r="E534" s="12" t="s">
        <v>221</v>
      </c>
      <c r="F534" s="12" t="s">
        <v>222</v>
      </c>
      <c r="G534" s="12" t="s">
        <v>223</v>
      </c>
      <c r="H534" s="12" t="s">
        <v>108</v>
      </c>
      <c r="I534" s="62" t="s">
        <v>60</v>
      </c>
      <c r="J534" s="10">
        <v>5</v>
      </c>
      <c r="K534" s="10" t="s">
        <v>3339</v>
      </c>
      <c r="L534" s="14" t="s">
        <v>3342</v>
      </c>
      <c r="M534" s="11">
        <v>1211.8029999999999</v>
      </c>
      <c r="N534" s="11">
        <v>2298.0769230769233</v>
      </c>
      <c r="O534" s="8">
        <f>N534*M534</f>
        <v>2784816.5096153845</v>
      </c>
      <c r="P534" s="14" t="s">
        <v>5022</v>
      </c>
      <c r="Q534" s="66">
        <f>O534/$O$2181</f>
        <v>8.5090508345224788E-5</v>
      </c>
      <c r="R534" s="66"/>
      <c r="S534" s="36">
        <f>Q534*$S$1</f>
        <v>2.1272627086306197E-2</v>
      </c>
      <c r="T534" s="7"/>
      <c r="U534" s="36">
        <f>S534+T534</f>
        <v>2.1272627086306197E-2</v>
      </c>
      <c r="V534" s="41"/>
      <c r="W534" s="41"/>
      <c r="X534" s="41"/>
      <c r="Y534" s="42"/>
      <c r="Z534" s="40" t="str">
        <f>IF(V534=0,"NO OFERTADO",IF(W534=0,"NO OFERTADO",IF(X534=0,"NO OFERTADO",IF(Y534=0,"NO OFERTADO","CORRECTO"))))</f>
        <v>NO OFERTADO</v>
      </c>
      <c r="AA534" s="42">
        <f>Y534*N534</f>
        <v>0</v>
      </c>
      <c r="AB534" s="35">
        <f>Q534*$AB$1</f>
        <v>7.6581457510702311E-3</v>
      </c>
      <c r="AC534" s="7"/>
      <c r="AD534" s="36">
        <f>AB534+AC534</f>
        <v>7.6581457510702311E-3</v>
      </c>
      <c r="AE534" s="41"/>
      <c r="AF534" s="41"/>
      <c r="AG534" s="41"/>
      <c r="AH534" s="42"/>
      <c r="AI534" s="40" t="str">
        <f>IF(AE534=0,"NO OFERTADO",IF(AF534=0,"NO OFERTADO",IF(AG534=0,"NO OFERTADO",IF(AH534=0,"NO OFERTADO","CORRECTO"))))</f>
        <v>NO OFERTADO</v>
      </c>
      <c r="AJ534" s="37">
        <f>Q534*$AJ$1</f>
        <v>5.1054305007134874E-3</v>
      </c>
      <c r="AK534" s="7"/>
      <c r="AL534" s="36">
        <f>AJ534+AK534</f>
        <v>5.1054305007134874E-3</v>
      </c>
      <c r="AM534" s="41"/>
      <c r="AN534" s="41"/>
      <c r="AO534" s="41"/>
      <c r="AP534" s="42"/>
      <c r="AQ534" s="40" t="str">
        <f>IF(AM534=0,"NO OFERTADO",IF(AN534=0,"NO OFERTADO",IF(AO534=0,"NO OFERTADO",IF(AP534=0,"NO OFERTADO","CORRECTO"))))</f>
        <v>NO OFERTADO</v>
      </c>
    </row>
    <row r="535" spans="1:43" x14ac:dyDescent="0.25">
      <c r="A535" s="61">
        <v>533</v>
      </c>
      <c r="B535" s="61">
        <v>1789</v>
      </c>
      <c r="C535" s="13" t="s">
        <v>3337</v>
      </c>
      <c r="D535" s="12" t="s">
        <v>4882</v>
      </c>
      <c r="E535" s="12" t="s">
        <v>1298</v>
      </c>
      <c r="F535" s="12" t="s">
        <v>321</v>
      </c>
      <c r="G535" s="12" t="s">
        <v>223</v>
      </c>
      <c r="H535" s="12" t="s">
        <v>323</v>
      </c>
      <c r="I535" s="62" t="s">
        <v>60</v>
      </c>
      <c r="J535" s="10">
        <v>5</v>
      </c>
      <c r="K535" s="10" t="s">
        <v>3339</v>
      </c>
      <c r="L535" s="14" t="s">
        <v>4883</v>
      </c>
      <c r="M535" s="11">
        <v>3628.2779999999998</v>
      </c>
      <c r="N535" s="11">
        <v>24.375</v>
      </c>
      <c r="O535" s="8">
        <f>N535*M535</f>
        <v>88439.276249999995</v>
      </c>
      <c r="P535" s="14" t="s">
        <v>5022</v>
      </c>
      <c r="Q535" s="66">
        <f>O535/$O$2181</f>
        <v>2.702276055823729E-6</v>
      </c>
      <c r="R535" s="66"/>
      <c r="S535" s="36">
        <f>Q535*$S$1</f>
        <v>6.7556901395593222E-4</v>
      </c>
      <c r="T535" s="7"/>
      <c r="U535" s="36">
        <f>S535+T535</f>
        <v>6.7556901395593222E-4</v>
      </c>
      <c r="V535" s="41"/>
      <c r="W535" s="41"/>
      <c r="X535" s="41"/>
      <c r="Y535" s="42"/>
      <c r="Z535" s="40" t="str">
        <f>IF(V535=0,"NO OFERTADO",IF(W535=0,"NO OFERTADO",IF(X535=0,"NO OFERTADO",IF(Y535=0,"NO OFERTADO","CORRECTO"))))</f>
        <v>NO OFERTADO</v>
      </c>
      <c r="AA535" s="42">
        <f>Y535*N535</f>
        <v>0</v>
      </c>
      <c r="AB535" s="35">
        <f>Q535*$AB$1</f>
        <v>2.4320484502413561E-4</v>
      </c>
      <c r="AC535" s="7"/>
      <c r="AD535" s="36">
        <f>AB535+AC535</f>
        <v>2.4320484502413561E-4</v>
      </c>
      <c r="AE535" s="41"/>
      <c r="AF535" s="41"/>
      <c r="AG535" s="41"/>
      <c r="AH535" s="42"/>
      <c r="AI535" s="40" t="str">
        <f>IF(AE535=0,"NO OFERTADO",IF(AF535=0,"NO OFERTADO",IF(AG535=0,"NO OFERTADO",IF(AH535=0,"NO OFERTADO","CORRECTO"))))</f>
        <v>NO OFERTADO</v>
      </c>
      <c r="AJ535" s="37">
        <f>Q535*$AJ$1</f>
        <v>1.6213656334942373E-4</v>
      </c>
      <c r="AK535" s="7"/>
      <c r="AL535" s="36">
        <f>AJ535+AK535</f>
        <v>1.6213656334942373E-4</v>
      </c>
      <c r="AM535" s="41"/>
      <c r="AN535" s="41"/>
      <c r="AO535" s="41"/>
      <c r="AP535" s="42"/>
      <c r="AQ535" s="40" t="str">
        <f>IF(AM535=0,"NO OFERTADO",IF(AN535=0,"NO OFERTADO",IF(AO535=0,"NO OFERTADO",IF(AP535=0,"NO OFERTADO","CORRECTO"))))</f>
        <v>NO OFERTADO</v>
      </c>
    </row>
    <row r="536" spans="1:43" x14ac:dyDescent="0.25">
      <c r="A536" s="61">
        <v>534</v>
      </c>
      <c r="B536" s="61">
        <v>1589</v>
      </c>
      <c r="C536" s="13" t="s">
        <v>4378</v>
      </c>
      <c r="D536" s="12" t="s">
        <v>4379</v>
      </c>
      <c r="E536" s="12" t="s">
        <v>1149</v>
      </c>
      <c r="F536" s="12" t="s">
        <v>321</v>
      </c>
      <c r="G536" s="12" t="s">
        <v>322</v>
      </c>
      <c r="H536" s="12" t="s">
        <v>354</v>
      </c>
      <c r="I536" s="62" t="s">
        <v>60</v>
      </c>
      <c r="J536" s="10">
        <v>30</v>
      </c>
      <c r="K536" s="10" t="s">
        <v>4380</v>
      </c>
      <c r="L536" s="14" t="s">
        <v>4381</v>
      </c>
      <c r="M536" s="11">
        <v>8853.1767777777786</v>
      </c>
      <c r="N536" s="11">
        <v>45</v>
      </c>
      <c r="O536" s="8">
        <f>N536*M536</f>
        <v>398392.95500000002</v>
      </c>
      <c r="P536" s="14" t="s">
        <v>5022</v>
      </c>
      <c r="Q536" s="66">
        <f>O536/$O$2181</f>
        <v>1.2172959670792879E-5</v>
      </c>
      <c r="R536" s="66"/>
      <c r="S536" s="36">
        <f>Q536*$S$1</f>
        <v>3.0432399176982196E-3</v>
      </c>
      <c r="T536" s="7"/>
      <c r="U536" s="36">
        <f>S536+T536</f>
        <v>3.0432399176982196E-3</v>
      </c>
      <c r="V536" s="41"/>
      <c r="W536" s="41"/>
      <c r="X536" s="41"/>
      <c r="Y536" s="42"/>
      <c r="Z536" s="40" t="str">
        <f>IF(V536=0,"NO OFERTADO",IF(W536=0,"NO OFERTADO",IF(X536=0,"NO OFERTADO",IF(Y536=0,"NO OFERTADO","CORRECTO"))))</f>
        <v>NO OFERTADO</v>
      </c>
      <c r="AA536" s="42">
        <f>Y536*N536</f>
        <v>0</v>
      </c>
      <c r="AB536" s="35">
        <f>Q536*$AB$1</f>
        <v>1.0955663703713591E-3</v>
      </c>
      <c r="AC536" s="7"/>
      <c r="AD536" s="36">
        <f>AB536+AC536</f>
        <v>1.0955663703713591E-3</v>
      </c>
      <c r="AE536" s="41"/>
      <c r="AF536" s="41"/>
      <c r="AG536" s="41"/>
      <c r="AH536" s="42"/>
      <c r="AI536" s="40" t="str">
        <f>IF(AE536=0,"NO OFERTADO",IF(AF536=0,"NO OFERTADO",IF(AG536=0,"NO OFERTADO",IF(AH536=0,"NO OFERTADO","CORRECTO"))))</f>
        <v>NO OFERTADO</v>
      </c>
      <c r="AJ536" s="37">
        <f>Q536*$AJ$1</f>
        <v>7.3037758024757269E-4</v>
      </c>
      <c r="AK536" s="7"/>
      <c r="AL536" s="36">
        <f>AJ536+AK536</f>
        <v>7.3037758024757269E-4</v>
      </c>
      <c r="AM536" s="41"/>
      <c r="AN536" s="41"/>
      <c r="AO536" s="41"/>
      <c r="AP536" s="42"/>
      <c r="AQ536" s="40" t="str">
        <f>IF(AM536=0,"NO OFERTADO",IF(AN536=0,"NO OFERTADO",IF(AO536=0,"NO OFERTADO",IF(AP536=0,"NO OFERTADO","CORRECTO"))))</f>
        <v>NO OFERTADO</v>
      </c>
    </row>
    <row r="537" spans="1:43" ht="24" x14ac:dyDescent="0.25">
      <c r="A537" s="61">
        <v>535</v>
      </c>
      <c r="B537" s="61">
        <v>266</v>
      </c>
      <c r="C537" s="13" t="s">
        <v>972</v>
      </c>
      <c r="D537" s="12" t="s">
        <v>547</v>
      </c>
      <c r="E537" s="12" t="s">
        <v>11</v>
      </c>
      <c r="F537" s="12" t="s">
        <v>12</v>
      </c>
      <c r="G537" s="12" t="s">
        <v>13</v>
      </c>
      <c r="H537" s="12" t="s">
        <v>12</v>
      </c>
      <c r="I537" s="62">
        <v>313255</v>
      </c>
      <c r="J537" s="10">
        <v>1</v>
      </c>
      <c r="K537" s="10" t="s">
        <v>973</v>
      </c>
      <c r="L537" s="14" t="s">
        <v>974</v>
      </c>
      <c r="M537" s="11">
        <v>313255</v>
      </c>
      <c r="N537" s="11">
        <v>115.38461538461539</v>
      </c>
      <c r="O537" s="8">
        <f>N537*M537</f>
        <v>36144807.692307696</v>
      </c>
      <c r="P537" s="14" t="s">
        <v>5022</v>
      </c>
      <c r="Q537" s="66">
        <f>O537/$O$2181</f>
        <v>1.1044103085282363E-3</v>
      </c>
      <c r="R537" s="66">
        <f>+O537/$O$2184</f>
        <v>1.7673496387785724E-3</v>
      </c>
      <c r="S537" s="36">
        <f>Q537*$S$1</f>
        <v>0.27610257713205905</v>
      </c>
      <c r="T537" s="36">
        <f>R537*$T$1</f>
        <v>5.3020489163357172E-2</v>
      </c>
      <c r="U537" s="36">
        <f>S537+T537</f>
        <v>0.32912306629541621</v>
      </c>
      <c r="V537" s="41"/>
      <c r="W537" s="41"/>
      <c r="X537" s="41"/>
      <c r="Y537" s="42"/>
      <c r="Z537" s="40" t="str">
        <f>IF(V537=0,"NO OFERTADO",IF(W537=0,"NO OFERTADO",IF(X537=0,"NO OFERTADO",IF(Y537=0,"NO OFERTADO","CORRECTO"))))</f>
        <v>NO OFERTADO</v>
      </c>
      <c r="AA537" s="42">
        <f>Y537*N537</f>
        <v>0</v>
      </c>
      <c r="AB537" s="35">
        <f>Q537*$AB$1</f>
        <v>9.9396927767541263E-2</v>
      </c>
      <c r="AC537" s="36">
        <f>R537*$AC$1</f>
        <v>2.6510244581678586E-2</v>
      </c>
      <c r="AD537" s="36">
        <f>AB537+AC537</f>
        <v>0.12590717234921986</v>
      </c>
      <c r="AE537" s="41"/>
      <c r="AF537" s="41"/>
      <c r="AG537" s="41"/>
      <c r="AH537" s="42"/>
      <c r="AI537" s="40" t="str">
        <f>IF(AE537=0,"NO OFERTADO",IF(AF537=0,"NO OFERTADO",IF(AG537=0,"NO OFERTADO",IF(AH537=0,"NO OFERTADO","CORRECTO"))))</f>
        <v>NO OFERTADO</v>
      </c>
      <c r="AJ537" s="37">
        <f>Q537*$AJ$1</f>
        <v>6.626461851169417E-2</v>
      </c>
      <c r="AK537" s="36">
        <f>R537*$AK$1</f>
        <v>8.836748193892862E-3</v>
      </c>
      <c r="AL537" s="36">
        <f>AJ537+AK537</f>
        <v>7.5101366705587036E-2</v>
      </c>
      <c r="AM537" s="41"/>
      <c r="AN537" s="41"/>
      <c r="AO537" s="41"/>
      <c r="AP537" s="42"/>
      <c r="AQ537" s="40" t="str">
        <f>IF(AM537=0,"NO OFERTADO",IF(AN537=0,"NO OFERTADO",IF(AO537=0,"NO OFERTADO",IF(AP537=0,"NO OFERTADO","CORRECTO"))))</f>
        <v>NO OFERTADO</v>
      </c>
    </row>
    <row r="538" spans="1:43" x14ac:dyDescent="0.25">
      <c r="A538" s="61">
        <v>536</v>
      </c>
      <c r="B538" s="61">
        <v>1192</v>
      </c>
      <c r="C538" s="13" t="s">
        <v>3413</v>
      </c>
      <c r="D538" s="12">
        <v>0.04</v>
      </c>
      <c r="E538" s="12" t="s">
        <v>221</v>
      </c>
      <c r="F538" s="12" t="s">
        <v>222</v>
      </c>
      <c r="G538" s="12" t="s">
        <v>223</v>
      </c>
      <c r="H538" s="12" t="s">
        <v>108</v>
      </c>
      <c r="I538" s="62" t="s">
        <v>60</v>
      </c>
      <c r="J538" s="10">
        <v>5</v>
      </c>
      <c r="K538" s="10" t="s">
        <v>3414</v>
      </c>
      <c r="L538" s="14" t="s">
        <v>3415</v>
      </c>
      <c r="M538" s="11">
        <v>1783.9696666666666</v>
      </c>
      <c r="N538" s="11">
        <v>1394.6153846153845</v>
      </c>
      <c r="O538" s="8">
        <f>N538*M538</f>
        <v>2487951.5428205128</v>
      </c>
      <c r="P538" s="14" t="s">
        <v>5022</v>
      </c>
      <c r="Q538" s="66">
        <f>O538/$O$2181</f>
        <v>7.601975239155778E-5</v>
      </c>
      <c r="R538" s="66"/>
      <c r="S538" s="36">
        <f>Q538*$S$1</f>
        <v>1.9004938097889446E-2</v>
      </c>
      <c r="T538" s="7"/>
      <c r="U538" s="36">
        <f>S538+T538</f>
        <v>1.9004938097889446E-2</v>
      </c>
      <c r="V538" s="41"/>
      <c r="W538" s="41"/>
      <c r="X538" s="41"/>
      <c r="Y538" s="42"/>
      <c r="Z538" s="40" t="str">
        <f>IF(V538=0,"NO OFERTADO",IF(W538=0,"NO OFERTADO",IF(X538=0,"NO OFERTADO",IF(Y538=0,"NO OFERTADO","CORRECTO"))))</f>
        <v>NO OFERTADO</v>
      </c>
      <c r="AA538" s="42">
        <f>Y538*N538</f>
        <v>0</v>
      </c>
      <c r="AB538" s="35">
        <f>Q538*$AB$1</f>
        <v>6.8417777152402007E-3</v>
      </c>
      <c r="AC538" s="7"/>
      <c r="AD538" s="36">
        <f>AB538+AC538</f>
        <v>6.8417777152402007E-3</v>
      </c>
      <c r="AE538" s="41"/>
      <c r="AF538" s="41"/>
      <c r="AG538" s="41"/>
      <c r="AH538" s="42"/>
      <c r="AI538" s="40" t="str">
        <f>IF(AE538=0,"NO OFERTADO",IF(AF538=0,"NO OFERTADO",IF(AG538=0,"NO OFERTADO",IF(AH538=0,"NO OFERTADO","CORRECTO"))))</f>
        <v>NO OFERTADO</v>
      </c>
      <c r="AJ538" s="37">
        <f>Q538*$AJ$1</f>
        <v>4.5611851434934668E-3</v>
      </c>
      <c r="AK538" s="7"/>
      <c r="AL538" s="36">
        <f>AJ538+AK538</f>
        <v>4.5611851434934668E-3</v>
      </c>
      <c r="AM538" s="41"/>
      <c r="AN538" s="41"/>
      <c r="AO538" s="41"/>
      <c r="AP538" s="42"/>
      <c r="AQ538" s="40" t="str">
        <f>IF(AM538=0,"NO OFERTADO",IF(AN538=0,"NO OFERTADO",IF(AO538=0,"NO OFERTADO",IF(AP538=0,"NO OFERTADO","CORRECTO"))))</f>
        <v>NO OFERTADO</v>
      </c>
    </row>
    <row r="539" spans="1:43" x14ac:dyDescent="0.25">
      <c r="A539" s="61">
        <v>537</v>
      </c>
      <c r="B539" s="61">
        <v>1524</v>
      </c>
      <c r="C539" s="13" t="s">
        <v>3413</v>
      </c>
      <c r="D539" s="12" t="s">
        <v>4234</v>
      </c>
      <c r="E539" s="12" t="s">
        <v>1042</v>
      </c>
      <c r="F539" s="12" t="s">
        <v>222</v>
      </c>
      <c r="G539" s="12" t="s">
        <v>223</v>
      </c>
      <c r="H539" s="12" t="s">
        <v>108</v>
      </c>
      <c r="I539" s="62" t="s">
        <v>60</v>
      </c>
      <c r="J539" s="10">
        <v>5</v>
      </c>
      <c r="K539" s="10" t="s">
        <v>3414</v>
      </c>
      <c r="L539" s="14" t="s">
        <v>4235</v>
      </c>
      <c r="M539" s="11">
        <v>1240.1799999999998</v>
      </c>
      <c r="N539" s="11">
        <v>505</v>
      </c>
      <c r="O539" s="8">
        <f>N539*M539</f>
        <v>626290.89999999991</v>
      </c>
      <c r="P539" s="14" t="s">
        <v>5022</v>
      </c>
      <c r="Q539" s="66">
        <f>O539/$O$2181</f>
        <v>1.9136417379380052E-5</v>
      </c>
      <c r="R539" s="66"/>
      <c r="S539" s="36">
        <f>Q539*$S$1</f>
        <v>4.7841043448450127E-3</v>
      </c>
      <c r="T539" s="7"/>
      <c r="U539" s="36">
        <f>S539+T539</f>
        <v>4.7841043448450127E-3</v>
      </c>
      <c r="V539" s="41"/>
      <c r="W539" s="41"/>
      <c r="X539" s="41"/>
      <c r="Y539" s="42"/>
      <c r="Z539" s="40" t="str">
        <f>IF(V539=0,"NO OFERTADO",IF(W539=0,"NO OFERTADO",IF(X539=0,"NO OFERTADO",IF(Y539=0,"NO OFERTADO","CORRECTO"))))</f>
        <v>NO OFERTADO</v>
      </c>
      <c r="AA539" s="42">
        <f>Y539*N539</f>
        <v>0</v>
      </c>
      <c r="AB539" s="35">
        <f>Q539*$AB$1</f>
        <v>1.7222775641442046E-3</v>
      </c>
      <c r="AC539" s="7"/>
      <c r="AD539" s="36">
        <f>AB539+AC539</f>
        <v>1.7222775641442046E-3</v>
      </c>
      <c r="AE539" s="41"/>
      <c r="AF539" s="41"/>
      <c r="AG539" s="41"/>
      <c r="AH539" s="42"/>
      <c r="AI539" s="40" t="str">
        <f>IF(AE539=0,"NO OFERTADO",IF(AF539=0,"NO OFERTADO",IF(AG539=0,"NO OFERTADO",IF(AH539=0,"NO OFERTADO","CORRECTO"))))</f>
        <v>NO OFERTADO</v>
      </c>
      <c r="AJ539" s="37">
        <f>Q539*$AJ$1</f>
        <v>1.1481850427628032E-3</v>
      </c>
      <c r="AK539" s="7"/>
      <c r="AL539" s="36">
        <f>AJ539+AK539</f>
        <v>1.1481850427628032E-3</v>
      </c>
      <c r="AM539" s="41"/>
      <c r="AN539" s="41"/>
      <c r="AO539" s="41"/>
      <c r="AP539" s="42"/>
      <c r="AQ539" s="40" t="str">
        <f>IF(AM539=0,"NO OFERTADO",IF(AN539=0,"NO OFERTADO",IF(AO539=0,"NO OFERTADO",IF(AP539=0,"NO OFERTADO","CORRECTO"))))</f>
        <v>NO OFERTADO</v>
      </c>
    </row>
    <row r="540" spans="1:43" x14ac:dyDescent="0.25">
      <c r="A540" s="61">
        <v>538</v>
      </c>
      <c r="B540" s="61">
        <v>1241</v>
      </c>
      <c r="C540" s="13" t="s">
        <v>3518</v>
      </c>
      <c r="D540" s="12">
        <v>0.1</v>
      </c>
      <c r="E540" s="12" t="s">
        <v>3062</v>
      </c>
      <c r="F540" s="12" t="s">
        <v>222</v>
      </c>
      <c r="G540" s="12" t="s">
        <v>322</v>
      </c>
      <c r="H540" s="12" t="s">
        <v>108</v>
      </c>
      <c r="I540" s="62" t="s">
        <v>60</v>
      </c>
      <c r="J540" s="10">
        <v>60</v>
      </c>
      <c r="K540" s="10" t="s">
        <v>3519</v>
      </c>
      <c r="L540" s="14" t="s">
        <v>3520</v>
      </c>
      <c r="M540" s="11">
        <v>132</v>
      </c>
      <c r="N540" s="11">
        <v>11127.692307692307</v>
      </c>
      <c r="O540" s="8">
        <f>N540*M540</f>
        <v>1468855.3846153845</v>
      </c>
      <c r="P540" s="14" t="s">
        <v>5022</v>
      </c>
      <c r="Q540" s="66">
        <f>O540/$O$2181</f>
        <v>4.4881108299593393E-5</v>
      </c>
      <c r="R540" s="66"/>
      <c r="S540" s="36">
        <f>Q540*$S$1</f>
        <v>1.1220277074898349E-2</v>
      </c>
      <c r="T540" s="7"/>
      <c r="U540" s="36">
        <f>S540+T540</f>
        <v>1.1220277074898349E-2</v>
      </c>
      <c r="V540" s="41"/>
      <c r="W540" s="41"/>
      <c r="X540" s="41"/>
      <c r="Y540" s="42"/>
      <c r="Z540" s="40" t="str">
        <f>IF(V540=0,"NO OFERTADO",IF(W540=0,"NO OFERTADO",IF(X540=0,"NO OFERTADO",IF(Y540=0,"NO OFERTADO","CORRECTO"))))</f>
        <v>NO OFERTADO</v>
      </c>
      <c r="AA540" s="42">
        <f>Y540*N540</f>
        <v>0</v>
      </c>
      <c r="AB540" s="35">
        <f>Q540*$AB$1</f>
        <v>4.0392997469634057E-3</v>
      </c>
      <c r="AC540" s="7"/>
      <c r="AD540" s="36">
        <f>AB540+AC540</f>
        <v>4.0392997469634057E-3</v>
      </c>
      <c r="AE540" s="41"/>
      <c r="AF540" s="41"/>
      <c r="AG540" s="41"/>
      <c r="AH540" s="42"/>
      <c r="AI540" s="40" t="str">
        <f>IF(AE540=0,"NO OFERTADO",IF(AF540=0,"NO OFERTADO",IF(AG540=0,"NO OFERTADO",IF(AH540=0,"NO OFERTADO","CORRECTO"))))</f>
        <v>NO OFERTADO</v>
      </c>
      <c r="AJ540" s="37">
        <f>Q540*$AJ$1</f>
        <v>2.6928664979756038E-3</v>
      </c>
      <c r="AK540" s="7"/>
      <c r="AL540" s="36">
        <f>AJ540+AK540</f>
        <v>2.6928664979756038E-3</v>
      </c>
      <c r="AM540" s="41"/>
      <c r="AN540" s="41"/>
      <c r="AO540" s="41"/>
      <c r="AP540" s="42"/>
      <c r="AQ540" s="40" t="str">
        <f>IF(AM540=0,"NO OFERTADO",IF(AN540=0,"NO OFERTADO",IF(AO540=0,"NO OFERTADO",IF(AP540=0,"NO OFERTADO","CORRECTO"))))</f>
        <v>NO OFERTADO</v>
      </c>
    </row>
    <row r="541" spans="1:43" ht="24" x14ac:dyDescent="0.25">
      <c r="A541" s="61">
        <v>539</v>
      </c>
      <c r="B541" s="61">
        <v>734</v>
      </c>
      <c r="C541" s="13" t="s">
        <v>1844</v>
      </c>
      <c r="D541" s="12" t="s">
        <v>2294</v>
      </c>
      <c r="E541" s="12" t="s">
        <v>11</v>
      </c>
      <c r="F541" s="12" t="s">
        <v>12</v>
      </c>
      <c r="G541" s="12" t="s">
        <v>13</v>
      </c>
      <c r="H541" s="12" t="s">
        <v>12</v>
      </c>
      <c r="I541" s="62">
        <v>3844.5000000000005</v>
      </c>
      <c r="J541" s="10">
        <v>1</v>
      </c>
      <c r="K541" s="10" t="s">
        <v>1845</v>
      </c>
      <c r="L541" s="14" t="s">
        <v>2295</v>
      </c>
      <c r="M541" s="11">
        <v>3451.6556666666661</v>
      </c>
      <c r="N541" s="11">
        <v>1823.0769230769231</v>
      </c>
      <c r="O541" s="8">
        <f>N541*M541</f>
        <v>6292633.7923076916</v>
      </c>
      <c r="P541" s="14" t="s">
        <v>5022</v>
      </c>
      <c r="Q541" s="66">
        <f>O541/$O$2181</f>
        <v>1.9227241951813625E-4</v>
      </c>
      <c r="R541" s="66">
        <f>+O541/$O$2184</f>
        <v>3.0768690635937893E-4</v>
      </c>
      <c r="S541" s="36">
        <f>Q541*$S$1</f>
        <v>4.8068104879534064E-2</v>
      </c>
      <c r="T541" s="36">
        <f>R541*$T$1</f>
        <v>9.2306071907813682E-3</v>
      </c>
      <c r="U541" s="36">
        <f>S541+T541</f>
        <v>5.7298712070315436E-2</v>
      </c>
      <c r="V541" s="41"/>
      <c r="W541" s="41"/>
      <c r="X541" s="41"/>
      <c r="Y541" s="42"/>
      <c r="Z541" s="40" t="str">
        <f>IF(V541=0,"NO OFERTADO",IF(W541=0,"NO OFERTADO",IF(X541=0,"NO OFERTADO",IF(Y541=0,"NO OFERTADO","CORRECTO"))))</f>
        <v>NO OFERTADO</v>
      </c>
      <c r="AA541" s="42">
        <f>Y541*N541</f>
        <v>0</v>
      </c>
      <c r="AB541" s="35">
        <f>Q541*$AB$1</f>
        <v>1.7304517756632262E-2</v>
      </c>
      <c r="AC541" s="36">
        <f>R541*$AC$1</f>
        <v>4.6153035953906841E-3</v>
      </c>
      <c r="AD541" s="36">
        <f>AB541+AC541</f>
        <v>2.1919821352022945E-2</v>
      </c>
      <c r="AE541" s="41"/>
      <c r="AF541" s="41"/>
      <c r="AG541" s="41"/>
      <c r="AH541" s="42"/>
      <c r="AI541" s="40" t="str">
        <f>IF(AE541=0,"NO OFERTADO",IF(AF541=0,"NO OFERTADO",IF(AG541=0,"NO OFERTADO",IF(AH541=0,"NO OFERTADO","CORRECTO"))))</f>
        <v>NO OFERTADO</v>
      </c>
      <c r="AJ541" s="37">
        <f>Q541*$AJ$1</f>
        <v>1.1536345171088175E-2</v>
      </c>
      <c r="AK541" s="36">
        <f>R541*$AK$1</f>
        <v>1.5384345317968947E-3</v>
      </c>
      <c r="AL541" s="36">
        <f>AJ541+AK541</f>
        <v>1.307477970288507E-2</v>
      </c>
      <c r="AM541" s="41"/>
      <c r="AN541" s="41"/>
      <c r="AO541" s="41"/>
      <c r="AP541" s="42"/>
      <c r="AQ541" s="40" t="str">
        <f>IF(AM541=0,"NO OFERTADO",IF(AN541=0,"NO OFERTADO",IF(AO541=0,"NO OFERTADO",IF(AP541=0,"NO OFERTADO","CORRECTO"))))</f>
        <v>NO OFERTADO</v>
      </c>
    </row>
    <row r="542" spans="1:43" ht="24" x14ac:dyDescent="0.25">
      <c r="A542" s="61">
        <v>540</v>
      </c>
      <c r="B542" s="61">
        <v>553</v>
      </c>
      <c r="C542" s="13" t="s">
        <v>1844</v>
      </c>
      <c r="D542" s="12" t="s">
        <v>143</v>
      </c>
      <c r="E542" s="12" t="s">
        <v>11</v>
      </c>
      <c r="F542" s="12" t="s">
        <v>12</v>
      </c>
      <c r="G542" s="12" t="s">
        <v>13</v>
      </c>
      <c r="H542" s="12" t="s">
        <v>12</v>
      </c>
      <c r="I542" s="62">
        <v>5242.5</v>
      </c>
      <c r="J542" s="10">
        <v>1</v>
      </c>
      <c r="K542" s="10" t="s">
        <v>1845</v>
      </c>
      <c r="L542" s="14" t="s">
        <v>1846</v>
      </c>
      <c r="M542" s="11">
        <v>2505</v>
      </c>
      <c r="N542" s="11">
        <v>2458.3076923076924</v>
      </c>
      <c r="O542" s="8">
        <f>N542*M542</f>
        <v>6158060.769230769</v>
      </c>
      <c r="P542" s="14" t="s">
        <v>5022</v>
      </c>
      <c r="Q542" s="66">
        <f>O542/$O$2181</f>
        <v>1.8816051954065785E-4</v>
      </c>
      <c r="R542" s="66">
        <f>+O542/$O$2184</f>
        <v>3.0110677496819832E-4</v>
      </c>
      <c r="S542" s="36">
        <f>Q542*$S$1</f>
        <v>4.7040129885164463E-2</v>
      </c>
      <c r="T542" s="36">
        <f>R542*$T$1</f>
        <v>9.0332032490459506E-3</v>
      </c>
      <c r="U542" s="36">
        <f>S542+T542</f>
        <v>5.607333313421041E-2</v>
      </c>
      <c r="V542" s="41"/>
      <c r="W542" s="41"/>
      <c r="X542" s="41"/>
      <c r="Y542" s="42"/>
      <c r="Z542" s="40" t="str">
        <f>IF(V542=0,"NO OFERTADO",IF(W542=0,"NO OFERTADO",IF(X542=0,"NO OFERTADO",IF(Y542=0,"NO OFERTADO","CORRECTO"))))</f>
        <v>NO OFERTADO</v>
      </c>
      <c r="AA542" s="42">
        <f>Y542*N542</f>
        <v>0</v>
      </c>
      <c r="AB542" s="35">
        <f>Q542*$AB$1</f>
        <v>1.6934446758659207E-2</v>
      </c>
      <c r="AC542" s="36">
        <f>R542*$AC$1</f>
        <v>4.5166016245229753E-3</v>
      </c>
      <c r="AD542" s="36">
        <f>AB542+AC542</f>
        <v>2.1451048383182181E-2</v>
      </c>
      <c r="AE542" s="41"/>
      <c r="AF542" s="41"/>
      <c r="AG542" s="41"/>
      <c r="AH542" s="42"/>
      <c r="AI542" s="40" t="str">
        <f>IF(AE542=0,"NO OFERTADO",IF(AF542=0,"NO OFERTADO",IF(AG542=0,"NO OFERTADO",IF(AH542=0,"NO OFERTADO","CORRECTO"))))</f>
        <v>NO OFERTADO</v>
      </c>
      <c r="AJ542" s="37">
        <f>Q542*$AJ$1</f>
        <v>1.128963117243947E-2</v>
      </c>
      <c r="AK542" s="36">
        <f>R542*$AK$1</f>
        <v>1.5055338748409916E-3</v>
      </c>
      <c r="AL542" s="36">
        <f>AJ542+AK542</f>
        <v>1.2795165047280462E-2</v>
      </c>
      <c r="AM542" s="41"/>
      <c r="AN542" s="41"/>
      <c r="AO542" s="41"/>
      <c r="AP542" s="42"/>
      <c r="AQ542" s="40" t="str">
        <f>IF(AM542=0,"NO OFERTADO",IF(AN542=0,"NO OFERTADO",IF(AO542=0,"NO OFERTADO",IF(AP542=0,"NO OFERTADO","CORRECTO"))))</f>
        <v>NO OFERTADO</v>
      </c>
    </row>
    <row r="543" spans="1:43" ht="24" x14ac:dyDescent="0.25">
      <c r="A543" s="61">
        <v>541</v>
      </c>
      <c r="B543" s="61">
        <v>1709</v>
      </c>
      <c r="C543" s="13" t="s">
        <v>1844</v>
      </c>
      <c r="D543" s="12" t="s">
        <v>97</v>
      </c>
      <c r="E543" s="12" t="s">
        <v>11</v>
      </c>
      <c r="F543" s="12" t="s">
        <v>12</v>
      </c>
      <c r="G543" s="12" t="s">
        <v>13</v>
      </c>
      <c r="H543" s="12" t="s">
        <v>12</v>
      </c>
      <c r="I543" s="62">
        <v>2621.25</v>
      </c>
      <c r="J543" s="10">
        <v>1</v>
      </c>
      <c r="K543" s="10" t="s">
        <v>1845</v>
      </c>
      <c r="L543" s="14" t="s">
        <v>4682</v>
      </c>
      <c r="M543" s="11">
        <v>2621.25</v>
      </c>
      <c r="N543" s="11">
        <v>60</v>
      </c>
      <c r="O543" s="8">
        <f>N543*M543</f>
        <v>157275</v>
      </c>
      <c r="P543" s="14" t="s">
        <v>5022</v>
      </c>
      <c r="Q543" s="66">
        <f>O543/$O$2181</f>
        <v>4.8055624684024592E-6</v>
      </c>
      <c r="R543" s="66">
        <f>+O543/$O$2184</f>
        <v>7.6901754964394268E-6</v>
      </c>
      <c r="S543" s="36">
        <f>Q543*$S$1</f>
        <v>1.2013906171006148E-3</v>
      </c>
      <c r="T543" s="36">
        <f>R543*$T$1</f>
        <v>2.307052648931828E-4</v>
      </c>
      <c r="U543" s="36">
        <f>S543+T543</f>
        <v>1.4320958819937976E-3</v>
      </c>
      <c r="V543" s="41"/>
      <c r="W543" s="41"/>
      <c r="X543" s="41"/>
      <c r="Y543" s="42"/>
      <c r="Z543" s="40" t="str">
        <f>IF(V543=0,"NO OFERTADO",IF(W543=0,"NO OFERTADO",IF(X543=0,"NO OFERTADO",IF(Y543=0,"NO OFERTADO","CORRECTO"))))</f>
        <v>NO OFERTADO</v>
      </c>
      <c r="AA543" s="42">
        <f>Y543*N543</f>
        <v>0</v>
      </c>
      <c r="AB543" s="35">
        <f>Q543*$AB$1</f>
        <v>4.3250062215622134E-4</v>
      </c>
      <c r="AC543" s="36">
        <f>R543*$AC$1</f>
        <v>1.153526324465914E-4</v>
      </c>
      <c r="AD543" s="36">
        <f>AB543+AC543</f>
        <v>5.4785325460281274E-4</v>
      </c>
      <c r="AE543" s="41"/>
      <c r="AF543" s="41"/>
      <c r="AG543" s="41"/>
      <c r="AH543" s="42"/>
      <c r="AI543" s="40" t="str">
        <f>IF(AE543=0,"NO OFERTADO",IF(AF543=0,"NO OFERTADO",IF(AG543=0,"NO OFERTADO",IF(AH543=0,"NO OFERTADO","CORRECTO"))))</f>
        <v>NO OFERTADO</v>
      </c>
      <c r="AJ543" s="37">
        <f>Q543*$AJ$1</f>
        <v>2.8833374810414758E-4</v>
      </c>
      <c r="AK543" s="36">
        <f>R543*$AK$1</f>
        <v>3.8450877482197133E-5</v>
      </c>
      <c r="AL543" s="36">
        <f>AJ543+AK543</f>
        <v>3.2678462558634471E-4</v>
      </c>
      <c r="AM543" s="41"/>
      <c r="AN543" s="41"/>
      <c r="AO543" s="41"/>
      <c r="AP543" s="42"/>
      <c r="AQ543" s="40" t="str">
        <f>IF(AM543=0,"NO OFERTADO",IF(AN543=0,"NO OFERTADO",IF(AO543=0,"NO OFERTADO",IF(AP543=0,"NO OFERTADO","CORRECTO"))))</f>
        <v>NO OFERTADO</v>
      </c>
    </row>
    <row r="544" spans="1:43" ht="24" x14ac:dyDescent="0.25">
      <c r="A544" s="61">
        <v>542</v>
      </c>
      <c r="B544" s="61">
        <v>394</v>
      </c>
      <c r="C544" s="13" t="s">
        <v>1373</v>
      </c>
      <c r="D544" s="12" t="s">
        <v>97</v>
      </c>
      <c r="E544" s="12" t="s">
        <v>11</v>
      </c>
      <c r="F544" s="12" t="s">
        <v>12</v>
      </c>
      <c r="G544" s="12" t="s">
        <v>13</v>
      </c>
      <c r="H544" s="12" t="s">
        <v>12</v>
      </c>
      <c r="I544" s="62">
        <v>160541.25</v>
      </c>
      <c r="J544" s="10">
        <v>1</v>
      </c>
      <c r="K544" s="10" t="s">
        <v>1374</v>
      </c>
      <c r="L544" s="14" t="s">
        <v>1375</v>
      </c>
      <c r="M544" s="11">
        <v>160541.25</v>
      </c>
      <c r="N544" s="11">
        <v>120</v>
      </c>
      <c r="O544" s="8">
        <f>N544*M544</f>
        <v>19264950</v>
      </c>
      <c r="P544" s="14" t="s">
        <v>5022</v>
      </c>
      <c r="Q544" s="66">
        <f>O544/$O$2181</f>
        <v>5.886435903713239E-4</v>
      </c>
      <c r="R544" s="66">
        <f>+O544/$O$2184</f>
        <v>9.4198598906457319E-4</v>
      </c>
      <c r="S544" s="36">
        <f>Q544*$S$1</f>
        <v>0.14716089759283096</v>
      </c>
      <c r="T544" s="36">
        <f>R544*$T$1</f>
        <v>2.8259579671937197E-2</v>
      </c>
      <c r="U544" s="36">
        <f>S544+T544</f>
        <v>0.17542047726476817</v>
      </c>
      <c r="V544" s="41"/>
      <c r="W544" s="41"/>
      <c r="X544" s="41"/>
      <c r="Y544" s="42"/>
      <c r="Z544" s="40" t="str">
        <f>IF(V544=0,"NO OFERTADO",IF(W544=0,"NO OFERTADO",IF(X544=0,"NO OFERTADO",IF(Y544=0,"NO OFERTADO","CORRECTO"))))</f>
        <v>NO OFERTADO</v>
      </c>
      <c r="AA544" s="42">
        <f>Y544*N544</f>
        <v>0</v>
      </c>
      <c r="AB544" s="35">
        <f>Q544*$AB$1</f>
        <v>5.2977923133419154E-2</v>
      </c>
      <c r="AC544" s="36">
        <f>R544*$AC$1</f>
        <v>1.4129789835968598E-2</v>
      </c>
      <c r="AD544" s="36">
        <f>AB544+AC544</f>
        <v>6.7107712969387751E-2</v>
      </c>
      <c r="AE544" s="41"/>
      <c r="AF544" s="41"/>
      <c r="AG544" s="41"/>
      <c r="AH544" s="42"/>
      <c r="AI544" s="40" t="str">
        <f>IF(AE544=0,"NO OFERTADO",IF(AF544=0,"NO OFERTADO",IF(AG544=0,"NO OFERTADO",IF(AH544=0,"NO OFERTADO","CORRECTO"))))</f>
        <v>NO OFERTADO</v>
      </c>
      <c r="AJ544" s="37">
        <f>Q544*$AJ$1</f>
        <v>3.5318615422279431E-2</v>
      </c>
      <c r="AK544" s="36">
        <f>R544*$AK$1</f>
        <v>4.7099299453228658E-3</v>
      </c>
      <c r="AL544" s="36">
        <f>AJ544+AK544</f>
        <v>4.0028545367602295E-2</v>
      </c>
      <c r="AM544" s="41"/>
      <c r="AN544" s="41"/>
      <c r="AO544" s="41"/>
      <c r="AP544" s="42"/>
      <c r="AQ544" s="40" t="str">
        <f>IF(AM544=0,"NO OFERTADO",IF(AN544=0,"NO OFERTADO",IF(AO544=0,"NO OFERTADO",IF(AP544=0,"NO OFERTADO","CORRECTO"))))</f>
        <v>NO OFERTADO</v>
      </c>
    </row>
    <row r="545" spans="1:43" x14ac:dyDescent="0.25">
      <c r="A545" s="61">
        <v>543</v>
      </c>
      <c r="B545" s="61">
        <v>1499</v>
      </c>
      <c r="C545" s="13" t="s">
        <v>4163</v>
      </c>
      <c r="D545" s="12" t="s">
        <v>167</v>
      </c>
      <c r="E545" s="12" t="s">
        <v>49</v>
      </c>
      <c r="F545" s="12" t="s">
        <v>23</v>
      </c>
      <c r="G545" s="12" t="s">
        <v>24</v>
      </c>
      <c r="H545" s="12" t="s">
        <v>49</v>
      </c>
      <c r="I545" s="62" t="s">
        <v>60</v>
      </c>
      <c r="J545" s="10">
        <v>1</v>
      </c>
      <c r="K545" s="10" t="s">
        <v>4164</v>
      </c>
      <c r="L545" s="14" t="s">
        <v>4165</v>
      </c>
      <c r="M545" s="11">
        <v>30909</v>
      </c>
      <c r="N545" s="11">
        <v>9.4166666666666661</v>
      </c>
      <c r="O545" s="8">
        <f>N545*M545</f>
        <v>291059.75</v>
      </c>
      <c r="P545" s="14" t="s">
        <v>5022</v>
      </c>
      <c r="Q545" s="66">
        <f>O545/$O$2181</f>
        <v>8.8933766374986662E-6</v>
      </c>
      <c r="R545" s="66"/>
      <c r="S545" s="36">
        <f>Q545*$S$1</f>
        <v>2.2233441593746666E-3</v>
      </c>
      <c r="T545" s="7"/>
      <c r="U545" s="36">
        <f>S545+T545</f>
        <v>2.2233441593746666E-3</v>
      </c>
      <c r="V545" s="41"/>
      <c r="W545" s="41"/>
      <c r="X545" s="41"/>
      <c r="Y545" s="42"/>
      <c r="Z545" s="40" t="str">
        <f>IF(V545=0,"NO OFERTADO",IF(W545=0,"NO OFERTADO",IF(X545=0,"NO OFERTADO",IF(Y545=0,"NO OFERTADO","CORRECTO"))))</f>
        <v>NO OFERTADO</v>
      </c>
      <c r="AA545" s="42">
        <f>Y545*N545</f>
        <v>0</v>
      </c>
      <c r="AB545" s="35">
        <f>Q545*$AB$1</f>
        <v>8.0040389737488001E-4</v>
      </c>
      <c r="AC545" s="7"/>
      <c r="AD545" s="36">
        <f>AB545+AC545</f>
        <v>8.0040389737488001E-4</v>
      </c>
      <c r="AE545" s="41"/>
      <c r="AF545" s="41"/>
      <c r="AG545" s="41"/>
      <c r="AH545" s="42"/>
      <c r="AI545" s="40" t="str">
        <f>IF(AE545=0,"NO OFERTADO",IF(AF545=0,"NO OFERTADO",IF(AG545=0,"NO OFERTADO",IF(AH545=0,"NO OFERTADO","CORRECTO"))))</f>
        <v>NO OFERTADO</v>
      </c>
      <c r="AJ545" s="37">
        <f>Q545*$AJ$1</f>
        <v>5.3360259824991997E-4</v>
      </c>
      <c r="AK545" s="7"/>
      <c r="AL545" s="36">
        <f>AJ545+AK545</f>
        <v>5.3360259824991997E-4</v>
      </c>
      <c r="AM545" s="41"/>
      <c r="AN545" s="41"/>
      <c r="AO545" s="41"/>
      <c r="AP545" s="42"/>
      <c r="AQ545" s="40" t="str">
        <f>IF(AM545=0,"NO OFERTADO",IF(AN545=0,"NO OFERTADO",IF(AO545=0,"NO OFERTADO",IF(AP545=0,"NO OFERTADO","CORRECTO"))))</f>
        <v>NO OFERTADO</v>
      </c>
    </row>
    <row r="546" spans="1:43" ht="24" x14ac:dyDescent="0.25">
      <c r="A546" s="61">
        <v>544</v>
      </c>
      <c r="B546" s="61">
        <v>1603</v>
      </c>
      <c r="C546" s="13" t="s">
        <v>4419</v>
      </c>
      <c r="D546" s="12" t="s">
        <v>167</v>
      </c>
      <c r="E546" s="12" t="s">
        <v>11</v>
      </c>
      <c r="F546" s="12" t="s">
        <v>12</v>
      </c>
      <c r="G546" s="12" t="s">
        <v>13</v>
      </c>
      <c r="H546" s="12" t="s">
        <v>12</v>
      </c>
      <c r="I546" s="62" t="s">
        <v>60</v>
      </c>
      <c r="J546" s="10">
        <v>1</v>
      </c>
      <c r="K546" s="10" t="s">
        <v>4420</v>
      </c>
      <c r="L546" s="14" t="s">
        <v>4421</v>
      </c>
      <c r="M546" s="11">
        <v>1617</v>
      </c>
      <c r="N546" s="11">
        <v>136.36363636363637</v>
      </c>
      <c r="O546" s="8">
        <f>N546*M546</f>
        <v>220500.00000000003</v>
      </c>
      <c r="P546" s="14" t="s">
        <v>5022</v>
      </c>
      <c r="Q546" s="66">
        <f>O546/$O$2181</f>
        <v>6.7374123305213315E-6</v>
      </c>
      <c r="R546" s="66"/>
      <c r="S546" s="36">
        <f>Q546*$S$1</f>
        <v>1.6843530826303329E-3</v>
      </c>
      <c r="T546" s="7"/>
      <c r="U546" s="36">
        <f>S546+T546</f>
        <v>1.6843530826303329E-3</v>
      </c>
      <c r="V546" s="41"/>
      <c r="W546" s="41"/>
      <c r="X546" s="41"/>
      <c r="Y546" s="42"/>
      <c r="Z546" s="40" t="str">
        <f>IF(V546=0,"NO OFERTADO",IF(W546=0,"NO OFERTADO",IF(X546=0,"NO OFERTADO",IF(Y546=0,"NO OFERTADO","CORRECTO"))))</f>
        <v>NO OFERTADO</v>
      </c>
      <c r="AA546" s="42">
        <f>Y546*N546</f>
        <v>0</v>
      </c>
      <c r="AB546" s="35">
        <f>Q546*$AB$1</f>
        <v>6.0636710974691979E-4</v>
      </c>
      <c r="AC546" s="7"/>
      <c r="AD546" s="36">
        <f>AB546+AC546</f>
        <v>6.0636710974691979E-4</v>
      </c>
      <c r="AE546" s="41"/>
      <c r="AF546" s="41"/>
      <c r="AG546" s="41"/>
      <c r="AH546" s="42"/>
      <c r="AI546" s="40" t="str">
        <f>IF(AE546=0,"NO OFERTADO",IF(AF546=0,"NO OFERTADO",IF(AG546=0,"NO OFERTADO",IF(AH546=0,"NO OFERTADO","CORRECTO"))))</f>
        <v>NO OFERTADO</v>
      </c>
      <c r="AJ546" s="37">
        <f>Q546*$AJ$1</f>
        <v>4.042447398312799E-4</v>
      </c>
      <c r="AK546" s="7"/>
      <c r="AL546" s="36">
        <f>AJ546+AK546</f>
        <v>4.042447398312799E-4</v>
      </c>
      <c r="AM546" s="41"/>
      <c r="AN546" s="41"/>
      <c r="AO546" s="41"/>
      <c r="AP546" s="42"/>
      <c r="AQ546" s="40" t="str">
        <f>IF(AM546=0,"NO OFERTADO",IF(AN546=0,"NO OFERTADO",IF(AO546=0,"NO OFERTADO",IF(AP546=0,"NO OFERTADO","CORRECTO"))))</f>
        <v>NO OFERTADO</v>
      </c>
    </row>
    <row r="547" spans="1:43" ht="24" x14ac:dyDescent="0.25">
      <c r="A547" s="61">
        <v>545</v>
      </c>
      <c r="B547" s="61">
        <v>7</v>
      </c>
      <c r="C547" s="13" t="s">
        <v>40</v>
      </c>
      <c r="D547" s="12" t="s">
        <v>10</v>
      </c>
      <c r="E547" s="12" t="s">
        <v>11</v>
      </c>
      <c r="F547" s="12" t="s">
        <v>12</v>
      </c>
      <c r="G547" s="12" t="s">
        <v>13</v>
      </c>
      <c r="H547" s="12" t="s">
        <v>12</v>
      </c>
      <c r="I547" s="62">
        <v>2896</v>
      </c>
      <c r="J547" s="10">
        <v>1</v>
      </c>
      <c r="K547" s="10" t="s">
        <v>41</v>
      </c>
      <c r="L547" s="14" t="s">
        <v>42</v>
      </c>
      <c r="M547" s="11">
        <v>2896</v>
      </c>
      <c r="N547" s="11">
        <v>81267.307692307688</v>
      </c>
      <c r="O547" s="8">
        <f>N547*M547</f>
        <v>235350123.07692307</v>
      </c>
      <c r="P547" s="14" t="s">
        <v>5022</v>
      </c>
      <c r="Q547" s="66">
        <f>O547/$O$2181</f>
        <v>7.1911601868851439E-3</v>
      </c>
      <c r="R547" s="66">
        <f>+O547/$O$2184</f>
        <v>1.1507765058465473E-2</v>
      </c>
      <c r="S547" s="36">
        <f>Q547*$S$1</f>
        <v>1.797790046721286</v>
      </c>
      <c r="T547" s="36">
        <f>R547*$T$1</f>
        <v>0.34523295175396418</v>
      </c>
      <c r="U547" s="36">
        <f>S547+T547</f>
        <v>2.1430229984752502</v>
      </c>
      <c r="V547" s="41"/>
      <c r="W547" s="41"/>
      <c r="X547" s="41"/>
      <c r="Y547" s="42"/>
      <c r="Z547" s="40" t="str">
        <f>IF(V547=0,"NO OFERTADO",IF(W547=0,"NO OFERTADO",IF(X547=0,"NO OFERTADO",IF(Y547=0,"NO OFERTADO","CORRECTO"))))</f>
        <v>NO OFERTADO</v>
      </c>
      <c r="AA547" s="42">
        <f>Y547*N547</f>
        <v>0</v>
      </c>
      <c r="AB547" s="35">
        <f>Q547*$AB$1</f>
        <v>0.6472044168196629</v>
      </c>
      <c r="AC547" s="36">
        <f>R547*$AC$1</f>
        <v>0.17261647587698209</v>
      </c>
      <c r="AD547" s="36">
        <f>AB547+AC547</f>
        <v>0.81982089269664504</v>
      </c>
      <c r="AE547" s="41"/>
      <c r="AF547" s="41"/>
      <c r="AG547" s="41"/>
      <c r="AH547" s="42"/>
      <c r="AI547" s="40" t="str">
        <f>IF(AE547=0,"NO OFERTADO",IF(AF547=0,"NO OFERTADO",IF(AG547=0,"NO OFERTADO",IF(AH547=0,"NO OFERTADO","CORRECTO"))))</f>
        <v>NO OFERTADO</v>
      </c>
      <c r="AJ547" s="37">
        <f>Q547*$AJ$1</f>
        <v>0.43146961121310862</v>
      </c>
      <c r="AK547" s="36">
        <f>R547*$AK$1</f>
        <v>5.7538825292327365E-2</v>
      </c>
      <c r="AL547" s="36">
        <f>AJ547+AK547</f>
        <v>0.48900843650543596</v>
      </c>
      <c r="AM547" s="41"/>
      <c r="AN547" s="41"/>
      <c r="AO547" s="41"/>
      <c r="AP547" s="42"/>
      <c r="AQ547" s="40" t="str">
        <f>IF(AM547=0,"NO OFERTADO",IF(AN547=0,"NO OFERTADO",IF(AO547=0,"NO OFERTADO",IF(AP547=0,"NO OFERTADO","CORRECTO"))))</f>
        <v>NO OFERTADO</v>
      </c>
    </row>
    <row r="548" spans="1:43" ht="36" x14ac:dyDescent="0.25">
      <c r="A548" s="61">
        <v>546</v>
      </c>
      <c r="B548" s="61">
        <v>55</v>
      </c>
      <c r="C548" s="13" t="s">
        <v>226</v>
      </c>
      <c r="D548" s="12" t="s">
        <v>232</v>
      </c>
      <c r="E548" s="12" t="s">
        <v>228</v>
      </c>
      <c r="F548" s="12" t="s">
        <v>12</v>
      </c>
      <c r="G548" s="12" t="s">
        <v>13</v>
      </c>
      <c r="H548" s="12" t="s">
        <v>12</v>
      </c>
      <c r="I548" s="62">
        <v>5216.1000000000004</v>
      </c>
      <c r="J548" s="10">
        <v>1</v>
      </c>
      <c r="K548" s="10" t="s">
        <v>229</v>
      </c>
      <c r="L548" s="14" t="s">
        <v>233</v>
      </c>
      <c r="M548" s="11">
        <v>4530.1989999999996</v>
      </c>
      <c r="N548" s="11">
        <v>27400.923076923078</v>
      </c>
      <c r="O548" s="8">
        <f>N548*M548</f>
        <v>124131634.32215384</v>
      </c>
      <c r="P548" s="14" t="s">
        <v>5022</v>
      </c>
      <c r="Q548" s="66">
        <f>O548/$O$2181</f>
        <v>3.7928616947385222E-3</v>
      </c>
      <c r="R548" s="66">
        <f>+O548/$O$2184</f>
        <v>6.0695854560305637E-3</v>
      </c>
      <c r="S548" s="36">
        <f>Q548*$S$1</f>
        <v>0.94821542368463052</v>
      </c>
      <c r="T548" s="36">
        <f>R548*$T$1</f>
        <v>0.18208756368091691</v>
      </c>
      <c r="U548" s="36">
        <f>S548+T548</f>
        <v>1.1303029873655475</v>
      </c>
      <c r="V548" s="41"/>
      <c r="W548" s="41"/>
      <c r="X548" s="41"/>
      <c r="Y548" s="42"/>
      <c r="Z548" s="40" t="str">
        <f>IF(V548=0,"NO OFERTADO",IF(W548=0,"NO OFERTADO",IF(X548=0,"NO OFERTADO",IF(Y548=0,"NO OFERTADO","CORRECTO"))))</f>
        <v>NO OFERTADO</v>
      </c>
      <c r="AA548" s="42">
        <f>Y548*N548</f>
        <v>0</v>
      </c>
      <c r="AB548" s="35">
        <f>Q548*$AB$1</f>
        <v>0.34135755252646699</v>
      </c>
      <c r="AC548" s="36">
        <f>R548*$AC$1</f>
        <v>9.1043781840458457E-2</v>
      </c>
      <c r="AD548" s="36">
        <f>AB548+AC548</f>
        <v>0.43240133436692546</v>
      </c>
      <c r="AE548" s="41"/>
      <c r="AF548" s="41"/>
      <c r="AG548" s="41"/>
      <c r="AH548" s="42"/>
      <c r="AI548" s="40" t="str">
        <f>IF(AE548=0,"NO OFERTADO",IF(AF548=0,"NO OFERTADO",IF(AG548=0,"NO OFERTADO",IF(AH548=0,"NO OFERTADO","CORRECTO"))))</f>
        <v>NO OFERTADO</v>
      </c>
      <c r="AJ548" s="37">
        <f>Q548*$AJ$1</f>
        <v>0.22757170168431132</v>
      </c>
      <c r="AK548" s="36">
        <f>R548*$AK$1</f>
        <v>3.0347927280152818E-2</v>
      </c>
      <c r="AL548" s="36">
        <f>AJ548+AK548</f>
        <v>0.25791962896446413</v>
      </c>
      <c r="AM548" s="41"/>
      <c r="AN548" s="41"/>
      <c r="AO548" s="41"/>
      <c r="AP548" s="42"/>
      <c r="AQ548" s="40" t="str">
        <f>IF(AM548=0,"NO OFERTADO",IF(AN548=0,"NO OFERTADO",IF(AO548=0,"NO OFERTADO",IF(AP548=0,"NO OFERTADO","CORRECTO"))))</f>
        <v>NO OFERTADO</v>
      </c>
    </row>
    <row r="549" spans="1:43" ht="36" x14ac:dyDescent="0.25">
      <c r="A549" s="61">
        <v>547</v>
      </c>
      <c r="B549" s="61">
        <v>53</v>
      </c>
      <c r="C549" s="13" t="s">
        <v>226</v>
      </c>
      <c r="D549" s="12" t="s">
        <v>227</v>
      </c>
      <c r="E549" s="12" t="s">
        <v>228</v>
      </c>
      <c r="F549" s="12" t="s">
        <v>12</v>
      </c>
      <c r="G549" s="12" t="s">
        <v>13</v>
      </c>
      <c r="H549" s="12" t="s">
        <v>12</v>
      </c>
      <c r="I549" s="62">
        <v>2608.0500000000002</v>
      </c>
      <c r="J549" s="10">
        <v>1</v>
      </c>
      <c r="K549" s="10" t="s">
        <v>229</v>
      </c>
      <c r="L549" s="14" t="s">
        <v>230</v>
      </c>
      <c r="M549" s="11">
        <v>2213.4073333333331</v>
      </c>
      <c r="N549" s="11">
        <v>36879.384615384617</v>
      </c>
      <c r="O549" s="8">
        <f>N549*M549</f>
        <v>81629100.356512815</v>
      </c>
      <c r="P549" s="14" t="s">
        <v>5022</v>
      </c>
      <c r="Q549" s="66">
        <f>O549/$O$2181</f>
        <v>2.4941900556523021E-3</v>
      </c>
      <c r="R549" s="66">
        <f>+O549/$O$2184</f>
        <v>3.9913661253094881E-3</v>
      </c>
      <c r="S549" s="36">
        <f>Q549*$S$1</f>
        <v>0.6235475139130755</v>
      </c>
      <c r="T549" s="36">
        <f>R549*$T$1</f>
        <v>0.11974098375928464</v>
      </c>
      <c r="U549" s="36">
        <f>S549+T549</f>
        <v>0.74328849767236016</v>
      </c>
      <c r="V549" s="41"/>
      <c r="W549" s="41"/>
      <c r="X549" s="41"/>
      <c r="Y549" s="42"/>
      <c r="Z549" s="40" t="str">
        <f>IF(V549=0,"NO OFERTADO",IF(W549=0,"NO OFERTADO",IF(X549=0,"NO OFERTADO",IF(Y549=0,"NO OFERTADO","CORRECTO"))))</f>
        <v>NO OFERTADO</v>
      </c>
      <c r="AA549" s="42">
        <f>Y549*N549</f>
        <v>0</v>
      </c>
      <c r="AB549" s="35">
        <f>Q549*$AB$1</f>
        <v>0.22447710500870718</v>
      </c>
      <c r="AC549" s="36">
        <f>R549*$AC$1</f>
        <v>5.9870491879642322E-2</v>
      </c>
      <c r="AD549" s="36">
        <f>AB549+AC549</f>
        <v>0.28434759688834949</v>
      </c>
      <c r="AE549" s="41"/>
      <c r="AF549" s="41"/>
      <c r="AG549" s="41"/>
      <c r="AH549" s="42"/>
      <c r="AI549" s="40" t="str">
        <f>IF(AE549=0,"NO OFERTADO",IF(AF549=0,"NO OFERTADO",IF(AG549=0,"NO OFERTADO",IF(AH549=0,"NO OFERTADO","CORRECTO"))))</f>
        <v>NO OFERTADO</v>
      </c>
      <c r="AJ549" s="37">
        <f>Q549*$AJ$1</f>
        <v>0.14965140333913812</v>
      </c>
      <c r="AK549" s="36">
        <f>R549*$AK$1</f>
        <v>1.9956830626547441E-2</v>
      </c>
      <c r="AL549" s="36">
        <f>AJ549+AK549</f>
        <v>0.16960823396568556</v>
      </c>
      <c r="AM549" s="41"/>
      <c r="AN549" s="41"/>
      <c r="AO549" s="41"/>
      <c r="AP549" s="42"/>
      <c r="AQ549" s="40" t="str">
        <f>IF(AM549=0,"NO OFERTADO",IF(AN549=0,"NO OFERTADO",IF(AO549=0,"NO OFERTADO",IF(AP549=0,"NO OFERTADO","CORRECTO"))))</f>
        <v>NO OFERTADO</v>
      </c>
    </row>
    <row r="550" spans="1:43" ht="24" x14ac:dyDescent="0.25">
      <c r="A550" s="61">
        <v>548</v>
      </c>
      <c r="B550" s="61">
        <v>728</v>
      </c>
      <c r="C550" s="13" t="s">
        <v>2280</v>
      </c>
      <c r="D550" s="12" t="s">
        <v>68</v>
      </c>
      <c r="E550" s="12" t="s">
        <v>11</v>
      </c>
      <c r="F550" s="12" t="s">
        <v>12</v>
      </c>
      <c r="G550" s="12" t="s">
        <v>13</v>
      </c>
      <c r="H550" s="12" t="s">
        <v>12</v>
      </c>
      <c r="I550" s="62" t="s">
        <v>60</v>
      </c>
      <c r="J550" s="10">
        <v>1</v>
      </c>
      <c r="K550" s="10" t="s">
        <v>2281</v>
      </c>
      <c r="L550" s="14" t="s">
        <v>2282</v>
      </c>
      <c r="M550" s="11">
        <v>26988</v>
      </c>
      <c r="N550" s="11">
        <v>210.76923076923077</v>
      </c>
      <c r="O550" s="8">
        <f>N550*M550</f>
        <v>5688240</v>
      </c>
      <c r="P550" s="14" t="s">
        <v>5022</v>
      </c>
      <c r="Q550" s="66">
        <f>O550/$O$2181</f>
        <v>1.7380507172319571E-4</v>
      </c>
      <c r="R550" s="66"/>
      <c r="S550" s="36">
        <f>Q550*$S$1</f>
        <v>4.3451267930798926E-2</v>
      </c>
      <c r="T550" s="7"/>
      <c r="U550" s="36">
        <f>S550+T550</f>
        <v>4.3451267930798926E-2</v>
      </c>
      <c r="V550" s="41"/>
      <c r="W550" s="41"/>
      <c r="X550" s="41"/>
      <c r="Y550" s="42"/>
      <c r="Z550" s="40" t="str">
        <f>IF(V550=0,"NO OFERTADO",IF(W550=0,"NO OFERTADO",IF(X550=0,"NO OFERTADO",IF(Y550=0,"NO OFERTADO","CORRECTO"))))</f>
        <v>NO OFERTADO</v>
      </c>
      <c r="AA550" s="42">
        <f>Y550*N550</f>
        <v>0</v>
      </c>
      <c r="AB550" s="35">
        <f>Q550*$AB$1</f>
        <v>1.5642456455087612E-2</v>
      </c>
      <c r="AC550" s="7"/>
      <c r="AD550" s="36">
        <f>AB550+AC550</f>
        <v>1.5642456455087612E-2</v>
      </c>
      <c r="AE550" s="41"/>
      <c r="AF550" s="41"/>
      <c r="AG550" s="41"/>
      <c r="AH550" s="42"/>
      <c r="AI550" s="40" t="str">
        <f>IF(AE550=0,"NO OFERTADO",IF(AF550=0,"NO OFERTADO",IF(AG550=0,"NO OFERTADO",IF(AH550=0,"NO OFERTADO","CORRECTO"))))</f>
        <v>NO OFERTADO</v>
      </c>
      <c r="AJ550" s="37">
        <f>Q550*$AJ$1</f>
        <v>1.0428304303391742E-2</v>
      </c>
      <c r="AK550" s="7"/>
      <c r="AL550" s="36">
        <f>AJ550+AK550</f>
        <v>1.0428304303391742E-2</v>
      </c>
      <c r="AM550" s="41"/>
      <c r="AN550" s="41"/>
      <c r="AO550" s="41"/>
      <c r="AP550" s="42"/>
      <c r="AQ550" s="40" t="str">
        <f>IF(AM550=0,"NO OFERTADO",IF(AN550=0,"NO OFERTADO",IF(AO550=0,"NO OFERTADO",IF(AP550=0,"NO OFERTADO","CORRECTO"))))</f>
        <v>NO OFERTADO</v>
      </c>
    </row>
    <row r="551" spans="1:43" ht="24" x14ac:dyDescent="0.25">
      <c r="A551" s="61">
        <v>549</v>
      </c>
      <c r="B551" s="61">
        <v>1134</v>
      </c>
      <c r="C551" s="13" t="s">
        <v>2280</v>
      </c>
      <c r="D551" s="12" t="s">
        <v>93</v>
      </c>
      <c r="E551" s="12" t="s">
        <v>11</v>
      </c>
      <c r="F551" s="12" t="s">
        <v>12</v>
      </c>
      <c r="G551" s="12" t="s">
        <v>13</v>
      </c>
      <c r="H551" s="12" t="s">
        <v>12</v>
      </c>
      <c r="I551" s="62" t="s">
        <v>60</v>
      </c>
      <c r="J551" s="10">
        <v>1</v>
      </c>
      <c r="K551" s="10" t="s">
        <v>2281</v>
      </c>
      <c r="L551" s="14" t="s">
        <v>3269</v>
      </c>
      <c r="M551" s="11">
        <v>26390.750666666663</v>
      </c>
      <c r="N551" s="11">
        <v>50.5</v>
      </c>
      <c r="O551" s="8">
        <f>N551*M551</f>
        <v>1332732.9086666666</v>
      </c>
      <c r="P551" s="14" t="s">
        <v>5022</v>
      </c>
      <c r="Q551" s="66">
        <f>O551/$O$2181</f>
        <v>4.0721864544863303E-5</v>
      </c>
      <c r="R551" s="66"/>
      <c r="S551" s="36">
        <f>Q551*$S$1</f>
        <v>1.0180466136215826E-2</v>
      </c>
      <c r="T551" s="7"/>
      <c r="U551" s="36">
        <f>S551+T551</f>
        <v>1.0180466136215826E-2</v>
      </c>
      <c r="V551" s="41"/>
      <c r="W551" s="41"/>
      <c r="X551" s="41"/>
      <c r="Y551" s="42"/>
      <c r="Z551" s="40" t="str">
        <f>IF(V551=0,"NO OFERTADO",IF(W551=0,"NO OFERTADO",IF(X551=0,"NO OFERTADO",IF(Y551=0,"NO OFERTADO","CORRECTO"))))</f>
        <v>NO OFERTADO</v>
      </c>
      <c r="AA551" s="42">
        <f>Y551*N551</f>
        <v>0</v>
      </c>
      <c r="AB551" s="35">
        <f>Q551*$AB$1</f>
        <v>3.6649678090376974E-3</v>
      </c>
      <c r="AC551" s="7"/>
      <c r="AD551" s="36">
        <f>AB551+AC551</f>
        <v>3.6649678090376974E-3</v>
      </c>
      <c r="AE551" s="41"/>
      <c r="AF551" s="41"/>
      <c r="AG551" s="41"/>
      <c r="AH551" s="42"/>
      <c r="AI551" s="40" t="str">
        <f>IF(AE551=0,"NO OFERTADO",IF(AF551=0,"NO OFERTADO",IF(AG551=0,"NO OFERTADO",IF(AH551=0,"NO OFERTADO","CORRECTO"))))</f>
        <v>NO OFERTADO</v>
      </c>
      <c r="AJ551" s="37">
        <f>Q551*$AJ$1</f>
        <v>2.4433118726917983E-3</v>
      </c>
      <c r="AK551" s="7"/>
      <c r="AL551" s="36">
        <f>AJ551+AK551</f>
        <v>2.4433118726917983E-3</v>
      </c>
      <c r="AM551" s="41"/>
      <c r="AN551" s="41"/>
      <c r="AO551" s="41"/>
      <c r="AP551" s="42"/>
      <c r="AQ551" s="40" t="str">
        <f>IF(AM551=0,"NO OFERTADO",IF(AN551=0,"NO OFERTADO",IF(AO551=0,"NO OFERTADO",IF(AP551=0,"NO OFERTADO","CORRECTO"))))</f>
        <v>NO OFERTADO</v>
      </c>
    </row>
    <row r="552" spans="1:43" x14ac:dyDescent="0.25">
      <c r="A552" s="61">
        <v>550</v>
      </c>
      <c r="B552" s="61">
        <v>895</v>
      </c>
      <c r="C552" s="13" t="s">
        <v>2710</v>
      </c>
      <c r="D552" s="12" t="s">
        <v>675</v>
      </c>
      <c r="E552" s="12" t="s">
        <v>49</v>
      </c>
      <c r="F552" s="12" t="s">
        <v>23</v>
      </c>
      <c r="G552" s="12" t="s">
        <v>24</v>
      </c>
      <c r="H552" s="12" t="s">
        <v>25</v>
      </c>
      <c r="I552" s="62">
        <v>213825</v>
      </c>
      <c r="J552" s="10">
        <v>1</v>
      </c>
      <c r="K552" s="10" t="s">
        <v>2711</v>
      </c>
      <c r="L552" s="14" t="s">
        <v>2712</v>
      </c>
      <c r="M552" s="11">
        <v>198529</v>
      </c>
      <c r="N552" s="11">
        <v>20.90909090909091</v>
      </c>
      <c r="O552" s="8">
        <f>N552*M552</f>
        <v>4151060.9090909092</v>
      </c>
      <c r="P552" s="14" t="s">
        <v>5022</v>
      </c>
      <c r="Q552" s="66">
        <f>O552/$O$2181</f>
        <v>1.268363217852797E-4</v>
      </c>
      <c r="R552" s="66">
        <f>+O552/$O$2184</f>
        <v>2.0297178119420433E-4</v>
      </c>
      <c r="S552" s="36">
        <f>Q552*$S$1</f>
        <v>3.1709080446319926E-2</v>
      </c>
      <c r="T552" s="36">
        <f>R552*$T$1</f>
        <v>6.0891534358261295E-3</v>
      </c>
      <c r="U552" s="36">
        <f>S552+T552</f>
        <v>3.7798233882146058E-2</v>
      </c>
      <c r="V552" s="41"/>
      <c r="W552" s="41"/>
      <c r="X552" s="41"/>
      <c r="Y552" s="42"/>
      <c r="Z552" s="40" t="str">
        <f>IF(V552=0,"NO OFERTADO",IF(W552=0,"NO OFERTADO",IF(X552=0,"NO OFERTADO",IF(Y552=0,"NO OFERTADO","CORRECTO"))))</f>
        <v>NO OFERTADO</v>
      </c>
      <c r="AA552" s="42">
        <f>Y552*N552</f>
        <v>0</v>
      </c>
      <c r="AB552" s="35">
        <f>Q552*$AB$1</f>
        <v>1.1415268960675172E-2</v>
      </c>
      <c r="AC552" s="36">
        <f>R552*$AC$1</f>
        <v>3.0445767179130647E-3</v>
      </c>
      <c r="AD552" s="36">
        <f>AB552+AC552</f>
        <v>1.4459845678588237E-2</v>
      </c>
      <c r="AE552" s="41"/>
      <c r="AF552" s="41"/>
      <c r="AG552" s="41"/>
      <c r="AH552" s="42"/>
      <c r="AI552" s="40" t="str">
        <f>IF(AE552=0,"NO OFERTADO",IF(AF552=0,"NO OFERTADO",IF(AG552=0,"NO OFERTADO",IF(AH552=0,"NO OFERTADO","CORRECTO"))))</f>
        <v>NO OFERTADO</v>
      </c>
      <c r="AJ552" s="37">
        <f>Q552*$AJ$1</f>
        <v>7.6101793071167816E-3</v>
      </c>
      <c r="AK552" s="36">
        <f>R552*$AK$1</f>
        <v>1.0148589059710217E-3</v>
      </c>
      <c r="AL552" s="36">
        <f>AJ552+AK552</f>
        <v>8.6250382130878024E-3</v>
      </c>
      <c r="AM552" s="41"/>
      <c r="AN552" s="41"/>
      <c r="AO552" s="41"/>
      <c r="AP552" s="42"/>
      <c r="AQ552" s="40" t="str">
        <f>IF(AM552=0,"NO OFERTADO",IF(AN552=0,"NO OFERTADO",IF(AO552=0,"NO OFERTADO",IF(AP552=0,"NO OFERTADO","CORRECTO"))))</f>
        <v>NO OFERTADO</v>
      </c>
    </row>
    <row r="553" spans="1:43" x14ac:dyDescent="0.25">
      <c r="A553" s="61">
        <v>551</v>
      </c>
      <c r="B553" s="61">
        <v>1266</v>
      </c>
      <c r="C553" s="13" t="s">
        <v>2710</v>
      </c>
      <c r="D553" s="12" t="s">
        <v>1344</v>
      </c>
      <c r="E553" s="12" t="s">
        <v>49</v>
      </c>
      <c r="F553" s="12" t="s">
        <v>22</v>
      </c>
      <c r="G553" s="12" t="s">
        <v>24</v>
      </c>
      <c r="H553" s="12" t="s">
        <v>25</v>
      </c>
      <c r="I553" s="62">
        <v>149677.5</v>
      </c>
      <c r="J553" s="10">
        <v>1</v>
      </c>
      <c r="K553" s="10" t="s">
        <v>2711</v>
      </c>
      <c r="L553" s="14" t="s">
        <v>3587</v>
      </c>
      <c r="M553" s="11">
        <v>149677.5</v>
      </c>
      <c r="N553" s="11">
        <v>12.6</v>
      </c>
      <c r="O553" s="8">
        <f>N553*M553</f>
        <v>1885936.5</v>
      </c>
      <c r="P553" s="14" t="s">
        <v>5022</v>
      </c>
      <c r="Q553" s="66">
        <f>O553/$O$2181</f>
        <v>5.762508766294894E-5</v>
      </c>
      <c r="R553" s="66">
        <f>+O553/$O$2184</f>
        <v>9.221543576627396E-5</v>
      </c>
      <c r="S553" s="36">
        <f>Q553*$S$1</f>
        <v>1.4406271915737234E-2</v>
      </c>
      <c r="T553" s="36">
        <f>R553*$T$1</f>
        <v>2.766463072988219E-3</v>
      </c>
      <c r="U553" s="36">
        <f>S553+T553</f>
        <v>1.7172734988725454E-2</v>
      </c>
      <c r="V553" s="41"/>
      <c r="W553" s="41"/>
      <c r="X553" s="41"/>
      <c r="Y553" s="42"/>
      <c r="Z553" s="40" t="str">
        <f>IF(V553=0,"NO OFERTADO",IF(W553=0,"NO OFERTADO",IF(X553=0,"NO OFERTADO",IF(Y553=0,"NO OFERTADO","CORRECTO"))))</f>
        <v>NO OFERTADO</v>
      </c>
      <c r="AA553" s="42">
        <f>Y553*N553</f>
        <v>0</v>
      </c>
      <c r="AB553" s="35">
        <f>Q553*$AB$1</f>
        <v>5.1862578896654044E-3</v>
      </c>
      <c r="AC553" s="36">
        <f>R553*$AC$1</f>
        <v>1.3832315364941095E-3</v>
      </c>
      <c r="AD553" s="36">
        <f>AB553+AC553</f>
        <v>6.5694894261595135E-3</v>
      </c>
      <c r="AE553" s="41"/>
      <c r="AF553" s="41"/>
      <c r="AG553" s="41"/>
      <c r="AH553" s="42"/>
      <c r="AI553" s="40" t="str">
        <f>IF(AE553=0,"NO OFERTADO",IF(AF553=0,"NO OFERTADO",IF(AG553=0,"NO OFERTADO",IF(AH553=0,"NO OFERTADO","CORRECTO"))))</f>
        <v>NO OFERTADO</v>
      </c>
      <c r="AJ553" s="37">
        <f>Q553*$AJ$1</f>
        <v>3.4575052597769365E-3</v>
      </c>
      <c r="AK553" s="36">
        <f>R553*$AK$1</f>
        <v>4.610771788313698E-4</v>
      </c>
      <c r="AL553" s="36">
        <f>AJ553+AK553</f>
        <v>3.9185824386083062E-3</v>
      </c>
      <c r="AM553" s="41"/>
      <c r="AN553" s="41"/>
      <c r="AO553" s="41"/>
      <c r="AP553" s="42"/>
      <c r="AQ553" s="40" t="str">
        <f>IF(AM553=0,"NO OFERTADO",IF(AN553=0,"NO OFERTADO",IF(AO553=0,"NO OFERTADO",IF(AP553=0,"NO OFERTADO","CORRECTO"))))</f>
        <v>NO OFERTADO</v>
      </c>
    </row>
    <row r="554" spans="1:43" x14ac:dyDescent="0.25">
      <c r="A554" s="61">
        <v>552</v>
      </c>
      <c r="B554" s="61">
        <v>158</v>
      </c>
      <c r="C554" s="13" t="s">
        <v>611</v>
      </c>
      <c r="D554" s="12" t="s">
        <v>612</v>
      </c>
      <c r="E554" s="12" t="s">
        <v>49</v>
      </c>
      <c r="F554" s="12" t="s">
        <v>23</v>
      </c>
      <c r="G554" s="12" t="s">
        <v>24</v>
      </c>
      <c r="H554" s="12" t="s">
        <v>23</v>
      </c>
      <c r="I554" s="62">
        <v>5444064</v>
      </c>
      <c r="J554" s="10">
        <v>1</v>
      </c>
      <c r="K554" s="10" t="s">
        <v>613</v>
      </c>
      <c r="L554" s="14" t="s">
        <v>614</v>
      </c>
      <c r="M554" s="11">
        <v>5424324.8763333336</v>
      </c>
      <c r="N554" s="11">
        <v>12.76923076923077</v>
      </c>
      <c r="O554" s="8">
        <f>N554*M554</f>
        <v>69264456.11317949</v>
      </c>
      <c r="P554" s="14" t="s">
        <v>5022</v>
      </c>
      <c r="Q554" s="66">
        <f>O554/$O$2181</f>
        <v>2.1163863976589072E-3</v>
      </c>
      <c r="R554" s="66">
        <f>+O554/$O$2184</f>
        <v>3.3867799915802068E-3</v>
      </c>
      <c r="S554" s="36">
        <f>Q554*$S$1</f>
        <v>0.52909659941472675</v>
      </c>
      <c r="T554" s="36">
        <f>R554*$T$1</f>
        <v>0.1016033997474062</v>
      </c>
      <c r="U554" s="36">
        <f>S554+T554</f>
        <v>0.63069999916213293</v>
      </c>
      <c r="V554" s="41"/>
      <c r="W554" s="41"/>
      <c r="X554" s="41"/>
      <c r="Y554" s="42"/>
      <c r="Z554" s="40" t="str">
        <f>IF(V554=0,"NO OFERTADO",IF(W554=0,"NO OFERTADO",IF(X554=0,"NO OFERTADO",IF(Y554=0,"NO OFERTADO","CORRECTO"))))</f>
        <v>NO OFERTADO</v>
      </c>
      <c r="AA554" s="42">
        <f>Y554*N554</f>
        <v>0</v>
      </c>
      <c r="AB554" s="35">
        <f>Q554*$AB$1</f>
        <v>0.19047477578930164</v>
      </c>
      <c r="AC554" s="36">
        <f>R554*$AC$1</f>
        <v>5.0801699873703102E-2</v>
      </c>
      <c r="AD554" s="36">
        <f>AB554+AC554</f>
        <v>0.24127647566300475</v>
      </c>
      <c r="AE554" s="41"/>
      <c r="AF554" s="41"/>
      <c r="AG554" s="41"/>
      <c r="AH554" s="42"/>
      <c r="AI554" s="40" t="str">
        <f>IF(AE554=0,"NO OFERTADO",IF(AF554=0,"NO OFERTADO",IF(AG554=0,"NO OFERTADO",IF(AH554=0,"NO OFERTADO","CORRECTO"))))</f>
        <v>NO OFERTADO</v>
      </c>
      <c r="AJ554" s="37">
        <f>Q554*$AJ$1</f>
        <v>0.12698318385953444</v>
      </c>
      <c r="AK554" s="36">
        <f>R554*$AK$1</f>
        <v>1.6933899957901035E-2</v>
      </c>
      <c r="AL554" s="36">
        <f>AJ554+AK554</f>
        <v>0.14391708381743548</v>
      </c>
      <c r="AM554" s="41"/>
      <c r="AN554" s="41"/>
      <c r="AO554" s="41"/>
      <c r="AP554" s="42"/>
      <c r="AQ554" s="40" t="str">
        <f>IF(AM554=0,"NO OFERTADO",IF(AN554=0,"NO OFERTADO",IF(AO554=0,"NO OFERTADO",IF(AP554=0,"NO OFERTADO","CORRECTO"))))</f>
        <v>NO OFERTADO</v>
      </c>
    </row>
    <row r="555" spans="1:43" ht="36" x14ac:dyDescent="0.25">
      <c r="A555" s="61">
        <v>553</v>
      </c>
      <c r="B555" s="61">
        <v>490</v>
      </c>
      <c r="C555" s="13" t="s">
        <v>1658</v>
      </c>
      <c r="D555" s="12" t="s">
        <v>906</v>
      </c>
      <c r="E555" s="12" t="s">
        <v>275</v>
      </c>
      <c r="F555" s="12" t="s">
        <v>12</v>
      </c>
      <c r="G555" s="12" t="s">
        <v>13</v>
      </c>
      <c r="H555" s="12" t="s">
        <v>12</v>
      </c>
      <c r="I555" s="62">
        <v>6182.25</v>
      </c>
      <c r="J555" s="10">
        <v>1</v>
      </c>
      <c r="K555" s="10" t="s">
        <v>1659</v>
      </c>
      <c r="L555" s="14" t="s">
        <v>1660</v>
      </c>
      <c r="M555" s="11">
        <v>5462</v>
      </c>
      <c r="N555" s="11">
        <v>2883.6923076923076</v>
      </c>
      <c r="O555" s="8">
        <f>N555*M555</f>
        <v>15750727.384615384</v>
      </c>
      <c r="P555" s="14" t="s">
        <v>5022</v>
      </c>
      <c r="Q555" s="66">
        <f>O555/$O$2181</f>
        <v>4.8126596324620262E-4</v>
      </c>
      <c r="R555" s="66">
        <f>+O555/$O$2184</f>
        <v>7.7015328427446636E-4</v>
      </c>
      <c r="S555" s="36">
        <f>Q555*$S$1</f>
        <v>0.12031649081155066</v>
      </c>
      <c r="T555" s="36">
        <f>R555*$T$1</f>
        <v>2.3104598528233992E-2</v>
      </c>
      <c r="U555" s="36">
        <f>S555+T555</f>
        <v>0.14342108933978465</v>
      </c>
      <c r="V555" s="41"/>
      <c r="W555" s="41"/>
      <c r="X555" s="41"/>
      <c r="Y555" s="42"/>
      <c r="Z555" s="40" t="str">
        <f>IF(V555=0,"NO OFERTADO",IF(W555=0,"NO OFERTADO",IF(X555=0,"NO OFERTADO",IF(Y555=0,"NO OFERTADO","CORRECTO"))))</f>
        <v>NO OFERTADO</v>
      </c>
      <c r="AA555" s="42">
        <f>Y555*N555</f>
        <v>0</v>
      </c>
      <c r="AB555" s="35">
        <f>Q555*$AB$1</f>
        <v>4.3313936692158238E-2</v>
      </c>
      <c r="AC555" s="36">
        <f>R555*$AC$1</f>
        <v>1.1552299264116996E-2</v>
      </c>
      <c r="AD555" s="36">
        <f>AB555+AC555</f>
        <v>5.4866235956275232E-2</v>
      </c>
      <c r="AE555" s="41"/>
      <c r="AF555" s="41"/>
      <c r="AG555" s="41"/>
      <c r="AH555" s="42"/>
      <c r="AI555" s="40" t="str">
        <f>IF(AE555=0,"NO OFERTADO",IF(AF555=0,"NO OFERTADO",IF(AG555=0,"NO OFERTADO",IF(AH555=0,"NO OFERTADO","CORRECTO"))))</f>
        <v>NO OFERTADO</v>
      </c>
      <c r="AJ555" s="37">
        <f>Q555*$AJ$1</f>
        <v>2.8875957794772159E-2</v>
      </c>
      <c r="AK555" s="36">
        <f>R555*$AK$1</f>
        <v>3.8507664213723318E-3</v>
      </c>
      <c r="AL555" s="36">
        <f>AJ555+AK555</f>
        <v>3.272672421614449E-2</v>
      </c>
      <c r="AM555" s="41"/>
      <c r="AN555" s="41"/>
      <c r="AO555" s="41"/>
      <c r="AP555" s="42"/>
      <c r="AQ555" s="40" t="str">
        <f>IF(AM555=0,"NO OFERTADO",IF(AN555=0,"NO OFERTADO",IF(AO555=0,"NO OFERTADO",IF(AP555=0,"NO OFERTADO","CORRECTO"))))</f>
        <v>NO OFERTADO</v>
      </c>
    </row>
    <row r="556" spans="1:43" ht="24" x14ac:dyDescent="0.25">
      <c r="A556" s="61">
        <v>554</v>
      </c>
      <c r="B556" s="61">
        <v>79</v>
      </c>
      <c r="C556" s="13" t="s">
        <v>336</v>
      </c>
      <c r="D556" s="12" t="s">
        <v>337</v>
      </c>
      <c r="E556" s="12" t="s">
        <v>12</v>
      </c>
      <c r="F556" s="12" t="s">
        <v>12</v>
      </c>
      <c r="G556" s="12" t="s">
        <v>13</v>
      </c>
      <c r="H556" s="12" t="s">
        <v>12</v>
      </c>
      <c r="I556" s="62" t="s">
        <v>60</v>
      </c>
      <c r="J556" s="10">
        <v>1</v>
      </c>
      <c r="K556" s="10" t="s">
        <v>338</v>
      </c>
      <c r="L556" s="14" t="s">
        <v>339</v>
      </c>
      <c r="M556" s="11">
        <v>126482.39866666666</v>
      </c>
      <c r="N556" s="11">
        <v>1061.5384615384614</v>
      </c>
      <c r="O556" s="8">
        <f>N556*M556</f>
        <v>134265930.89230767</v>
      </c>
      <c r="P556" s="14" t="s">
        <v>5022</v>
      </c>
      <c r="Q556" s="66">
        <f>O556/$O$2181</f>
        <v>4.1025167272687466E-3</v>
      </c>
      <c r="R556" s="66"/>
      <c r="S556" s="36">
        <f>Q556*$S$1</f>
        <v>1.0256291818171865</v>
      </c>
      <c r="T556" s="7"/>
      <c r="U556" s="36">
        <f>S556+T556</f>
        <v>1.0256291818171865</v>
      </c>
      <c r="V556" s="41"/>
      <c r="W556" s="41"/>
      <c r="X556" s="41"/>
      <c r="Y556" s="42"/>
      <c r="Z556" s="40" t="str">
        <f>IF(V556=0,"NO OFERTADO",IF(W556=0,"NO OFERTADO",IF(X556=0,"NO OFERTADO",IF(Y556=0,"NO OFERTADO","CORRECTO"))))</f>
        <v>NO OFERTADO</v>
      </c>
      <c r="AA556" s="42">
        <f>Y556*N556</f>
        <v>0</v>
      </c>
      <c r="AB556" s="35">
        <f>Q556*$AB$1</f>
        <v>0.36922650545418717</v>
      </c>
      <c r="AC556" s="7"/>
      <c r="AD556" s="36">
        <f>AB556+AC556</f>
        <v>0.36922650545418717</v>
      </c>
      <c r="AE556" s="41"/>
      <c r="AF556" s="41"/>
      <c r="AG556" s="41"/>
      <c r="AH556" s="42"/>
      <c r="AI556" s="40" t="str">
        <f>IF(AE556=0,"NO OFERTADO",IF(AF556=0,"NO OFERTADO",IF(AG556=0,"NO OFERTADO",IF(AH556=0,"NO OFERTADO","CORRECTO"))))</f>
        <v>NO OFERTADO</v>
      </c>
      <c r="AJ556" s="37">
        <f>Q556*$AJ$1</f>
        <v>0.2461510036361248</v>
      </c>
      <c r="AK556" s="7"/>
      <c r="AL556" s="36">
        <f>AJ556+AK556</f>
        <v>0.2461510036361248</v>
      </c>
      <c r="AM556" s="41"/>
      <c r="AN556" s="41"/>
      <c r="AO556" s="41"/>
      <c r="AP556" s="42"/>
      <c r="AQ556" s="40" t="str">
        <f>IF(AM556=0,"NO OFERTADO",IF(AN556=0,"NO OFERTADO",IF(AO556=0,"NO OFERTADO",IF(AP556=0,"NO OFERTADO","CORRECTO"))))</f>
        <v>NO OFERTADO</v>
      </c>
    </row>
    <row r="557" spans="1:43" ht="24" x14ac:dyDescent="0.25">
      <c r="A557" s="61">
        <v>555</v>
      </c>
      <c r="B557" s="61">
        <v>20</v>
      </c>
      <c r="C557" s="13" t="s">
        <v>92</v>
      </c>
      <c r="D557" s="12" t="s">
        <v>93</v>
      </c>
      <c r="E557" s="12" t="s">
        <v>11</v>
      </c>
      <c r="F557" s="12" t="s">
        <v>12</v>
      </c>
      <c r="G557" s="12" t="s">
        <v>13</v>
      </c>
      <c r="H557" s="12" t="s">
        <v>12</v>
      </c>
      <c r="I557" s="62">
        <v>311944</v>
      </c>
      <c r="J557" s="10">
        <v>1</v>
      </c>
      <c r="K557" s="10" t="s">
        <v>94</v>
      </c>
      <c r="L557" s="14" t="s">
        <v>95</v>
      </c>
      <c r="M557" s="11">
        <v>36254.770499999999</v>
      </c>
      <c r="N557" s="11">
        <v>739.30769230769226</v>
      </c>
      <c r="O557" s="8">
        <f>N557*M557</f>
        <v>26803430.713499997</v>
      </c>
      <c r="P557" s="14" t="s">
        <v>5022</v>
      </c>
      <c r="Q557" s="66">
        <f>O557/$O$2181</f>
        <v>8.1898305936239923E-4</v>
      </c>
      <c r="R557" s="66">
        <f>+O557/$O$2184</f>
        <v>1.3105902787694779E-3</v>
      </c>
      <c r="S557" s="36">
        <f>Q557*$S$1</f>
        <v>0.20474576484059981</v>
      </c>
      <c r="T557" s="36">
        <f>R557*$T$1</f>
        <v>3.931770836308434E-2</v>
      </c>
      <c r="U557" s="36">
        <f>S557+T557</f>
        <v>0.24406347320368416</v>
      </c>
      <c r="V557" s="41"/>
      <c r="W557" s="41"/>
      <c r="X557" s="41"/>
      <c r="Y557" s="42"/>
      <c r="Z557" s="40" t="str">
        <f>IF(V557=0,"NO OFERTADO",IF(W557=0,"NO OFERTADO",IF(X557=0,"NO OFERTADO",IF(Y557=0,"NO OFERTADO","CORRECTO"))))</f>
        <v>NO OFERTADO</v>
      </c>
      <c r="AA557" s="42">
        <f>Y557*N557</f>
        <v>0</v>
      </c>
      <c r="AB557" s="35">
        <f>Q557*$AB$1</f>
        <v>7.3708475342615931E-2</v>
      </c>
      <c r="AC557" s="36">
        <f>R557*$AC$1</f>
        <v>1.965885418154217E-2</v>
      </c>
      <c r="AD557" s="36">
        <f>AB557+AC557</f>
        <v>9.3367329524158105E-2</v>
      </c>
      <c r="AE557" s="41"/>
      <c r="AF557" s="41"/>
      <c r="AG557" s="41"/>
      <c r="AH557" s="42"/>
      <c r="AI557" s="40" t="str">
        <f>IF(AE557=0,"NO OFERTADO",IF(AF557=0,"NO OFERTADO",IF(AG557=0,"NO OFERTADO",IF(AH557=0,"NO OFERTADO","CORRECTO"))))</f>
        <v>NO OFERTADO</v>
      </c>
      <c r="AJ557" s="37">
        <f>Q557*$AJ$1</f>
        <v>4.9138983561743954E-2</v>
      </c>
      <c r="AK557" s="36">
        <f>R557*$AK$1</f>
        <v>6.55295139384739E-3</v>
      </c>
      <c r="AL557" s="36">
        <f>AJ557+AK557</f>
        <v>5.5691934955591341E-2</v>
      </c>
      <c r="AM557" s="41"/>
      <c r="AN557" s="41"/>
      <c r="AO557" s="41"/>
      <c r="AP557" s="42"/>
      <c r="AQ557" s="40" t="str">
        <f>IF(AM557=0,"NO OFERTADO",IF(AN557=0,"NO OFERTADO",IF(AO557=0,"NO OFERTADO",IF(AP557=0,"NO OFERTADO","CORRECTO"))))</f>
        <v>NO OFERTADO</v>
      </c>
    </row>
    <row r="558" spans="1:43" ht="24" x14ac:dyDescent="0.25">
      <c r="A558" s="61">
        <v>556</v>
      </c>
      <c r="B558" s="61">
        <v>602</v>
      </c>
      <c r="C558" s="13" t="s">
        <v>92</v>
      </c>
      <c r="D558" s="12" t="s">
        <v>1964</v>
      </c>
      <c r="E558" s="12" t="s">
        <v>11</v>
      </c>
      <c r="F558" s="12" t="s">
        <v>12</v>
      </c>
      <c r="G558" s="12" t="s">
        <v>13</v>
      </c>
      <c r="H558" s="12" t="s">
        <v>12</v>
      </c>
      <c r="I558" s="62">
        <v>218360.80000000002</v>
      </c>
      <c r="J558" s="10">
        <v>1</v>
      </c>
      <c r="K558" s="10" t="s">
        <v>94</v>
      </c>
      <c r="L558" s="14" t="s">
        <v>1965</v>
      </c>
      <c r="M558" s="11">
        <v>119112.98299999999</v>
      </c>
      <c r="N558" s="11">
        <v>60</v>
      </c>
      <c r="O558" s="8">
        <f>N558*M558</f>
        <v>7146778.9799999995</v>
      </c>
      <c r="P558" s="14" t="s">
        <v>5022</v>
      </c>
      <c r="Q558" s="66">
        <f>O558/$O$2181</f>
        <v>2.1837096065017078E-4</v>
      </c>
      <c r="R558" s="66">
        <f>+O558/$O$2184</f>
        <v>3.4945149954197655E-4</v>
      </c>
      <c r="S558" s="36">
        <f>Q558*$S$1</f>
        <v>5.4592740162542695E-2</v>
      </c>
      <c r="T558" s="36">
        <f>R558*$T$1</f>
        <v>1.0483544986259297E-2</v>
      </c>
      <c r="U558" s="36">
        <f>S558+T558</f>
        <v>6.5076285148801996E-2</v>
      </c>
      <c r="V558" s="41"/>
      <c r="W558" s="41"/>
      <c r="X558" s="41"/>
      <c r="Y558" s="42"/>
      <c r="Z558" s="40" t="str">
        <f>IF(V558=0,"NO OFERTADO",IF(W558=0,"NO OFERTADO",IF(X558=0,"NO OFERTADO",IF(Y558=0,"NO OFERTADO","CORRECTO"))))</f>
        <v>NO OFERTADO</v>
      </c>
      <c r="AA558" s="42">
        <f>Y558*N558</f>
        <v>0</v>
      </c>
      <c r="AB558" s="35">
        <f>Q558*$AB$1</f>
        <v>1.965338645851537E-2</v>
      </c>
      <c r="AC558" s="36">
        <f>R558*$AC$1</f>
        <v>5.2417724931296487E-3</v>
      </c>
      <c r="AD558" s="36">
        <f>AB558+AC558</f>
        <v>2.489515895164502E-2</v>
      </c>
      <c r="AE558" s="41"/>
      <c r="AF558" s="41"/>
      <c r="AG558" s="41"/>
      <c r="AH558" s="42"/>
      <c r="AI558" s="40" t="str">
        <f>IF(AE558=0,"NO OFERTADO",IF(AF558=0,"NO OFERTADO",IF(AG558=0,"NO OFERTADO",IF(AH558=0,"NO OFERTADO","CORRECTO"))))</f>
        <v>NO OFERTADO</v>
      </c>
      <c r="AJ558" s="37">
        <f>Q558*$AJ$1</f>
        <v>1.3102257639010247E-2</v>
      </c>
      <c r="AK558" s="36">
        <f>R558*$AK$1</f>
        <v>1.7472574977098827E-3</v>
      </c>
      <c r="AL558" s="36">
        <f>AJ558+AK558</f>
        <v>1.4849515136720129E-2</v>
      </c>
      <c r="AM558" s="41"/>
      <c r="AN558" s="41"/>
      <c r="AO558" s="41"/>
      <c r="AP558" s="42"/>
      <c r="AQ558" s="40" t="str">
        <f>IF(AM558=0,"NO OFERTADO",IF(AN558=0,"NO OFERTADO",IF(AO558=0,"NO OFERTADO",IF(AP558=0,"NO OFERTADO","CORRECTO"))))</f>
        <v>NO OFERTADO</v>
      </c>
    </row>
    <row r="559" spans="1:43" ht="24" x14ac:dyDescent="0.25">
      <c r="A559" s="61">
        <v>557</v>
      </c>
      <c r="B559" s="61">
        <v>638</v>
      </c>
      <c r="C559" s="13" t="s">
        <v>92</v>
      </c>
      <c r="D559" s="12" t="s">
        <v>68</v>
      </c>
      <c r="E559" s="12" t="s">
        <v>11</v>
      </c>
      <c r="F559" s="12" t="s">
        <v>12</v>
      </c>
      <c r="G559" s="12" t="s">
        <v>13</v>
      </c>
      <c r="H559" s="12" t="s">
        <v>12</v>
      </c>
      <c r="I559" s="62">
        <v>155972</v>
      </c>
      <c r="J559" s="10">
        <v>1</v>
      </c>
      <c r="K559" s="10" t="s">
        <v>94</v>
      </c>
      <c r="L559" s="14" t="s">
        <v>2042</v>
      </c>
      <c r="M559" s="11">
        <v>55385</v>
      </c>
      <c r="N559" s="11">
        <v>68.857142857142861</v>
      </c>
      <c r="O559" s="8">
        <f>N559*M559</f>
        <v>3813652.8571428573</v>
      </c>
      <c r="P559" s="14" t="s">
        <v>5022</v>
      </c>
      <c r="Q559" s="66">
        <f>O559/$O$2181</f>
        <v>1.165267654605088E-4</v>
      </c>
      <c r="R559" s="66">
        <f>+O559/$O$2184</f>
        <v>1.8647375459498466E-4</v>
      </c>
      <c r="S559" s="36">
        <f>Q559*$S$1</f>
        <v>2.9131691365127201E-2</v>
      </c>
      <c r="T559" s="36">
        <f>R559*$T$1</f>
        <v>5.59421263784954E-3</v>
      </c>
      <c r="U559" s="36">
        <f>S559+T559</f>
        <v>3.4725904002976739E-2</v>
      </c>
      <c r="V559" s="41"/>
      <c r="W559" s="41"/>
      <c r="X559" s="41"/>
      <c r="Y559" s="42"/>
      <c r="Z559" s="40" t="str">
        <f>IF(V559=0,"NO OFERTADO",IF(W559=0,"NO OFERTADO",IF(X559=0,"NO OFERTADO",IF(Y559=0,"NO OFERTADO","CORRECTO"))))</f>
        <v>NO OFERTADO</v>
      </c>
      <c r="AA559" s="42">
        <f>Y559*N559</f>
        <v>0</v>
      </c>
      <c r="AB559" s="35">
        <f>Q559*$AB$1</f>
        <v>1.0487408891445792E-2</v>
      </c>
      <c r="AC559" s="36">
        <f>R559*$AC$1</f>
        <v>2.79710631892477E-3</v>
      </c>
      <c r="AD559" s="36">
        <f>AB559+AC559</f>
        <v>1.3284515210370561E-2</v>
      </c>
      <c r="AE559" s="41"/>
      <c r="AF559" s="41"/>
      <c r="AG559" s="41"/>
      <c r="AH559" s="42"/>
      <c r="AI559" s="40" t="str">
        <f>IF(AE559=0,"NO OFERTADO",IF(AF559=0,"NO OFERTADO",IF(AG559=0,"NO OFERTADO",IF(AH559=0,"NO OFERTADO","CORRECTO"))))</f>
        <v>NO OFERTADO</v>
      </c>
      <c r="AJ559" s="37">
        <f>Q559*$AJ$1</f>
        <v>6.9916059276305276E-3</v>
      </c>
      <c r="AK559" s="36">
        <f>R559*$AK$1</f>
        <v>9.3236877297492326E-4</v>
      </c>
      <c r="AL559" s="36">
        <f>AJ559+AK559</f>
        <v>7.9239747006054507E-3</v>
      </c>
      <c r="AM559" s="41"/>
      <c r="AN559" s="41"/>
      <c r="AO559" s="41"/>
      <c r="AP559" s="42"/>
      <c r="AQ559" s="40" t="str">
        <f>IF(AM559=0,"NO OFERTADO",IF(AN559=0,"NO OFERTADO",IF(AO559=0,"NO OFERTADO",IF(AP559=0,"NO OFERTADO","CORRECTO"))))</f>
        <v>NO OFERTADO</v>
      </c>
    </row>
    <row r="560" spans="1:43" x14ac:dyDescent="0.25">
      <c r="A560" s="61">
        <v>558</v>
      </c>
      <c r="B560" s="61">
        <v>1383</v>
      </c>
      <c r="C560" s="13" t="s">
        <v>3880</v>
      </c>
      <c r="D560" s="12" t="s">
        <v>477</v>
      </c>
      <c r="E560" s="12" t="s">
        <v>49</v>
      </c>
      <c r="F560" s="12" t="s">
        <v>23</v>
      </c>
      <c r="G560" s="12" t="s">
        <v>24</v>
      </c>
      <c r="H560" s="12" t="s">
        <v>49</v>
      </c>
      <c r="I560" s="62" t="s">
        <v>60</v>
      </c>
      <c r="J560" s="10">
        <v>1</v>
      </c>
      <c r="K560" s="10" t="s">
        <v>3881</v>
      </c>
      <c r="L560" s="14" t="s">
        <v>3882</v>
      </c>
      <c r="M560" s="11">
        <v>104042</v>
      </c>
      <c r="N560" s="11">
        <v>9.3333333333333339</v>
      </c>
      <c r="O560" s="8">
        <f>N560*M560</f>
        <v>971058.66666666674</v>
      </c>
      <c r="P560" s="14" t="s">
        <v>5022</v>
      </c>
      <c r="Q560" s="66">
        <f>O560/$O$2181</f>
        <v>2.9670850949930175E-5</v>
      </c>
      <c r="R560" s="66"/>
      <c r="S560" s="36">
        <f>Q560*$S$1</f>
        <v>7.4177127374825437E-3</v>
      </c>
      <c r="T560" s="7"/>
      <c r="U560" s="36">
        <f>S560+T560</f>
        <v>7.4177127374825437E-3</v>
      </c>
      <c r="V560" s="41"/>
      <c r="W560" s="41"/>
      <c r="X560" s="41"/>
      <c r="Y560" s="42"/>
      <c r="Z560" s="40" t="str">
        <f>IF(V560=0,"NO OFERTADO",IF(W560=0,"NO OFERTADO",IF(X560=0,"NO OFERTADO",IF(Y560=0,"NO OFERTADO","CORRECTO"))))</f>
        <v>NO OFERTADO</v>
      </c>
      <c r="AA560" s="42">
        <f>Y560*N560</f>
        <v>0</v>
      </c>
      <c r="AB560" s="35">
        <f>Q560*$AB$1</f>
        <v>2.6703765854937159E-3</v>
      </c>
      <c r="AC560" s="7"/>
      <c r="AD560" s="36">
        <f>AB560+AC560</f>
        <v>2.6703765854937159E-3</v>
      </c>
      <c r="AE560" s="41"/>
      <c r="AF560" s="41"/>
      <c r="AG560" s="41"/>
      <c r="AH560" s="42"/>
      <c r="AI560" s="40" t="str">
        <f>IF(AE560=0,"NO OFERTADO",IF(AF560=0,"NO OFERTADO",IF(AG560=0,"NO OFERTADO",IF(AH560=0,"NO OFERTADO","CORRECTO"))))</f>
        <v>NO OFERTADO</v>
      </c>
      <c r="AJ560" s="37">
        <f>Q560*$AJ$1</f>
        <v>1.7802510569958105E-3</v>
      </c>
      <c r="AK560" s="7"/>
      <c r="AL560" s="36">
        <f>AJ560+AK560</f>
        <v>1.7802510569958105E-3</v>
      </c>
      <c r="AM560" s="41"/>
      <c r="AN560" s="41"/>
      <c r="AO560" s="41"/>
      <c r="AP560" s="42"/>
      <c r="AQ560" s="40" t="str">
        <f>IF(AM560=0,"NO OFERTADO",IF(AN560=0,"NO OFERTADO",IF(AO560=0,"NO OFERTADO",IF(AP560=0,"NO OFERTADO","CORRECTO"))))</f>
        <v>NO OFERTADO</v>
      </c>
    </row>
    <row r="561" spans="1:43" ht="24" x14ac:dyDescent="0.25">
      <c r="A561" s="61">
        <v>559</v>
      </c>
      <c r="B561" s="61">
        <v>548</v>
      </c>
      <c r="C561" s="13" t="s">
        <v>1830</v>
      </c>
      <c r="D561" s="12" t="s">
        <v>817</v>
      </c>
      <c r="E561" s="12" t="s">
        <v>11</v>
      </c>
      <c r="F561" s="12" t="s">
        <v>12</v>
      </c>
      <c r="G561" s="12" t="s">
        <v>13</v>
      </c>
      <c r="H561" s="12" t="s">
        <v>12</v>
      </c>
      <c r="I561" s="62">
        <v>57981.599999999999</v>
      </c>
      <c r="J561" s="10">
        <v>1</v>
      </c>
      <c r="K561" s="10" t="s">
        <v>1831</v>
      </c>
      <c r="L561" s="14" t="s">
        <v>1832</v>
      </c>
      <c r="M561" s="11">
        <v>55333.660133333331</v>
      </c>
      <c r="N561" s="11">
        <v>237.69230769230768</v>
      </c>
      <c r="O561" s="8">
        <f>N561*M561</f>
        <v>13152385.370153844</v>
      </c>
      <c r="P561" s="14" t="s">
        <v>5022</v>
      </c>
      <c r="Q561" s="66">
        <f>O561/$O$2181</f>
        <v>4.0187321255620351E-4</v>
      </c>
      <c r="R561" s="66">
        <f>+O561/$O$2184</f>
        <v>6.431038098444477E-4</v>
      </c>
      <c r="S561" s="36">
        <f>Q561*$S$1</f>
        <v>0.10046830313905088</v>
      </c>
      <c r="T561" s="36">
        <f>R561*$T$1</f>
        <v>1.9293114295333431E-2</v>
      </c>
      <c r="U561" s="36">
        <f>S561+T561</f>
        <v>0.11976141743438432</v>
      </c>
      <c r="V561" s="41"/>
      <c r="W561" s="41"/>
      <c r="X561" s="41"/>
      <c r="Y561" s="42"/>
      <c r="Z561" s="40" t="str">
        <f>IF(V561=0,"NO OFERTADO",IF(W561=0,"NO OFERTADO",IF(X561=0,"NO OFERTADO",IF(Y561=0,"NO OFERTADO","CORRECTO"))))</f>
        <v>NO OFERTADO</v>
      </c>
      <c r="AA561" s="42">
        <f>Y561*N561</f>
        <v>0</v>
      </c>
      <c r="AB561" s="35">
        <f>Q561*$AB$1</f>
        <v>3.6168589130058312E-2</v>
      </c>
      <c r="AC561" s="36">
        <f>R561*$AC$1</f>
        <v>9.6465571476667157E-3</v>
      </c>
      <c r="AD561" s="36">
        <f>AB561+AC561</f>
        <v>4.5815146277725025E-2</v>
      </c>
      <c r="AE561" s="41"/>
      <c r="AF561" s="41"/>
      <c r="AG561" s="41"/>
      <c r="AH561" s="42"/>
      <c r="AI561" s="40" t="str">
        <f>IF(AE561=0,"NO OFERTADO",IF(AF561=0,"NO OFERTADO",IF(AG561=0,"NO OFERTADO",IF(AH561=0,"NO OFERTADO","CORRECTO"))))</f>
        <v>NO OFERTADO</v>
      </c>
      <c r="AJ561" s="37">
        <f>Q561*$AJ$1</f>
        <v>2.4112392753372212E-2</v>
      </c>
      <c r="AK561" s="36">
        <f>R561*$AK$1</f>
        <v>3.2155190492222383E-3</v>
      </c>
      <c r="AL561" s="36">
        <f>AJ561+AK561</f>
        <v>2.7327911802594449E-2</v>
      </c>
      <c r="AM561" s="41"/>
      <c r="AN561" s="41"/>
      <c r="AO561" s="41"/>
      <c r="AP561" s="42"/>
      <c r="AQ561" s="40" t="str">
        <f>IF(AM561=0,"NO OFERTADO",IF(AN561=0,"NO OFERTADO",IF(AO561=0,"NO OFERTADO",IF(AP561=0,"NO OFERTADO","CORRECTO"))))</f>
        <v>NO OFERTADO</v>
      </c>
    </row>
    <row r="562" spans="1:43" ht="24" x14ac:dyDescent="0.25">
      <c r="A562" s="61">
        <v>560</v>
      </c>
      <c r="B562" s="61">
        <v>1009</v>
      </c>
      <c r="C562" s="13" t="s">
        <v>1830</v>
      </c>
      <c r="D562" s="12" t="s">
        <v>675</v>
      </c>
      <c r="E562" s="12" t="s">
        <v>11</v>
      </c>
      <c r="F562" s="12" t="s">
        <v>12</v>
      </c>
      <c r="G562" s="12" t="s">
        <v>13</v>
      </c>
      <c r="H562" s="12" t="s">
        <v>12</v>
      </c>
      <c r="I562" s="62">
        <v>80530</v>
      </c>
      <c r="J562" s="10">
        <v>1</v>
      </c>
      <c r="K562" s="10" t="s">
        <v>1831</v>
      </c>
      <c r="L562" s="14" t="s">
        <v>2984</v>
      </c>
      <c r="M562" s="11">
        <v>68874.391599999988</v>
      </c>
      <c r="N562" s="11">
        <v>36</v>
      </c>
      <c r="O562" s="8">
        <f>N562*M562</f>
        <v>2479478.0975999995</v>
      </c>
      <c r="P562" s="14" t="s">
        <v>5022</v>
      </c>
      <c r="Q562" s="66">
        <f>O562/$O$2181</f>
        <v>7.5760844934366484E-5</v>
      </c>
      <c r="R562" s="66">
        <f>+O562/$O$2184</f>
        <v>1.2123746119931181E-4</v>
      </c>
      <c r="S562" s="36">
        <f>Q562*$S$1</f>
        <v>1.894021123359162E-2</v>
      </c>
      <c r="T562" s="36">
        <f>R562*$T$1</f>
        <v>3.6371238359793542E-3</v>
      </c>
      <c r="U562" s="36">
        <f>S562+T562</f>
        <v>2.2577335069570974E-2</v>
      </c>
      <c r="V562" s="41"/>
      <c r="W562" s="41"/>
      <c r="X562" s="41"/>
      <c r="Y562" s="42"/>
      <c r="Z562" s="40" t="str">
        <f>IF(V562=0,"NO OFERTADO",IF(W562=0,"NO OFERTADO",IF(X562=0,"NO OFERTADO",IF(Y562=0,"NO OFERTADO","CORRECTO"))))</f>
        <v>NO OFERTADO</v>
      </c>
      <c r="AA562" s="42">
        <f>Y562*N562</f>
        <v>0</v>
      </c>
      <c r="AB562" s="35">
        <f>Q562*$AB$1</f>
        <v>6.818476044092984E-3</v>
      </c>
      <c r="AC562" s="36">
        <f>R562*$AC$1</f>
        <v>1.8185619179896771E-3</v>
      </c>
      <c r="AD562" s="36">
        <f>AB562+AC562</f>
        <v>8.6370379620826603E-3</v>
      </c>
      <c r="AE562" s="41"/>
      <c r="AF562" s="41"/>
      <c r="AG562" s="41"/>
      <c r="AH562" s="42"/>
      <c r="AI562" s="40" t="str">
        <f>IF(AE562=0,"NO OFERTADO",IF(AF562=0,"NO OFERTADO",IF(AG562=0,"NO OFERTADO",IF(AH562=0,"NO OFERTADO","CORRECTO"))))</f>
        <v>NO OFERTADO</v>
      </c>
      <c r="AJ562" s="37">
        <f>Q562*$AJ$1</f>
        <v>4.5456506960619893E-3</v>
      </c>
      <c r="AK562" s="36">
        <f>R562*$AK$1</f>
        <v>6.0618730599655904E-4</v>
      </c>
      <c r="AL562" s="36">
        <f>AJ562+AK562</f>
        <v>5.1518380020585484E-3</v>
      </c>
      <c r="AM562" s="41"/>
      <c r="AN562" s="41"/>
      <c r="AO562" s="41"/>
      <c r="AP562" s="42"/>
      <c r="AQ562" s="40" t="str">
        <f>IF(AM562=0,"NO OFERTADO",IF(AN562=0,"NO OFERTADO",IF(AO562=0,"NO OFERTADO",IF(AP562=0,"NO OFERTADO","CORRECTO"))))</f>
        <v>NO OFERTADO</v>
      </c>
    </row>
    <row r="563" spans="1:43" ht="24" x14ac:dyDescent="0.25">
      <c r="A563" s="61">
        <v>561</v>
      </c>
      <c r="B563" s="61">
        <v>745</v>
      </c>
      <c r="C563" s="13" t="s">
        <v>2322</v>
      </c>
      <c r="D563" s="12" t="s">
        <v>2323</v>
      </c>
      <c r="E563" s="12" t="s">
        <v>11</v>
      </c>
      <c r="F563" s="12" t="s">
        <v>12</v>
      </c>
      <c r="G563" s="12" t="s">
        <v>13</v>
      </c>
      <c r="H563" s="12" t="s">
        <v>12</v>
      </c>
      <c r="I563" s="62">
        <v>817.98</v>
      </c>
      <c r="J563" s="10">
        <v>1</v>
      </c>
      <c r="K563" s="10" t="s">
        <v>2324</v>
      </c>
      <c r="L563" s="14" t="s">
        <v>2325</v>
      </c>
      <c r="M563" s="11">
        <v>318.50554999999997</v>
      </c>
      <c r="N563" s="11">
        <v>9480.3076923076915</v>
      </c>
      <c r="O563" s="8">
        <f>N563*M563</f>
        <v>3019530.6157076918</v>
      </c>
      <c r="P563" s="14" t="s">
        <v>5022</v>
      </c>
      <c r="Q563" s="66">
        <f>O563/$O$2181</f>
        <v>9.2262234932678771E-5</v>
      </c>
      <c r="R563" s="66">
        <f>+O563/$O$2184</f>
        <v>1.4764406518304846E-4</v>
      </c>
      <c r="S563" s="36">
        <f>Q563*$S$1</f>
        <v>2.3065558733169692E-2</v>
      </c>
      <c r="T563" s="36">
        <f>R563*$T$1</f>
        <v>4.4293219554914541E-3</v>
      </c>
      <c r="U563" s="36">
        <f>S563+T563</f>
        <v>2.7494880688661145E-2</v>
      </c>
      <c r="V563" s="41"/>
      <c r="W563" s="41"/>
      <c r="X563" s="41"/>
      <c r="Y563" s="42"/>
      <c r="Z563" s="40" t="str">
        <f>IF(V563=0,"NO OFERTADO",IF(W563=0,"NO OFERTADO",IF(X563=0,"NO OFERTADO",IF(Y563=0,"NO OFERTADO","CORRECTO"))))</f>
        <v>NO OFERTADO</v>
      </c>
      <c r="AA563" s="42">
        <f>Y563*N563</f>
        <v>0</v>
      </c>
      <c r="AB563" s="35">
        <f>Q563*$AB$1</f>
        <v>8.3036011439410889E-3</v>
      </c>
      <c r="AC563" s="36">
        <f>R563*$AC$1</f>
        <v>2.2146609777457271E-3</v>
      </c>
      <c r="AD563" s="36">
        <f>AB563+AC563</f>
        <v>1.0518262121686816E-2</v>
      </c>
      <c r="AE563" s="41"/>
      <c r="AF563" s="41"/>
      <c r="AG563" s="41"/>
      <c r="AH563" s="42"/>
      <c r="AI563" s="40" t="str">
        <f>IF(AE563=0,"NO OFERTADO",IF(AF563=0,"NO OFERTADO",IF(AG563=0,"NO OFERTADO",IF(AH563=0,"NO OFERTADO","CORRECTO"))))</f>
        <v>NO OFERTADO</v>
      </c>
      <c r="AJ563" s="37">
        <f>Q563*$AJ$1</f>
        <v>5.535734095960726E-3</v>
      </c>
      <c r="AK563" s="36">
        <f>R563*$AK$1</f>
        <v>7.3822032591524232E-4</v>
      </c>
      <c r="AL563" s="36">
        <f>AJ563+AK563</f>
        <v>6.2739544218759682E-3</v>
      </c>
      <c r="AM563" s="41"/>
      <c r="AN563" s="41"/>
      <c r="AO563" s="41"/>
      <c r="AP563" s="42"/>
      <c r="AQ563" s="40" t="str">
        <f>IF(AM563=0,"NO OFERTADO",IF(AN563=0,"NO OFERTADO",IF(AO563=0,"NO OFERTADO",IF(AP563=0,"NO OFERTADO","CORRECTO"))))</f>
        <v>NO OFERTADO</v>
      </c>
    </row>
    <row r="564" spans="1:43" ht="24" x14ac:dyDescent="0.25">
      <c r="A564" s="61">
        <v>562</v>
      </c>
      <c r="B564" s="61">
        <v>1137</v>
      </c>
      <c r="C564" s="13" t="s">
        <v>2322</v>
      </c>
      <c r="D564" s="12" t="s">
        <v>559</v>
      </c>
      <c r="E564" s="12" t="s">
        <v>11</v>
      </c>
      <c r="F564" s="12" t="s">
        <v>12</v>
      </c>
      <c r="G564" s="12" t="s">
        <v>13</v>
      </c>
      <c r="H564" s="12" t="s">
        <v>12</v>
      </c>
      <c r="I564" s="62">
        <v>4089.9000000000005</v>
      </c>
      <c r="J564" s="10">
        <v>1</v>
      </c>
      <c r="K564" s="10" t="s">
        <v>2324</v>
      </c>
      <c r="L564" s="14" t="s">
        <v>3276</v>
      </c>
      <c r="M564" s="11">
        <v>2091.7450666666668</v>
      </c>
      <c r="N564" s="11">
        <v>1037.8461538461538</v>
      </c>
      <c r="O564" s="8">
        <f>N564*M564</f>
        <v>2170909.5722666667</v>
      </c>
      <c r="P564" s="14" t="s">
        <v>5022</v>
      </c>
      <c r="Q564" s="66">
        <f>O564/$O$2181</f>
        <v>6.6332484900844576E-5</v>
      </c>
      <c r="R564" s="66">
        <f>+O564/$O$2184</f>
        <v>1.0614958256322314E-4</v>
      </c>
      <c r="S564" s="36">
        <f>Q564*$S$1</f>
        <v>1.6583121225211144E-2</v>
      </c>
      <c r="T564" s="36">
        <f>R564*$T$1</f>
        <v>3.1844874768966942E-3</v>
      </c>
      <c r="U564" s="36">
        <f>S564+T564</f>
        <v>1.976760870210784E-2</v>
      </c>
      <c r="V564" s="41"/>
      <c r="W564" s="41"/>
      <c r="X564" s="41"/>
      <c r="Y564" s="42"/>
      <c r="Z564" s="40" t="str">
        <f>IF(V564=0,"NO OFERTADO",IF(W564=0,"NO OFERTADO",IF(X564=0,"NO OFERTADO",IF(Y564=0,"NO OFERTADO","CORRECTO"))))</f>
        <v>NO OFERTADO</v>
      </c>
      <c r="AA564" s="42">
        <f>Y564*N564</f>
        <v>0</v>
      </c>
      <c r="AB564" s="35">
        <f>Q564*$AB$1</f>
        <v>5.969923641076012E-3</v>
      </c>
      <c r="AC564" s="36">
        <f>R564*$AC$1</f>
        <v>1.5922437384483471E-3</v>
      </c>
      <c r="AD564" s="36">
        <f>AB564+AC564</f>
        <v>7.5621673795243588E-3</v>
      </c>
      <c r="AE564" s="41"/>
      <c r="AF564" s="41"/>
      <c r="AG564" s="41"/>
      <c r="AH564" s="42"/>
      <c r="AI564" s="40" t="str">
        <f>IF(AE564=0,"NO OFERTADO",IF(AF564=0,"NO OFERTADO",IF(AG564=0,"NO OFERTADO",IF(AH564=0,"NO OFERTADO","CORRECTO"))))</f>
        <v>NO OFERTADO</v>
      </c>
      <c r="AJ564" s="37">
        <f>Q564*$AJ$1</f>
        <v>3.9799490940506744E-3</v>
      </c>
      <c r="AK564" s="36">
        <f>R564*$AK$1</f>
        <v>5.307479128161157E-4</v>
      </c>
      <c r="AL564" s="36">
        <f>AJ564+AK564</f>
        <v>4.5106970068667903E-3</v>
      </c>
      <c r="AM564" s="41"/>
      <c r="AN564" s="41"/>
      <c r="AO564" s="41"/>
      <c r="AP564" s="42"/>
      <c r="AQ564" s="40" t="str">
        <f>IF(AM564=0,"NO OFERTADO",IF(AN564=0,"NO OFERTADO",IF(AO564=0,"NO OFERTADO",IF(AP564=0,"NO OFERTADO","CORRECTO"))))</f>
        <v>NO OFERTADO</v>
      </c>
    </row>
    <row r="565" spans="1:43" x14ac:dyDescent="0.25">
      <c r="A565" s="61">
        <v>563</v>
      </c>
      <c r="B565" s="61">
        <v>1740</v>
      </c>
      <c r="C565" s="13" t="s">
        <v>2322</v>
      </c>
      <c r="D565" s="12" t="s">
        <v>4761</v>
      </c>
      <c r="E565" s="12" t="s">
        <v>1042</v>
      </c>
      <c r="F565" s="12" t="s">
        <v>222</v>
      </c>
      <c r="G565" s="12" t="s">
        <v>13</v>
      </c>
      <c r="H565" s="12" t="s">
        <v>108</v>
      </c>
      <c r="I565" s="62" t="s">
        <v>60</v>
      </c>
      <c r="J565" s="10">
        <v>6.5</v>
      </c>
      <c r="K565" s="10" t="s">
        <v>2324</v>
      </c>
      <c r="L565" s="14" t="s">
        <v>4762</v>
      </c>
      <c r="M565" s="11">
        <v>4670.6439999999993</v>
      </c>
      <c r="N565" s="11">
        <v>23.833333333333332</v>
      </c>
      <c r="O565" s="8">
        <f>N565*M565</f>
        <v>111317.01533333331</v>
      </c>
      <c r="P565" s="14" t="s">
        <v>5022</v>
      </c>
      <c r="Q565" s="66">
        <f>O565/$O$2181</f>
        <v>3.4013089873180588E-6</v>
      </c>
      <c r="R565" s="66"/>
      <c r="S565" s="36">
        <f>Q565*$S$1</f>
        <v>8.5032724682951473E-4</v>
      </c>
      <c r="T565" s="7"/>
      <c r="U565" s="36">
        <f>S565+T565</f>
        <v>8.5032724682951473E-4</v>
      </c>
      <c r="V565" s="41"/>
      <c r="W565" s="41"/>
      <c r="X565" s="41"/>
      <c r="Y565" s="42"/>
      <c r="Z565" s="40" t="str">
        <f>IF(V565=0,"NO OFERTADO",IF(W565=0,"NO OFERTADO",IF(X565=0,"NO OFERTADO",IF(Y565=0,"NO OFERTADO","CORRECTO"))))</f>
        <v>NO OFERTADO</v>
      </c>
      <c r="AA565" s="42">
        <f>Y565*N565</f>
        <v>0</v>
      </c>
      <c r="AB565" s="35">
        <f>Q565*$AB$1</f>
        <v>3.0611780885862527E-4</v>
      </c>
      <c r="AC565" s="7"/>
      <c r="AD565" s="36">
        <f>AB565+AC565</f>
        <v>3.0611780885862527E-4</v>
      </c>
      <c r="AE565" s="41"/>
      <c r="AF565" s="41"/>
      <c r="AG565" s="41"/>
      <c r="AH565" s="42"/>
      <c r="AI565" s="40" t="str">
        <f>IF(AE565=0,"NO OFERTADO",IF(AF565=0,"NO OFERTADO",IF(AG565=0,"NO OFERTADO",IF(AH565=0,"NO OFERTADO","CORRECTO"))))</f>
        <v>NO OFERTADO</v>
      </c>
      <c r="AJ565" s="37">
        <f>Q565*$AJ$1</f>
        <v>2.0407853923908351E-4</v>
      </c>
      <c r="AK565" s="7"/>
      <c r="AL565" s="36">
        <f>AJ565+AK565</f>
        <v>2.0407853923908351E-4</v>
      </c>
      <c r="AM565" s="41"/>
      <c r="AN565" s="41"/>
      <c r="AO565" s="41"/>
      <c r="AP565" s="42"/>
      <c r="AQ565" s="40" t="str">
        <f>IF(AM565=0,"NO OFERTADO",IF(AN565=0,"NO OFERTADO",IF(AO565=0,"NO OFERTADO",IF(AP565=0,"NO OFERTADO","CORRECTO"))))</f>
        <v>NO OFERTADO</v>
      </c>
    </row>
    <row r="566" spans="1:43" ht="24" x14ac:dyDescent="0.25">
      <c r="A566" s="61">
        <v>564</v>
      </c>
      <c r="B566" s="61">
        <v>2258</v>
      </c>
      <c r="C566" s="67" t="s">
        <v>6068</v>
      </c>
      <c r="D566" s="91" t="s">
        <v>559</v>
      </c>
      <c r="E566" s="91" t="s">
        <v>11</v>
      </c>
      <c r="F566" s="91" t="s">
        <v>12</v>
      </c>
      <c r="G566" s="12" t="s">
        <v>13</v>
      </c>
      <c r="H566" s="91" t="s">
        <v>12</v>
      </c>
      <c r="I566" s="62">
        <v>4089.9000000000005</v>
      </c>
      <c r="J566" s="10">
        <v>1</v>
      </c>
      <c r="K566" s="10" t="s">
        <v>2324</v>
      </c>
      <c r="L566" s="14" t="s">
        <v>6069</v>
      </c>
      <c r="M566" s="11">
        <v>3960.4915000000001</v>
      </c>
      <c r="N566" s="8">
        <v>30</v>
      </c>
      <c r="O566" s="8">
        <f>N566*M566</f>
        <v>118814.745</v>
      </c>
      <c r="P566" s="14" t="s">
        <v>7140</v>
      </c>
      <c r="Q566" s="66">
        <f>O566/$O$2181</f>
        <v>3.6304033016360434E-6</v>
      </c>
      <c r="R566" s="66">
        <f>+O566/$O$2184</f>
        <v>5.8096089055139023E-6</v>
      </c>
      <c r="S566" s="36">
        <f>Q566*$S$1</f>
        <v>9.0760082540901083E-4</v>
      </c>
      <c r="T566" s="36">
        <f>R566*$T$1</f>
        <v>1.7428826716541708E-4</v>
      </c>
      <c r="U566" s="36">
        <f>S566+T566</f>
        <v>1.0818890925744279E-3</v>
      </c>
      <c r="V566" s="41"/>
      <c r="W566" s="41"/>
      <c r="X566" s="41"/>
      <c r="Y566" s="42"/>
      <c r="Z566" s="40" t="str">
        <f>IF(V566=0,"NO OFERTADO",IF(W566=0,"NO OFERTADO",IF(X566=0,"NO OFERTADO",IF(Y566=0,"NO OFERTADO","CORRECTO"))))</f>
        <v>NO OFERTADO</v>
      </c>
      <c r="AA566" s="42">
        <f>Y566*N566</f>
        <v>0</v>
      </c>
      <c r="AB566" s="35">
        <f>Q566*$AB$1</f>
        <v>3.2673629714724393E-4</v>
      </c>
      <c r="AC566" s="36">
        <f>R566*$AC$1</f>
        <v>8.7144133582708539E-5</v>
      </c>
      <c r="AD566" s="36">
        <f>AB566+AC566</f>
        <v>4.1388043072995245E-4</v>
      </c>
      <c r="AE566" s="41"/>
      <c r="AF566" s="41"/>
      <c r="AG566" s="41"/>
      <c r="AH566" s="42"/>
      <c r="AI566" s="40" t="str">
        <f>IF(AE566=0,"NO OFERTADO",IF(AF566=0,"NO OFERTADO",IF(AG566=0,"NO OFERTADO",IF(AH566=0,"NO OFERTADO","CORRECTO"))))</f>
        <v>NO OFERTADO</v>
      </c>
      <c r="AJ566" s="37">
        <f>Q566*$AJ$1</f>
        <v>2.1782419809816261E-4</v>
      </c>
      <c r="AK566" s="36">
        <f>R566*$AK$1</f>
        <v>2.9048044527569512E-5</v>
      </c>
      <c r="AL566" s="36">
        <f>AJ566+AK566</f>
        <v>2.4687224262573214E-4</v>
      </c>
      <c r="AM566" s="41"/>
      <c r="AN566" s="41"/>
      <c r="AO566" s="41"/>
      <c r="AP566" s="42"/>
      <c r="AQ566" s="40" t="str">
        <f>IF(AM566=0,"NO OFERTADO",IF(AN566=0,"NO OFERTADO",IF(AO566=0,"NO OFERTADO",IF(AP566=0,"NO OFERTADO","CORRECTO"))))</f>
        <v>NO OFERTADO</v>
      </c>
    </row>
    <row r="567" spans="1:43" ht="24" x14ac:dyDescent="0.25">
      <c r="A567" s="61">
        <v>565</v>
      </c>
      <c r="B567" s="61">
        <v>2596</v>
      </c>
      <c r="C567" s="67" t="s">
        <v>6068</v>
      </c>
      <c r="D567" s="68" t="s">
        <v>2323</v>
      </c>
      <c r="E567" s="68" t="s">
        <v>11</v>
      </c>
      <c r="F567" s="68" t="s">
        <v>12</v>
      </c>
      <c r="G567" s="12" t="s">
        <v>13</v>
      </c>
      <c r="H567" s="68" t="s">
        <v>12</v>
      </c>
      <c r="I567" s="62">
        <v>817.98</v>
      </c>
      <c r="J567" s="10">
        <v>1</v>
      </c>
      <c r="K567" s="10" t="s">
        <v>6930</v>
      </c>
      <c r="L567" s="14" t="s">
        <v>6931</v>
      </c>
      <c r="M567" s="11">
        <v>807.77350000000001</v>
      </c>
      <c r="N567" s="11">
        <v>30</v>
      </c>
      <c r="O567" s="8">
        <f>N567*M567</f>
        <v>24233.205000000002</v>
      </c>
      <c r="P567" s="14" t="s">
        <v>7140</v>
      </c>
      <c r="Q567" s="66">
        <f>O567/$O$2181</f>
        <v>7.404494066895745E-7</v>
      </c>
      <c r="R567" s="66">
        <f>+O567/$O$2184</f>
        <v>1.1849155891984958E-6</v>
      </c>
      <c r="S567" s="36">
        <f>Q567*$S$1</f>
        <v>1.8511235167239362E-4</v>
      </c>
      <c r="T567" s="36">
        <f>R567*$T$1</f>
        <v>3.5547467675954872E-5</v>
      </c>
      <c r="U567" s="36">
        <f>S567+T567</f>
        <v>2.206598193483485E-4</v>
      </c>
      <c r="V567" s="41"/>
      <c r="W567" s="41"/>
      <c r="X567" s="41"/>
      <c r="Y567" s="42"/>
      <c r="Z567" s="40" t="str">
        <f>IF(V567=0,"NO OFERTADO",IF(W567=0,"NO OFERTADO",IF(X567=0,"NO OFERTADO",IF(Y567=0,"NO OFERTADO","CORRECTO"))))</f>
        <v>NO OFERTADO</v>
      </c>
      <c r="AA567" s="42">
        <f>Y567*N567</f>
        <v>0</v>
      </c>
      <c r="AB567" s="35">
        <f>Q567*$AB$1</f>
        <v>6.6640446602061701E-5</v>
      </c>
      <c r="AC567" s="36">
        <f>R567*$AC$1</f>
        <v>1.7773733837977436E-5</v>
      </c>
      <c r="AD567" s="36">
        <f>AB567+AC567</f>
        <v>8.441418044003914E-5</v>
      </c>
      <c r="AE567" s="41"/>
      <c r="AF567" s="41"/>
      <c r="AG567" s="41"/>
      <c r="AH567" s="42"/>
      <c r="AI567" s="40" t="str">
        <f>IF(AE567=0,"NO OFERTADO",IF(AF567=0,"NO OFERTADO",IF(AG567=0,"NO OFERTADO",IF(AH567=0,"NO OFERTADO","CORRECTO"))))</f>
        <v>NO OFERTADO</v>
      </c>
      <c r="AJ567" s="37">
        <f>Q567*$AJ$1</f>
        <v>4.4426964401374472E-5</v>
      </c>
      <c r="AK567" s="36">
        <f>R567*$AK$1</f>
        <v>5.9245779459924786E-6</v>
      </c>
      <c r="AL567" s="36">
        <f>AJ567+AK567</f>
        <v>5.0351542347366947E-5</v>
      </c>
      <c r="AM567" s="41"/>
      <c r="AN567" s="41"/>
      <c r="AO567" s="41"/>
      <c r="AP567" s="42"/>
      <c r="AQ567" s="40" t="str">
        <f>IF(AM567=0,"NO OFERTADO",IF(AN567=0,"NO OFERTADO",IF(AO567=0,"NO OFERTADO",IF(AP567=0,"NO OFERTADO","CORRECTO"))))</f>
        <v>NO OFERTADO</v>
      </c>
    </row>
    <row r="568" spans="1:43" x14ac:dyDescent="0.25">
      <c r="A568" s="61">
        <v>566</v>
      </c>
      <c r="B568" s="61">
        <v>1149</v>
      </c>
      <c r="C568" s="13" t="s">
        <v>3279</v>
      </c>
      <c r="D568" s="12" t="s">
        <v>112</v>
      </c>
      <c r="E568" s="12" t="s">
        <v>49</v>
      </c>
      <c r="F568" s="12" t="s">
        <v>23</v>
      </c>
      <c r="G568" s="12" t="s">
        <v>24</v>
      </c>
      <c r="H568" s="12" t="s">
        <v>25</v>
      </c>
      <c r="I568" s="62">
        <v>386438.39999999997</v>
      </c>
      <c r="J568" s="10">
        <v>1</v>
      </c>
      <c r="K568" s="10" t="s">
        <v>3280</v>
      </c>
      <c r="L568" s="14" t="s">
        <v>3305</v>
      </c>
      <c r="M568" s="11">
        <v>386438.39999999997</v>
      </c>
      <c r="N568" s="11">
        <v>5.5384615384615383</v>
      </c>
      <c r="O568" s="8">
        <f>N568*M568</f>
        <v>2140274.2153846151</v>
      </c>
      <c r="P568" s="14" t="s">
        <v>5022</v>
      </c>
      <c r="Q568" s="66">
        <f>O568/$O$2181</f>
        <v>6.5396416732105091E-5</v>
      </c>
      <c r="R568" s="66">
        <f>+O568/$O$2184</f>
        <v>1.0465162503139017E-4</v>
      </c>
      <c r="S568" s="36">
        <f>Q568*$S$1</f>
        <v>1.6349104183026274E-2</v>
      </c>
      <c r="T568" s="36">
        <f>R568*$T$1</f>
        <v>3.1395487509417049E-3</v>
      </c>
      <c r="U568" s="36">
        <f>S568+T568</f>
        <v>1.9488652933967978E-2</v>
      </c>
      <c r="V568" s="41"/>
      <c r="W568" s="41"/>
      <c r="X568" s="41"/>
      <c r="Y568" s="42"/>
      <c r="Z568" s="40" t="str">
        <f>IF(V568=0,"NO OFERTADO",IF(W568=0,"NO OFERTADO",IF(X568=0,"NO OFERTADO",IF(Y568=0,"NO OFERTADO","CORRECTO"))))</f>
        <v>NO OFERTADO</v>
      </c>
      <c r="AA568" s="42">
        <f>Y568*N568</f>
        <v>0</v>
      </c>
      <c r="AB568" s="35">
        <f>Q568*$AB$1</f>
        <v>5.8856775058894585E-3</v>
      </c>
      <c r="AC568" s="36">
        <f>R568*$AC$1</f>
        <v>1.5697743754708525E-3</v>
      </c>
      <c r="AD568" s="36">
        <f>AB568+AC568</f>
        <v>7.4554518813603112E-3</v>
      </c>
      <c r="AE568" s="41"/>
      <c r="AF568" s="41"/>
      <c r="AG568" s="41"/>
      <c r="AH568" s="42"/>
      <c r="AI568" s="40" t="str">
        <f>IF(AE568=0,"NO OFERTADO",IF(AF568=0,"NO OFERTADO",IF(AG568=0,"NO OFERTADO",IF(AH568=0,"NO OFERTADO","CORRECTO"))))</f>
        <v>NO OFERTADO</v>
      </c>
      <c r="AJ568" s="37">
        <f>Q568*$AJ$1</f>
        <v>3.9237850039263054E-3</v>
      </c>
      <c r="AK568" s="36">
        <f>R568*$AK$1</f>
        <v>5.2325812515695085E-4</v>
      </c>
      <c r="AL568" s="36">
        <f>AJ568+AK568</f>
        <v>4.4470431290832566E-3</v>
      </c>
      <c r="AM568" s="41"/>
      <c r="AN568" s="41"/>
      <c r="AO568" s="41"/>
      <c r="AP568" s="42"/>
      <c r="AQ568" s="40" t="str">
        <f>IF(AM568=0,"NO OFERTADO",IF(AN568=0,"NO OFERTADO",IF(AO568=0,"NO OFERTADO",IF(AP568=0,"NO OFERTADO","CORRECTO"))))</f>
        <v>NO OFERTADO</v>
      </c>
    </row>
    <row r="569" spans="1:43" x14ac:dyDescent="0.25">
      <c r="A569" s="61">
        <v>567</v>
      </c>
      <c r="B569" s="61">
        <v>1140</v>
      </c>
      <c r="C569" s="13" t="s">
        <v>3279</v>
      </c>
      <c r="D569" s="12" t="s">
        <v>579</v>
      </c>
      <c r="E569" s="12" t="s">
        <v>49</v>
      </c>
      <c r="F569" s="12" t="s">
        <v>23</v>
      </c>
      <c r="G569" s="12" t="s">
        <v>24</v>
      </c>
      <c r="H569" s="12" t="s">
        <v>25</v>
      </c>
      <c r="I569" s="62">
        <v>579657.6</v>
      </c>
      <c r="J569" s="10">
        <v>1</v>
      </c>
      <c r="K569" s="10" t="s">
        <v>3280</v>
      </c>
      <c r="L569" s="14" t="s">
        <v>3281</v>
      </c>
      <c r="M569" s="11">
        <v>579657.6</v>
      </c>
      <c r="N569" s="11">
        <v>3.4</v>
      </c>
      <c r="O569" s="8">
        <f>N569*M569</f>
        <v>1970835.8399999999</v>
      </c>
      <c r="P569" s="14" t="s">
        <v>5022</v>
      </c>
      <c r="Q569" s="66">
        <f>O569/$O$2181</f>
        <v>6.0219200407480108E-5</v>
      </c>
      <c r="R569" s="66">
        <f>+O569/$O$2184</f>
        <v>9.6366704716405123E-5</v>
      </c>
      <c r="S569" s="36">
        <f>Q569*$S$1</f>
        <v>1.5054800101870026E-2</v>
      </c>
      <c r="T569" s="36">
        <f>R569*$T$1</f>
        <v>2.8910011414921537E-3</v>
      </c>
      <c r="U569" s="36">
        <f>S569+T569</f>
        <v>1.7945801243362182E-2</v>
      </c>
      <c r="V569" s="41"/>
      <c r="W569" s="41"/>
      <c r="X569" s="41"/>
      <c r="Y569" s="42"/>
      <c r="Z569" s="40" t="str">
        <f>IF(V569=0,"NO OFERTADO",IF(W569=0,"NO OFERTADO",IF(X569=0,"NO OFERTADO",IF(Y569=0,"NO OFERTADO","CORRECTO"))))</f>
        <v>NO OFERTADO</v>
      </c>
      <c r="AA569" s="42">
        <f>Y569*N569</f>
        <v>0</v>
      </c>
      <c r="AB569" s="35">
        <f>Q569*$AB$1</f>
        <v>5.41972803667321E-3</v>
      </c>
      <c r="AC569" s="36">
        <f>R569*$AC$1</f>
        <v>1.4455005707460769E-3</v>
      </c>
      <c r="AD569" s="36">
        <f>AB569+AC569</f>
        <v>6.8652286074192869E-3</v>
      </c>
      <c r="AE569" s="41"/>
      <c r="AF569" s="41"/>
      <c r="AG569" s="41"/>
      <c r="AH569" s="42"/>
      <c r="AI569" s="40" t="str">
        <f>IF(AE569=0,"NO OFERTADO",IF(AF569=0,"NO OFERTADO",IF(AG569=0,"NO OFERTADO",IF(AH569=0,"NO OFERTADO","CORRECTO"))))</f>
        <v>NO OFERTADO</v>
      </c>
      <c r="AJ569" s="37">
        <f>Q569*$AJ$1</f>
        <v>3.6131520244488064E-3</v>
      </c>
      <c r="AK569" s="36">
        <f>R569*$AK$1</f>
        <v>4.8183352358202559E-4</v>
      </c>
      <c r="AL569" s="36">
        <f>AJ569+AK569</f>
        <v>4.0949855480308323E-3</v>
      </c>
      <c r="AM569" s="41"/>
      <c r="AN569" s="41"/>
      <c r="AO569" s="41"/>
      <c r="AP569" s="42"/>
      <c r="AQ569" s="40" t="str">
        <f>IF(AM569=0,"NO OFERTADO",IF(AN569=0,"NO OFERTADO",IF(AO569=0,"NO OFERTADO",IF(AP569=0,"NO OFERTADO","CORRECTO"))))</f>
        <v>NO OFERTADO</v>
      </c>
    </row>
    <row r="570" spans="1:43" x14ac:dyDescent="0.25">
      <c r="A570" s="61">
        <v>568</v>
      </c>
      <c r="B570" s="61">
        <v>1147</v>
      </c>
      <c r="C570" s="13" t="s">
        <v>3296</v>
      </c>
      <c r="D570" s="12" t="s">
        <v>3297</v>
      </c>
      <c r="E570" s="12" t="s">
        <v>3298</v>
      </c>
      <c r="F570" s="12" t="s">
        <v>3298</v>
      </c>
      <c r="G570" s="12" t="s">
        <v>13</v>
      </c>
      <c r="H570" s="12" t="s">
        <v>3298</v>
      </c>
      <c r="I570" s="62">
        <v>1413563.4000000001</v>
      </c>
      <c r="J570" s="10">
        <v>1</v>
      </c>
      <c r="K570" s="10" t="s">
        <v>3299</v>
      </c>
      <c r="L570" s="14" t="s">
        <v>3300</v>
      </c>
      <c r="M570" s="11">
        <v>534965.30599999998</v>
      </c>
      <c r="N570" s="11">
        <v>4.4285714285714288</v>
      </c>
      <c r="O570" s="8">
        <f>N570*M570</f>
        <v>2369132.0694285715</v>
      </c>
      <c r="P570" s="14" t="s">
        <v>5022</v>
      </c>
      <c r="Q570" s="66">
        <f>O570/$O$2181</f>
        <v>7.2389204613159072E-5</v>
      </c>
      <c r="R570" s="66">
        <f>+O570/$O$2184</f>
        <v>1.1584194174629429E-4</v>
      </c>
      <c r="S570" s="36">
        <f>Q570*$S$1</f>
        <v>1.8097301153289769E-2</v>
      </c>
      <c r="T570" s="36">
        <f>R570*$T$1</f>
        <v>3.4752582523888288E-3</v>
      </c>
      <c r="U570" s="36">
        <f>S570+T570</f>
        <v>2.15725594056786E-2</v>
      </c>
      <c r="V570" s="41"/>
      <c r="W570" s="41"/>
      <c r="X570" s="41"/>
      <c r="Y570" s="42"/>
      <c r="Z570" s="40" t="str">
        <f>IF(V570=0,"NO OFERTADO",IF(W570=0,"NO OFERTADO",IF(X570=0,"NO OFERTADO",IF(Y570=0,"NO OFERTADO","CORRECTO"))))</f>
        <v>NO OFERTADO</v>
      </c>
      <c r="AA570" s="42">
        <f>Y570*N570</f>
        <v>0</v>
      </c>
      <c r="AB570" s="35">
        <f>Q570*$AB$1</f>
        <v>6.5150284151843166E-3</v>
      </c>
      <c r="AC570" s="36">
        <f>R570*$AC$1</f>
        <v>1.7376291261944144E-3</v>
      </c>
      <c r="AD570" s="36">
        <f>AB570+AC570</f>
        <v>8.2526575413787301E-3</v>
      </c>
      <c r="AE570" s="41"/>
      <c r="AF570" s="41"/>
      <c r="AG570" s="41"/>
      <c r="AH570" s="42"/>
      <c r="AI570" s="40" t="str">
        <f>IF(AE570=0,"NO OFERTADO",IF(AF570=0,"NO OFERTADO",IF(AG570=0,"NO OFERTADO",IF(AH570=0,"NO OFERTADO","CORRECTO"))))</f>
        <v>NO OFERTADO</v>
      </c>
      <c r="AJ570" s="37">
        <f>Q570*$AJ$1</f>
        <v>4.3433522767895444E-3</v>
      </c>
      <c r="AK570" s="36">
        <f>R570*$AK$1</f>
        <v>5.7920970873147142E-4</v>
      </c>
      <c r="AL570" s="36">
        <f>AJ570+AK570</f>
        <v>4.9225619855210161E-3</v>
      </c>
      <c r="AM570" s="41"/>
      <c r="AN570" s="41"/>
      <c r="AO570" s="41"/>
      <c r="AP570" s="42"/>
      <c r="AQ570" s="40" t="str">
        <f>IF(AM570=0,"NO OFERTADO",IF(AN570=0,"NO OFERTADO",IF(AO570=0,"NO OFERTADO",IF(AP570=0,"NO OFERTADO","CORRECTO"))))</f>
        <v>NO OFERTADO</v>
      </c>
    </row>
    <row r="571" spans="1:43" x14ac:dyDescent="0.25">
      <c r="A571" s="61">
        <v>569</v>
      </c>
      <c r="B571" s="61">
        <v>2797</v>
      </c>
      <c r="C571" s="13" t="s">
        <v>3296</v>
      </c>
      <c r="D571" s="12" t="s">
        <v>7312</v>
      </c>
      <c r="E571" s="12" t="s">
        <v>221</v>
      </c>
      <c r="F571" s="12" t="s">
        <v>108</v>
      </c>
      <c r="G571" s="12" t="s">
        <v>13</v>
      </c>
      <c r="H571" s="12" t="s">
        <v>5000</v>
      </c>
      <c r="I571" s="63">
        <v>1570626</v>
      </c>
      <c r="J571" s="10">
        <v>1</v>
      </c>
      <c r="K571" s="14" t="s">
        <v>1894</v>
      </c>
      <c r="L571" s="14"/>
      <c r="M571" s="11">
        <v>151500</v>
      </c>
      <c r="N571" s="11">
        <v>2.5</v>
      </c>
      <c r="O571" s="8">
        <f>N571*M571</f>
        <v>378750</v>
      </c>
      <c r="P571" s="14" t="s">
        <v>5022</v>
      </c>
      <c r="Q571" s="66">
        <f>O571/$O$2181</f>
        <v>1.15727660779363E-5</v>
      </c>
      <c r="R571" s="66">
        <f>+O571/$O$2184</f>
        <v>1.8519497499770675E-5</v>
      </c>
      <c r="S571" s="36">
        <f>Q571*$S$1</f>
        <v>2.8931915194840749E-3</v>
      </c>
      <c r="T571" s="36">
        <f>R571*$T$1</f>
        <v>5.5558492499312021E-4</v>
      </c>
      <c r="U571" s="36">
        <f>S571+T571</f>
        <v>3.4487764444771953E-3</v>
      </c>
      <c r="V571" s="41"/>
      <c r="W571" s="41"/>
      <c r="X571" s="41"/>
      <c r="Y571" s="42"/>
      <c r="Z571" s="40" t="str">
        <f>IF(V571=0,"NO OFERTADO",IF(W571=0,"NO OFERTADO",IF(X571=0,"NO OFERTADO",IF(Y571=0,"NO OFERTADO","CORRECTO"))))</f>
        <v>NO OFERTADO</v>
      </c>
      <c r="AA571" s="42">
        <f>Y571*N571</f>
        <v>0</v>
      </c>
      <c r="AB571" s="35">
        <f>Q571*$AB$1</f>
        <v>1.0415489470142669E-3</v>
      </c>
      <c r="AC571" s="36">
        <f>R571*$AC$1</f>
        <v>2.7779246249656011E-4</v>
      </c>
      <c r="AD571" s="36">
        <f>AB571+AC571</f>
        <v>1.3193414095108271E-3</v>
      </c>
      <c r="AE571" s="41"/>
      <c r="AF571" s="41"/>
      <c r="AG571" s="41"/>
      <c r="AH571" s="42"/>
      <c r="AI571" s="40" t="str">
        <f>IF(AE571=0,"NO OFERTADO",IF(AF571=0,"NO OFERTADO",IF(AG571=0,"NO OFERTADO",IF(AH571=0,"NO OFERTADO","CORRECTO"))))</f>
        <v>NO OFERTADO</v>
      </c>
      <c r="AJ571" s="37">
        <f>Q571*$AJ$1</f>
        <v>6.9436596467617798E-4</v>
      </c>
      <c r="AK571" s="36">
        <f>R571*$AK$1</f>
        <v>9.2597487498853373E-5</v>
      </c>
      <c r="AL571" s="36">
        <f>AJ571+AK571</f>
        <v>7.8696345217503137E-4</v>
      </c>
      <c r="AM571" s="41"/>
      <c r="AN571" s="41"/>
      <c r="AO571" s="41"/>
      <c r="AP571" s="42"/>
      <c r="AQ571" s="40" t="str">
        <f>IF(AM571=0,"NO OFERTADO",IF(AN571=0,"NO OFERTADO",IF(AO571=0,"NO OFERTADO",IF(AP571=0,"NO OFERTADO","CORRECTO"))))</f>
        <v>NO OFERTADO</v>
      </c>
    </row>
    <row r="572" spans="1:43" x14ac:dyDescent="0.25">
      <c r="A572" s="61">
        <v>570</v>
      </c>
      <c r="B572" s="61">
        <v>58</v>
      </c>
      <c r="C572" s="13" t="s">
        <v>242</v>
      </c>
      <c r="D572" s="12" t="s">
        <v>44</v>
      </c>
      <c r="E572" s="12" t="s">
        <v>49</v>
      </c>
      <c r="F572" s="12" t="s">
        <v>23</v>
      </c>
      <c r="G572" s="12" t="s">
        <v>24</v>
      </c>
      <c r="H572" s="12" t="s">
        <v>25</v>
      </c>
      <c r="I572" s="62">
        <v>627229.80000000005</v>
      </c>
      <c r="J572" s="10">
        <v>1</v>
      </c>
      <c r="K572" s="10" t="s">
        <v>243</v>
      </c>
      <c r="L572" s="14" t="s">
        <v>244</v>
      </c>
      <c r="M572" s="11">
        <v>585948.26500000001</v>
      </c>
      <c r="N572" s="11">
        <v>201.76923076923077</v>
      </c>
      <c r="O572" s="8">
        <f>N572*M572</f>
        <v>118226330.69961539</v>
      </c>
      <c r="P572" s="14" t="s">
        <v>5022</v>
      </c>
      <c r="Q572" s="66">
        <f>O572/$O$2181</f>
        <v>3.612424209740958E-3</v>
      </c>
      <c r="R572" s="66">
        <f>+O572/$O$2184</f>
        <v>5.7808375862669001E-3</v>
      </c>
      <c r="S572" s="36">
        <f>Q572*$S$1</f>
        <v>0.90310605243523956</v>
      </c>
      <c r="T572" s="36">
        <f>R572*$T$1</f>
        <v>0.17342512758800699</v>
      </c>
      <c r="U572" s="36">
        <f>S572+T572</f>
        <v>1.0765311800232467</v>
      </c>
      <c r="V572" s="41"/>
      <c r="W572" s="41"/>
      <c r="X572" s="41"/>
      <c r="Y572" s="42"/>
      <c r="Z572" s="40" t="str">
        <f>IF(V572=0,"NO OFERTADO",IF(W572=0,"NO OFERTADO",IF(X572=0,"NO OFERTADO",IF(Y572=0,"NO OFERTADO","CORRECTO"))))</f>
        <v>NO OFERTADO</v>
      </c>
      <c r="AA572" s="42">
        <f>Y572*N572</f>
        <v>0</v>
      </c>
      <c r="AB572" s="35">
        <f>Q572*$AB$1</f>
        <v>0.3251181788766862</v>
      </c>
      <c r="AC572" s="36">
        <f>R572*$AC$1</f>
        <v>8.6712563794003494E-2</v>
      </c>
      <c r="AD572" s="36">
        <f>AB572+AC572</f>
        <v>0.4118307426706897</v>
      </c>
      <c r="AE572" s="41"/>
      <c r="AF572" s="41"/>
      <c r="AG572" s="41"/>
      <c r="AH572" s="42"/>
      <c r="AI572" s="40" t="str">
        <f>IF(AE572=0,"NO OFERTADO",IF(AF572=0,"NO OFERTADO",IF(AG572=0,"NO OFERTADO",IF(AH572=0,"NO OFERTADO","CORRECTO"))))</f>
        <v>NO OFERTADO</v>
      </c>
      <c r="AJ572" s="37">
        <f>Q572*$AJ$1</f>
        <v>0.21674545258445749</v>
      </c>
      <c r="AK572" s="36">
        <f>R572*$AK$1</f>
        <v>2.89041879313345E-2</v>
      </c>
      <c r="AL572" s="36">
        <f>AJ572+AK572</f>
        <v>0.24564964051579199</v>
      </c>
      <c r="AM572" s="41"/>
      <c r="AN572" s="41"/>
      <c r="AO572" s="41"/>
      <c r="AP572" s="42"/>
      <c r="AQ572" s="40" t="str">
        <f>IF(AM572=0,"NO OFERTADO",IF(AN572=0,"NO OFERTADO",IF(AO572=0,"NO OFERTADO",IF(AP572=0,"NO OFERTADO","CORRECTO"))))</f>
        <v>NO OFERTADO</v>
      </c>
    </row>
    <row r="573" spans="1:43" x14ac:dyDescent="0.25">
      <c r="A573" s="61">
        <v>571</v>
      </c>
      <c r="B573" s="61">
        <v>976</v>
      </c>
      <c r="C573" s="13" t="s">
        <v>242</v>
      </c>
      <c r="D573" s="12" t="s">
        <v>579</v>
      </c>
      <c r="E573" s="12" t="s">
        <v>49</v>
      </c>
      <c r="F573" s="12" t="s">
        <v>23</v>
      </c>
      <c r="G573" s="12" t="s">
        <v>24</v>
      </c>
      <c r="H573" s="12" t="s">
        <v>25</v>
      </c>
      <c r="I573" s="62">
        <v>1254459.6000000001</v>
      </c>
      <c r="J573" s="10">
        <v>1</v>
      </c>
      <c r="K573" s="10" t="s">
        <v>243</v>
      </c>
      <c r="L573" s="14" t="s">
        <v>2900</v>
      </c>
      <c r="M573" s="11">
        <v>1254459.6000000001</v>
      </c>
      <c r="N573" s="11">
        <v>3.4166666666666665</v>
      </c>
      <c r="O573" s="8">
        <f>N573*M573</f>
        <v>4286070.3</v>
      </c>
      <c r="P573" s="14" t="s">
        <v>5022</v>
      </c>
      <c r="Q573" s="66">
        <f>O573/$O$2181</f>
        <v>1.3096155505079934E-4</v>
      </c>
      <c r="R573" s="66">
        <f>+O573/$O$2184</f>
        <v>2.0957324938532371E-4</v>
      </c>
      <c r="S573" s="36">
        <f>Q573*$S$1</f>
        <v>3.2740388762699836E-2</v>
      </c>
      <c r="T573" s="36">
        <f>R573*$T$1</f>
        <v>6.287197481559711E-3</v>
      </c>
      <c r="U573" s="36">
        <f>S573+T573</f>
        <v>3.9027586244259546E-2</v>
      </c>
      <c r="V573" s="41"/>
      <c r="W573" s="41"/>
      <c r="X573" s="41"/>
      <c r="Y573" s="42"/>
      <c r="Z573" s="40" t="str">
        <f>IF(V573=0,"NO OFERTADO",IF(W573=0,"NO OFERTADO",IF(X573=0,"NO OFERTADO",IF(Y573=0,"NO OFERTADO","CORRECTO"))))</f>
        <v>NO OFERTADO</v>
      </c>
      <c r="AA573" s="42">
        <f>Y573*N573</f>
        <v>0</v>
      </c>
      <c r="AB573" s="35">
        <f>Q573*$AB$1</f>
        <v>1.1786539954571941E-2</v>
      </c>
      <c r="AC573" s="36">
        <f>R573*$AC$1</f>
        <v>3.1435987407798555E-3</v>
      </c>
      <c r="AD573" s="36">
        <f>AB573+AC573</f>
        <v>1.4930138695351796E-2</v>
      </c>
      <c r="AE573" s="41"/>
      <c r="AF573" s="41"/>
      <c r="AG573" s="41"/>
      <c r="AH573" s="42"/>
      <c r="AI573" s="40" t="str">
        <f>IF(AE573=0,"NO OFERTADO",IF(AF573=0,"NO OFERTADO",IF(AG573=0,"NO OFERTADO",IF(AH573=0,"NO OFERTADO","CORRECTO"))))</f>
        <v>NO OFERTADO</v>
      </c>
      <c r="AJ573" s="37">
        <f>Q573*$AJ$1</f>
        <v>7.8576933030479607E-3</v>
      </c>
      <c r="AK573" s="36">
        <f>R573*$AK$1</f>
        <v>1.0478662469266186E-3</v>
      </c>
      <c r="AL573" s="36">
        <f>AJ573+AK573</f>
        <v>8.9055595499745802E-3</v>
      </c>
      <c r="AM573" s="41"/>
      <c r="AN573" s="41"/>
      <c r="AO573" s="41"/>
      <c r="AP573" s="42"/>
      <c r="AQ573" s="40" t="str">
        <f>IF(AM573=0,"NO OFERTADO",IF(AN573=0,"NO OFERTADO",IF(AO573=0,"NO OFERTADO",IF(AP573=0,"NO OFERTADO","CORRECTO"))))</f>
        <v>NO OFERTADO</v>
      </c>
    </row>
    <row r="574" spans="1:43" x14ac:dyDescent="0.25">
      <c r="A574" s="61">
        <v>572</v>
      </c>
      <c r="B574" s="61">
        <v>881</v>
      </c>
      <c r="C574" s="13" t="s">
        <v>2673</v>
      </c>
      <c r="D574" s="12" t="s">
        <v>2674</v>
      </c>
      <c r="E574" s="12" t="s">
        <v>1691</v>
      </c>
      <c r="F574" s="12" t="s">
        <v>222</v>
      </c>
      <c r="G574" s="12" t="s">
        <v>107</v>
      </c>
      <c r="H574" s="12" t="s">
        <v>108</v>
      </c>
      <c r="I574" s="62">
        <v>1358.54</v>
      </c>
      <c r="J574" s="10">
        <v>240</v>
      </c>
      <c r="K574" s="10" t="s">
        <v>2675</v>
      </c>
      <c r="L574" s="14" t="s">
        <v>2676</v>
      </c>
      <c r="M574" s="11">
        <v>1358.54</v>
      </c>
      <c r="N574" s="11">
        <v>3101.5384615384614</v>
      </c>
      <c r="O574" s="8">
        <f>N574*M574</f>
        <v>4213564.0615384616</v>
      </c>
      <c r="P574" s="14" t="s">
        <v>5022</v>
      </c>
      <c r="Q574" s="66">
        <f>O574/$O$2181</f>
        <v>1.2874611548140938E-4</v>
      </c>
      <c r="R574" s="66">
        <f>+O574/$O$2184</f>
        <v>2.0602795802715542E-4</v>
      </c>
      <c r="S574" s="36">
        <f>Q574*$S$1</f>
        <v>3.2186528870352345E-2</v>
      </c>
      <c r="T574" s="36">
        <f>R574*$T$1</f>
        <v>6.1808387408146623E-3</v>
      </c>
      <c r="U574" s="36">
        <f>S574+T574</f>
        <v>3.8367367611167005E-2</v>
      </c>
      <c r="V574" s="41"/>
      <c r="W574" s="41"/>
      <c r="X574" s="41"/>
      <c r="Y574" s="42"/>
      <c r="Z574" s="40" t="str">
        <f>IF(V574=0,"NO OFERTADO",IF(W574=0,"NO OFERTADO",IF(X574=0,"NO OFERTADO",IF(Y574=0,"NO OFERTADO","CORRECTO"))))</f>
        <v>NO OFERTADO</v>
      </c>
      <c r="AA574" s="42">
        <f>Y574*N574</f>
        <v>0</v>
      </c>
      <c r="AB574" s="35">
        <f>Q574*$AB$1</f>
        <v>1.1587150393326844E-2</v>
      </c>
      <c r="AC574" s="36">
        <f>R574*$AC$1</f>
        <v>3.0904193704073312E-3</v>
      </c>
      <c r="AD574" s="36">
        <f>AB574+AC574</f>
        <v>1.4677569763734175E-2</v>
      </c>
      <c r="AE574" s="41"/>
      <c r="AF574" s="41"/>
      <c r="AG574" s="41"/>
      <c r="AH574" s="42"/>
      <c r="AI574" s="40" t="str">
        <f>IF(AE574=0,"NO OFERTADO",IF(AF574=0,"NO OFERTADO",IF(AG574=0,"NO OFERTADO",IF(AH574=0,"NO OFERTADO","CORRECTO"))))</f>
        <v>NO OFERTADO</v>
      </c>
      <c r="AJ574" s="37">
        <f>Q574*$AJ$1</f>
        <v>7.7247669288845622E-3</v>
      </c>
      <c r="AK574" s="36">
        <f>R574*$AK$1</f>
        <v>1.0301397901357771E-3</v>
      </c>
      <c r="AL574" s="36">
        <f>AJ574+AK574</f>
        <v>8.7549067190203396E-3</v>
      </c>
      <c r="AM574" s="41"/>
      <c r="AN574" s="41"/>
      <c r="AO574" s="41"/>
      <c r="AP574" s="42"/>
      <c r="AQ574" s="40" t="str">
        <f>IF(AM574=0,"NO OFERTADO",IF(AN574=0,"NO OFERTADO",IF(AO574=0,"NO OFERTADO",IF(AP574=0,"NO OFERTADO","CORRECTO"))))</f>
        <v>NO OFERTADO</v>
      </c>
    </row>
    <row r="575" spans="1:43" x14ac:dyDescent="0.25">
      <c r="A575" s="61">
        <v>573</v>
      </c>
      <c r="B575" s="61">
        <v>666</v>
      </c>
      <c r="C575" s="13" t="s">
        <v>2121</v>
      </c>
      <c r="D575" s="12" t="s">
        <v>2122</v>
      </c>
      <c r="E575" s="12" t="s">
        <v>221</v>
      </c>
      <c r="F575" s="12" t="s">
        <v>222</v>
      </c>
      <c r="G575" s="12" t="s">
        <v>13</v>
      </c>
      <c r="H575" s="12" t="s">
        <v>108</v>
      </c>
      <c r="I575" s="62" t="s">
        <v>60</v>
      </c>
      <c r="J575" s="10">
        <v>60</v>
      </c>
      <c r="K575" s="10" t="s">
        <v>2123</v>
      </c>
      <c r="L575" s="14" t="s">
        <v>2124</v>
      </c>
      <c r="M575" s="11">
        <v>56.007789999999993</v>
      </c>
      <c r="N575" s="11">
        <v>134427.69230769231</v>
      </c>
      <c r="O575" s="8">
        <f>N575*M575</f>
        <v>7528997.9609538456</v>
      </c>
      <c r="P575" s="14" t="s">
        <v>5022</v>
      </c>
      <c r="Q575" s="66">
        <f>O575/$O$2181</f>
        <v>2.3004972198911744E-4</v>
      </c>
      <c r="R575" s="66"/>
      <c r="S575" s="36">
        <f>Q575*$S$1</f>
        <v>5.751243049727936E-2</v>
      </c>
      <c r="T575" s="7"/>
      <c r="U575" s="36">
        <f>S575+T575</f>
        <v>5.751243049727936E-2</v>
      </c>
      <c r="V575" s="41"/>
      <c r="W575" s="41"/>
      <c r="X575" s="41"/>
      <c r="Y575" s="42"/>
      <c r="Z575" s="40" t="str">
        <f>IF(V575=0,"NO OFERTADO",IF(W575=0,"NO OFERTADO",IF(X575=0,"NO OFERTADO",IF(Y575=0,"NO OFERTADO","CORRECTO"))))</f>
        <v>NO OFERTADO</v>
      </c>
      <c r="AA575" s="42">
        <f>Y575*N575</f>
        <v>0</v>
      </c>
      <c r="AB575" s="35">
        <f>Q575*$AB$1</f>
        <v>2.070447497902057E-2</v>
      </c>
      <c r="AC575" s="7"/>
      <c r="AD575" s="36">
        <f>AB575+AC575</f>
        <v>2.070447497902057E-2</v>
      </c>
      <c r="AE575" s="41"/>
      <c r="AF575" s="41"/>
      <c r="AG575" s="41"/>
      <c r="AH575" s="42"/>
      <c r="AI575" s="40" t="str">
        <f>IF(AE575=0,"NO OFERTADO",IF(AF575=0,"NO OFERTADO",IF(AG575=0,"NO OFERTADO",IF(AH575=0,"NO OFERTADO","CORRECTO"))))</f>
        <v>NO OFERTADO</v>
      </c>
      <c r="AJ575" s="37">
        <f>Q575*$AJ$1</f>
        <v>1.3802983319347047E-2</v>
      </c>
      <c r="AK575" s="7"/>
      <c r="AL575" s="36">
        <f>AJ575+AK575</f>
        <v>1.3802983319347047E-2</v>
      </c>
      <c r="AM575" s="41"/>
      <c r="AN575" s="41"/>
      <c r="AO575" s="41"/>
      <c r="AP575" s="42"/>
      <c r="AQ575" s="40" t="str">
        <f>IF(AM575=0,"NO OFERTADO",IF(AN575=0,"NO OFERTADO",IF(AO575=0,"NO OFERTADO",IF(AP575=0,"NO OFERTADO","CORRECTO"))))</f>
        <v>NO OFERTADO</v>
      </c>
    </row>
    <row r="576" spans="1:43" ht="24" x14ac:dyDescent="0.25">
      <c r="A576" s="61">
        <v>574</v>
      </c>
      <c r="B576" s="61">
        <v>948</v>
      </c>
      <c r="C576" s="13" t="s">
        <v>2121</v>
      </c>
      <c r="D576" s="12" t="s">
        <v>89</v>
      </c>
      <c r="E576" s="12" t="s">
        <v>11</v>
      </c>
      <c r="F576" s="12" t="s">
        <v>12</v>
      </c>
      <c r="G576" s="12" t="s">
        <v>13</v>
      </c>
      <c r="H576" s="12" t="s">
        <v>12</v>
      </c>
      <c r="I576" s="62" t="s">
        <v>60</v>
      </c>
      <c r="J576" s="10">
        <v>1</v>
      </c>
      <c r="K576" s="10" t="s">
        <v>2123</v>
      </c>
      <c r="L576" s="14" t="s">
        <v>2836</v>
      </c>
      <c r="M576" s="11">
        <v>357.34</v>
      </c>
      <c r="N576" s="11">
        <v>9193</v>
      </c>
      <c r="O576" s="8">
        <f>N576*M576</f>
        <v>3285026.6199999996</v>
      </c>
      <c r="P576" s="14" t="s">
        <v>5022</v>
      </c>
      <c r="Q576" s="66">
        <f>O576/$O$2181</f>
        <v>1.0037450728199005E-4</v>
      </c>
      <c r="R576" s="66"/>
      <c r="S576" s="36">
        <f>Q576*$S$1</f>
        <v>2.5093626820497515E-2</v>
      </c>
      <c r="T576" s="7"/>
      <c r="U576" s="36">
        <f>S576+T576</f>
        <v>2.5093626820497515E-2</v>
      </c>
      <c r="V576" s="41"/>
      <c r="W576" s="41"/>
      <c r="X576" s="41"/>
      <c r="Y576" s="42"/>
      <c r="Z576" s="40" t="str">
        <f>IF(V576=0,"NO OFERTADO",IF(W576=0,"NO OFERTADO",IF(X576=0,"NO OFERTADO",IF(Y576=0,"NO OFERTADO","CORRECTO"))))</f>
        <v>NO OFERTADO</v>
      </c>
      <c r="AA576" s="42">
        <f>Y576*N576</f>
        <v>0</v>
      </c>
      <c r="AB576" s="35">
        <f>Q576*$AB$1</f>
        <v>9.0337056553791047E-3</v>
      </c>
      <c r="AC576" s="7"/>
      <c r="AD576" s="36">
        <f>AB576+AC576</f>
        <v>9.0337056553791047E-3</v>
      </c>
      <c r="AE576" s="41"/>
      <c r="AF576" s="41"/>
      <c r="AG576" s="41"/>
      <c r="AH576" s="42"/>
      <c r="AI576" s="40" t="str">
        <f>IF(AE576=0,"NO OFERTADO",IF(AF576=0,"NO OFERTADO",IF(AG576=0,"NO OFERTADO",IF(AH576=0,"NO OFERTADO","CORRECTO"))))</f>
        <v>NO OFERTADO</v>
      </c>
      <c r="AJ576" s="37">
        <f>Q576*$AJ$1</f>
        <v>6.0224704369194028E-3</v>
      </c>
      <c r="AK576" s="7"/>
      <c r="AL576" s="36">
        <f>AJ576+AK576</f>
        <v>6.0224704369194028E-3</v>
      </c>
      <c r="AM576" s="41"/>
      <c r="AN576" s="41"/>
      <c r="AO576" s="41"/>
      <c r="AP576" s="42"/>
      <c r="AQ576" s="40" t="str">
        <f>IF(AM576=0,"NO OFERTADO",IF(AN576=0,"NO OFERTADO",IF(AO576=0,"NO OFERTADO",IF(AP576=0,"NO OFERTADO","CORRECTO"))))</f>
        <v>NO OFERTADO</v>
      </c>
    </row>
    <row r="577" spans="1:43" ht="24" x14ac:dyDescent="0.25">
      <c r="A577" s="61">
        <v>575</v>
      </c>
      <c r="B577" s="61">
        <v>2600</v>
      </c>
      <c r="C577" s="67" t="s">
        <v>6940</v>
      </c>
      <c r="D577" s="68" t="s">
        <v>89</v>
      </c>
      <c r="E577" s="68" t="s">
        <v>11</v>
      </c>
      <c r="F577" s="68" t="s">
        <v>12</v>
      </c>
      <c r="G577" s="12" t="s">
        <v>13</v>
      </c>
      <c r="H577" s="68" t="s">
        <v>12</v>
      </c>
      <c r="I577" s="62" t="s">
        <v>60</v>
      </c>
      <c r="J577" s="10">
        <v>1</v>
      </c>
      <c r="K577" s="10" t="s">
        <v>6941</v>
      </c>
      <c r="L577" s="14" t="s">
        <v>6942</v>
      </c>
      <c r="M577" s="11">
        <v>8155.2881666666653</v>
      </c>
      <c r="N577" s="11">
        <v>60</v>
      </c>
      <c r="O577" s="8">
        <f>N577*M577</f>
        <v>489317.28999999992</v>
      </c>
      <c r="P577" s="14" t="s">
        <v>7140</v>
      </c>
      <c r="Q577" s="66">
        <f>O577/$O$2181</f>
        <v>1.4951167089266581E-5</v>
      </c>
      <c r="R577" s="66"/>
      <c r="S577" s="36">
        <f>Q577*$S$1</f>
        <v>3.7377917723166454E-3</v>
      </c>
      <c r="T577" s="7"/>
      <c r="U577" s="36">
        <f>S577+T577</f>
        <v>3.7377917723166454E-3</v>
      </c>
      <c r="V577" s="41"/>
      <c r="W577" s="41"/>
      <c r="X577" s="41"/>
      <c r="Y577" s="42"/>
      <c r="Z577" s="40" t="str">
        <f>IF(V577=0,"NO OFERTADO",IF(W577=0,"NO OFERTADO",IF(X577=0,"NO OFERTADO",IF(Y577=0,"NO OFERTADO","CORRECTO"))))</f>
        <v>NO OFERTADO</v>
      </c>
      <c r="AA577" s="42">
        <f>Y577*N577</f>
        <v>0</v>
      </c>
      <c r="AB577" s="35">
        <f>Q577*$AB$1</f>
        <v>1.3456050380339923E-3</v>
      </c>
      <c r="AC577" s="7"/>
      <c r="AD577" s="36">
        <f>AB577+AC577</f>
        <v>1.3456050380339923E-3</v>
      </c>
      <c r="AE577" s="41"/>
      <c r="AF577" s="41"/>
      <c r="AG577" s="41"/>
      <c r="AH577" s="42"/>
      <c r="AI577" s="40" t="str">
        <f>IF(AE577=0,"NO OFERTADO",IF(AF577=0,"NO OFERTADO",IF(AG577=0,"NO OFERTADO",IF(AH577=0,"NO OFERTADO","CORRECTO"))))</f>
        <v>NO OFERTADO</v>
      </c>
      <c r="AJ577" s="37">
        <f>Q577*$AJ$1</f>
        <v>8.9707002535599489E-4</v>
      </c>
      <c r="AK577" s="7"/>
      <c r="AL577" s="36">
        <f>AJ577+AK577</f>
        <v>8.9707002535599489E-4</v>
      </c>
      <c r="AM577" s="41"/>
      <c r="AN577" s="41"/>
      <c r="AO577" s="41"/>
      <c r="AP577" s="42"/>
      <c r="AQ577" s="40" t="str">
        <f>IF(AM577=0,"NO OFERTADO",IF(AN577=0,"NO OFERTADO",IF(AO577=0,"NO OFERTADO",IF(AP577=0,"NO OFERTADO","CORRECTO"))))</f>
        <v>NO OFERTADO</v>
      </c>
    </row>
    <row r="578" spans="1:43" ht="24" x14ac:dyDescent="0.25">
      <c r="A578" s="61">
        <v>576</v>
      </c>
      <c r="B578" s="61">
        <v>873</v>
      </c>
      <c r="C578" s="13" t="s">
        <v>2655</v>
      </c>
      <c r="D578" s="12" t="s">
        <v>2656</v>
      </c>
      <c r="E578" s="12" t="s">
        <v>2657</v>
      </c>
      <c r="F578" s="12" t="s">
        <v>12</v>
      </c>
      <c r="G578" s="12" t="s">
        <v>13</v>
      </c>
      <c r="H578" s="12" t="s">
        <v>12</v>
      </c>
      <c r="I578" s="62">
        <v>4158</v>
      </c>
      <c r="J578" s="10">
        <v>1</v>
      </c>
      <c r="K578" s="10" t="s">
        <v>2658</v>
      </c>
      <c r="L578" s="14" t="s">
        <v>2659</v>
      </c>
      <c r="M578" s="11">
        <v>4158</v>
      </c>
      <c r="N578" s="11">
        <v>1310.8461538461538</v>
      </c>
      <c r="O578" s="8">
        <f>N578*M578</f>
        <v>5450498.307692308</v>
      </c>
      <c r="P578" s="14" t="s">
        <v>5022</v>
      </c>
      <c r="Q578" s="66">
        <f>O578/$O$2181</f>
        <v>1.6654083676068845E-4</v>
      </c>
      <c r="R578" s="66">
        <f>+O578/$O$2184</f>
        <v>2.6650954397838155E-4</v>
      </c>
      <c r="S578" s="36">
        <f>Q578*$S$1</f>
        <v>4.1635209190172114E-2</v>
      </c>
      <c r="T578" s="36">
        <f>R578*$T$1</f>
        <v>7.9952863193514471E-3</v>
      </c>
      <c r="U578" s="36">
        <f>S578+T578</f>
        <v>4.9630495509523559E-2</v>
      </c>
      <c r="V578" s="41"/>
      <c r="W578" s="41"/>
      <c r="X578" s="41"/>
      <c r="Y578" s="42"/>
      <c r="Z578" s="40" t="str">
        <f>IF(V578=0,"NO OFERTADO",IF(W578=0,"NO OFERTADO",IF(X578=0,"NO OFERTADO",IF(Y578=0,"NO OFERTADO","CORRECTO"))))</f>
        <v>NO OFERTADO</v>
      </c>
      <c r="AA578" s="42">
        <f>Y578*N578</f>
        <v>0</v>
      </c>
      <c r="AB578" s="35">
        <f>Q578*$AB$1</f>
        <v>1.4988675308461961E-2</v>
      </c>
      <c r="AC578" s="36">
        <f>R578*$AC$1</f>
        <v>3.9976431596757235E-3</v>
      </c>
      <c r="AD578" s="36">
        <f>AB578+AC578</f>
        <v>1.8986318468137683E-2</v>
      </c>
      <c r="AE578" s="41"/>
      <c r="AF578" s="41"/>
      <c r="AG578" s="41"/>
      <c r="AH578" s="42"/>
      <c r="AI578" s="40" t="str">
        <f>IF(AE578=0,"NO OFERTADO",IF(AF578=0,"NO OFERTADO",IF(AG578=0,"NO OFERTADO",IF(AH578=0,"NO OFERTADO","CORRECTO"))))</f>
        <v>NO OFERTADO</v>
      </c>
      <c r="AJ578" s="37">
        <f>Q578*$AJ$1</f>
        <v>9.9924502056413077E-3</v>
      </c>
      <c r="AK578" s="36">
        <f>R578*$AK$1</f>
        <v>1.3325477198919077E-3</v>
      </c>
      <c r="AL578" s="36">
        <f>AJ578+AK578</f>
        <v>1.1324997925533216E-2</v>
      </c>
      <c r="AM578" s="41"/>
      <c r="AN578" s="41"/>
      <c r="AO578" s="41"/>
      <c r="AP578" s="42"/>
      <c r="AQ578" s="40" t="str">
        <f>IF(AM578=0,"NO OFERTADO",IF(AN578=0,"NO OFERTADO",IF(AO578=0,"NO OFERTADO",IF(AP578=0,"NO OFERTADO","CORRECTO"))))</f>
        <v>NO OFERTADO</v>
      </c>
    </row>
    <row r="579" spans="1:43" x14ac:dyDescent="0.25">
      <c r="A579" s="61">
        <v>577</v>
      </c>
      <c r="B579" s="61">
        <v>1707</v>
      </c>
      <c r="C579" s="13" t="s">
        <v>4675</v>
      </c>
      <c r="D579" s="12" t="s">
        <v>4676</v>
      </c>
      <c r="E579" s="12" t="s">
        <v>221</v>
      </c>
      <c r="F579" s="12" t="s">
        <v>222</v>
      </c>
      <c r="G579" s="12" t="s">
        <v>2089</v>
      </c>
      <c r="H579" s="12" t="s">
        <v>899</v>
      </c>
      <c r="I579" s="62">
        <v>18061.485000000004</v>
      </c>
      <c r="J579" s="10">
        <v>6</v>
      </c>
      <c r="K579" s="10" t="s">
        <v>2658</v>
      </c>
      <c r="L579" s="14" t="s">
        <v>4677</v>
      </c>
      <c r="M579" s="11">
        <v>18061.485000000004</v>
      </c>
      <c r="N579" s="11">
        <v>10.909090909090908</v>
      </c>
      <c r="O579" s="8">
        <f>N579*M579</f>
        <v>197034.38181818184</v>
      </c>
      <c r="P579" s="14" t="s">
        <v>5022</v>
      </c>
      <c r="Q579" s="66">
        <f>O579/$O$2181</f>
        <v>6.0204166603105044E-6</v>
      </c>
      <c r="R579" s="66">
        <f>+O579/$O$2184</f>
        <v>9.6342646638961825E-6</v>
      </c>
      <c r="S579" s="36">
        <f>Q579*$S$1</f>
        <v>1.505104165077626E-3</v>
      </c>
      <c r="T579" s="36">
        <f>R579*$T$1</f>
        <v>2.890279399168855E-4</v>
      </c>
      <c r="U579" s="36">
        <f>S579+T579</f>
        <v>1.7941321049945115E-3</v>
      </c>
      <c r="V579" s="41"/>
      <c r="W579" s="41"/>
      <c r="X579" s="41"/>
      <c r="Y579" s="42"/>
      <c r="Z579" s="40" t="str">
        <f>IF(V579=0,"NO OFERTADO",IF(W579=0,"NO OFERTADO",IF(X579=0,"NO OFERTADO",IF(Y579=0,"NO OFERTADO","CORRECTO"))))</f>
        <v>NO OFERTADO</v>
      </c>
      <c r="AA579" s="42">
        <f>Y579*N579</f>
        <v>0</v>
      </c>
      <c r="AB579" s="35">
        <f>Q579*$AB$1</f>
        <v>5.4183749942794538E-4</v>
      </c>
      <c r="AC579" s="36">
        <f>R579*$AC$1</f>
        <v>1.4451396995844275E-4</v>
      </c>
      <c r="AD579" s="36">
        <f>AB579+AC579</f>
        <v>6.8635146938638813E-4</v>
      </c>
      <c r="AE579" s="41"/>
      <c r="AF579" s="41"/>
      <c r="AG579" s="41"/>
      <c r="AH579" s="42"/>
      <c r="AI579" s="40" t="str">
        <f>IF(AE579=0,"NO OFERTADO",IF(AF579=0,"NO OFERTADO",IF(AG579=0,"NO OFERTADO",IF(AH579=0,"NO OFERTADO","CORRECTO"))))</f>
        <v>NO OFERTADO</v>
      </c>
      <c r="AJ579" s="37">
        <f>Q579*$AJ$1</f>
        <v>3.6122499961863027E-4</v>
      </c>
      <c r="AK579" s="36">
        <f>R579*$AK$1</f>
        <v>4.8171323319480913E-5</v>
      </c>
      <c r="AL579" s="36">
        <f>AJ579+AK579</f>
        <v>4.0939632293811117E-4</v>
      </c>
      <c r="AM579" s="41"/>
      <c r="AN579" s="41"/>
      <c r="AO579" s="41"/>
      <c r="AP579" s="42"/>
      <c r="AQ579" s="40" t="str">
        <f>IF(AM579=0,"NO OFERTADO",IF(AN579=0,"NO OFERTADO",IF(AO579=0,"NO OFERTADO",IF(AP579=0,"NO OFERTADO","CORRECTO"))))</f>
        <v>NO OFERTADO</v>
      </c>
    </row>
    <row r="580" spans="1:43" x14ac:dyDescent="0.25">
      <c r="A580" s="61">
        <v>578</v>
      </c>
      <c r="B580" s="61">
        <v>1513</v>
      </c>
      <c r="C580" s="13" t="s">
        <v>4209</v>
      </c>
      <c r="D580" s="12" t="s">
        <v>4210</v>
      </c>
      <c r="E580" s="12" t="s">
        <v>49</v>
      </c>
      <c r="F580" s="12" t="s">
        <v>23</v>
      </c>
      <c r="G580" s="12" t="s">
        <v>24</v>
      </c>
      <c r="H580" s="12" t="s">
        <v>49</v>
      </c>
      <c r="I580" s="62">
        <v>75509.553599999999</v>
      </c>
      <c r="J580" s="10">
        <v>1</v>
      </c>
      <c r="K580" s="10" t="s">
        <v>2658</v>
      </c>
      <c r="L580" s="14" t="s">
        <v>4211</v>
      </c>
      <c r="M580" s="11">
        <v>75509.553599999999</v>
      </c>
      <c r="N580" s="11">
        <v>7.25</v>
      </c>
      <c r="O580" s="8">
        <f>N580*M580</f>
        <v>547444.26359999995</v>
      </c>
      <c r="P580" s="14" t="s">
        <v>5022</v>
      </c>
      <c r="Q580" s="66">
        <f>O580/$O$2181</f>
        <v>1.6727245949441312E-5</v>
      </c>
      <c r="R580" s="66">
        <f>+O580/$O$2184</f>
        <v>2.6768033454796034E-5</v>
      </c>
      <c r="S580" s="36">
        <f>Q580*$S$1</f>
        <v>4.181811487360328E-3</v>
      </c>
      <c r="T580" s="36">
        <f>R580*$T$1</f>
        <v>8.0304100364388098E-4</v>
      </c>
      <c r="U580" s="36">
        <f>S580+T580</f>
        <v>4.9848524910042092E-3</v>
      </c>
      <c r="V580" s="41"/>
      <c r="W580" s="41"/>
      <c r="X580" s="41"/>
      <c r="Y580" s="42"/>
      <c r="Z580" s="40" t="str">
        <f>IF(V580=0,"NO OFERTADO",IF(W580=0,"NO OFERTADO",IF(X580=0,"NO OFERTADO",IF(Y580=0,"NO OFERTADO","CORRECTO"))))</f>
        <v>NO OFERTADO</v>
      </c>
      <c r="AA580" s="42">
        <f>Y580*N580</f>
        <v>0</v>
      </c>
      <c r="AB580" s="35">
        <f>Q580*$AB$1</f>
        <v>1.5054521354497181E-3</v>
      </c>
      <c r="AC580" s="36">
        <f>R580*$AC$1</f>
        <v>4.0152050182194049E-4</v>
      </c>
      <c r="AD580" s="36">
        <f>AB580+AC580</f>
        <v>1.9069726372716585E-3</v>
      </c>
      <c r="AE580" s="41"/>
      <c r="AF580" s="41"/>
      <c r="AG580" s="41"/>
      <c r="AH580" s="42"/>
      <c r="AI580" s="40" t="str">
        <f>IF(AE580=0,"NO OFERTADO",IF(AF580=0,"NO OFERTADO",IF(AG580=0,"NO OFERTADO",IF(AH580=0,"NO OFERTADO","CORRECTO"))))</f>
        <v>NO OFERTADO</v>
      </c>
      <c r="AJ580" s="37">
        <f>Q580*$AJ$1</f>
        <v>1.0036347569664786E-3</v>
      </c>
      <c r="AK580" s="36">
        <f>R580*$AK$1</f>
        <v>1.3384016727398018E-4</v>
      </c>
      <c r="AL580" s="36">
        <f>AJ580+AK580</f>
        <v>1.1374749242404588E-3</v>
      </c>
      <c r="AM580" s="41"/>
      <c r="AN580" s="41"/>
      <c r="AO580" s="41"/>
      <c r="AP580" s="42"/>
      <c r="AQ580" s="40" t="str">
        <f>IF(AM580=0,"NO OFERTADO",IF(AN580=0,"NO OFERTADO",IF(AO580=0,"NO OFERTADO",IF(AP580=0,"NO OFERTADO","CORRECTO"))))</f>
        <v>NO OFERTADO</v>
      </c>
    </row>
    <row r="581" spans="1:43" x14ac:dyDescent="0.25">
      <c r="A581" s="61">
        <v>579</v>
      </c>
      <c r="B581" s="61">
        <v>1361</v>
      </c>
      <c r="C581" s="13" t="s">
        <v>3833</v>
      </c>
      <c r="D581" s="12" t="s">
        <v>3834</v>
      </c>
      <c r="E581" s="12" t="s">
        <v>221</v>
      </c>
      <c r="F581" s="12" t="s">
        <v>222</v>
      </c>
      <c r="G581" s="12" t="s">
        <v>13</v>
      </c>
      <c r="H581" s="12" t="s">
        <v>354</v>
      </c>
      <c r="I581" s="62" t="s">
        <v>60</v>
      </c>
      <c r="J581" s="10">
        <v>10</v>
      </c>
      <c r="K581" s="10" t="s">
        <v>2658</v>
      </c>
      <c r="L581" s="14" t="s">
        <v>3835</v>
      </c>
      <c r="M581" s="11">
        <v>24582.101749999998</v>
      </c>
      <c r="N581" s="11">
        <v>30</v>
      </c>
      <c r="O581" s="8">
        <f>N581*M581</f>
        <v>737463.05249999999</v>
      </c>
      <c r="P581" s="14" t="s">
        <v>5022</v>
      </c>
      <c r="Q581" s="66">
        <f>O581/$O$2181</f>
        <v>2.2533300059942855E-5</v>
      </c>
      <c r="R581" s="66"/>
      <c r="S581" s="36">
        <f>Q581*$S$1</f>
        <v>5.6333250149857138E-3</v>
      </c>
      <c r="T581" s="7"/>
      <c r="U581" s="36">
        <f>S581+T581</f>
        <v>5.6333250149857138E-3</v>
      </c>
      <c r="V581" s="41"/>
      <c r="W581" s="41"/>
      <c r="X581" s="41"/>
      <c r="Y581" s="42"/>
      <c r="Z581" s="40" t="str">
        <f>IF(V581=0,"NO OFERTADO",IF(W581=0,"NO OFERTADO",IF(X581=0,"NO OFERTADO",IF(Y581=0,"NO OFERTADO","CORRECTO"))))</f>
        <v>NO OFERTADO</v>
      </c>
      <c r="AA581" s="42">
        <f>Y581*N581</f>
        <v>0</v>
      </c>
      <c r="AB581" s="35">
        <f>Q581*$AB$1</f>
        <v>2.027997005394857E-3</v>
      </c>
      <c r="AC581" s="7"/>
      <c r="AD581" s="36">
        <f>AB581+AC581</f>
        <v>2.027997005394857E-3</v>
      </c>
      <c r="AE581" s="41"/>
      <c r="AF581" s="41"/>
      <c r="AG581" s="41"/>
      <c r="AH581" s="42"/>
      <c r="AI581" s="40" t="str">
        <f>IF(AE581=0,"NO OFERTADO",IF(AF581=0,"NO OFERTADO",IF(AG581=0,"NO OFERTADO",IF(AH581=0,"NO OFERTADO","CORRECTO"))))</f>
        <v>NO OFERTADO</v>
      </c>
      <c r="AJ581" s="37">
        <f>Q581*$AJ$1</f>
        <v>1.3519980035965713E-3</v>
      </c>
      <c r="AK581" s="7"/>
      <c r="AL581" s="36">
        <f>AJ581+AK581</f>
        <v>1.3519980035965713E-3</v>
      </c>
      <c r="AM581" s="41"/>
      <c r="AN581" s="41"/>
      <c r="AO581" s="41"/>
      <c r="AP581" s="42"/>
      <c r="AQ581" s="40" t="str">
        <f>IF(AM581=0,"NO OFERTADO",IF(AN581=0,"NO OFERTADO",IF(AO581=0,"NO OFERTADO",IF(AP581=0,"NO OFERTADO","CORRECTO"))))</f>
        <v>NO OFERTADO</v>
      </c>
    </row>
    <row r="582" spans="1:43" ht="24" x14ac:dyDescent="0.25">
      <c r="A582" s="61">
        <v>580</v>
      </c>
      <c r="B582" s="61">
        <v>1747</v>
      </c>
      <c r="C582" s="13" t="s">
        <v>4782</v>
      </c>
      <c r="D582" s="12" t="s">
        <v>4783</v>
      </c>
      <c r="E582" s="12" t="s">
        <v>11</v>
      </c>
      <c r="F582" s="12" t="s">
        <v>134</v>
      </c>
      <c r="G582" s="12" t="s">
        <v>13</v>
      </c>
      <c r="H582" s="12" t="s">
        <v>12</v>
      </c>
      <c r="I582" s="62">
        <v>415.77374999999995</v>
      </c>
      <c r="J582" s="10">
        <v>1</v>
      </c>
      <c r="K582" s="10" t="s">
        <v>4784</v>
      </c>
      <c r="L582" s="14" t="s">
        <v>4785</v>
      </c>
      <c r="M582" s="11">
        <v>415.77374999999995</v>
      </c>
      <c r="N582" s="11">
        <v>321.07692307692309</v>
      </c>
      <c r="O582" s="8">
        <f>N582*M582</f>
        <v>133495.35634615383</v>
      </c>
      <c r="P582" s="14" t="s">
        <v>5022</v>
      </c>
      <c r="Q582" s="66">
        <f>O582/$O$2181</f>
        <v>4.0789717002898679E-6</v>
      </c>
      <c r="R582" s="66">
        <f>+O582/$O$2184</f>
        <v>6.5274374074814292E-6</v>
      </c>
      <c r="S582" s="36">
        <f>Q582*$S$1</f>
        <v>1.0197429250724669E-3</v>
      </c>
      <c r="T582" s="36">
        <f>R582*$T$1</f>
        <v>1.9582312222444289E-4</v>
      </c>
      <c r="U582" s="36">
        <f>S582+T582</f>
        <v>1.2155660472969098E-3</v>
      </c>
      <c r="V582" s="41"/>
      <c r="W582" s="41"/>
      <c r="X582" s="41"/>
      <c r="Y582" s="42"/>
      <c r="Z582" s="40" t="str">
        <f>IF(V582=0,"NO OFERTADO",IF(W582=0,"NO OFERTADO",IF(X582=0,"NO OFERTADO",IF(Y582=0,"NO OFERTADO","CORRECTO"))))</f>
        <v>NO OFERTADO</v>
      </c>
      <c r="AA582" s="42">
        <f>Y582*N582</f>
        <v>0</v>
      </c>
      <c r="AB582" s="35">
        <f>Q582*$AB$1</f>
        <v>3.6710745302608809E-4</v>
      </c>
      <c r="AC582" s="36">
        <f>R582*$AC$1</f>
        <v>9.7911561112221443E-5</v>
      </c>
      <c r="AD582" s="36">
        <f>AB582+AC582</f>
        <v>4.6501901413830956E-4</v>
      </c>
      <c r="AE582" s="41"/>
      <c r="AF582" s="41"/>
      <c r="AG582" s="41"/>
      <c r="AH582" s="42"/>
      <c r="AI582" s="40" t="str">
        <f>IF(AE582=0,"NO OFERTADO",IF(AF582=0,"NO OFERTADO",IF(AG582=0,"NO OFERTADO",IF(AH582=0,"NO OFERTADO","CORRECTO"))))</f>
        <v>NO OFERTADO</v>
      </c>
      <c r="AJ582" s="37">
        <f>Q582*$AJ$1</f>
        <v>2.4473830201739209E-4</v>
      </c>
      <c r="AK582" s="36">
        <f>R582*$AK$1</f>
        <v>3.2637187037407148E-5</v>
      </c>
      <c r="AL582" s="36">
        <f>AJ582+AK582</f>
        <v>2.7737548905479921E-4</v>
      </c>
      <c r="AM582" s="41"/>
      <c r="AN582" s="41"/>
      <c r="AO582" s="41"/>
      <c r="AP582" s="42"/>
      <c r="AQ582" s="40" t="str">
        <f>IF(AM582=0,"NO OFERTADO",IF(AN582=0,"NO OFERTADO",IF(AO582=0,"NO OFERTADO",IF(AP582=0,"NO OFERTADO","CORRECTO"))))</f>
        <v>NO OFERTADO</v>
      </c>
    </row>
    <row r="583" spans="1:43" x14ac:dyDescent="0.25">
      <c r="A583" s="61">
        <v>581</v>
      </c>
      <c r="B583" s="61">
        <v>178</v>
      </c>
      <c r="C583" s="13" t="s">
        <v>683</v>
      </c>
      <c r="D583" s="12" t="s">
        <v>684</v>
      </c>
      <c r="E583" s="12" t="s">
        <v>685</v>
      </c>
      <c r="F583" s="12" t="s">
        <v>222</v>
      </c>
      <c r="G583" s="12" t="s">
        <v>322</v>
      </c>
      <c r="H583" s="12" t="s">
        <v>108</v>
      </c>
      <c r="I583" s="62" t="s">
        <v>60</v>
      </c>
      <c r="J583" s="10">
        <v>120</v>
      </c>
      <c r="K583" s="10" t="s">
        <v>686</v>
      </c>
      <c r="L583" s="14" t="s">
        <v>687</v>
      </c>
      <c r="M583" s="11">
        <v>246</v>
      </c>
      <c r="N583" s="11">
        <v>159664.61538461538</v>
      </c>
      <c r="O583" s="8">
        <f>N583*M583</f>
        <v>39277495.384615384</v>
      </c>
      <c r="P583" s="14" t="s">
        <v>5022</v>
      </c>
      <c r="Q583" s="66">
        <f>O583/$O$2181</f>
        <v>1.2001300758108951E-3</v>
      </c>
      <c r="R583" s="66"/>
      <c r="S583" s="36">
        <f>Q583*$S$1</f>
        <v>0.30003251895272376</v>
      </c>
      <c r="T583" s="7"/>
      <c r="U583" s="36">
        <f>S583+T583</f>
        <v>0.30003251895272376</v>
      </c>
      <c r="V583" s="41"/>
      <c r="W583" s="41"/>
      <c r="X583" s="41"/>
      <c r="Y583" s="42"/>
      <c r="Z583" s="40" t="str">
        <f>IF(V583=0,"NO OFERTADO",IF(W583=0,"NO OFERTADO",IF(X583=0,"NO OFERTADO",IF(Y583=0,"NO OFERTADO","CORRECTO"))))</f>
        <v>NO OFERTADO</v>
      </c>
      <c r="AA583" s="42">
        <f>Y583*N583</f>
        <v>0</v>
      </c>
      <c r="AB583" s="35">
        <f>Q583*$AB$1</f>
        <v>0.10801170682298056</v>
      </c>
      <c r="AC583" s="7"/>
      <c r="AD583" s="36">
        <f>AB583+AC583</f>
        <v>0.10801170682298056</v>
      </c>
      <c r="AE583" s="41"/>
      <c r="AF583" s="41"/>
      <c r="AG583" s="41"/>
      <c r="AH583" s="42"/>
      <c r="AI583" s="40" t="str">
        <f>IF(AE583=0,"NO OFERTADO",IF(AF583=0,"NO OFERTADO",IF(AG583=0,"NO OFERTADO",IF(AH583=0,"NO OFERTADO","CORRECTO"))))</f>
        <v>NO OFERTADO</v>
      </c>
      <c r="AJ583" s="37">
        <f>Q583*$AJ$1</f>
        <v>7.2007804548653701E-2</v>
      </c>
      <c r="AK583" s="7"/>
      <c r="AL583" s="36">
        <f>AJ583+AK583</f>
        <v>7.2007804548653701E-2</v>
      </c>
      <c r="AM583" s="41"/>
      <c r="AN583" s="41"/>
      <c r="AO583" s="41"/>
      <c r="AP583" s="42"/>
      <c r="AQ583" s="40" t="str">
        <f>IF(AM583=0,"NO OFERTADO",IF(AN583=0,"NO OFERTADO",IF(AO583=0,"NO OFERTADO",IF(AP583=0,"NO OFERTADO","CORRECTO"))))</f>
        <v>NO OFERTADO</v>
      </c>
    </row>
    <row r="584" spans="1:43" x14ac:dyDescent="0.25">
      <c r="A584" s="61">
        <v>582</v>
      </c>
      <c r="B584" s="61">
        <v>732</v>
      </c>
      <c r="C584" s="13" t="s">
        <v>683</v>
      </c>
      <c r="D584" s="12" t="s">
        <v>684</v>
      </c>
      <c r="E584" s="12" t="s">
        <v>734</v>
      </c>
      <c r="F584" s="12" t="s">
        <v>321</v>
      </c>
      <c r="G584" s="12" t="s">
        <v>322</v>
      </c>
      <c r="H584" s="12" t="s">
        <v>323</v>
      </c>
      <c r="I584" s="62" t="s">
        <v>60</v>
      </c>
      <c r="J584" s="10">
        <v>15</v>
      </c>
      <c r="K584" s="10" t="s">
        <v>686</v>
      </c>
      <c r="L584" s="14" t="s">
        <v>2292</v>
      </c>
      <c r="M584" s="11">
        <v>420</v>
      </c>
      <c r="N584" s="11">
        <v>10290</v>
      </c>
      <c r="O584" s="8">
        <f>N584*M584</f>
        <v>4321800</v>
      </c>
      <c r="P584" s="14" t="s">
        <v>5022</v>
      </c>
      <c r="Q584" s="66">
        <f>O584/$O$2181</f>
        <v>1.3205328167821808E-4</v>
      </c>
      <c r="R584" s="66"/>
      <c r="S584" s="36">
        <f>Q584*$S$1</f>
        <v>3.3013320419554522E-2</v>
      </c>
      <c r="T584" s="7"/>
      <c r="U584" s="36">
        <f>S584+T584</f>
        <v>3.3013320419554522E-2</v>
      </c>
      <c r="V584" s="41"/>
      <c r="W584" s="41"/>
      <c r="X584" s="41"/>
      <c r="Y584" s="42"/>
      <c r="Z584" s="40" t="str">
        <f>IF(V584=0,"NO OFERTADO",IF(W584=0,"NO OFERTADO",IF(X584=0,"NO OFERTADO",IF(Y584=0,"NO OFERTADO","CORRECTO"))))</f>
        <v>NO OFERTADO</v>
      </c>
      <c r="AA584" s="42">
        <f>Y584*N584</f>
        <v>0</v>
      </c>
      <c r="AB584" s="35">
        <f>Q584*$AB$1</f>
        <v>1.1884795351039628E-2</v>
      </c>
      <c r="AC584" s="7"/>
      <c r="AD584" s="36">
        <f>AB584+AC584</f>
        <v>1.1884795351039628E-2</v>
      </c>
      <c r="AE584" s="41"/>
      <c r="AF584" s="41"/>
      <c r="AG584" s="41"/>
      <c r="AH584" s="42"/>
      <c r="AI584" s="40" t="str">
        <f>IF(AE584=0,"NO OFERTADO",IF(AF584=0,"NO OFERTADO",IF(AG584=0,"NO OFERTADO",IF(AH584=0,"NO OFERTADO","CORRECTO"))))</f>
        <v>NO OFERTADO</v>
      </c>
      <c r="AJ584" s="37">
        <f>Q584*$AJ$1</f>
        <v>7.9231969006930848E-3</v>
      </c>
      <c r="AK584" s="7"/>
      <c r="AL584" s="36">
        <f>AJ584+AK584</f>
        <v>7.9231969006930848E-3</v>
      </c>
      <c r="AM584" s="41"/>
      <c r="AN584" s="41"/>
      <c r="AO584" s="41"/>
      <c r="AP584" s="42"/>
      <c r="AQ584" s="40" t="str">
        <f>IF(AM584=0,"NO OFERTADO",IF(AN584=0,"NO OFERTADO",IF(AO584=0,"NO OFERTADO",IF(AP584=0,"NO OFERTADO","CORRECTO"))))</f>
        <v>NO OFERTADO</v>
      </c>
    </row>
    <row r="585" spans="1:43" x14ac:dyDescent="0.25">
      <c r="A585" s="61">
        <v>583</v>
      </c>
      <c r="B585" s="61">
        <v>1301</v>
      </c>
      <c r="C585" s="13" t="s">
        <v>683</v>
      </c>
      <c r="D585" s="12" t="s">
        <v>2007</v>
      </c>
      <c r="E585" s="12" t="s">
        <v>734</v>
      </c>
      <c r="F585" s="12" t="s">
        <v>321</v>
      </c>
      <c r="G585" s="12" t="s">
        <v>322</v>
      </c>
      <c r="H585" s="12" t="s">
        <v>323</v>
      </c>
      <c r="I585" s="62" t="s">
        <v>60</v>
      </c>
      <c r="J585" s="10">
        <v>15</v>
      </c>
      <c r="K585" s="10" t="s">
        <v>686</v>
      </c>
      <c r="L585" s="14" t="s">
        <v>3674</v>
      </c>
      <c r="M585" s="11">
        <v>507</v>
      </c>
      <c r="N585" s="11">
        <v>1803.4615384615383</v>
      </c>
      <c r="O585" s="8">
        <f>N585*M585</f>
        <v>914354.99999999988</v>
      </c>
      <c r="P585" s="14" t="s">
        <v>5022</v>
      </c>
      <c r="Q585" s="66">
        <f>O585/$O$2181</f>
        <v>2.7938261457931205E-5</v>
      </c>
      <c r="R585" s="66"/>
      <c r="S585" s="36">
        <f>Q585*$S$1</f>
        <v>6.9845653644828015E-3</v>
      </c>
      <c r="T585" s="7"/>
      <c r="U585" s="36">
        <f>S585+T585</f>
        <v>6.9845653644828015E-3</v>
      </c>
      <c r="V585" s="41"/>
      <c r="W585" s="41"/>
      <c r="X585" s="41"/>
      <c r="Y585" s="42"/>
      <c r="Z585" s="40" t="str">
        <f>IF(V585=0,"NO OFERTADO",IF(W585=0,"NO OFERTADO",IF(X585=0,"NO OFERTADO",IF(Y585=0,"NO OFERTADO","CORRECTO"))))</f>
        <v>NO OFERTADO</v>
      </c>
      <c r="AA585" s="42">
        <f>Y585*N585</f>
        <v>0</v>
      </c>
      <c r="AB585" s="35">
        <f>Q585*$AB$1</f>
        <v>2.5144435312138085E-3</v>
      </c>
      <c r="AC585" s="7"/>
      <c r="AD585" s="36">
        <f>AB585+AC585</f>
        <v>2.5144435312138085E-3</v>
      </c>
      <c r="AE585" s="41"/>
      <c r="AF585" s="41"/>
      <c r="AG585" s="41"/>
      <c r="AH585" s="42"/>
      <c r="AI585" s="40" t="str">
        <f>IF(AE585=0,"NO OFERTADO",IF(AF585=0,"NO OFERTADO",IF(AG585=0,"NO OFERTADO",IF(AH585=0,"NO OFERTADO","CORRECTO"))))</f>
        <v>NO OFERTADO</v>
      </c>
      <c r="AJ585" s="37">
        <f>Q585*$AJ$1</f>
        <v>1.6762956874758724E-3</v>
      </c>
      <c r="AK585" s="7"/>
      <c r="AL585" s="36">
        <f>AJ585+AK585</f>
        <v>1.6762956874758724E-3</v>
      </c>
      <c r="AM585" s="41"/>
      <c r="AN585" s="41"/>
      <c r="AO585" s="41"/>
      <c r="AP585" s="42"/>
      <c r="AQ585" s="40" t="str">
        <f>IF(AM585=0,"NO OFERTADO",IF(AN585=0,"NO OFERTADO",IF(AO585=0,"NO OFERTADO",IF(AP585=0,"NO OFERTADO","CORRECTO"))))</f>
        <v>NO OFERTADO</v>
      </c>
    </row>
    <row r="586" spans="1:43" ht="36" x14ac:dyDescent="0.25">
      <c r="A586" s="61">
        <v>584</v>
      </c>
      <c r="B586" s="61">
        <v>1482</v>
      </c>
      <c r="C586" s="13" t="s">
        <v>4012</v>
      </c>
      <c r="D586" s="12" t="s">
        <v>68</v>
      </c>
      <c r="E586" s="12" t="s">
        <v>275</v>
      </c>
      <c r="F586" s="12" t="s">
        <v>12</v>
      </c>
      <c r="G586" s="12" t="s">
        <v>13</v>
      </c>
      <c r="H586" s="12" t="s">
        <v>12</v>
      </c>
      <c r="I586" s="62">
        <v>1385</v>
      </c>
      <c r="J586" s="10">
        <v>1</v>
      </c>
      <c r="K586" s="10" t="s">
        <v>4013</v>
      </c>
      <c r="L586" s="14" t="s">
        <v>4116</v>
      </c>
      <c r="M586" s="11">
        <v>1385</v>
      </c>
      <c r="N586" s="11">
        <v>1021</v>
      </c>
      <c r="O586" s="8">
        <f>N586*M586</f>
        <v>1414085</v>
      </c>
      <c r="P586" s="14" t="s">
        <v>5022</v>
      </c>
      <c r="Q586" s="66">
        <f>O586/$O$2181</f>
        <v>4.320759054605558E-5</v>
      </c>
      <c r="R586" s="66">
        <f>+O586/$O$2184</f>
        <v>6.9143613523335229E-5</v>
      </c>
      <c r="S586" s="36">
        <f>Q586*$S$1</f>
        <v>1.0801897636513895E-2</v>
      </c>
      <c r="T586" s="36">
        <f>R586*$T$1</f>
        <v>2.0743084057000569E-3</v>
      </c>
      <c r="U586" s="36">
        <f>S586+T586</f>
        <v>1.2876206042213952E-2</v>
      </c>
      <c r="V586" s="41"/>
      <c r="W586" s="41"/>
      <c r="X586" s="41"/>
      <c r="Y586" s="42"/>
      <c r="Z586" s="40" t="str">
        <f>IF(V586=0,"NO OFERTADO",IF(W586=0,"NO OFERTADO",IF(X586=0,"NO OFERTADO",IF(Y586=0,"NO OFERTADO","CORRECTO"))))</f>
        <v>NO OFERTADO</v>
      </c>
      <c r="AA586" s="42">
        <f>Y586*N586</f>
        <v>0</v>
      </c>
      <c r="AB586" s="35">
        <f>Q586*$AB$1</f>
        <v>3.8886831491450023E-3</v>
      </c>
      <c r="AC586" s="36">
        <f>R586*$AC$1</f>
        <v>1.0371542028500284E-3</v>
      </c>
      <c r="AD586" s="36">
        <f>AB586+AC586</f>
        <v>4.925837351995031E-3</v>
      </c>
      <c r="AE586" s="41"/>
      <c r="AF586" s="41"/>
      <c r="AG586" s="41"/>
      <c r="AH586" s="42"/>
      <c r="AI586" s="40" t="str">
        <f>IF(AE586=0,"NO OFERTADO",IF(AF586=0,"NO OFERTADO",IF(AG586=0,"NO OFERTADO",IF(AH586=0,"NO OFERTADO","CORRECTO"))))</f>
        <v>NO OFERTADO</v>
      </c>
      <c r="AJ586" s="37">
        <f>Q586*$AJ$1</f>
        <v>2.5924554327633347E-3</v>
      </c>
      <c r="AK586" s="36">
        <f>R586*$AK$1</f>
        <v>3.4571806761667616E-4</v>
      </c>
      <c r="AL586" s="36">
        <f>AJ586+AK586</f>
        <v>2.938173500380011E-3</v>
      </c>
      <c r="AM586" s="41"/>
      <c r="AN586" s="41"/>
      <c r="AO586" s="41"/>
      <c r="AP586" s="42"/>
      <c r="AQ586" s="40" t="str">
        <f>IF(AM586=0,"NO OFERTADO",IF(AN586=0,"NO OFERTADO",IF(AO586=0,"NO OFERTADO",IF(AP586=0,"NO OFERTADO","CORRECTO"))))</f>
        <v>NO OFERTADO</v>
      </c>
    </row>
    <row r="587" spans="1:43" ht="36" x14ac:dyDescent="0.25">
      <c r="A587" s="61">
        <v>585</v>
      </c>
      <c r="B587" s="61">
        <v>1439</v>
      </c>
      <c r="C587" s="13" t="s">
        <v>4012</v>
      </c>
      <c r="D587" s="12" t="s">
        <v>93</v>
      </c>
      <c r="E587" s="12" t="s">
        <v>275</v>
      </c>
      <c r="F587" s="12" t="s">
        <v>12</v>
      </c>
      <c r="G587" s="12" t="s">
        <v>13</v>
      </c>
      <c r="H587" s="12" t="s">
        <v>12</v>
      </c>
      <c r="I587" s="62">
        <v>2770</v>
      </c>
      <c r="J587" s="10">
        <v>1</v>
      </c>
      <c r="K587" s="10" t="s">
        <v>4013</v>
      </c>
      <c r="L587" s="14" t="s">
        <v>4014</v>
      </c>
      <c r="M587" s="11">
        <v>1619.5909999999999</v>
      </c>
      <c r="N587" s="11">
        <v>333.76923076923077</v>
      </c>
      <c r="O587" s="8">
        <f>N587*M587</f>
        <v>540569.64223076915</v>
      </c>
      <c r="P587" s="14" t="s">
        <v>5022</v>
      </c>
      <c r="Q587" s="66">
        <f>O587/$O$2181</f>
        <v>1.6517190807578631E-5</v>
      </c>
      <c r="R587" s="66">
        <f>+O587/$O$2184</f>
        <v>2.6431889472593159E-5</v>
      </c>
      <c r="S587" s="36">
        <f>Q587*$S$1</f>
        <v>4.1292977018946575E-3</v>
      </c>
      <c r="T587" s="36">
        <f>R587*$T$1</f>
        <v>7.9295668417779476E-4</v>
      </c>
      <c r="U587" s="36">
        <f>S587+T587</f>
        <v>4.9222543860724527E-3</v>
      </c>
      <c r="V587" s="41"/>
      <c r="W587" s="41"/>
      <c r="X587" s="41"/>
      <c r="Y587" s="42"/>
      <c r="Z587" s="40" t="str">
        <f>IF(V587=0,"NO OFERTADO",IF(W587=0,"NO OFERTADO",IF(X587=0,"NO OFERTADO",IF(Y587=0,"NO OFERTADO","CORRECTO"))))</f>
        <v>NO OFERTADO</v>
      </c>
      <c r="AA587" s="42">
        <f>Y587*N587</f>
        <v>0</v>
      </c>
      <c r="AB587" s="35">
        <f>Q587*$AB$1</f>
        <v>1.4865471726820769E-3</v>
      </c>
      <c r="AC587" s="36">
        <f>R587*$AC$1</f>
        <v>3.9647834208889738E-4</v>
      </c>
      <c r="AD587" s="36">
        <f>AB587+AC587</f>
        <v>1.8830255147709743E-3</v>
      </c>
      <c r="AE587" s="41"/>
      <c r="AF587" s="41"/>
      <c r="AG587" s="41"/>
      <c r="AH587" s="42"/>
      <c r="AI587" s="40" t="str">
        <f>IF(AE587=0,"NO OFERTADO",IF(AF587=0,"NO OFERTADO",IF(AG587=0,"NO OFERTADO",IF(AH587=0,"NO OFERTADO","CORRECTO"))))</f>
        <v>NO OFERTADO</v>
      </c>
      <c r="AJ587" s="37">
        <f>Q587*$AJ$1</f>
        <v>9.9103144845471788E-4</v>
      </c>
      <c r="AK587" s="36">
        <f>R587*$AK$1</f>
        <v>1.3215944736296581E-4</v>
      </c>
      <c r="AL587" s="36">
        <f>AJ587+AK587</f>
        <v>1.1231908958176837E-3</v>
      </c>
      <c r="AM587" s="41"/>
      <c r="AN587" s="41"/>
      <c r="AO587" s="41"/>
      <c r="AP587" s="42"/>
      <c r="AQ587" s="40" t="str">
        <f>IF(AM587=0,"NO OFERTADO",IF(AN587=0,"NO OFERTADO",IF(AO587=0,"NO OFERTADO",IF(AP587=0,"NO OFERTADO","CORRECTO"))))</f>
        <v>NO OFERTADO</v>
      </c>
    </row>
    <row r="588" spans="1:43" x14ac:dyDescent="0.25">
      <c r="A588" s="61">
        <v>586</v>
      </c>
      <c r="B588" s="61">
        <v>633</v>
      </c>
      <c r="C588" s="13" t="s">
        <v>2028</v>
      </c>
      <c r="D588" s="12" t="s">
        <v>2029</v>
      </c>
      <c r="E588" s="12" t="s">
        <v>360</v>
      </c>
      <c r="F588" s="12" t="s">
        <v>360</v>
      </c>
      <c r="G588" s="12" t="s">
        <v>2030</v>
      </c>
      <c r="H588" s="12" t="s">
        <v>360</v>
      </c>
      <c r="I588" s="62">
        <v>3654753.76</v>
      </c>
      <c r="J588" s="10">
        <v>1</v>
      </c>
      <c r="K588" s="10" t="s">
        <v>2031</v>
      </c>
      <c r="L588" s="14" t="s">
        <v>2032</v>
      </c>
      <c r="M588" s="11">
        <v>3654753.76</v>
      </c>
      <c r="N588" s="11">
        <v>3.5833333333333335</v>
      </c>
      <c r="O588" s="8">
        <f>N588*M588</f>
        <v>13096200.973333333</v>
      </c>
      <c r="P588" s="14" t="s">
        <v>5022</v>
      </c>
      <c r="Q588" s="66">
        <f>O588/$O$2181</f>
        <v>4.0015648943637845E-4</v>
      </c>
      <c r="R588" s="66">
        <f>+O588/$O$2184</f>
        <v>6.4035659718057021E-4</v>
      </c>
      <c r="S588" s="36">
        <f>Q588*$S$1</f>
        <v>0.10003912235909461</v>
      </c>
      <c r="T588" s="36">
        <f>R588*$T$1</f>
        <v>1.9210697915417106E-2</v>
      </c>
      <c r="U588" s="36">
        <f>S588+T588</f>
        <v>0.11924982027451171</v>
      </c>
      <c r="V588" s="41"/>
      <c r="W588" s="41"/>
      <c r="X588" s="41"/>
      <c r="Y588" s="42"/>
      <c r="Z588" s="40" t="str">
        <f>IF(V588=0,"NO OFERTADO",IF(W588=0,"NO OFERTADO",IF(X588=0,"NO OFERTADO",IF(Y588=0,"NO OFERTADO","CORRECTO"))))</f>
        <v>NO OFERTADO</v>
      </c>
      <c r="AA588" s="42">
        <f>Y588*N588</f>
        <v>0</v>
      </c>
      <c r="AB588" s="35">
        <f>Q588*$AB$1</f>
        <v>3.6014084049274059E-2</v>
      </c>
      <c r="AC588" s="36">
        <f>R588*$AC$1</f>
        <v>9.6053489577085528E-3</v>
      </c>
      <c r="AD588" s="36">
        <f>AB588+AC588</f>
        <v>4.561943300698261E-2</v>
      </c>
      <c r="AE588" s="41"/>
      <c r="AF588" s="41"/>
      <c r="AG588" s="41"/>
      <c r="AH588" s="42"/>
      <c r="AI588" s="40" t="str">
        <f>IF(AE588=0,"NO OFERTADO",IF(AF588=0,"NO OFERTADO",IF(AG588=0,"NO OFERTADO",IF(AH588=0,"NO OFERTADO","CORRECTO"))))</f>
        <v>NO OFERTADO</v>
      </c>
      <c r="AJ588" s="37">
        <f>Q588*$AJ$1</f>
        <v>2.4009389366182708E-2</v>
      </c>
      <c r="AK588" s="36">
        <f>R588*$AK$1</f>
        <v>3.2017829859028509E-3</v>
      </c>
      <c r="AL588" s="36">
        <f>AJ588+AK588</f>
        <v>2.7211172352085561E-2</v>
      </c>
      <c r="AM588" s="41"/>
      <c r="AN588" s="41"/>
      <c r="AO588" s="41"/>
      <c r="AP588" s="42"/>
      <c r="AQ588" s="40" t="str">
        <f>IF(AM588=0,"NO OFERTADO",IF(AN588=0,"NO OFERTADO",IF(AO588=0,"NO OFERTADO",IF(AP588=0,"NO OFERTADO","CORRECTO"))))</f>
        <v>NO OFERTADO</v>
      </c>
    </row>
    <row r="589" spans="1:43" ht="24" x14ac:dyDescent="0.25">
      <c r="A589" s="61">
        <v>587</v>
      </c>
      <c r="B589" s="61">
        <v>994</v>
      </c>
      <c r="C589" s="13" t="s">
        <v>2028</v>
      </c>
      <c r="D589" s="12" t="s">
        <v>635</v>
      </c>
      <c r="E589" s="12" t="s">
        <v>11</v>
      </c>
      <c r="F589" s="12" t="s">
        <v>12</v>
      </c>
      <c r="G589" s="12" t="s">
        <v>13</v>
      </c>
      <c r="H589" s="12" t="s">
        <v>12</v>
      </c>
      <c r="I589" s="62" t="s">
        <v>60</v>
      </c>
      <c r="J589" s="10">
        <v>1</v>
      </c>
      <c r="K589" s="10" t="s">
        <v>2031</v>
      </c>
      <c r="L589" s="14" t="s">
        <v>2940</v>
      </c>
      <c r="M589" s="11">
        <v>8108.6653333333334</v>
      </c>
      <c r="N589" s="11">
        <v>558.33333333333337</v>
      </c>
      <c r="O589" s="8">
        <f>N589*M589</f>
        <v>4527338.1444444451</v>
      </c>
      <c r="P589" s="14" t="s">
        <v>5022</v>
      </c>
      <c r="Q589" s="66">
        <f>O589/$O$2181</f>
        <v>1.3833353214884157E-4</v>
      </c>
      <c r="R589" s="66"/>
      <c r="S589" s="36">
        <f>Q589*$S$1</f>
        <v>3.458338303721039E-2</v>
      </c>
      <c r="T589" s="7"/>
      <c r="U589" s="36">
        <f>S589+T589</f>
        <v>3.458338303721039E-2</v>
      </c>
      <c r="V589" s="41"/>
      <c r="W589" s="41"/>
      <c r="X589" s="41"/>
      <c r="Y589" s="42"/>
      <c r="Z589" s="40" t="str">
        <f>IF(V589=0,"NO OFERTADO",IF(W589=0,"NO OFERTADO",IF(X589=0,"NO OFERTADO",IF(Y589=0,"NO OFERTADO","CORRECTO"))))</f>
        <v>NO OFERTADO</v>
      </c>
      <c r="AA589" s="42">
        <f>Y589*N589</f>
        <v>0</v>
      </c>
      <c r="AB589" s="35">
        <f>Q589*$AB$1</f>
        <v>1.2450017893395742E-2</v>
      </c>
      <c r="AC589" s="7"/>
      <c r="AD589" s="36">
        <f>AB589+AC589</f>
        <v>1.2450017893395742E-2</v>
      </c>
      <c r="AE589" s="41"/>
      <c r="AF589" s="41"/>
      <c r="AG589" s="41"/>
      <c r="AH589" s="42"/>
      <c r="AI589" s="40" t="str">
        <f>IF(AE589=0,"NO OFERTADO",IF(AF589=0,"NO OFERTADO",IF(AG589=0,"NO OFERTADO",IF(AH589=0,"NO OFERTADO","CORRECTO"))))</f>
        <v>NO OFERTADO</v>
      </c>
      <c r="AJ589" s="37">
        <f>Q589*$AJ$1</f>
        <v>8.3000119289304945E-3</v>
      </c>
      <c r="AK589" s="7"/>
      <c r="AL589" s="36">
        <f>AJ589+AK589</f>
        <v>8.3000119289304945E-3</v>
      </c>
      <c r="AM589" s="41"/>
      <c r="AN589" s="41"/>
      <c r="AO589" s="41"/>
      <c r="AP589" s="42"/>
      <c r="AQ589" s="40" t="str">
        <f>IF(AM589=0,"NO OFERTADO",IF(AN589=0,"NO OFERTADO",IF(AO589=0,"NO OFERTADO",IF(AP589=0,"NO OFERTADO","CORRECTO"))))</f>
        <v>NO OFERTADO</v>
      </c>
    </row>
    <row r="590" spans="1:43" x14ac:dyDescent="0.25">
      <c r="A590" s="61">
        <v>588</v>
      </c>
      <c r="B590" s="61">
        <v>1602</v>
      </c>
      <c r="C590" s="13" t="s">
        <v>2028</v>
      </c>
      <c r="D590" s="12" t="s">
        <v>4417</v>
      </c>
      <c r="E590" s="12" t="s">
        <v>221</v>
      </c>
      <c r="F590" s="12" t="s">
        <v>222</v>
      </c>
      <c r="G590" s="12" t="s">
        <v>13</v>
      </c>
      <c r="H590" s="12" t="s">
        <v>108</v>
      </c>
      <c r="I590" s="62" t="s">
        <v>60</v>
      </c>
      <c r="J590" s="10">
        <v>120</v>
      </c>
      <c r="K590" s="10" t="s">
        <v>2031</v>
      </c>
      <c r="L590" s="14" t="s">
        <v>4418</v>
      </c>
      <c r="M590" s="11">
        <v>789.27177555555545</v>
      </c>
      <c r="N590" s="11">
        <v>572.30769230769226</v>
      </c>
      <c r="O590" s="8">
        <f>N590*M590</f>
        <v>451706.30847179476</v>
      </c>
      <c r="P590" s="14" t="s">
        <v>5022</v>
      </c>
      <c r="Q590" s="66">
        <f>O590/$O$2181</f>
        <v>1.3801957607583409E-5</v>
      </c>
      <c r="R590" s="66"/>
      <c r="S590" s="36">
        <f>Q590*$S$1</f>
        <v>3.4504894018958523E-3</v>
      </c>
      <c r="T590" s="7"/>
      <c r="U590" s="36">
        <f>S590+T590</f>
        <v>3.4504894018958523E-3</v>
      </c>
      <c r="V590" s="41"/>
      <c r="W590" s="41"/>
      <c r="X590" s="41"/>
      <c r="Y590" s="42"/>
      <c r="Z590" s="40" t="str">
        <f>IF(V590=0,"NO OFERTADO",IF(W590=0,"NO OFERTADO",IF(X590=0,"NO OFERTADO",IF(Y590=0,"NO OFERTADO","CORRECTO"))))</f>
        <v>NO OFERTADO</v>
      </c>
      <c r="AA590" s="42">
        <f>Y590*N590</f>
        <v>0</v>
      </c>
      <c r="AB590" s="35">
        <f>Q590*$AB$1</f>
        <v>1.2421761846825069E-3</v>
      </c>
      <c r="AC590" s="7"/>
      <c r="AD590" s="36">
        <f>AB590+AC590</f>
        <v>1.2421761846825069E-3</v>
      </c>
      <c r="AE590" s="41"/>
      <c r="AF590" s="41"/>
      <c r="AG590" s="41"/>
      <c r="AH590" s="42"/>
      <c r="AI590" s="40" t="str">
        <f>IF(AE590=0,"NO OFERTADO",IF(AF590=0,"NO OFERTADO",IF(AG590=0,"NO OFERTADO",IF(AH590=0,"NO OFERTADO","CORRECTO"))))</f>
        <v>NO OFERTADO</v>
      </c>
      <c r="AJ590" s="37">
        <f>Q590*$AJ$1</f>
        <v>8.2811745645500461E-4</v>
      </c>
      <c r="AK590" s="7"/>
      <c r="AL590" s="36">
        <f>AJ590+AK590</f>
        <v>8.2811745645500461E-4</v>
      </c>
      <c r="AM590" s="41"/>
      <c r="AN590" s="41"/>
      <c r="AO590" s="41"/>
      <c r="AP590" s="42"/>
      <c r="AQ590" s="40" t="str">
        <f>IF(AM590=0,"NO OFERTADO",IF(AN590=0,"NO OFERTADO",IF(AO590=0,"NO OFERTADO",IF(AP590=0,"NO OFERTADO","CORRECTO"))))</f>
        <v>NO OFERTADO</v>
      </c>
    </row>
    <row r="591" spans="1:43" x14ac:dyDescent="0.25">
      <c r="A591" s="61">
        <v>589</v>
      </c>
      <c r="B591" s="61">
        <v>1647</v>
      </c>
      <c r="C591" s="13" t="s">
        <v>2028</v>
      </c>
      <c r="D591" s="12" t="s">
        <v>4534</v>
      </c>
      <c r="E591" s="12" t="s">
        <v>1042</v>
      </c>
      <c r="F591" s="12" t="s">
        <v>222</v>
      </c>
      <c r="G591" s="12" t="s">
        <v>223</v>
      </c>
      <c r="H591" s="12" t="s">
        <v>755</v>
      </c>
      <c r="I591" s="62" t="s">
        <v>60</v>
      </c>
      <c r="J591" s="10">
        <v>5</v>
      </c>
      <c r="K591" s="10" t="s">
        <v>2031</v>
      </c>
      <c r="L591" s="14" t="s">
        <v>4535</v>
      </c>
      <c r="M591" s="11">
        <v>4267.1502033333336</v>
      </c>
      <c r="N591" s="11">
        <v>70.384615384615387</v>
      </c>
      <c r="O591" s="8">
        <f>N591*M591</f>
        <v>300341.72585000005</v>
      </c>
      <c r="P591" s="14" t="s">
        <v>5022</v>
      </c>
      <c r="Q591" s="66">
        <f>O591/$O$2181</f>
        <v>9.1769888757906908E-6</v>
      </c>
      <c r="R591" s="66"/>
      <c r="S591" s="36">
        <f>Q591*$S$1</f>
        <v>2.2942472189476726E-3</v>
      </c>
      <c r="T591" s="7"/>
      <c r="U591" s="36">
        <f>S591+T591</f>
        <v>2.2942472189476726E-3</v>
      </c>
      <c r="V591" s="41"/>
      <c r="W591" s="41"/>
      <c r="X591" s="41"/>
      <c r="Y591" s="42"/>
      <c r="Z591" s="40" t="str">
        <f>IF(V591=0,"NO OFERTADO",IF(W591=0,"NO OFERTADO",IF(X591=0,"NO OFERTADO",IF(Y591=0,"NO OFERTADO","CORRECTO"))))</f>
        <v>NO OFERTADO</v>
      </c>
      <c r="AA591" s="42">
        <f>Y591*N591</f>
        <v>0</v>
      </c>
      <c r="AB591" s="35">
        <f>Q591*$AB$1</f>
        <v>8.2592899882116214E-4</v>
      </c>
      <c r="AC591" s="7"/>
      <c r="AD591" s="36">
        <f>AB591+AC591</f>
        <v>8.2592899882116214E-4</v>
      </c>
      <c r="AE591" s="41"/>
      <c r="AF591" s="41"/>
      <c r="AG591" s="41"/>
      <c r="AH591" s="42"/>
      <c r="AI591" s="40" t="str">
        <f>IF(AE591=0,"NO OFERTADO",IF(AF591=0,"NO OFERTADO",IF(AG591=0,"NO OFERTADO",IF(AH591=0,"NO OFERTADO","CORRECTO"))))</f>
        <v>NO OFERTADO</v>
      </c>
      <c r="AJ591" s="37">
        <f>Q591*$AJ$1</f>
        <v>5.5061933254744143E-4</v>
      </c>
      <c r="AK591" s="7"/>
      <c r="AL591" s="36">
        <f>AJ591+AK591</f>
        <v>5.5061933254744143E-4</v>
      </c>
      <c r="AM591" s="41"/>
      <c r="AN591" s="41"/>
      <c r="AO591" s="41"/>
      <c r="AP591" s="42"/>
      <c r="AQ591" s="40" t="str">
        <f>IF(AM591=0,"NO OFERTADO",IF(AN591=0,"NO OFERTADO",IF(AO591=0,"NO OFERTADO",IF(AP591=0,"NO OFERTADO","CORRECTO"))))</f>
        <v>NO OFERTADO</v>
      </c>
    </row>
    <row r="592" spans="1:43" x14ac:dyDescent="0.25">
      <c r="A592" s="61">
        <v>590</v>
      </c>
      <c r="B592" s="61">
        <v>883</v>
      </c>
      <c r="C592" s="13" t="s">
        <v>2681</v>
      </c>
      <c r="D592" s="12" t="s">
        <v>2682</v>
      </c>
      <c r="E592" s="12" t="s">
        <v>734</v>
      </c>
      <c r="F592" s="12" t="s">
        <v>321</v>
      </c>
      <c r="G592" s="12" t="s">
        <v>735</v>
      </c>
      <c r="H592" s="12" t="s">
        <v>323</v>
      </c>
      <c r="I592" s="62" t="s">
        <v>60</v>
      </c>
      <c r="J592" s="10">
        <v>20</v>
      </c>
      <c r="K592" s="10" t="s">
        <v>2683</v>
      </c>
      <c r="L592" s="14" t="s">
        <v>2684</v>
      </c>
      <c r="M592" s="11">
        <v>5477.8119999999999</v>
      </c>
      <c r="N592" s="11">
        <v>967.69230769230774</v>
      </c>
      <c r="O592" s="8">
        <f>N592*M592</f>
        <v>5300836.5353846159</v>
      </c>
      <c r="P592" s="14" t="s">
        <v>5022</v>
      </c>
      <c r="Q592" s="66">
        <f>O592/$O$2181</f>
        <v>1.6196789766702169E-4</v>
      </c>
      <c r="R592" s="66"/>
      <c r="S592" s="36">
        <f>Q592*$S$1</f>
        <v>4.0491974416755422E-2</v>
      </c>
      <c r="T592" s="7"/>
      <c r="U592" s="36">
        <f>S592+T592</f>
        <v>4.0491974416755422E-2</v>
      </c>
      <c r="V592" s="41"/>
      <c r="W592" s="41"/>
      <c r="X592" s="41"/>
      <c r="Y592" s="42"/>
      <c r="Z592" s="40" t="str">
        <f>IF(V592=0,"NO OFERTADO",IF(W592=0,"NO OFERTADO",IF(X592=0,"NO OFERTADO",IF(Y592=0,"NO OFERTADO","CORRECTO"))))</f>
        <v>NO OFERTADO</v>
      </c>
      <c r="AA592" s="42">
        <f>Y592*N592</f>
        <v>0</v>
      </c>
      <c r="AB592" s="35">
        <f>Q592*$AB$1</f>
        <v>1.4577110790031952E-2</v>
      </c>
      <c r="AC592" s="7"/>
      <c r="AD592" s="36">
        <f>AB592+AC592</f>
        <v>1.4577110790031952E-2</v>
      </c>
      <c r="AE592" s="41"/>
      <c r="AF592" s="41"/>
      <c r="AG592" s="41"/>
      <c r="AH592" s="42"/>
      <c r="AI592" s="40" t="str">
        <f>IF(AE592=0,"NO OFERTADO",IF(AF592=0,"NO OFERTADO",IF(AG592=0,"NO OFERTADO",IF(AH592=0,"NO OFERTADO","CORRECTO"))))</f>
        <v>NO OFERTADO</v>
      </c>
      <c r="AJ592" s="37">
        <f>Q592*$AJ$1</f>
        <v>9.7180738600213014E-3</v>
      </c>
      <c r="AK592" s="7"/>
      <c r="AL592" s="36">
        <f>AJ592+AK592</f>
        <v>9.7180738600213014E-3</v>
      </c>
      <c r="AM592" s="41"/>
      <c r="AN592" s="41"/>
      <c r="AO592" s="41"/>
      <c r="AP592" s="42"/>
      <c r="AQ592" s="40" t="str">
        <f>IF(AM592=0,"NO OFERTADO",IF(AN592=0,"NO OFERTADO",IF(AO592=0,"NO OFERTADO",IF(AP592=0,"NO OFERTADO","CORRECTO"))))</f>
        <v>NO OFERTADO</v>
      </c>
    </row>
    <row r="593" spans="1:43" x14ac:dyDescent="0.25">
      <c r="A593" s="61">
        <v>591</v>
      </c>
      <c r="B593" s="61">
        <v>1563</v>
      </c>
      <c r="C593" s="13" t="s">
        <v>4321</v>
      </c>
      <c r="D593" s="12" t="s">
        <v>4322</v>
      </c>
      <c r="E593" s="12" t="s">
        <v>221</v>
      </c>
      <c r="F593" s="12" t="s">
        <v>222</v>
      </c>
      <c r="G593" s="12" t="s">
        <v>223</v>
      </c>
      <c r="H593" s="12" t="s">
        <v>108</v>
      </c>
      <c r="I593" s="62" t="s">
        <v>60</v>
      </c>
      <c r="J593" s="10">
        <v>5</v>
      </c>
      <c r="K593" s="10" t="s">
        <v>1580</v>
      </c>
      <c r="L593" s="14" t="s">
        <v>4323</v>
      </c>
      <c r="M593" s="11">
        <v>24544.782333333333</v>
      </c>
      <c r="N593" s="11">
        <v>20.416666666666664</v>
      </c>
      <c r="O593" s="8">
        <f>N593*M593</f>
        <v>501122.63930555549</v>
      </c>
      <c r="P593" s="14" t="s">
        <v>5022</v>
      </c>
      <c r="Q593" s="66">
        <f>O593/$O$2181</f>
        <v>1.5311881402089084E-5</v>
      </c>
      <c r="R593" s="66"/>
      <c r="S593" s="36">
        <f>Q593*$S$1</f>
        <v>3.8279703505222709E-3</v>
      </c>
      <c r="T593" s="7"/>
      <c r="U593" s="36">
        <f>S593+T593</f>
        <v>3.8279703505222709E-3</v>
      </c>
      <c r="V593" s="41"/>
      <c r="W593" s="41"/>
      <c r="X593" s="41"/>
      <c r="Y593" s="42"/>
      <c r="Z593" s="40" t="str">
        <f>IF(V593=0,"NO OFERTADO",IF(W593=0,"NO OFERTADO",IF(X593=0,"NO OFERTADO",IF(Y593=0,"NO OFERTADO","CORRECTO"))))</f>
        <v>NO OFERTADO</v>
      </c>
      <c r="AA593" s="42">
        <f>Y593*N593</f>
        <v>0</v>
      </c>
      <c r="AB593" s="35">
        <f>Q593*$AB$1</f>
        <v>1.3780693261880176E-3</v>
      </c>
      <c r="AC593" s="7"/>
      <c r="AD593" s="36">
        <f>AB593+AC593</f>
        <v>1.3780693261880176E-3</v>
      </c>
      <c r="AE593" s="41"/>
      <c r="AF593" s="41"/>
      <c r="AG593" s="41"/>
      <c r="AH593" s="42"/>
      <c r="AI593" s="40" t="str">
        <f>IF(AE593=0,"NO OFERTADO",IF(AF593=0,"NO OFERTADO",IF(AG593=0,"NO OFERTADO",IF(AH593=0,"NO OFERTADO","CORRECTO"))))</f>
        <v>NO OFERTADO</v>
      </c>
      <c r="AJ593" s="37">
        <f>Q593*$AJ$1</f>
        <v>9.1871288412534501E-4</v>
      </c>
      <c r="AK593" s="7"/>
      <c r="AL593" s="36">
        <f>AJ593+AK593</f>
        <v>9.1871288412534501E-4</v>
      </c>
      <c r="AM593" s="41"/>
      <c r="AN593" s="41"/>
      <c r="AO593" s="41"/>
      <c r="AP593" s="42"/>
      <c r="AQ593" s="40" t="str">
        <f>IF(AM593=0,"NO OFERTADO",IF(AN593=0,"NO OFERTADO",IF(AO593=0,"NO OFERTADO",IF(AP593=0,"NO OFERTADO","CORRECTO"))))</f>
        <v>NO OFERTADO</v>
      </c>
    </row>
    <row r="594" spans="1:43" ht="36" x14ac:dyDescent="0.25">
      <c r="A594" s="61">
        <v>592</v>
      </c>
      <c r="B594" s="61">
        <v>2601</v>
      </c>
      <c r="C594" s="13" t="s">
        <v>6943</v>
      </c>
      <c r="D594" s="12" t="s">
        <v>6944</v>
      </c>
      <c r="E594" s="12" t="s">
        <v>6945</v>
      </c>
      <c r="F594" s="12" t="s">
        <v>23</v>
      </c>
      <c r="G594" s="12" t="s">
        <v>6946</v>
      </c>
      <c r="H594" s="12" t="s">
        <v>6947</v>
      </c>
      <c r="I594" s="62" t="s">
        <v>60</v>
      </c>
      <c r="J594" s="10">
        <v>1</v>
      </c>
      <c r="K594" s="10" t="s">
        <v>2461</v>
      </c>
      <c r="L594" s="14" t="s">
        <v>6947</v>
      </c>
      <c r="M594" s="11">
        <v>13108.070333333331</v>
      </c>
      <c r="N594" s="11">
        <v>42</v>
      </c>
      <c r="O594" s="8">
        <f>N594*M594</f>
        <v>550538.95399999991</v>
      </c>
      <c r="P594" s="14" t="s">
        <v>7140</v>
      </c>
      <c r="Q594" s="66">
        <f>O594/$O$2181</f>
        <v>1.6821804703455397E-5</v>
      </c>
      <c r="R594" s="66"/>
      <c r="S594" s="36">
        <f>Q594*$S$1</f>
        <v>4.2054511758638493E-3</v>
      </c>
      <c r="T594" s="7"/>
      <c r="U594" s="36">
        <f>S594+T594</f>
        <v>4.2054511758638493E-3</v>
      </c>
      <c r="V594" s="41"/>
      <c r="W594" s="41"/>
      <c r="X594" s="41"/>
      <c r="Y594" s="42"/>
      <c r="Z594" s="40" t="str">
        <f>IF(V594=0,"NO OFERTADO",IF(W594=0,"NO OFERTADO",IF(X594=0,"NO OFERTADO",IF(Y594=0,"NO OFERTADO","CORRECTO"))))</f>
        <v>NO OFERTADO</v>
      </c>
      <c r="AA594" s="42">
        <f>Y594*N594</f>
        <v>0</v>
      </c>
      <c r="AB594" s="35">
        <f>Q594*$AB$1</f>
        <v>1.5139624233109859E-3</v>
      </c>
      <c r="AC594" s="7"/>
      <c r="AD594" s="36">
        <f>AB594+AC594</f>
        <v>1.5139624233109859E-3</v>
      </c>
      <c r="AE594" s="41"/>
      <c r="AF594" s="41"/>
      <c r="AG594" s="41"/>
      <c r="AH594" s="42"/>
      <c r="AI594" s="40" t="str">
        <f>IF(AE594=0,"NO OFERTADO",IF(AF594=0,"NO OFERTADO",IF(AG594=0,"NO OFERTADO",IF(AH594=0,"NO OFERTADO","CORRECTO"))))</f>
        <v>NO OFERTADO</v>
      </c>
      <c r="AJ594" s="37">
        <f>Q594*$AJ$1</f>
        <v>1.0093082822073239E-3</v>
      </c>
      <c r="AK594" s="7"/>
      <c r="AL594" s="36">
        <f>AJ594+AK594</f>
        <v>1.0093082822073239E-3</v>
      </c>
      <c r="AM594" s="41"/>
      <c r="AN594" s="41"/>
      <c r="AO594" s="41"/>
      <c r="AP594" s="42"/>
      <c r="AQ594" s="40" t="str">
        <f>IF(AM594=0,"NO OFERTADO",IF(AN594=0,"NO OFERTADO",IF(AO594=0,"NO OFERTADO",IF(AP594=0,"NO OFERTADO","CORRECTO"))))</f>
        <v>NO OFERTADO</v>
      </c>
    </row>
    <row r="595" spans="1:43" x14ac:dyDescent="0.25">
      <c r="A595" s="61">
        <v>593</v>
      </c>
      <c r="B595" s="61">
        <v>1776</v>
      </c>
      <c r="C595" s="13" t="s">
        <v>4846</v>
      </c>
      <c r="D595" s="12" t="s">
        <v>4847</v>
      </c>
      <c r="E595" s="12" t="s">
        <v>23</v>
      </c>
      <c r="F595" s="12" t="s">
        <v>23</v>
      </c>
      <c r="G595" s="12" t="s">
        <v>24</v>
      </c>
      <c r="H595" s="12" t="s">
        <v>23</v>
      </c>
      <c r="I595" s="62" t="s">
        <v>60</v>
      </c>
      <c r="J595" s="10">
        <v>1</v>
      </c>
      <c r="K595" s="10" t="s">
        <v>2461</v>
      </c>
      <c r="L595" s="14" t="s">
        <v>4848</v>
      </c>
      <c r="M595" s="11">
        <v>38069.487333333331</v>
      </c>
      <c r="N595" s="11">
        <v>19.428571428571427</v>
      </c>
      <c r="O595" s="8">
        <f>N595*M595</f>
        <v>739635.75390476175</v>
      </c>
      <c r="P595" s="14" t="s">
        <v>5022</v>
      </c>
      <c r="Q595" s="66">
        <f>O595/$O$2181</f>
        <v>2.2599687294568627E-5</v>
      </c>
      <c r="R595" s="66"/>
      <c r="S595" s="36">
        <f>Q595*$S$1</f>
        <v>5.6499218236421567E-3</v>
      </c>
      <c r="T595" s="7"/>
      <c r="U595" s="36">
        <f>S595+T595</f>
        <v>5.6499218236421567E-3</v>
      </c>
      <c r="V595" s="41"/>
      <c r="W595" s="41"/>
      <c r="X595" s="41"/>
      <c r="Y595" s="42"/>
      <c r="Z595" s="40" t="str">
        <f>IF(V595=0,"NO OFERTADO",IF(W595=0,"NO OFERTADO",IF(X595=0,"NO OFERTADO",IF(Y595=0,"NO OFERTADO","CORRECTO"))))</f>
        <v>NO OFERTADO</v>
      </c>
      <c r="AA595" s="42">
        <f>Y595*N595</f>
        <v>0</v>
      </c>
      <c r="AB595" s="35">
        <f>Q595*$AB$1</f>
        <v>2.0339718565111765E-3</v>
      </c>
      <c r="AC595" s="7"/>
      <c r="AD595" s="36">
        <f>AB595+AC595</f>
        <v>2.0339718565111765E-3</v>
      </c>
      <c r="AE595" s="41"/>
      <c r="AF595" s="41"/>
      <c r="AG595" s="41"/>
      <c r="AH595" s="42"/>
      <c r="AI595" s="40" t="str">
        <f>IF(AE595=0,"NO OFERTADO",IF(AF595=0,"NO OFERTADO",IF(AG595=0,"NO OFERTADO",IF(AH595=0,"NO OFERTADO","CORRECTO"))))</f>
        <v>NO OFERTADO</v>
      </c>
      <c r="AJ595" s="37">
        <f>Q595*$AJ$1</f>
        <v>1.3559812376741176E-3</v>
      </c>
      <c r="AK595" s="7"/>
      <c r="AL595" s="36">
        <f>AJ595+AK595</f>
        <v>1.3559812376741176E-3</v>
      </c>
      <c r="AM595" s="41"/>
      <c r="AN595" s="41"/>
      <c r="AO595" s="41"/>
      <c r="AP595" s="42"/>
      <c r="AQ595" s="40" t="str">
        <f>IF(AM595=0,"NO OFERTADO",IF(AN595=0,"NO OFERTADO",IF(AO595=0,"NO OFERTADO",IF(AP595=0,"NO OFERTADO","CORRECTO"))))</f>
        <v>NO OFERTADO</v>
      </c>
    </row>
    <row r="596" spans="1:43" x14ac:dyDescent="0.25">
      <c r="A596" s="61">
        <v>594</v>
      </c>
      <c r="B596" s="61">
        <v>797</v>
      </c>
      <c r="C596" s="13" t="s">
        <v>2460</v>
      </c>
      <c r="D596" s="12" t="s">
        <v>635</v>
      </c>
      <c r="E596" s="12" t="s">
        <v>49</v>
      </c>
      <c r="F596" s="12" t="s">
        <v>23</v>
      </c>
      <c r="G596" s="12" t="s">
        <v>24</v>
      </c>
      <c r="H596" s="12" t="s">
        <v>49</v>
      </c>
      <c r="I596" s="62" t="s">
        <v>60</v>
      </c>
      <c r="J596" s="10">
        <v>1</v>
      </c>
      <c r="K596" s="10" t="s">
        <v>2461</v>
      </c>
      <c r="L596" s="14" t="s">
        <v>2462</v>
      </c>
      <c r="M596" s="11">
        <v>625.44335000000001</v>
      </c>
      <c r="N596" s="11">
        <v>9932.1538461538457</v>
      </c>
      <c r="O596" s="8">
        <f>N596*M596</f>
        <v>6211999.574253846</v>
      </c>
      <c r="P596" s="14" t="s">
        <v>5022</v>
      </c>
      <c r="Q596" s="66">
        <f>O596/$O$2181</f>
        <v>1.8980862824839509E-4</v>
      </c>
      <c r="R596" s="66"/>
      <c r="S596" s="36">
        <f>Q596*$S$1</f>
        <v>4.7452157062098772E-2</v>
      </c>
      <c r="T596" s="7"/>
      <c r="U596" s="36">
        <f>S596+T596</f>
        <v>4.7452157062098772E-2</v>
      </c>
      <c r="V596" s="41"/>
      <c r="W596" s="41"/>
      <c r="X596" s="41"/>
      <c r="Y596" s="42"/>
      <c r="Z596" s="40" t="str">
        <f>IF(V596=0,"NO OFERTADO",IF(W596=0,"NO OFERTADO",IF(X596=0,"NO OFERTADO",IF(Y596=0,"NO OFERTADO","CORRECTO"))))</f>
        <v>NO OFERTADO</v>
      </c>
      <c r="AA596" s="42">
        <f>Y596*N596</f>
        <v>0</v>
      </c>
      <c r="AB596" s="35">
        <f>Q596*$AB$1</f>
        <v>1.7082776542355557E-2</v>
      </c>
      <c r="AC596" s="7"/>
      <c r="AD596" s="36">
        <f>AB596+AC596</f>
        <v>1.7082776542355557E-2</v>
      </c>
      <c r="AE596" s="41"/>
      <c r="AF596" s="41"/>
      <c r="AG596" s="41"/>
      <c r="AH596" s="42"/>
      <c r="AI596" s="40" t="str">
        <f>IF(AE596=0,"NO OFERTADO",IF(AF596=0,"NO OFERTADO",IF(AG596=0,"NO OFERTADO",IF(AH596=0,"NO OFERTADO","CORRECTO"))))</f>
        <v>NO OFERTADO</v>
      </c>
      <c r="AJ596" s="37">
        <f>Q596*$AJ$1</f>
        <v>1.1388517694903705E-2</v>
      </c>
      <c r="AK596" s="7"/>
      <c r="AL596" s="36">
        <f>AJ596+AK596</f>
        <v>1.1388517694903705E-2</v>
      </c>
      <c r="AM596" s="41"/>
      <c r="AN596" s="41"/>
      <c r="AO596" s="41"/>
      <c r="AP596" s="42"/>
      <c r="AQ596" s="40" t="str">
        <f>IF(AM596=0,"NO OFERTADO",IF(AN596=0,"NO OFERTADO",IF(AO596=0,"NO OFERTADO",IF(AP596=0,"NO OFERTADO","CORRECTO"))))</f>
        <v>NO OFERTADO</v>
      </c>
    </row>
    <row r="597" spans="1:43" x14ac:dyDescent="0.25">
      <c r="A597" s="61">
        <v>595</v>
      </c>
      <c r="B597" s="61">
        <v>1844</v>
      </c>
      <c r="C597" s="13" t="s">
        <v>2460</v>
      </c>
      <c r="D597" s="12" t="s">
        <v>1312</v>
      </c>
      <c r="E597" s="12" t="s">
        <v>49</v>
      </c>
      <c r="F597" s="12" t="s">
        <v>23</v>
      </c>
      <c r="G597" s="12" t="s">
        <v>24</v>
      </c>
      <c r="H597" s="12" t="s">
        <v>49</v>
      </c>
      <c r="I597" s="62" t="s">
        <v>60</v>
      </c>
      <c r="J597" s="10">
        <v>1</v>
      </c>
      <c r="K597" s="10" t="s">
        <v>2461</v>
      </c>
      <c r="L597" s="14" t="s">
        <v>5021</v>
      </c>
      <c r="M597" s="11">
        <v>962.71599999999989</v>
      </c>
      <c r="N597" s="11">
        <v>3</v>
      </c>
      <c r="O597" s="8">
        <f>N597*M597</f>
        <v>2888.1479999999997</v>
      </c>
      <c r="P597" s="14" t="s">
        <v>5022</v>
      </c>
      <c r="Q597" s="66">
        <f>O597/$O$2181</f>
        <v>8.8247818356328879E-8</v>
      </c>
      <c r="R597" s="66"/>
      <c r="S597" s="36">
        <f>Q597*$S$1</f>
        <v>2.206195458908222E-5</v>
      </c>
      <c r="T597" s="7"/>
      <c r="U597" s="36">
        <f>S597+T597</f>
        <v>2.206195458908222E-5</v>
      </c>
      <c r="V597" s="41"/>
      <c r="W597" s="41"/>
      <c r="X597" s="41"/>
      <c r="Y597" s="42"/>
      <c r="Z597" s="40" t="str">
        <f>IF(V597=0,"NO OFERTADO",IF(W597=0,"NO OFERTADO",IF(X597=0,"NO OFERTADO",IF(Y597=0,"NO OFERTADO","CORRECTO"))))</f>
        <v>NO OFERTADO</v>
      </c>
      <c r="AA597" s="42">
        <f>Y597*N597</f>
        <v>0</v>
      </c>
      <c r="AB597" s="35">
        <f>Q597*$AB$1</f>
        <v>7.9423036520695984E-6</v>
      </c>
      <c r="AC597" s="7"/>
      <c r="AD597" s="36">
        <f>AB597+AC597</f>
        <v>7.9423036520695984E-6</v>
      </c>
      <c r="AE597" s="41"/>
      <c r="AF597" s="41"/>
      <c r="AG597" s="41"/>
      <c r="AH597" s="42"/>
      <c r="AI597" s="40" t="str">
        <f>IF(AE597=0,"NO OFERTADO",IF(AF597=0,"NO OFERTADO",IF(AG597=0,"NO OFERTADO",IF(AH597=0,"NO OFERTADO","CORRECTO"))))</f>
        <v>NO OFERTADO</v>
      </c>
      <c r="AJ597" s="37">
        <f>Q597*$AJ$1</f>
        <v>5.2948691013797329E-6</v>
      </c>
      <c r="AK597" s="7"/>
      <c r="AL597" s="36">
        <f>AJ597+AK597</f>
        <v>5.2948691013797329E-6</v>
      </c>
      <c r="AM597" s="41"/>
      <c r="AN597" s="41"/>
      <c r="AO597" s="41"/>
      <c r="AP597" s="42"/>
      <c r="AQ597" s="40" t="str">
        <f>IF(AM597=0,"NO OFERTADO",IF(AN597=0,"NO OFERTADO",IF(AO597=0,"NO OFERTADO",IF(AP597=0,"NO OFERTADO","CORRECTO"))))</f>
        <v>NO OFERTADO</v>
      </c>
    </row>
    <row r="598" spans="1:43" ht="24" x14ac:dyDescent="0.25">
      <c r="A598" s="61">
        <v>596</v>
      </c>
      <c r="B598" s="61">
        <v>1286</v>
      </c>
      <c r="C598" s="13" t="s">
        <v>3633</v>
      </c>
      <c r="D598" s="12" t="s">
        <v>1606</v>
      </c>
      <c r="E598" s="12" t="s">
        <v>11</v>
      </c>
      <c r="F598" s="12" t="s">
        <v>134</v>
      </c>
      <c r="G598" s="12" t="s">
        <v>13</v>
      </c>
      <c r="H598" s="12" t="s">
        <v>12</v>
      </c>
      <c r="I598" s="62" t="s">
        <v>60</v>
      </c>
      <c r="J598" s="10">
        <v>1</v>
      </c>
      <c r="K598" s="10" t="s">
        <v>3634</v>
      </c>
      <c r="L598" s="14" t="s">
        <v>3635</v>
      </c>
      <c r="M598" s="11">
        <v>4446.6166666666659</v>
      </c>
      <c r="N598" s="11">
        <v>483.66666666666669</v>
      </c>
      <c r="O598" s="8">
        <f>N598*M598</f>
        <v>2150680.2611111109</v>
      </c>
      <c r="P598" s="14" t="s">
        <v>5022</v>
      </c>
      <c r="Q598" s="66">
        <f>O598/$O$2181</f>
        <v>6.5714375103033258E-5</v>
      </c>
      <c r="R598" s="66"/>
      <c r="S598" s="36">
        <f>Q598*$S$1</f>
        <v>1.6428593775758314E-2</v>
      </c>
      <c r="T598" s="7"/>
      <c r="U598" s="36">
        <f>S598+T598</f>
        <v>1.6428593775758314E-2</v>
      </c>
      <c r="V598" s="41"/>
      <c r="W598" s="41"/>
      <c r="X598" s="41"/>
      <c r="Y598" s="42"/>
      <c r="Z598" s="40" t="str">
        <f>IF(V598=0,"NO OFERTADO",IF(W598=0,"NO OFERTADO",IF(X598=0,"NO OFERTADO",IF(Y598=0,"NO OFERTADO","CORRECTO"))))</f>
        <v>NO OFERTADO</v>
      </c>
      <c r="AA598" s="42">
        <f>Y598*N598</f>
        <v>0</v>
      </c>
      <c r="AB598" s="35">
        <f>Q598*$AB$1</f>
        <v>5.9142937592729936E-3</v>
      </c>
      <c r="AC598" s="7"/>
      <c r="AD598" s="36">
        <f>AB598+AC598</f>
        <v>5.9142937592729936E-3</v>
      </c>
      <c r="AE598" s="41"/>
      <c r="AF598" s="41"/>
      <c r="AG598" s="41"/>
      <c r="AH598" s="42"/>
      <c r="AI598" s="40" t="str">
        <f>IF(AE598=0,"NO OFERTADO",IF(AF598=0,"NO OFERTADO",IF(AG598=0,"NO OFERTADO",IF(AH598=0,"NO OFERTADO","CORRECTO"))))</f>
        <v>NO OFERTADO</v>
      </c>
      <c r="AJ598" s="37">
        <f>Q598*$AJ$1</f>
        <v>3.9428625061819957E-3</v>
      </c>
      <c r="AK598" s="7"/>
      <c r="AL598" s="36">
        <f>AJ598+AK598</f>
        <v>3.9428625061819957E-3</v>
      </c>
      <c r="AM598" s="41"/>
      <c r="AN598" s="41"/>
      <c r="AO598" s="41"/>
      <c r="AP598" s="42"/>
      <c r="AQ598" s="40" t="str">
        <f>IF(AM598=0,"NO OFERTADO",IF(AN598=0,"NO OFERTADO",IF(AO598=0,"NO OFERTADO",IF(AP598=0,"NO OFERTADO","CORRECTO"))))</f>
        <v>NO OFERTADO</v>
      </c>
    </row>
    <row r="599" spans="1:43" ht="24" x14ac:dyDescent="0.25">
      <c r="A599" s="61">
        <v>597</v>
      </c>
      <c r="B599" s="61">
        <v>2101</v>
      </c>
      <c r="C599" s="13" t="s">
        <v>5693</v>
      </c>
      <c r="D599" s="12" t="s">
        <v>5694</v>
      </c>
      <c r="E599" s="12" t="s">
        <v>12</v>
      </c>
      <c r="F599" s="12" t="s">
        <v>12</v>
      </c>
      <c r="G599" s="12" t="s">
        <v>13</v>
      </c>
      <c r="H599" s="12" t="s">
        <v>12</v>
      </c>
      <c r="I599" s="62" t="s">
        <v>60</v>
      </c>
      <c r="J599" s="10">
        <v>1</v>
      </c>
      <c r="K599" s="10" t="s">
        <v>5695</v>
      </c>
      <c r="L599" s="14" t="s">
        <v>5696</v>
      </c>
      <c r="M599" s="11">
        <v>2231</v>
      </c>
      <c r="N599" s="8">
        <v>266</v>
      </c>
      <c r="O599" s="8">
        <f>N599*M599</f>
        <v>593446</v>
      </c>
      <c r="P599" s="14" t="s">
        <v>5022</v>
      </c>
      <c r="Q599" s="66">
        <f>O599/$O$2181</f>
        <v>1.8132836271648805E-5</v>
      </c>
      <c r="R599" s="66"/>
      <c r="S599" s="36">
        <f>Q599*$S$1</f>
        <v>4.5332090679122009E-3</v>
      </c>
      <c r="T599" s="7"/>
      <c r="U599" s="36">
        <f>S599+T599</f>
        <v>4.5332090679122009E-3</v>
      </c>
      <c r="V599" s="41"/>
      <c r="W599" s="41"/>
      <c r="X599" s="41"/>
      <c r="Y599" s="42"/>
      <c r="Z599" s="40" t="str">
        <f>IF(V599=0,"NO OFERTADO",IF(W599=0,"NO OFERTADO",IF(X599=0,"NO OFERTADO",IF(Y599=0,"NO OFERTADO","CORRECTO"))))</f>
        <v>NO OFERTADO</v>
      </c>
      <c r="AA599" s="42">
        <f>Y599*N599</f>
        <v>0</v>
      </c>
      <c r="AB599" s="35">
        <f>Q599*$AB$1</f>
        <v>1.6319552644483925E-3</v>
      </c>
      <c r="AC599" s="7"/>
      <c r="AD599" s="36">
        <f>AB599+AC599</f>
        <v>1.6319552644483925E-3</v>
      </c>
      <c r="AE599" s="41"/>
      <c r="AF599" s="41"/>
      <c r="AG599" s="41"/>
      <c r="AH599" s="42"/>
      <c r="AI599" s="40" t="str">
        <f>IF(AE599=0,"NO OFERTADO",IF(AF599=0,"NO OFERTADO",IF(AG599=0,"NO OFERTADO",IF(AH599=0,"NO OFERTADO","CORRECTO"))))</f>
        <v>NO OFERTADO</v>
      </c>
      <c r="AJ599" s="37">
        <f>Q599*$AJ$1</f>
        <v>1.0879701762989283E-3</v>
      </c>
      <c r="AK599" s="7"/>
      <c r="AL599" s="36">
        <f>AJ599+AK599</f>
        <v>1.0879701762989283E-3</v>
      </c>
      <c r="AM599" s="41"/>
      <c r="AN599" s="41"/>
      <c r="AO599" s="41"/>
      <c r="AP599" s="42"/>
      <c r="AQ599" s="40" t="str">
        <f>IF(AM599=0,"NO OFERTADO",IF(AN599=0,"NO OFERTADO",IF(AO599=0,"NO OFERTADO",IF(AP599=0,"NO OFERTADO","CORRECTO"))))</f>
        <v>NO OFERTADO</v>
      </c>
    </row>
    <row r="600" spans="1:43" x14ac:dyDescent="0.25">
      <c r="A600" s="61">
        <v>598</v>
      </c>
      <c r="B600" s="61">
        <v>2052</v>
      </c>
      <c r="C600" s="13" t="s">
        <v>4042</v>
      </c>
      <c r="D600" s="12" t="s">
        <v>198</v>
      </c>
      <c r="E600" s="12" t="s">
        <v>718</v>
      </c>
      <c r="F600" s="12" t="s">
        <v>222</v>
      </c>
      <c r="G600" s="12" t="s">
        <v>13</v>
      </c>
      <c r="H600" s="12" t="s">
        <v>664</v>
      </c>
      <c r="I600" s="62" t="s">
        <v>60</v>
      </c>
      <c r="J600" s="10">
        <v>10</v>
      </c>
      <c r="K600" s="10" t="s">
        <v>4043</v>
      </c>
      <c r="L600" s="14" t="s">
        <v>5584</v>
      </c>
      <c r="M600" s="11">
        <v>841.851</v>
      </c>
      <c r="N600" s="8">
        <v>2896.92</v>
      </c>
      <c r="O600" s="8">
        <f>N600*M600</f>
        <v>2438774.9989200002</v>
      </c>
      <c r="P600" s="14" t="s">
        <v>5022</v>
      </c>
      <c r="Q600" s="66">
        <f>O600/$O$2181</f>
        <v>7.4517155324674622E-5</v>
      </c>
      <c r="R600" s="66"/>
      <c r="S600" s="36">
        <f>Q600*$S$1</f>
        <v>1.8629288831168656E-2</v>
      </c>
      <c r="T600" s="7"/>
      <c r="U600" s="36">
        <f>S600+T600</f>
        <v>1.8629288831168656E-2</v>
      </c>
      <c r="V600" s="41"/>
      <c r="W600" s="41"/>
      <c r="X600" s="41"/>
      <c r="Y600" s="42"/>
      <c r="Z600" s="40" t="str">
        <f>IF(V600=0,"NO OFERTADO",IF(W600=0,"NO OFERTADO",IF(X600=0,"NO OFERTADO",IF(Y600=0,"NO OFERTADO","CORRECTO"))))</f>
        <v>NO OFERTADO</v>
      </c>
      <c r="AA600" s="42">
        <f>Y600*N600</f>
        <v>0</v>
      </c>
      <c r="AB600" s="35">
        <f>Q600*$AB$1</f>
        <v>6.7065439792207164E-3</v>
      </c>
      <c r="AC600" s="7"/>
      <c r="AD600" s="36">
        <f>AB600+AC600</f>
        <v>6.7065439792207164E-3</v>
      </c>
      <c r="AE600" s="41"/>
      <c r="AF600" s="41"/>
      <c r="AG600" s="41"/>
      <c r="AH600" s="42"/>
      <c r="AI600" s="40" t="str">
        <f>IF(AE600=0,"NO OFERTADO",IF(AF600=0,"NO OFERTADO",IF(AG600=0,"NO OFERTADO",IF(AH600=0,"NO OFERTADO","CORRECTO"))))</f>
        <v>NO OFERTADO</v>
      </c>
      <c r="AJ600" s="37">
        <f>Q600*$AJ$1</f>
        <v>4.4710293194804773E-3</v>
      </c>
      <c r="AK600" s="7"/>
      <c r="AL600" s="36">
        <f>AJ600+AK600</f>
        <v>4.4710293194804773E-3</v>
      </c>
      <c r="AM600" s="41"/>
      <c r="AN600" s="41"/>
      <c r="AO600" s="41"/>
      <c r="AP600" s="42"/>
      <c r="AQ600" s="40" t="str">
        <f>IF(AM600=0,"NO OFERTADO",IF(AN600=0,"NO OFERTADO",IF(AO600=0,"NO OFERTADO",IF(AP600=0,"NO OFERTADO","CORRECTO"))))</f>
        <v>NO OFERTADO</v>
      </c>
    </row>
    <row r="601" spans="1:43" ht="24" x14ac:dyDescent="0.25">
      <c r="A601" s="61">
        <v>599</v>
      </c>
      <c r="B601" s="61">
        <v>1451</v>
      </c>
      <c r="C601" s="13" t="s">
        <v>4042</v>
      </c>
      <c r="D601" s="12" t="s">
        <v>198</v>
      </c>
      <c r="E601" s="12" t="s">
        <v>11</v>
      </c>
      <c r="F601" s="12" t="s">
        <v>12</v>
      </c>
      <c r="G601" s="12" t="s">
        <v>13</v>
      </c>
      <c r="H601" s="12" t="s">
        <v>12</v>
      </c>
      <c r="I601" s="62" t="s">
        <v>60</v>
      </c>
      <c r="J601" s="10">
        <v>1</v>
      </c>
      <c r="K601" s="10" t="s">
        <v>4043</v>
      </c>
      <c r="L601" s="14" t="s">
        <v>4044</v>
      </c>
      <c r="M601" s="11">
        <v>2235.3861499999998</v>
      </c>
      <c r="N601" s="11">
        <v>289.69230769230768</v>
      </c>
      <c r="O601" s="8">
        <f>N601*M601</f>
        <v>647574.17237692303</v>
      </c>
      <c r="P601" s="14" t="s">
        <v>5022</v>
      </c>
      <c r="Q601" s="66">
        <f>O601/$O$2181</f>
        <v>1.9786731128795588E-5</v>
      </c>
      <c r="R601" s="66"/>
      <c r="S601" s="36">
        <f>Q601*$S$1</f>
        <v>4.9466827821988968E-3</v>
      </c>
      <c r="T601" s="7"/>
      <c r="U601" s="36">
        <f>S601+T601</f>
        <v>4.9466827821988968E-3</v>
      </c>
      <c r="V601" s="41"/>
      <c r="W601" s="41"/>
      <c r="X601" s="41"/>
      <c r="Y601" s="42"/>
      <c r="Z601" s="40" t="str">
        <f>IF(V601=0,"NO OFERTADO",IF(W601=0,"NO OFERTADO",IF(X601=0,"NO OFERTADO",IF(Y601=0,"NO OFERTADO","CORRECTO"))))</f>
        <v>NO OFERTADO</v>
      </c>
      <c r="AA601" s="42">
        <f>Y601*N601</f>
        <v>0</v>
      </c>
      <c r="AB601" s="35">
        <f>Q601*$AB$1</f>
        <v>1.7808058015916029E-3</v>
      </c>
      <c r="AC601" s="7"/>
      <c r="AD601" s="36">
        <f>AB601+AC601</f>
        <v>1.7808058015916029E-3</v>
      </c>
      <c r="AE601" s="41"/>
      <c r="AF601" s="41"/>
      <c r="AG601" s="41"/>
      <c r="AH601" s="42"/>
      <c r="AI601" s="40" t="str">
        <f>IF(AE601=0,"NO OFERTADO",IF(AF601=0,"NO OFERTADO",IF(AG601=0,"NO OFERTADO",IF(AH601=0,"NO OFERTADO","CORRECTO"))))</f>
        <v>NO OFERTADO</v>
      </c>
      <c r="AJ601" s="37">
        <f>Q601*$AJ$1</f>
        <v>1.1872038677277353E-3</v>
      </c>
      <c r="AK601" s="7"/>
      <c r="AL601" s="36">
        <f>AJ601+AK601</f>
        <v>1.1872038677277353E-3</v>
      </c>
      <c r="AM601" s="41"/>
      <c r="AN601" s="41"/>
      <c r="AO601" s="41"/>
      <c r="AP601" s="42"/>
      <c r="AQ601" s="40" t="str">
        <f>IF(AM601=0,"NO OFERTADO",IF(AN601=0,"NO OFERTADO",IF(AO601=0,"NO OFERTADO",IF(AP601=0,"NO OFERTADO","CORRECTO"))))</f>
        <v>NO OFERTADO</v>
      </c>
    </row>
    <row r="602" spans="1:43" ht="24" x14ac:dyDescent="0.25">
      <c r="A602" s="61">
        <v>600</v>
      </c>
      <c r="B602" s="61">
        <v>2061</v>
      </c>
      <c r="C602" s="13" t="s">
        <v>5604</v>
      </c>
      <c r="D602" s="12" t="s">
        <v>5605</v>
      </c>
      <c r="E602" s="12" t="s">
        <v>12</v>
      </c>
      <c r="F602" s="12" t="s">
        <v>12</v>
      </c>
      <c r="G602" s="12" t="s">
        <v>13</v>
      </c>
      <c r="H602" s="12" t="s">
        <v>12</v>
      </c>
      <c r="I602" s="62" t="s">
        <v>60</v>
      </c>
      <c r="J602" s="10">
        <v>1</v>
      </c>
      <c r="K602" s="10" t="s">
        <v>5606</v>
      </c>
      <c r="L602" s="14" t="s">
        <v>5607</v>
      </c>
      <c r="M602" s="11">
        <v>9687.8633333333328</v>
      </c>
      <c r="N602" s="8">
        <v>27.5</v>
      </c>
      <c r="O602" s="8">
        <f>N602*M602</f>
        <v>266416.24166666664</v>
      </c>
      <c r="P602" s="14" t="s">
        <v>5022</v>
      </c>
      <c r="Q602" s="66">
        <f>O602/$O$2181</f>
        <v>8.1403903476469416E-6</v>
      </c>
      <c r="R602" s="66"/>
      <c r="S602" s="36">
        <f>Q602*$S$1</f>
        <v>2.0350975869117354E-3</v>
      </c>
      <c r="T602" s="7"/>
      <c r="U602" s="36">
        <f>S602+T602</f>
        <v>2.0350975869117354E-3</v>
      </c>
      <c r="V602" s="41"/>
      <c r="W602" s="41"/>
      <c r="X602" s="41"/>
      <c r="Y602" s="42"/>
      <c r="Z602" s="40" t="str">
        <f>IF(V602=0,"NO OFERTADO",IF(W602=0,"NO OFERTADO",IF(X602=0,"NO OFERTADO",IF(Y602=0,"NO OFERTADO","CORRECTO"))))</f>
        <v>NO OFERTADO</v>
      </c>
      <c r="AA602" s="42">
        <f>Y602*N602</f>
        <v>0</v>
      </c>
      <c r="AB602" s="35">
        <f>Q602*$AB$1</f>
        <v>7.3263513128822479E-4</v>
      </c>
      <c r="AC602" s="7"/>
      <c r="AD602" s="36">
        <f>AB602+AC602</f>
        <v>7.3263513128822479E-4</v>
      </c>
      <c r="AE602" s="41"/>
      <c r="AF602" s="41"/>
      <c r="AG602" s="41"/>
      <c r="AH602" s="42"/>
      <c r="AI602" s="40" t="str">
        <f>IF(AE602=0,"NO OFERTADO",IF(AF602=0,"NO OFERTADO",IF(AG602=0,"NO OFERTADO",IF(AH602=0,"NO OFERTADO","CORRECTO"))))</f>
        <v>NO OFERTADO</v>
      </c>
      <c r="AJ602" s="37">
        <f>Q602*$AJ$1</f>
        <v>4.8842342085881653E-4</v>
      </c>
      <c r="AK602" s="7"/>
      <c r="AL602" s="36">
        <f>AJ602+AK602</f>
        <v>4.8842342085881653E-4</v>
      </c>
      <c r="AM602" s="41"/>
      <c r="AN602" s="41"/>
      <c r="AO602" s="41"/>
      <c r="AP602" s="42"/>
      <c r="AQ602" s="40" t="str">
        <f>IF(AM602=0,"NO OFERTADO",IF(AN602=0,"NO OFERTADO",IF(AO602=0,"NO OFERTADO",IF(AP602=0,"NO OFERTADO","CORRECTO"))))</f>
        <v>NO OFERTADO</v>
      </c>
    </row>
    <row r="603" spans="1:43" ht="24" x14ac:dyDescent="0.25">
      <c r="A603" s="61">
        <v>601</v>
      </c>
      <c r="B603" s="61">
        <v>346</v>
      </c>
      <c r="C603" s="13" t="s">
        <v>1223</v>
      </c>
      <c r="D603" s="12" t="s">
        <v>559</v>
      </c>
      <c r="E603" s="12" t="s">
        <v>11</v>
      </c>
      <c r="F603" s="12" t="s">
        <v>12</v>
      </c>
      <c r="G603" s="12" t="s">
        <v>13</v>
      </c>
      <c r="H603" s="12" t="s">
        <v>12</v>
      </c>
      <c r="I603" s="62" t="s">
        <v>60</v>
      </c>
      <c r="J603" s="10">
        <v>1</v>
      </c>
      <c r="K603" s="10" t="s">
        <v>1224</v>
      </c>
      <c r="L603" s="14" t="s">
        <v>1225</v>
      </c>
      <c r="M603" s="11">
        <v>4138</v>
      </c>
      <c r="N603" s="11">
        <v>7649.2307692307695</v>
      </c>
      <c r="O603" s="8">
        <f>N603*M603</f>
        <v>31652516.923076924</v>
      </c>
      <c r="P603" s="14" t="s">
        <v>5022</v>
      </c>
      <c r="Q603" s="66">
        <f>O603/$O$2181</f>
        <v>9.6714765446518616E-4</v>
      </c>
      <c r="R603" s="66"/>
      <c r="S603" s="36">
        <f>Q603*$S$1</f>
        <v>0.24178691361629653</v>
      </c>
      <c r="T603" s="7"/>
      <c r="U603" s="36">
        <f>S603+T603</f>
        <v>0.24178691361629653</v>
      </c>
      <c r="V603" s="41"/>
      <c r="W603" s="41"/>
      <c r="X603" s="41"/>
      <c r="Y603" s="42"/>
      <c r="Z603" s="40" t="str">
        <f>IF(V603=0,"NO OFERTADO",IF(W603=0,"NO OFERTADO",IF(X603=0,"NO OFERTADO",IF(Y603=0,"NO OFERTADO","CORRECTO"))))</f>
        <v>NO OFERTADO</v>
      </c>
      <c r="AA603" s="42">
        <f>Y603*N603</f>
        <v>0</v>
      </c>
      <c r="AB603" s="35">
        <f>Q603*$AB$1</f>
        <v>8.7043288901866758E-2</v>
      </c>
      <c r="AC603" s="7"/>
      <c r="AD603" s="36">
        <f>AB603+AC603</f>
        <v>8.7043288901866758E-2</v>
      </c>
      <c r="AE603" s="41"/>
      <c r="AF603" s="41"/>
      <c r="AG603" s="41"/>
      <c r="AH603" s="42"/>
      <c r="AI603" s="40" t="str">
        <f>IF(AE603=0,"NO OFERTADO",IF(AF603=0,"NO OFERTADO",IF(AG603=0,"NO OFERTADO",IF(AH603=0,"NO OFERTADO","CORRECTO"))))</f>
        <v>NO OFERTADO</v>
      </c>
      <c r="AJ603" s="37">
        <f>Q603*$AJ$1</f>
        <v>5.8028859267911168E-2</v>
      </c>
      <c r="AK603" s="7"/>
      <c r="AL603" s="36">
        <f>AJ603+AK603</f>
        <v>5.8028859267911168E-2</v>
      </c>
      <c r="AM603" s="41"/>
      <c r="AN603" s="41"/>
      <c r="AO603" s="41"/>
      <c r="AP603" s="42"/>
      <c r="AQ603" s="40" t="str">
        <f>IF(AM603=0,"NO OFERTADO",IF(AN603=0,"NO OFERTADO",IF(AO603=0,"NO OFERTADO",IF(AP603=0,"NO OFERTADO","CORRECTO"))))</f>
        <v>NO OFERTADO</v>
      </c>
    </row>
    <row r="604" spans="1:43" ht="24" x14ac:dyDescent="0.25">
      <c r="A604" s="61">
        <v>602</v>
      </c>
      <c r="B604" s="61">
        <v>604</v>
      </c>
      <c r="C604" s="13" t="s">
        <v>1223</v>
      </c>
      <c r="D604" s="12" t="s">
        <v>44</v>
      </c>
      <c r="E604" s="12" t="s">
        <v>11</v>
      </c>
      <c r="F604" s="12" t="s">
        <v>12</v>
      </c>
      <c r="G604" s="12" t="s">
        <v>13</v>
      </c>
      <c r="H604" s="12" t="s">
        <v>12</v>
      </c>
      <c r="I604" s="62" t="s">
        <v>60</v>
      </c>
      <c r="J604" s="10">
        <v>1</v>
      </c>
      <c r="K604" s="10" t="s">
        <v>1224</v>
      </c>
      <c r="L604" s="14" t="s">
        <v>1969</v>
      </c>
      <c r="M604" s="11">
        <v>4138</v>
      </c>
      <c r="N604" s="11">
        <v>3056.3076923076924</v>
      </c>
      <c r="O604" s="8">
        <f>N604*M604</f>
        <v>12647001.230769232</v>
      </c>
      <c r="P604" s="14" t="s">
        <v>5022</v>
      </c>
      <c r="Q604" s="66">
        <f>O604/$O$2181</f>
        <v>3.8643112034604564E-4</v>
      </c>
      <c r="R604" s="66"/>
      <c r="S604" s="36">
        <f>Q604*$S$1</f>
        <v>9.6607780086511413E-2</v>
      </c>
      <c r="T604" s="7"/>
      <c r="U604" s="36">
        <f>S604+T604</f>
        <v>9.6607780086511413E-2</v>
      </c>
      <c r="V604" s="41"/>
      <c r="W604" s="41"/>
      <c r="X604" s="41"/>
      <c r="Y604" s="42"/>
      <c r="Z604" s="40" t="str">
        <f>IF(V604=0,"NO OFERTADO",IF(W604=0,"NO OFERTADO",IF(X604=0,"NO OFERTADO",IF(Y604=0,"NO OFERTADO","CORRECTO"))))</f>
        <v>NO OFERTADO</v>
      </c>
      <c r="AA604" s="42">
        <f>Y604*N604</f>
        <v>0</v>
      </c>
      <c r="AB604" s="35">
        <f>Q604*$AB$1</f>
        <v>3.477880083114411E-2</v>
      </c>
      <c r="AC604" s="7"/>
      <c r="AD604" s="36">
        <f>AB604+AC604</f>
        <v>3.477880083114411E-2</v>
      </c>
      <c r="AE604" s="41"/>
      <c r="AF604" s="41"/>
      <c r="AG604" s="41"/>
      <c r="AH604" s="42"/>
      <c r="AI604" s="40" t="str">
        <f>IF(AE604=0,"NO OFERTADO",IF(AF604=0,"NO OFERTADO",IF(AG604=0,"NO OFERTADO",IF(AH604=0,"NO OFERTADO","CORRECTO"))))</f>
        <v>NO OFERTADO</v>
      </c>
      <c r="AJ604" s="37">
        <f>Q604*$AJ$1</f>
        <v>2.318586722076274E-2</v>
      </c>
      <c r="AK604" s="7"/>
      <c r="AL604" s="36">
        <f>AJ604+AK604</f>
        <v>2.318586722076274E-2</v>
      </c>
      <c r="AM604" s="41"/>
      <c r="AN604" s="41"/>
      <c r="AO604" s="41"/>
      <c r="AP604" s="42"/>
      <c r="AQ604" s="40" t="str">
        <f>IF(AM604=0,"NO OFERTADO",IF(AN604=0,"NO OFERTADO",IF(AO604=0,"NO OFERTADO",IF(AP604=0,"NO OFERTADO","CORRECTO"))))</f>
        <v>NO OFERTADO</v>
      </c>
    </row>
    <row r="605" spans="1:43" x14ac:dyDescent="0.25">
      <c r="A605" s="61">
        <v>603</v>
      </c>
      <c r="B605" s="61">
        <v>450</v>
      </c>
      <c r="C605" s="13" t="s">
        <v>1544</v>
      </c>
      <c r="D605" s="12" t="s">
        <v>1545</v>
      </c>
      <c r="E605" s="12" t="s">
        <v>49</v>
      </c>
      <c r="F605" s="12" t="s">
        <v>23</v>
      </c>
      <c r="G605" s="12" t="s">
        <v>24</v>
      </c>
      <c r="H605" s="12" t="s">
        <v>49</v>
      </c>
      <c r="I605" s="62">
        <v>75415.042000000001</v>
      </c>
      <c r="J605" s="10">
        <v>1</v>
      </c>
      <c r="K605" s="10" t="s">
        <v>1546</v>
      </c>
      <c r="L605" s="14" t="s">
        <v>1547</v>
      </c>
      <c r="M605" s="11">
        <v>18373</v>
      </c>
      <c r="N605" s="11">
        <v>290.30769230769232</v>
      </c>
      <c r="O605" s="8">
        <f>N605*M605</f>
        <v>5333823.230769231</v>
      </c>
      <c r="P605" s="14" t="s">
        <v>5022</v>
      </c>
      <c r="Q605" s="66">
        <f>O605/$O$2181</f>
        <v>1.6297581135512807E-4</v>
      </c>
      <c r="R605" s="66">
        <f>+O605/$O$2184</f>
        <v>2.6080455705993275E-4</v>
      </c>
      <c r="S605" s="36">
        <f>Q605*$S$1</f>
        <v>4.0743952838782016E-2</v>
      </c>
      <c r="T605" s="36">
        <f>R605*$T$1</f>
        <v>7.8241367117979823E-3</v>
      </c>
      <c r="U605" s="36">
        <f>S605+T605</f>
        <v>4.856808955058E-2</v>
      </c>
      <c r="V605" s="41"/>
      <c r="W605" s="41"/>
      <c r="X605" s="41"/>
      <c r="Y605" s="42"/>
      <c r="Z605" s="40" t="str">
        <f>IF(V605=0,"NO OFERTADO",IF(W605=0,"NO OFERTADO",IF(X605=0,"NO OFERTADO",IF(Y605=0,"NO OFERTADO","CORRECTO"))))</f>
        <v>NO OFERTADO</v>
      </c>
      <c r="AA605" s="42">
        <f>Y605*N605</f>
        <v>0</v>
      </c>
      <c r="AB605" s="35">
        <f>Q605*$AB$1</f>
        <v>1.4667823021961526E-2</v>
      </c>
      <c r="AC605" s="36">
        <f>R605*$AC$1</f>
        <v>3.9120683558989911E-3</v>
      </c>
      <c r="AD605" s="36">
        <f>AB605+AC605</f>
        <v>1.8579891377860518E-2</v>
      </c>
      <c r="AE605" s="41"/>
      <c r="AF605" s="41"/>
      <c r="AG605" s="41"/>
      <c r="AH605" s="42"/>
      <c r="AI605" s="40" t="str">
        <f>IF(AE605=0,"NO OFERTADO",IF(AF605=0,"NO OFERTADO",IF(AG605=0,"NO OFERTADO",IF(AH605=0,"NO OFERTADO","CORRECTO"))))</f>
        <v>NO OFERTADO</v>
      </c>
      <c r="AJ605" s="37">
        <f>Q605*$AJ$1</f>
        <v>9.7785486813076836E-3</v>
      </c>
      <c r="AK605" s="36">
        <f>R605*$AK$1</f>
        <v>1.3040227852996638E-3</v>
      </c>
      <c r="AL605" s="36">
        <f>AJ605+AK605</f>
        <v>1.1082571466607348E-2</v>
      </c>
      <c r="AM605" s="41"/>
      <c r="AN605" s="41"/>
      <c r="AO605" s="41"/>
      <c r="AP605" s="42"/>
      <c r="AQ605" s="40" t="str">
        <f>IF(AM605=0,"NO OFERTADO",IF(AN605=0,"NO OFERTADO",IF(AO605=0,"NO OFERTADO",IF(AP605=0,"NO OFERTADO","CORRECTO"))))</f>
        <v>NO OFERTADO</v>
      </c>
    </row>
    <row r="606" spans="1:43" x14ac:dyDescent="0.25">
      <c r="A606" s="61">
        <v>604</v>
      </c>
      <c r="B606" s="61">
        <v>1821</v>
      </c>
      <c r="C606" s="13" t="s">
        <v>4969</v>
      </c>
      <c r="D606" s="12" t="s">
        <v>4322</v>
      </c>
      <c r="E606" s="12" t="s">
        <v>1042</v>
      </c>
      <c r="F606" s="12" t="s">
        <v>222</v>
      </c>
      <c r="G606" s="12" t="s">
        <v>223</v>
      </c>
      <c r="H606" s="12" t="s">
        <v>108</v>
      </c>
      <c r="I606" s="62" t="s">
        <v>60</v>
      </c>
      <c r="J606" s="10">
        <v>15</v>
      </c>
      <c r="K606" s="10" t="s">
        <v>224</v>
      </c>
      <c r="L606" s="14" t="s">
        <v>4970</v>
      </c>
      <c r="M606" s="11">
        <v>648.76499999999999</v>
      </c>
      <c r="N606" s="11">
        <v>38.333333333333329</v>
      </c>
      <c r="O606" s="8">
        <f>N606*M606</f>
        <v>24869.324999999997</v>
      </c>
      <c r="P606" s="14" t="s">
        <v>5022</v>
      </c>
      <c r="Q606" s="66">
        <f>O606/$O$2181</f>
        <v>7.5988615377207422E-7</v>
      </c>
      <c r="R606" s="66"/>
      <c r="S606" s="36">
        <f>Q606*$S$1</f>
        <v>1.8997153844301857E-4</v>
      </c>
      <c r="T606" s="7"/>
      <c r="U606" s="36">
        <f>S606+T606</f>
        <v>1.8997153844301857E-4</v>
      </c>
      <c r="V606" s="41"/>
      <c r="W606" s="41"/>
      <c r="X606" s="41"/>
      <c r="Y606" s="42"/>
      <c r="Z606" s="40" t="str">
        <f>IF(V606=0,"NO OFERTADO",IF(W606=0,"NO OFERTADO",IF(X606=0,"NO OFERTADO",IF(Y606=0,"NO OFERTADO","CORRECTO"))))</f>
        <v>NO OFERTADO</v>
      </c>
      <c r="AA606" s="42">
        <f>Y606*N606</f>
        <v>0</v>
      </c>
      <c r="AB606" s="35">
        <f>Q606*$AB$1</f>
        <v>6.8389753839486682E-5</v>
      </c>
      <c r="AC606" s="7"/>
      <c r="AD606" s="36">
        <f>AB606+AC606</f>
        <v>6.8389753839486682E-5</v>
      </c>
      <c r="AE606" s="41"/>
      <c r="AF606" s="41"/>
      <c r="AG606" s="41"/>
      <c r="AH606" s="42"/>
      <c r="AI606" s="40" t="str">
        <f>IF(AE606=0,"NO OFERTADO",IF(AF606=0,"NO OFERTADO",IF(AG606=0,"NO OFERTADO",IF(AH606=0,"NO OFERTADO","CORRECTO"))))</f>
        <v>NO OFERTADO</v>
      </c>
      <c r="AJ606" s="37">
        <f>Q606*$AJ$1</f>
        <v>4.559316922632445E-5</v>
      </c>
      <c r="AK606" s="7"/>
      <c r="AL606" s="36">
        <f>AJ606+AK606</f>
        <v>4.559316922632445E-5</v>
      </c>
      <c r="AM606" s="41"/>
      <c r="AN606" s="41"/>
      <c r="AO606" s="41"/>
      <c r="AP606" s="42"/>
      <c r="AQ606" s="40" t="str">
        <f>IF(AM606=0,"NO OFERTADO",IF(AN606=0,"NO OFERTADO",IF(AO606=0,"NO OFERTADO",IF(AP606=0,"NO OFERTADO","CORRECTO"))))</f>
        <v>NO OFERTADO</v>
      </c>
    </row>
    <row r="607" spans="1:43" ht="24" x14ac:dyDescent="0.25">
      <c r="A607" s="61">
        <v>605</v>
      </c>
      <c r="B607" s="61">
        <v>1438</v>
      </c>
      <c r="C607" s="13" t="s">
        <v>4008</v>
      </c>
      <c r="D607" s="12" t="s">
        <v>4009</v>
      </c>
      <c r="E607" s="12" t="s">
        <v>259</v>
      </c>
      <c r="F607" s="12" t="s">
        <v>572</v>
      </c>
      <c r="G607" s="12" t="s">
        <v>24</v>
      </c>
      <c r="H607" s="12" t="s">
        <v>1893</v>
      </c>
      <c r="I607" s="62" t="s">
        <v>60</v>
      </c>
      <c r="J607" s="10">
        <v>1</v>
      </c>
      <c r="K607" s="10" t="s">
        <v>4010</v>
      </c>
      <c r="L607" s="14" t="s">
        <v>4011</v>
      </c>
      <c r="M607" s="11">
        <v>3974.5983333333334</v>
      </c>
      <c r="N607" s="11">
        <v>208.69230769230768</v>
      </c>
      <c r="O607" s="8">
        <f>N607*M607</f>
        <v>829468.09833333327</v>
      </c>
      <c r="P607" s="14" t="s">
        <v>5022</v>
      </c>
      <c r="Q607" s="66">
        <f>O607/$O$2181</f>
        <v>2.5344528768639815E-5</v>
      </c>
      <c r="R607" s="66"/>
      <c r="S607" s="36">
        <f>Q607*$S$1</f>
        <v>6.3361321921599541E-3</v>
      </c>
      <c r="T607" s="7"/>
      <c r="U607" s="36">
        <f>S607+T607</f>
        <v>6.3361321921599541E-3</v>
      </c>
      <c r="V607" s="41"/>
      <c r="W607" s="41"/>
      <c r="X607" s="41"/>
      <c r="Y607" s="42"/>
      <c r="Z607" s="40" t="str">
        <f>IF(V607=0,"NO OFERTADO",IF(W607=0,"NO OFERTADO",IF(X607=0,"NO OFERTADO",IF(Y607=0,"NO OFERTADO","CORRECTO"))))</f>
        <v>NO OFERTADO</v>
      </c>
      <c r="AA607" s="42">
        <f>Y607*N607</f>
        <v>0</v>
      </c>
      <c r="AB607" s="35">
        <f>Q607*$AB$1</f>
        <v>2.2810075891775833E-3</v>
      </c>
      <c r="AC607" s="7"/>
      <c r="AD607" s="36">
        <f>AB607+AC607</f>
        <v>2.2810075891775833E-3</v>
      </c>
      <c r="AE607" s="41"/>
      <c r="AF607" s="41"/>
      <c r="AG607" s="41"/>
      <c r="AH607" s="42"/>
      <c r="AI607" s="40" t="str">
        <f>IF(AE607=0,"NO OFERTADO",IF(AF607=0,"NO OFERTADO",IF(AG607=0,"NO OFERTADO",IF(AH607=0,"NO OFERTADO","CORRECTO"))))</f>
        <v>NO OFERTADO</v>
      </c>
      <c r="AJ607" s="37">
        <f>Q607*$AJ$1</f>
        <v>1.5206717261183889E-3</v>
      </c>
      <c r="AK607" s="7"/>
      <c r="AL607" s="36">
        <f>AJ607+AK607</f>
        <v>1.5206717261183889E-3</v>
      </c>
      <c r="AM607" s="41"/>
      <c r="AN607" s="41"/>
      <c r="AO607" s="41"/>
      <c r="AP607" s="42"/>
      <c r="AQ607" s="40" t="str">
        <f>IF(AM607=0,"NO OFERTADO",IF(AN607=0,"NO OFERTADO",IF(AO607=0,"NO OFERTADO",IF(AP607=0,"NO OFERTADO","CORRECTO"))))</f>
        <v>NO OFERTADO</v>
      </c>
    </row>
    <row r="608" spans="1:43" ht="24" x14ac:dyDescent="0.25">
      <c r="A608" s="61">
        <v>606</v>
      </c>
      <c r="B608" s="61">
        <v>1342</v>
      </c>
      <c r="C608" s="13" t="s">
        <v>3723</v>
      </c>
      <c r="D608" s="12">
        <v>0.5</v>
      </c>
      <c r="E608" s="12" t="s">
        <v>3725</v>
      </c>
      <c r="F608" s="12" t="s">
        <v>572</v>
      </c>
      <c r="G608" s="12" t="s">
        <v>24</v>
      </c>
      <c r="H608" s="12" t="s">
        <v>108</v>
      </c>
      <c r="I608" s="62" t="s">
        <v>60</v>
      </c>
      <c r="J608" s="10">
        <v>1</v>
      </c>
      <c r="K608" s="10" t="s">
        <v>3726</v>
      </c>
      <c r="L608" s="14" t="s">
        <v>3783</v>
      </c>
      <c r="M608" s="11">
        <v>14215.931666666665</v>
      </c>
      <c r="N608" s="11">
        <v>121.07692307692308</v>
      </c>
      <c r="O608" s="8">
        <f>N608*M608</f>
        <v>1721221.2648717947</v>
      </c>
      <c r="P608" s="14" t="s">
        <v>5022</v>
      </c>
      <c r="Q608" s="66">
        <f>O608/$O$2181</f>
        <v>5.2592187634933111E-5</v>
      </c>
      <c r="R608" s="66"/>
      <c r="S608" s="36">
        <f>Q608*$S$1</f>
        <v>1.3148046908733278E-2</v>
      </c>
      <c r="T608" s="7"/>
      <c r="U608" s="36">
        <f>S608+T608</f>
        <v>1.3148046908733278E-2</v>
      </c>
      <c r="V608" s="41"/>
      <c r="W608" s="41"/>
      <c r="X608" s="41"/>
      <c r="Y608" s="42"/>
      <c r="Z608" s="40" t="str">
        <f>IF(V608=0,"NO OFERTADO",IF(W608=0,"NO OFERTADO",IF(X608=0,"NO OFERTADO",IF(Y608=0,"NO OFERTADO","CORRECTO"))))</f>
        <v>NO OFERTADO</v>
      </c>
      <c r="AA608" s="42">
        <f>Y608*N608</f>
        <v>0</v>
      </c>
      <c r="AB608" s="35">
        <f>Q608*$AB$1</f>
        <v>4.7332968871439804E-3</v>
      </c>
      <c r="AC608" s="7"/>
      <c r="AD608" s="36">
        <f>AB608+AC608</f>
        <v>4.7332968871439804E-3</v>
      </c>
      <c r="AE608" s="41"/>
      <c r="AF608" s="41"/>
      <c r="AG608" s="41"/>
      <c r="AH608" s="42"/>
      <c r="AI608" s="40" t="str">
        <f>IF(AE608=0,"NO OFERTADO",IF(AF608=0,"NO OFERTADO",IF(AG608=0,"NO OFERTADO",IF(AH608=0,"NO OFERTADO","CORRECTO"))))</f>
        <v>NO OFERTADO</v>
      </c>
      <c r="AJ608" s="37">
        <f>Q608*$AJ$1</f>
        <v>3.1555312580959865E-3</v>
      </c>
      <c r="AK608" s="7"/>
      <c r="AL608" s="36">
        <f>AJ608+AK608</f>
        <v>3.1555312580959865E-3</v>
      </c>
      <c r="AM608" s="41"/>
      <c r="AN608" s="41"/>
      <c r="AO608" s="41"/>
      <c r="AP608" s="42"/>
      <c r="AQ608" s="40" t="str">
        <f>IF(AM608=0,"NO OFERTADO",IF(AN608=0,"NO OFERTADO",IF(AO608=0,"NO OFERTADO",IF(AP608=0,"NO OFERTADO","CORRECTO"))))</f>
        <v>NO OFERTADO</v>
      </c>
    </row>
    <row r="609" spans="1:43" ht="24" x14ac:dyDescent="0.25">
      <c r="A609" s="61">
        <v>607</v>
      </c>
      <c r="B609" s="61">
        <v>1319</v>
      </c>
      <c r="C609" s="13" t="s">
        <v>3723</v>
      </c>
      <c r="D609" s="12" t="s">
        <v>3724</v>
      </c>
      <c r="E609" s="12" t="s">
        <v>3725</v>
      </c>
      <c r="F609" s="12" t="s">
        <v>3725</v>
      </c>
      <c r="G609" s="12" t="s">
        <v>24</v>
      </c>
      <c r="H609" s="12" t="s">
        <v>108</v>
      </c>
      <c r="I609" s="62" t="s">
        <v>60</v>
      </c>
      <c r="J609" s="10">
        <v>1</v>
      </c>
      <c r="K609" s="10" t="s">
        <v>3726</v>
      </c>
      <c r="L609" s="14" t="s">
        <v>3727</v>
      </c>
      <c r="M609" s="11">
        <v>3802.9476666666669</v>
      </c>
      <c r="N609" s="11">
        <v>329.84615384615387</v>
      </c>
      <c r="O609" s="8">
        <f>N609*M609</f>
        <v>1254387.6611282052</v>
      </c>
      <c r="P609" s="14" t="s">
        <v>5022</v>
      </c>
      <c r="Q609" s="66">
        <f>O609/$O$2181</f>
        <v>3.8328013130789035E-5</v>
      </c>
      <c r="R609" s="66"/>
      <c r="S609" s="36">
        <f>Q609*$S$1</f>
        <v>9.5820032826972584E-3</v>
      </c>
      <c r="T609" s="7"/>
      <c r="U609" s="36">
        <f>S609+T609</f>
        <v>9.5820032826972584E-3</v>
      </c>
      <c r="V609" s="41"/>
      <c r="W609" s="41"/>
      <c r="X609" s="41"/>
      <c r="Y609" s="42"/>
      <c r="Z609" s="40" t="str">
        <f>IF(V609=0,"NO OFERTADO",IF(W609=0,"NO OFERTADO",IF(X609=0,"NO OFERTADO",IF(Y609=0,"NO OFERTADO","CORRECTO"))))</f>
        <v>NO OFERTADO</v>
      </c>
      <c r="AA609" s="42">
        <f>Y609*N609</f>
        <v>0</v>
      </c>
      <c r="AB609" s="35">
        <f>Q609*$AB$1</f>
        <v>3.4495211817710133E-3</v>
      </c>
      <c r="AC609" s="7"/>
      <c r="AD609" s="36">
        <f>AB609+AC609</f>
        <v>3.4495211817710133E-3</v>
      </c>
      <c r="AE609" s="41"/>
      <c r="AF609" s="41"/>
      <c r="AG609" s="41"/>
      <c r="AH609" s="42"/>
      <c r="AI609" s="40" t="str">
        <f>IF(AE609=0,"NO OFERTADO",IF(AF609=0,"NO OFERTADO",IF(AG609=0,"NO OFERTADO",IF(AH609=0,"NO OFERTADO","CORRECTO"))))</f>
        <v>NO OFERTADO</v>
      </c>
      <c r="AJ609" s="37">
        <f>Q609*$AJ$1</f>
        <v>2.2996807878473422E-3</v>
      </c>
      <c r="AK609" s="7"/>
      <c r="AL609" s="36">
        <f>AJ609+AK609</f>
        <v>2.2996807878473422E-3</v>
      </c>
      <c r="AM609" s="41"/>
      <c r="AN609" s="41"/>
      <c r="AO609" s="41"/>
      <c r="AP609" s="42"/>
      <c r="AQ609" s="40" t="str">
        <f>IF(AM609=0,"NO OFERTADO",IF(AN609=0,"NO OFERTADO",IF(AO609=0,"NO OFERTADO",IF(AP609=0,"NO OFERTADO","CORRECTO"))))</f>
        <v>NO OFERTADO</v>
      </c>
    </row>
    <row r="610" spans="1:43" ht="24" x14ac:dyDescent="0.25">
      <c r="A610" s="61">
        <v>608</v>
      </c>
      <c r="B610" s="61">
        <v>1496</v>
      </c>
      <c r="C610" s="13" t="s">
        <v>3723</v>
      </c>
      <c r="D610" s="12">
        <v>0.1</v>
      </c>
      <c r="E610" s="12" t="s">
        <v>259</v>
      </c>
      <c r="F610" s="12" t="s">
        <v>572</v>
      </c>
      <c r="G610" s="12" t="s">
        <v>24</v>
      </c>
      <c r="H610" s="12" t="s">
        <v>1893</v>
      </c>
      <c r="I610" s="62" t="s">
        <v>60</v>
      </c>
      <c r="J610" s="10">
        <v>1</v>
      </c>
      <c r="K610" s="10" t="s">
        <v>3726</v>
      </c>
      <c r="L610" s="14" t="s">
        <v>4156</v>
      </c>
      <c r="M610" s="11">
        <v>4117.2296666666671</v>
      </c>
      <c r="N610" s="11">
        <v>188.53846153846155</v>
      </c>
      <c r="O610" s="8">
        <f>N610*M610</f>
        <v>776256.14715384622</v>
      </c>
      <c r="P610" s="14" t="s">
        <v>5022</v>
      </c>
      <c r="Q610" s="66">
        <f>O610/$O$2181</f>
        <v>2.371862919490841E-5</v>
      </c>
      <c r="R610" s="66"/>
      <c r="S610" s="36">
        <f>Q610*$S$1</f>
        <v>5.9296572987271026E-3</v>
      </c>
      <c r="T610" s="7"/>
      <c r="U610" s="36">
        <f>S610+T610</f>
        <v>5.9296572987271026E-3</v>
      </c>
      <c r="V610" s="41"/>
      <c r="W610" s="41"/>
      <c r="X610" s="41"/>
      <c r="Y610" s="42"/>
      <c r="Z610" s="40" t="str">
        <f>IF(V610=0,"NO OFERTADO",IF(W610=0,"NO OFERTADO",IF(X610=0,"NO OFERTADO",IF(Y610=0,"NO OFERTADO","CORRECTO"))))</f>
        <v>NO OFERTADO</v>
      </c>
      <c r="AA610" s="42">
        <f>Y610*N610</f>
        <v>0</v>
      </c>
      <c r="AB610" s="35">
        <f>Q610*$AB$1</f>
        <v>2.1346766275417567E-3</v>
      </c>
      <c r="AC610" s="7"/>
      <c r="AD610" s="36">
        <f>AB610+AC610</f>
        <v>2.1346766275417567E-3</v>
      </c>
      <c r="AE610" s="41"/>
      <c r="AF610" s="41"/>
      <c r="AG610" s="41"/>
      <c r="AH610" s="42"/>
      <c r="AI610" s="40" t="str">
        <f>IF(AE610=0,"NO OFERTADO",IF(AF610=0,"NO OFERTADO",IF(AG610=0,"NO OFERTADO",IF(AH610=0,"NO OFERTADO","CORRECTO"))))</f>
        <v>NO OFERTADO</v>
      </c>
      <c r="AJ610" s="37">
        <f>Q610*$AJ$1</f>
        <v>1.4231177516945046E-3</v>
      </c>
      <c r="AK610" s="7"/>
      <c r="AL610" s="36">
        <f>AJ610+AK610</f>
        <v>1.4231177516945046E-3</v>
      </c>
      <c r="AM610" s="41"/>
      <c r="AN610" s="41"/>
      <c r="AO610" s="41"/>
      <c r="AP610" s="42"/>
      <c r="AQ610" s="40" t="str">
        <f>IF(AM610=0,"NO OFERTADO",IF(AN610=0,"NO OFERTADO",IF(AO610=0,"NO OFERTADO",IF(AP610=0,"NO OFERTADO","CORRECTO"))))</f>
        <v>NO OFERTADO</v>
      </c>
    </row>
    <row r="611" spans="1:43" ht="24" x14ac:dyDescent="0.25">
      <c r="A611" s="61">
        <v>609</v>
      </c>
      <c r="B611" s="61">
        <v>506</v>
      </c>
      <c r="C611" s="13" t="s">
        <v>1704</v>
      </c>
      <c r="D611" s="12" t="s">
        <v>68</v>
      </c>
      <c r="E611" s="12" t="s">
        <v>11</v>
      </c>
      <c r="F611" s="12" t="s">
        <v>12</v>
      </c>
      <c r="G611" s="12" t="s">
        <v>13</v>
      </c>
      <c r="H611" s="12" t="s">
        <v>12</v>
      </c>
      <c r="I611" s="62">
        <v>845.5</v>
      </c>
      <c r="J611" s="10">
        <v>1</v>
      </c>
      <c r="K611" s="10" t="s">
        <v>1705</v>
      </c>
      <c r="L611" s="14" t="s">
        <v>1706</v>
      </c>
      <c r="M611" s="11">
        <v>709.42499999999995</v>
      </c>
      <c r="N611" s="11">
        <v>18194.384615384617</v>
      </c>
      <c r="O611" s="8">
        <f>N611*M611</f>
        <v>12907551.305769231</v>
      </c>
      <c r="P611" s="14" t="s">
        <v>5022</v>
      </c>
      <c r="Q611" s="66">
        <f>O611/$O$2181</f>
        <v>3.9439226904456384E-4</v>
      </c>
      <c r="R611" s="66">
        <f>+O611/$O$2184</f>
        <v>6.3113231454879214E-4</v>
      </c>
      <c r="S611" s="36">
        <f>Q611*$S$1</f>
        <v>9.8598067261140954E-2</v>
      </c>
      <c r="T611" s="36">
        <f>R611*$T$1</f>
        <v>1.8933969436463763E-2</v>
      </c>
      <c r="U611" s="36">
        <f>S611+T611</f>
        <v>0.11753203669760472</v>
      </c>
      <c r="V611" s="41"/>
      <c r="W611" s="41"/>
      <c r="X611" s="41"/>
      <c r="Y611" s="42"/>
      <c r="Z611" s="40" t="str">
        <f>IF(V611=0,"NO OFERTADO",IF(W611=0,"NO OFERTADO",IF(X611=0,"NO OFERTADO",IF(Y611=0,"NO OFERTADO","CORRECTO"))))</f>
        <v>NO OFERTADO</v>
      </c>
      <c r="AA611" s="42">
        <f>Y611*N611</f>
        <v>0</v>
      </c>
      <c r="AB611" s="35">
        <f>Q611*$AB$1</f>
        <v>3.5495304214010745E-2</v>
      </c>
      <c r="AC611" s="36">
        <f>R611*$AC$1</f>
        <v>9.4669847182318814E-3</v>
      </c>
      <c r="AD611" s="36">
        <f>AB611+AC611</f>
        <v>4.4962288932242626E-2</v>
      </c>
      <c r="AE611" s="41"/>
      <c r="AF611" s="41"/>
      <c r="AG611" s="41"/>
      <c r="AH611" s="42"/>
      <c r="AI611" s="40" t="str">
        <f>IF(AE611=0,"NO OFERTADO",IF(AF611=0,"NO OFERTADO",IF(AG611=0,"NO OFERTADO",IF(AH611=0,"NO OFERTADO","CORRECTO"))))</f>
        <v>NO OFERTADO</v>
      </c>
      <c r="AJ611" s="37">
        <f>Q611*$AJ$1</f>
        <v>2.366353614267383E-2</v>
      </c>
      <c r="AK611" s="36">
        <f>R611*$AK$1</f>
        <v>3.1556615727439605E-3</v>
      </c>
      <c r="AL611" s="36">
        <f>AJ611+AK611</f>
        <v>2.681919771541779E-2</v>
      </c>
      <c r="AM611" s="41"/>
      <c r="AN611" s="41"/>
      <c r="AO611" s="41"/>
      <c r="AP611" s="42"/>
      <c r="AQ611" s="40" t="str">
        <f>IF(AM611=0,"NO OFERTADO",IF(AN611=0,"NO OFERTADO",IF(AO611=0,"NO OFERTADO",IF(AP611=0,"NO OFERTADO","CORRECTO"))))</f>
        <v>NO OFERTADO</v>
      </c>
    </row>
    <row r="612" spans="1:43" x14ac:dyDescent="0.25">
      <c r="A612" s="61">
        <v>610</v>
      </c>
      <c r="B612" s="61">
        <v>1833</v>
      </c>
      <c r="C612" s="13" t="s">
        <v>5001</v>
      </c>
      <c r="D612" s="12" t="s">
        <v>5002</v>
      </c>
      <c r="E612" s="12" t="s">
        <v>1101</v>
      </c>
      <c r="F612" s="12" t="s">
        <v>23</v>
      </c>
      <c r="G612" s="12" t="s">
        <v>24</v>
      </c>
      <c r="H612" s="12" t="s">
        <v>315</v>
      </c>
      <c r="I612" s="62" t="s">
        <v>60</v>
      </c>
      <c r="J612" s="10">
        <v>1</v>
      </c>
      <c r="K612" s="10" t="s">
        <v>5003</v>
      </c>
      <c r="L612" s="14" t="s">
        <v>5004</v>
      </c>
      <c r="M612" s="11">
        <v>4347.1269999999995</v>
      </c>
      <c r="N612" s="11">
        <v>4.9000000000000004</v>
      </c>
      <c r="O612" s="8">
        <f>N612*M612</f>
        <v>21300.922299999998</v>
      </c>
      <c r="P612" s="14" t="s">
        <v>5022</v>
      </c>
      <c r="Q612" s="66">
        <f>O612/$O$2181</f>
        <v>6.5085304560316E-7</v>
      </c>
      <c r="R612" s="66"/>
      <c r="S612" s="36">
        <f>Q612*$S$1</f>
        <v>1.6271326140079E-4</v>
      </c>
      <c r="T612" s="7"/>
      <c r="U612" s="36">
        <f>S612+T612</f>
        <v>1.6271326140079E-4</v>
      </c>
      <c r="V612" s="41"/>
      <c r="W612" s="41"/>
      <c r="X612" s="41"/>
      <c r="Y612" s="42"/>
      <c r="Z612" s="40" t="str">
        <f>IF(V612=0,"NO OFERTADO",IF(W612=0,"NO OFERTADO",IF(X612=0,"NO OFERTADO",IF(Y612=0,"NO OFERTADO","CORRECTO"))))</f>
        <v>NO OFERTADO</v>
      </c>
      <c r="AA612" s="42">
        <f>Y612*N612</f>
        <v>0</v>
      </c>
      <c r="AB612" s="35">
        <f>Q612*$AB$1</f>
        <v>5.8576774104284399E-5</v>
      </c>
      <c r="AC612" s="7"/>
      <c r="AD612" s="36">
        <f>AB612+AC612</f>
        <v>5.8576774104284399E-5</v>
      </c>
      <c r="AE612" s="41"/>
      <c r="AF612" s="41"/>
      <c r="AG612" s="41"/>
      <c r="AH612" s="42"/>
      <c r="AI612" s="40" t="str">
        <f>IF(AE612=0,"NO OFERTADO",IF(AF612=0,"NO OFERTADO",IF(AG612=0,"NO OFERTADO",IF(AH612=0,"NO OFERTADO","CORRECTO"))))</f>
        <v>NO OFERTADO</v>
      </c>
      <c r="AJ612" s="37">
        <f>Q612*$AJ$1</f>
        <v>3.90511827361896E-5</v>
      </c>
      <c r="AK612" s="7"/>
      <c r="AL612" s="36">
        <f>AJ612+AK612</f>
        <v>3.90511827361896E-5</v>
      </c>
      <c r="AM612" s="41"/>
      <c r="AN612" s="41"/>
      <c r="AO612" s="41"/>
      <c r="AP612" s="42"/>
      <c r="AQ612" s="40" t="str">
        <f>IF(AM612=0,"NO OFERTADO",IF(AN612=0,"NO OFERTADO",IF(AO612=0,"NO OFERTADO",IF(AP612=0,"NO OFERTADO","CORRECTO"))))</f>
        <v>NO OFERTADO</v>
      </c>
    </row>
    <row r="613" spans="1:43" x14ac:dyDescent="0.25">
      <c r="A613" s="61">
        <v>611</v>
      </c>
      <c r="B613" s="61">
        <v>1874</v>
      </c>
      <c r="C613" s="13" t="s">
        <v>5099</v>
      </c>
      <c r="D613" s="12" t="s">
        <v>705</v>
      </c>
      <c r="E613" s="12" t="s">
        <v>765</v>
      </c>
      <c r="F613" s="12" t="s">
        <v>222</v>
      </c>
      <c r="G613" s="12" t="s">
        <v>13</v>
      </c>
      <c r="H613" s="12" t="s">
        <v>108</v>
      </c>
      <c r="I613" s="62">
        <v>57753.5</v>
      </c>
      <c r="J613" s="10">
        <v>30</v>
      </c>
      <c r="K613" s="10" t="s">
        <v>2973</v>
      </c>
      <c r="L613" s="14" t="s">
        <v>5100</v>
      </c>
      <c r="M613" s="11">
        <v>31929.379999999997</v>
      </c>
      <c r="N613" s="8">
        <v>75</v>
      </c>
      <c r="O613" s="8">
        <f>N613*M613</f>
        <v>2394703.5</v>
      </c>
      <c r="P613" s="14" t="s">
        <v>5022</v>
      </c>
      <c r="Q613" s="66">
        <f>O613/$O$2181</f>
        <v>7.3170543713571825E-5</v>
      </c>
      <c r="R613" s="66">
        <f>+O613/$O$2184</f>
        <v>1.17092291698857E-4</v>
      </c>
      <c r="S613" s="36">
        <f>Q613*$S$1</f>
        <v>1.8292635928392958E-2</v>
      </c>
      <c r="T613" s="36">
        <f>R613*$T$1</f>
        <v>3.5127687509657101E-3</v>
      </c>
      <c r="U613" s="36">
        <f>S613+T613</f>
        <v>2.1805404679358667E-2</v>
      </c>
      <c r="V613" s="41"/>
      <c r="W613" s="41"/>
      <c r="X613" s="41"/>
      <c r="Y613" s="42"/>
      <c r="Z613" s="40" t="str">
        <f>IF(V613=0,"NO OFERTADO",IF(W613=0,"NO OFERTADO",IF(X613=0,"NO OFERTADO",IF(Y613=0,"NO OFERTADO","CORRECTO"))))</f>
        <v>NO OFERTADO</v>
      </c>
      <c r="AA613" s="42">
        <f>Y613*N613</f>
        <v>0</v>
      </c>
      <c r="AB613" s="35">
        <f>Q613*$AB$1</f>
        <v>6.5853489342214645E-3</v>
      </c>
      <c r="AC613" s="36">
        <f>R613*$AC$1</f>
        <v>1.756384375482855E-3</v>
      </c>
      <c r="AD613" s="36">
        <f>AB613+AC613</f>
        <v>8.34173330970432E-3</v>
      </c>
      <c r="AE613" s="41"/>
      <c r="AF613" s="41"/>
      <c r="AG613" s="41"/>
      <c r="AH613" s="42"/>
      <c r="AI613" s="40" t="str">
        <f>IF(AE613=0,"NO OFERTADO",IF(AF613=0,"NO OFERTADO",IF(AG613=0,"NO OFERTADO",IF(AH613=0,"NO OFERTADO","CORRECTO"))))</f>
        <v>NO OFERTADO</v>
      </c>
      <c r="AJ613" s="37">
        <f>Q613*$AJ$1</f>
        <v>4.3902326228143097E-3</v>
      </c>
      <c r="AK613" s="36">
        <f>R613*$AK$1</f>
        <v>5.8546145849428498E-4</v>
      </c>
      <c r="AL613" s="36">
        <f>AJ613+AK613</f>
        <v>4.9756940813085945E-3</v>
      </c>
      <c r="AM613" s="41"/>
      <c r="AN613" s="41"/>
      <c r="AO613" s="41"/>
      <c r="AP613" s="42"/>
      <c r="AQ613" s="40" t="str">
        <f>IF(AM613=0,"NO OFERTADO",IF(AN613=0,"NO OFERTADO",IF(AO613=0,"NO OFERTADO",IF(AP613=0,"NO OFERTADO","CORRECTO"))))</f>
        <v>NO OFERTADO</v>
      </c>
    </row>
    <row r="614" spans="1:43" ht="24" x14ac:dyDescent="0.25">
      <c r="A614" s="61">
        <v>612</v>
      </c>
      <c r="B614" s="61">
        <v>1005</v>
      </c>
      <c r="C614" s="13" t="s">
        <v>2972</v>
      </c>
      <c r="D614" s="12" t="s">
        <v>68</v>
      </c>
      <c r="E614" s="12" t="s">
        <v>11</v>
      </c>
      <c r="F614" s="12" t="s">
        <v>12</v>
      </c>
      <c r="G614" s="12" t="s">
        <v>13</v>
      </c>
      <c r="H614" s="12" t="s">
        <v>12</v>
      </c>
      <c r="I614" s="62" t="s">
        <v>60</v>
      </c>
      <c r="J614" s="10">
        <v>1</v>
      </c>
      <c r="K614" s="10" t="s">
        <v>2973</v>
      </c>
      <c r="L614" s="14" t="s">
        <v>2404</v>
      </c>
      <c r="M614" s="11">
        <v>61324.429666666663</v>
      </c>
      <c r="N614" s="11">
        <v>70</v>
      </c>
      <c r="O614" s="8">
        <f>N614*M614</f>
        <v>4292710.0766666662</v>
      </c>
      <c r="P614" s="14" t="s">
        <v>5022</v>
      </c>
      <c r="Q614" s="66">
        <f>O614/$O$2181</f>
        <v>1.3116443447567873E-4</v>
      </c>
      <c r="R614" s="66"/>
      <c r="S614" s="36">
        <f>Q614*$S$1</f>
        <v>3.2791108618919686E-2</v>
      </c>
      <c r="T614" s="7"/>
      <c r="U614" s="36">
        <f>S614+T614</f>
        <v>3.2791108618919686E-2</v>
      </c>
      <c r="V614" s="41"/>
      <c r="W614" s="41"/>
      <c r="X614" s="41"/>
      <c r="Y614" s="42"/>
      <c r="Z614" s="40" t="str">
        <f>IF(V614=0,"NO OFERTADO",IF(W614=0,"NO OFERTADO",IF(X614=0,"NO OFERTADO",IF(Y614=0,"NO OFERTADO","CORRECTO"))))</f>
        <v>NO OFERTADO</v>
      </c>
      <c r="AA614" s="42">
        <f>Y614*N614</f>
        <v>0</v>
      </c>
      <c r="AB614" s="35">
        <f>Q614*$AB$1</f>
        <v>1.1804799102811086E-2</v>
      </c>
      <c r="AC614" s="7"/>
      <c r="AD614" s="36">
        <f>AB614+AC614</f>
        <v>1.1804799102811086E-2</v>
      </c>
      <c r="AE614" s="41"/>
      <c r="AF614" s="41"/>
      <c r="AG614" s="41"/>
      <c r="AH614" s="42"/>
      <c r="AI614" s="40" t="str">
        <f>IF(AE614=0,"NO OFERTADO",IF(AF614=0,"NO OFERTADO",IF(AG614=0,"NO OFERTADO",IF(AH614=0,"NO OFERTADO","CORRECTO"))))</f>
        <v>NO OFERTADO</v>
      </c>
      <c r="AJ614" s="37">
        <f>Q614*$AJ$1</f>
        <v>7.8698660685407248E-3</v>
      </c>
      <c r="AK614" s="7"/>
      <c r="AL614" s="36">
        <f>AJ614+AK614</f>
        <v>7.8698660685407248E-3</v>
      </c>
      <c r="AM614" s="41"/>
      <c r="AN614" s="41"/>
      <c r="AO614" s="41"/>
      <c r="AP614" s="42"/>
      <c r="AQ614" s="40" t="str">
        <f>IF(AM614=0,"NO OFERTADO",IF(AN614=0,"NO OFERTADO",IF(AO614=0,"NO OFERTADO",IF(AP614=0,"NO OFERTADO","CORRECTO"))))</f>
        <v>NO OFERTADO</v>
      </c>
    </row>
    <row r="615" spans="1:43" x14ac:dyDescent="0.25">
      <c r="A615" s="61">
        <v>613</v>
      </c>
      <c r="B615" s="61">
        <v>278</v>
      </c>
      <c r="C615" s="13" t="s">
        <v>1008</v>
      </c>
      <c r="D615" s="12">
        <v>0.01</v>
      </c>
      <c r="E615" s="12" t="s">
        <v>1009</v>
      </c>
      <c r="F615" s="12" t="s">
        <v>321</v>
      </c>
      <c r="G615" s="12" t="s">
        <v>322</v>
      </c>
      <c r="H615" s="12" t="s">
        <v>323</v>
      </c>
      <c r="I615" s="62" t="s">
        <v>60</v>
      </c>
      <c r="J615" s="10">
        <v>50</v>
      </c>
      <c r="K615" s="10" t="s">
        <v>1010</v>
      </c>
      <c r="L615" s="14" t="s">
        <v>1011</v>
      </c>
      <c r="M615" s="11">
        <v>141.88499999999999</v>
      </c>
      <c r="N615" s="11">
        <v>157588.46153846156</v>
      </c>
      <c r="O615" s="8">
        <f>N615*M615</f>
        <v>22359438.865384616</v>
      </c>
      <c r="P615" s="14" t="s">
        <v>5022</v>
      </c>
      <c r="Q615" s="66">
        <f>O615/$O$2181</f>
        <v>6.8319618646340218E-4</v>
      </c>
      <c r="R615" s="66"/>
      <c r="S615" s="36">
        <f>Q615*$S$1</f>
        <v>0.17079904661585055</v>
      </c>
      <c r="T615" s="7"/>
      <c r="U615" s="36">
        <f>S615+T615</f>
        <v>0.17079904661585055</v>
      </c>
      <c r="V615" s="41"/>
      <c r="W615" s="41"/>
      <c r="X615" s="41"/>
      <c r="Y615" s="42"/>
      <c r="Z615" s="40" t="str">
        <f>IF(V615=0,"NO OFERTADO",IF(W615=0,"NO OFERTADO",IF(X615=0,"NO OFERTADO",IF(Y615=0,"NO OFERTADO","CORRECTO"))))</f>
        <v>NO OFERTADO</v>
      </c>
      <c r="AA615" s="42">
        <f>Y615*N615</f>
        <v>0</v>
      </c>
      <c r="AB615" s="35">
        <f>Q615*$AB$1</f>
        <v>6.1487656781706194E-2</v>
      </c>
      <c r="AC615" s="7"/>
      <c r="AD615" s="36">
        <f>AB615+AC615</f>
        <v>6.1487656781706194E-2</v>
      </c>
      <c r="AE615" s="41"/>
      <c r="AF615" s="41"/>
      <c r="AG615" s="41"/>
      <c r="AH615" s="42"/>
      <c r="AI615" s="40" t="str">
        <f>IF(AE615=0,"NO OFERTADO",IF(AF615=0,"NO OFERTADO",IF(AG615=0,"NO OFERTADO",IF(AH615=0,"NO OFERTADO","CORRECTO"))))</f>
        <v>NO OFERTADO</v>
      </c>
      <c r="AJ615" s="37">
        <f>Q615*$AJ$1</f>
        <v>4.099177118780413E-2</v>
      </c>
      <c r="AK615" s="7"/>
      <c r="AL615" s="36">
        <f>AJ615+AK615</f>
        <v>4.099177118780413E-2</v>
      </c>
      <c r="AM615" s="41"/>
      <c r="AN615" s="41"/>
      <c r="AO615" s="41"/>
      <c r="AP615" s="42"/>
      <c r="AQ615" s="40" t="str">
        <f>IF(AM615=0,"NO OFERTADO",IF(AN615=0,"NO OFERTADO",IF(AO615=0,"NO OFERTADO",IF(AP615=0,"NO OFERTADO","CORRECTO"))))</f>
        <v>NO OFERTADO</v>
      </c>
    </row>
    <row r="616" spans="1:43" x14ac:dyDescent="0.25">
      <c r="A616" s="61">
        <v>614</v>
      </c>
      <c r="B616" s="61">
        <v>565</v>
      </c>
      <c r="C616" s="13" t="s">
        <v>1008</v>
      </c>
      <c r="D616" s="12" t="s">
        <v>1876</v>
      </c>
      <c r="E616" s="12" t="s">
        <v>49</v>
      </c>
      <c r="F616" s="12" t="s">
        <v>23</v>
      </c>
      <c r="G616" s="12" t="s">
        <v>24</v>
      </c>
      <c r="H616" s="12" t="s">
        <v>49</v>
      </c>
      <c r="I616" s="62" t="s">
        <v>60</v>
      </c>
      <c r="J616" s="10">
        <v>1</v>
      </c>
      <c r="K616" s="10" t="s">
        <v>1714</v>
      </c>
      <c r="L616" s="14" t="s">
        <v>1877</v>
      </c>
      <c r="M616" s="11">
        <v>742</v>
      </c>
      <c r="N616" s="11">
        <v>9639.3076923076915</v>
      </c>
      <c r="O616" s="8">
        <f>N616*M616</f>
        <v>7152366.307692307</v>
      </c>
      <c r="P616" s="14" t="s">
        <v>5022</v>
      </c>
      <c r="Q616" s="66">
        <f>O616/$O$2181</f>
        <v>2.1854168233039216E-4</v>
      </c>
      <c r="R616" s="66"/>
      <c r="S616" s="36">
        <f>Q616*$S$1</f>
        <v>5.4635420582598043E-2</v>
      </c>
      <c r="T616" s="7"/>
      <c r="U616" s="36">
        <f>S616+T616</f>
        <v>5.4635420582598043E-2</v>
      </c>
      <c r="V616" s="41"/>
      <c r="W616" s="41"/>
      <c r="X616" s="41"/>
      <c r="Y616" s="42"/>
      <c r="Z616" s="40" t="str">
        <f>IF(V616=0,"NO OFERTADO",IF(W616=0,"NO OFERTADO",IF(X616=0,"NO OFERTADO",IF(Y616=0,"NO OFERTADO","CORRECTO"))))</f>
        <v>NO OFERTADO</v>
      </c>
      <c r="AA616" s="42">
        <f>Y616*N616</f>
        <v>0</v>
      </c>
      <c r="AB616" s="35">
        <f>Q616*$AB$1</f>
        <v>1.9668751409735296E-2</v>
      </c>
      <c r="AC616" s="7"/>
      <c r="AD616" s="36">
        <f>AB616+AC616</f>
        <v>1.9668751409735296E-2</v>
      </c>
      <c r="AE616" s="41"/>
      <c r="AF616" s="41"/>
      <c r="AG616" s="41"/>
      <c r="AH616" s="42"/>
      <c r="AI616" s="40" t="str">
        <f>IF(AE616=0,"NO OFERTADO",IF(AF616=0,"NO OFERTADO",IF(AG616=0,"NO OFERTADO",IF(AH616=0,"NO OFERTADO","CORRECTO"))))</f>
        <v>NO OFERTADO</v>
      </c>
      <c r="AJ616" s="37">
        <f>Q616*$AJ$1</f>
        <v>1.3112500939823529E-2</v>
      </c>
      <c r="AK616" s="7"/>
      <c r="AL616" s="36">
        <f>AJ616+AK616</f>
        <v>1.3112500939823529E-2</v>
      </c>
      <c r="AM616" s="41"/>
      <c r="AN616" s="41"/>
      <c r="AO616" s="41"/>
      <c r="AP616" s="42"/>
      <c r="AQ616" s="40" t="str">
        <f>IF(AM616=0,"NO OFERTADO",IF(AN616=0,"NO OFERTADO",IF(AO616=0,"NO OFERTADO",IF(AP616=0,"NO OFERTADO","CORRECTO"))))</f>
        <v>NO OFERTADO</v>
      </c>
    </row>
    <row r="617" spans="1:43" ht="24" x14ac:dyDescent="0.25">
      <c r="A617" s="61">
        <v>615</v>
      </c>
      <c r="B617" s="61">
        <v>1167</v>
      </c>
      <c r="C617" s="13" t="s">
        <v>1008</v>
      </c>
      <c r="D617" s="12" t="s">
        <v>93</v>
      </c>
      <c r="E617" s="12" t="s">
        <v>11</v>
      </c>
      <c r="F617" s="12" t="s">
        <v>134</v>
      </c>
      <c r="G617" s="12" t="s">
        <v>13</v>
      </c>
      <c r="H617" s="12" t="s">
        <v>12</v>
      </c>
      <c r="I617" s="62" t="s">
        <v>60</v>
      </c>
      <c r="J617" s="10">
        <v>1</v>
      </c>
      <c r="K617" s="10" t="s">
        <v>1714</v>
      </c>
      <c r="L617" s="14" t="s">
        <v>3350</v>
      </c>
      <c r="M617" s="11">
        <v>812.423</v>
      </c>
      <c r="N617" s="11">
        <v>2946.9166666666665</v>
      </c>
      <c r="O617" s="8">
        <f>N617*M617</f>
        <v>2394142.8790833331</v>
      </c>
      <c r="P617" s="14" t="s">
        <v>5022</v>
      </c>
      <c r="Q617" s="66">
        <f>O617/$O$2181</f>
        <v>7.3153413852906516E-5</v>
      </c>
      <c r="R617" s="66"/>
      <c r="S617" s="36">
        <f>Q617*$S$1</f>
        <v>1.8288353463226627E-2</v>
      </c>
      <c r="T617" s="7"/>
      <c r="U617" s="36">
        <f>S617+T617</f>
        <v>1.8288353463226627E-2</v>
      </c>
      <c r="V617" s="41"/>
      <c r="W617" s="41"/>
      <c r="X617" s="41"/>
      <c r="Y617" s="42"/>
      <c r="Z617" s="40" t="str">
        <f>IF(V617=0,"NO OFERTADO",IF(W617=0,"NO OFERTADO",IF(X617=0,"NO OFERTADO",IF(Y617=0,"NO OFERTADO","CORRECTO"))))</f>
        <v>NO OFERTADO</v>
      </c>
      <c r="AA617" s="42">
        <f>Y617*N617</f>
        <v>0</v>
      </c>
      <c r="AB617" s="35">
        <f>Q617*$AB$1</f>
        <v>6.5838072467615865E-3</v>
      </c>
      <c r="AC617" s="7"/>
      <c r="AD617" s="36">
        <f>AB617+AC617</f>
        <v>6.5838072467615865E-3</v>
      </c>
      <c r="AE617" s="41"/>
      <c r="AF617" s="41"/>
      <c r="AG617" s="41"/>
      <c r="AH617" s="42"/>
      <c r="AI617" s="40" t="str">
        <f>IF(AE617=0,"NO OFERTADO",IF(AF617=0,"NO OFERTADO",IF(AG617=0,"NO OFERTADO",IF(AH617=0,"NO OFERTADO","CORRECTO"))))</f>
        <v>NO OFERTADO</v>
      </c>
      <c r="AJ617" s="37">
        <f>Q617*$AJ$1</f>
        <v>4.3892048311743913E-3</v>
      </c>
      <c r="AK617" s="7"/>
      <c r="AL617" s="36">
        <f>AJ617+AK617</f>
        <v>4.3892048311743913E-3</v>
      </c>
      <c r="AM617" s="41"/>
      <c r="AN617" s="41"/>
      <c r="AO617" s="41"/>
      <c r="AP617" s="42"/>
      <c r="AQ617" s="40" t="str">
        <f>IF(AM617=0,"NO OFERTADO",IF(AN617=0,"NO OFERTADO",IF(AO617=0,"NO OFERTADO",IF(AP617=0,"NO OFERTADO","CORRECTO"))))</f>
        <v>NO OFERTADO</v>
      </c>
    </row>
    <row r="618" spans="1:43" ht="24" x14ac:dyDescent="0.25">
      <c r="A618" s="61">
        <v>616</v>
      </c>
      <c r="B618" s="61">
        <v>1272</v>
      </c>
      <c r="C618" s="13" t="s">
        <v>1008</v>
      </c>
      <c r="D618" s="12" t="s">
        <v>68</v>
      </c>
      <c r="E618" s="12" t="s">
        <v>11</v>
      </c>
      <c r="F618" s="12" t="s">
        <v>12</v>
      </c>
      <c r="G618" s="12" t="s">
        <v>13</v>
      </c>
      <c r="H618" s="12" t="s">
        <v>12</v>
      </c>
      <c r="I618" s="62" t="s">
        <v>60</v>
      </c>
      <c r="J618" s="10">
        <v>1</v>
      </c>
      <c r="K618" s="10" t="s">
        <v>1714</v>
      </c>
      <c r="L618" s="14" t="s">
        <v>3600</v>
      </c>
      <c r="M618" s="11">
        <v>64.005899999999997</v>
      </c>
      <c r="N618" s="11">
        <v>22819.615384615383</v>
      </c>
      <c r="O618" s="8">
        <f>N618*M618</f>
        <v>1460590.0203461538</v>
      </c>
      <c r="P618" s="14" t="s">
        <v>5022</v>
      </c>
      <c r="Q618" s="66">
        <f>O618/$O$2181</f>
        <v>4.4628558788737314E-5</v>
      </c>
      <c r="R618" s="66"/>
      <c r="S618" s="36">
        <f>Q618*$S$1</f>
        <v>1.1157139697184329E-2</v>
      </c>
      <c r="T618" s="7"/>
      <c r="U618" s="36">
        <f>S618+T618</f>
        <v>1.1157139697184329E-2</v>
      </c>
      <c r="V618" s="41"/>
      <c r="W618" s="41"/>
      <c r="X618" s="41"/>
      <c r="Y618" s="42"/>
      <c r="Z618" s="40" t="str">
        <f>IF(V618=0,"NO OFERTADO",IF(W618=0,"NO OFERTADO",IF(X618=0,"NO OFERTADO",IF(Y618=0,"NO OFERTADO","CORRECTO"))))</f>
        <v>NO OFERTADO</v>
      </c>
      <c r="AA618" s="42">
        <f>Y618*N618</f>
        <v>0</v>
      </c>
      <c r="AB618" s="35">
        <f>Q618*$AB$1</f>
        <v>4.016570290986358E-3</v>
      </c>
      <c r="AC618" s="7"/>
      <c r="AD618" s="36">
        <f>AB618+AC618</f>
        <v>4.016570290986358E-3</v>
      </c>
      <c r="AE618" s="41"/>
      <c r="AF618" s="41"/>
      <c r="AG618" s="41"/>
      <c r="AH618" s="42"/>
      <c r="AI618" s="40" t="str">
        <f>IF(AE618=0,"NO OFERTADO",IF(AF618=0,"NO OFERTADO",IF(AG618=0,"NO OFERTADO",IF(AH618=0,"NO OFERTADO","CORRECTO"))))</f>
        <v>NO OFERTADO</v>
      </c>
      <c r="AJ618" s="37">
        <f>Q618*$AJ$1</f>
        <v>2.6777135273242389E-3</v>
      </c>
      <c r="AK618" s="7"/>
      <c r="AL618" s="36">
        <f>AJ618+AK618</f>
        <v>2.6777135273242389E-3</v>
      </c>
      <c r="AM618" s="41"/>
      <c r="AN618" s="41"/>
      <c r="AO618" s="41"/>
      <c r="AP618" s="42"/>
      <c r="AQ618" s="40" t="str">
        <f>IF(AM618=0,"NO OFERTADO",IF(AN618=0,"NO OFERTADO",IF(AO618=0,"NO OFERTADO",IF(AP618=0,"NO OFERTADO","CORRECTO"))))</f>
        <v>NO OFERTADO</v>
      </c>
    </row>
    <row r="619" spans="1:43" x14ac:dyDescent="0.25">
      <c r="A619" s="61">
        <v>617</v>
      </c>
      <c r="B619" s="61">
        <v>1670</v>
      </c>
      <c r="C619" s="13" t="s">
        <v>1008</v>
      </c>
      <c r="D619" s="12" t="s">
        <v>1439</v>
      </c>
      <c r="E619" s="12" t="s">
        <v>765</v>
      </c>
      <c r="F619" s="12" t="s">
        <v>222</v>
      </c>
      <c r="G619" s="12" t="s">
        <v>223</v>
      </c>
      <c r="H619" s="12" t="s">
        <v>108</v>
      </c>
      <c r="I619" s="62" t="s">
        <v>60</v>
      </c>
      <c r="J619" s="10">
        <v>5</v>
      </c>
      <c r="K619" s="10" t="s">
        <v>4590</v>
      </c>
      <c r="L619" s="14" t="s">
        <v>4591</v>
      </c>
      <c r="M619" s="11">
        <v>2001.665</v>
      </c>
      <c r="N619" s="11">
        <v>125.38461538461539</v>
      </c>
      <c r="O619" s="8">
        <f>N619*M619</f>
        <v>250977.99615384615</v>
      </c>
      <c r="P619" s="14" t="s">
        <v>5022</v>
      </c>
      <c r="Q619" s="66">
        <f>O619/$O$2181</f>
        <v>7.6686723173535518E-6</v>
      </c>
      <c r="R619" s="66"/>
      <c r="S619" s="36">
        <f>Q619*$S$1</f>
        <v>1.917168079338388E-3</v>
      </c>
      <c r="T619" s="7"/>
      <c r="U619" s="36">
        <f>S619+T619</f>
        <v>1.917168079338388E-3</v>
      </c>
      <c r="V619" s="41"/>
      <c r="W619" s="41"/>
      <c r="X619" s="41"/>
      <c r="Y619" s="42"/>
      <c r="Z619" s="40" t="str">
        <f>IF(V619=0,"NO OFERTADO",IF(W619=0,"NO OFERTADO",IF(X619=0,"NO OFERTADO",IF(Y619=0,"NO OFERTADO","CORRECTO"))))</f>
        <v>NO OFERTADO</v>
      </c>
      <c r="AA619" s="42">
        <f>Y619*N619</f>
        <v>0</v>
      </c>
      <c r="AB619" s="35">
        <f>Q619*$AB$1</f>
        <v>6.901805085618197E-4</v>
      </c>
      <c r="AC619" s="7"/>
      <c r="AD619" s="36">
        <f>AB619+AC619</f>
        <v>6.901805085618197E-4</v>
      </c>
      <c r="AE619" s="41"/>
      <c r="AF619" s="41"/>
      <c r="AG619" s="41"/>
      <c r="AH619" s="42"/>
      <c r="AI619" s="40" t="str">
        <f>IF(AE619=0,"NO OFERTADO",IF(AF619=0,"NO OFERTADO",IF(AG619=0,"NO OFERTADO",IF(AH619=0,"NO OFERTADO","CORRECTO"))))</f>
        <v>NO OFERTADO</v>
      </c>
      <c r="AJ619" s="37">
        <f>Q619*$AJ$1</f>
        <v>4.6012033904121313E-4</v>
      </c>
      <c r="AK619" s="7"/>
      <c r="AL619" s="36">
        <f>AJ619+AK619</f>
        <v>4.6012033904121313E-4</v>
      </c>
      <c r="AM619" s="41"/>
      <c r="AN619" s="41"/>
      <c r="AO619" s="41"/>
      <c r="AP619" s="42"/>
      <c r="AQ619" s="40" t="str">
        <f>IF(AM619=0,"NO OFERTADO",IF(AN619=0,"NO OFERTADO",IF(AO619=0,"NO OFERTADO",IF(AP619=0,"NO OFERTADO","CORRECTO"))))</f>
        <v>NO OFERTADO</v>
      </c>
    </row>
    <row r="620" spans="1:43" x14ac:dyDescent="0.25">
      <c r="A620" s="61">
        <v>618</v>
      </c>
      <c r="B620" s="61">
        <v>2636</v>
      </c>
      <c r="C620" s="67" t="s">
        <v>7032</v>
      </c>
      <c r="D620" s="68">
        <v>0.01</v>
      </c>
      <c r="E620" s="68" t="s">
        <v>1009</v>
      </c>
      <c r="F620" s="68" t="s">
        <v>321</v>
      </c>
      <c r="G620" s="12" t="s">
        <v>322</v>
      </c>
      <c r="H620" s="68" t="s">
        <v>323</v>
      </c>
      <c r="I620" s="62" t="s">
        <v>60</v>
      </c>
      <c r="J620" s="10">
        <v>30</v>
      </c>
      <c r="K620" s="10" t="s">
        <v>7033</v>
      </c>
      <c r="L620" s="14" t="s">
        <v>7034</v>
      </c>
      <c r="M620" s="11">
        <v>1040.2197000000001</v>
      </c>
      <c r="N620" s="11">
        <v>210</v>
      </c>
      <c r="O620" s="8">
        <f>N620*M620</f>
        <v>218446.13700000002</v>
      </c>
      <c r="P620" s="14" t="s">
        <v>7140</v>
      </c>
      <c r="Q620" s="66">
        <f>O620/$O$2181</f>
        <v>6.6746562221249522E-6</v>
      </c>
      <c r="R620" s="66"/>
      <c r="S620" s="36">
        <f>Q620*$S$1</f>
        <v>1.6686640555312381E-3</v>
      </c>
      <c r="T620" s="7"/>
      <c r="U620" s="36">
        <f>S620+T620</f>
        <v>1.6686640555312381E-3</v>
      </c>
      <c r="V620" s="41"/>
      <c r="W620" s="41"/>
      <c r="X620" s="41"/>
      <c r="Y620" s="42"/>
      <c r="Z620" s="40" t="str">
        <f>IF(V620=0,"NO OFERTADO",IF(W620=0,"NO OFERTADO",IF(X620=0,"NO OFERTADO",IF(Y620=0,"NO OFERTADO","CORRECTO"))))</f>
        <v>NO OFERTADO</v>
      </c>
      <c r="AA620" s="42">
        <f>Y620*N620</f>
        <v>0</v>
      </c>
      <c r="AB620" s="35">
        <f>Q620*$AB$1</f>
        <v>6.0071905999124569E-4</v>
      </c>
      <c r="AC620" s="7"/>
      <c r="AD620" s="36">
        <f>AB620+AC620</f>
        <v>6.0071905999124569E-4</v>
      </c>
      <c r="AE620" s="41"/>
      <c r="AF620" s="41"/>
      <c r="AG620" s="41"/>
      <c r="AH620" s="42"/>
      <c r="AI620" s="40" t="str">
        <f>IF(AE620=0,"NO OFERTADO",IF(AF620=0,"NO OFERTADO",IF(AG620=0,"NO OFERTADO",IF(AH620=0,"NO OFERTADO","CORRECTO"))))</f>
        <v>NO OFERTADO</v>
      </c>
      <c r="AJ620" s="37">
        <f>Q620*$AJ$1</f>
        <v>4.0047937332749714E-4</v>
      </c>
      <c r="AK620" s="7"/>
      <c r="AL620" s="36">
        <f>AJ620+AK620</f>
        <v>4.0047937332749714E-4</v>
      </c>
      <c r="AM620" s="41"/>
      <c r="AN620" s="41"/>
      <c r="AO620" s="41"/>
      <c r="AP620" s="42"/>
      <c r="AQ620" s="40" t="str">
        <f>IF(AM620=0,"NO OFERTADO",IF(AN620=0,"NO OFERTADO",IF(AO620=0,"NO OFERTADO",IF(AP620=0,"NO OFERTADO","CORRECTO"))))</f>
        <v>NO OFERTADO</v>
      </c>
    </row>
    <row r="621" spans="1:43" ht="24" x14ac:dyDescent="0.25">
      <c r="A621" s="61">
        <v>619</v>
      </c>
      <c r="B621" s="61">
        <v>196</v>
      </c>
      <c r="C621" s="13" t="s">
        <v>749</v>
      </c>
      <c r="D621" s="12" t="s">
        <v>750</v>
      </c>
      <c r="E621" s="12" t="s">
        <v>11</v>
      </c>
      <c r="F621" s="12" t="s">
        <v>12</v>
      </c>
      <c r="G621" s="12" t="s">
        <v>13</v>
      </c>
      <c r="H621" s="12" t="s">
        <v>12</v>
      </c>
      <c r="I621" s="62" t="s">
        <v>60</v>
      </c>
      <c r="J621" s="10">
        <v>1</v>
      </c>
      <c r="K621" s="10" t="s">
        <v>751</v>
      </c>
      <c r="L621" s="14" t="s">
        <v>752</v>
      </c>
      <c r="M621" s="11">
        <v>3460</v>
      </c>
      <c r="N621" s="11">
        <v>8764</v>
      </c>
      <c r="O621" s="8">
        <f>N621*M621</f>
        <v>30323440</v>
      </c>
      <c r="P621" s="14" t="s">
        <v>5022</v>
      </c>
      <c r="Q621" s="66">
        <f>O621/$O$2181</f>
        <v>9.2653749913752261E-4</v>
      </c>
      <c r="R621" s="66"/>
      <c r="S621" s="36">
        <f>Q621*$S$1</f>
        <v>0.23163437478438065</v>
      </c>
      <c r="T621" s="7"/>
      <c r="U621" s="36">
        <f>S621+T621</f>
        <v>0.23163437478438065</v>
      </c>
      <c r="V621" s="41"/>
      <c r="W621" s="41"/>
      <c r="X621" s="41"/>
      <c r="Y621" s="42"/>
      <c r="Z621" s="40" t="str">
        <f>IF(V621=0,"NO OFERTADO",IF(W621=0,"NO OFERTADO",IF(X621=0,"NO OFERTADO",IF(Y621=0,"NO OFERTADO","CORRECTO"))))</f>
        <v>NO OFERTADO</v>
      </c>
      <c r="AA621" s="42">
        <f>Y621*N621</f>
        <v>0</v>
      </c>
      <c r="AB621" s="35">
        <f>Q621*$AB$1</f>
        <v>8.3388374922377037E-2</v>
      </c>
      <c r="AC621" s="7"/>
      <c r="AD621" s="36">
        <f>AB621+AC621</f>
        <v>8.3388374922377037E-2</v>
      </c>
      <c r="AE621" s="41"/>
      <c r="AF621" s="41"/>
      <c r="AG621" s="41"/>
      <c r="AH621" s="42"/>
      <c r="AI621" s="40" t="str">
        <f>IF(AE621=0,"NO OFERTADO",IF(AF621=0,"NO OFERTADO",IF(AG621=0,"NO OFERTADO",IF(AH621=0,"NO OFERTADO","CORRECTO"))))</f>
        <v>NO OFERTADO</v>
      </c>
      <c r="AJ621" s="37">
        <f>Q621*$AJ$1</f>
        <v>5.5592249948251356E-2</v>
      </c>
      <c r="AK621" s="7"/>
      <c r="AL621" s="36">
        <f>AJ621+AK621</f>
        <v>5.5592249948251356E-2</v>
      </c>
      <c r="AM621" s="41"/>
      <c r="AN621" s="41"/>
      <c r="AO621" s="41"/>
      <c r="AP621" s="42"/>
      <c r="AQ621" s="40" t="str">
        <f>IF(AM621=0,"NO OFERTADO",IF(AN621=0,"NO OFERTADO",IF(AO621=0,"NO OFERTADO",IF(AP621=0,"NO OFERTADO","CORRECTO"))))</f>
        <v>NO OFERTADO</v>
      </c>
    </row>
    <row r="622" spans="1:43" ht="36" x14ac:dyDescent="0.25">
      <c r="A622" s="61">
        <v>620</v>
      </c>
      <c r="B622" s="61">
        <v>509</v>
      </c>
      <c r="C622" s="13" t="s">
        <v>1712</v>
      </c>
      <c r="D622" s="12" t="s">
        <v>1713</v>
      </c>
      <c r="E622" s="12" t="s">
        <v>275</v>
      </c>
      <c r="F622" s="12" t="s">
        <v>12</v>
      </c>
      <c r="G622" s="12" t="s">
        <v>13</v>
      </c>
      <c r="H622" s="12" t="s">
        <v>12</v>
      </c>
      <c r="I622" s="62" t="s">
        <v>60</v>
      </c>
      <c r="J622" s="10">
        <v>1</v>
      </c>
      <c r="K622" s="10" t="s">
        <v>1714</v>
      </c>
      <c r="L622" s="14" t="s">
        <v>1715</v>
      </c>
      <c r="M622" s="11">
        <v>2942.7999999999997</v>
      </c>
      <c r="N622" s="11">
        <v>3446.5384615384614</v>
      </c>
      <c r="O622" s="8">
        <f>N622*M622</f>
        <v>10142473.384615384</v>
      </c>
      <c r="P622" s="14" t="s">
        <v>5022</v>
      </c>
      <c r="Q622" s="66">
        <f>O622/$O$2181</f>
        <v>3.0990487638771929E-4</v>
      </c>
      <c r="R622" s="66"/>
      <c r="S622" s="36">
        <f>Q622*$S$1</f>
        <v>7.7476219096929824E-2</v>
      </c>
      <c r="T622" s="7"/>
      <c r="U622" s="36">
        <f>S622+T622</f>
        <v>7.7476219096929824E-2</v>
      </c>
      <c r="V622" s="41"/>
      <c r="W622" s="41"/>
      <c r="X622" s="41"/>
      <c r="Y622" s="42"/>
      <c r="Z622" s="40" t="str">
        <f>IF(V622=0,"NO OFERTADO",IF(W622=0,"NO OFERTADO",IF(X622=0,"NO OFERTADO",IF(Y622=0,"NO OFERTADO","CORRECTO"))))</f>
        <v>NO OFERTADO</v>
      </c>
      <c r="AA622" s="42">
        <f>Y622*N622</f>
        <v>0</v>
      </c>
      <c r="AB622" s="35">
        <f>Q622*$AB$1</f>
        <v>2.7891438874894738E-2</v>
      </c>
      <c r="AC622" s="7"/>
      <c r="AD622" s="36">
        <f>AB622+AC622</f>
        <v>2.7891438874894738E-2</v>
      </c>
      <c r="AE622" s="41"/>
      <c r="AF622" s="41"/>
      <c r="AG622" s="41"/>
      <c r="AH622" s="42"/>
      <c r="AI622" s="40" t="str">
        <f>IF(AE622=0,"NO OFERTADO",IF(AF622=0,"NO OFERTADO",IF(AG622=0,"NO OFERTADO",IF(AH622=0,"NO OFERTADO","CORRECTO"))))</f>
        <v>NO OFERTADO</v>
      </c>
      <c r="AJ622" s="37">
        <f>Q622*$AJ$1</f>
        <v>1.8594292583263158E-2</v>
      </c>
      <c r="AK622" s="7"/>
      <c r="AL622" s="36">
        <f>AJ622+AK622</f>
        <v>1.8594292583263158E-2</v>
      </c>
      <c r="AM622" s="41"/>
      <c r="AN622" s="41"/>
      <c r="AO622" s="41"/>
      <c r="AP622" s="42"/>
      <c r="AQ622" s="40" t="str">
        <f>IF(AM622=0,"NO OFERTADO",IF(AN622=0,"NO OFERTADO",IF(AO622=0,"NO OFERTADO",IF(AP622=0,"NO OFERTADO","CORRECTO"))))</f>
        <v>NO OFERTADO</v>
      </c>
    </row>
    <row r="623" spans="1:43" x14ac:dyDescent="0.25">
      <c r="A623" s="61">
        <v>621</v>
      </c>
      <c r="B623" s="61">
        <v>1133</v>
      </c>
      <c r="C623" s="13" t="s">
        <v>3265</v>
      </c>
      <c r="D623" s="12" t="s">
        <v>3266</v>
      </c>
      <c r="E623" s="12" t="s">
        <v>1149</v>
      </c>
      <c r="F623" s="12" t="s">
        <v>321</v>
      </c>
      <c r="G623" s="12" t="s">
        <v>322</v>
      </c>
      <c r="H623" s="12" t="s">
        <v>323</v>
      </c>
      <c r="I623" s="62" t="s">
        <v>60</v>
      </c>
      <c r="J623" s="10">
        <v>30</v>
      </c>
      <c r="K623" s="10" t="s">
        <v>3267</v>
      </c>
      <c r="L623" s="14" t="s">
        <v>3268</v>
      </c>
      <c r="M623" s="11">
        <v>1910.5813699999999</v>
      </c>
      <c r="N623" s="11">
        <v>930</v>
      </c>
      <c r="O623" s="8">
        <f>N623*M623</f>
        <v>1776840.6740999999</v>
      </c>
      <c r="P623" s="14" t="s">
        <v>5022</v>
      </c>
      <c r="Q623" s="66">
        <f>O623/$O$2181</f>
        <v>5.4291647469628902E-5</v>
      </c>
      <c r="R623" s="66"/>
      <c r="S623" s="36">
        <f>Q623*$S$1</f>
        <v>1.3572911867407226E-2</v>
      </c>
      <c r="T623" s="7"/>
      <c r="U623" s="36">
        <f>S623+T623</f>
        <v>1.3572911867407226E-2</v>
      </c>
      <c r="V623" s="41"/>
      <c r="W623" s="41"/>
      <c r="X623" s="41"/>
      <c r="Y623" s="42"/>
      <c r="Z623" s="40" t="str">
        <f>IF(V623=0,"NO OFERTADO",IF(W623=0,"NO OFERTADO",IF(X623=0,"NO OFERTADO",IF(Y623=0,"NO OFERTADO","CORRECTO"))))</f>
        <v>NO OFERTADO</v>
      </c>
      <c r="AA623" s="42">
        <f>Y623*N623</f>
        <v>0</v>
      </c>
      <c r="AB623" s="35">
        <f>Q623*$AB$1</f>
        <v>4.8862482722666009E-3</v>
      </c>
      <c r="AC623" s="7"/>
      <c r="AD623" s="36">
        <f>AB623+AC623</f>
        <v>4.8862482722666009E-3</v>
      </c>
      <c r="AE623" s="41"/>
      <c r="AF623" s="41"/>
      <c r="AG623" s="41"/>
      <c r="AH623" s="42"/>
      <c r="AI623" s="40" t="str">
        <f>IF(AE623=0,"NO OFERTADO",IF(AF623=0,"NO OFERTADO",IF(AG623=0,"NO OFERTADO",IF(AH623=0,"NO OFERTADO","CORRECTO"))))</f>
        <v>NO OFERTADO</v>
      </c>
      <c r="AJ623" s="37">
        <f>Q623*$AJ$1</f>
        <v>3.2574988481777339E-3</v>
      </c>
      <c r="AK623" s="7"/>
      <c r="AL623" s="36">
        <f>AJ623+AK623</f>
        <v>3.2574988481777339E-3</v>
      </c>
      <c r="AM623" s="41"/>
      <c r="AN623" s="41"/>
      <c r="AO623" s="41"/>
      <c r="AP623" s="42"/>
      <c r="AQ623" s="40" t="str">
        <f>IF(AM623=0,"NO OFERTADO",IF(AN623=0,"NO OFERTADO",IF(AO623=0,"NO OFERTADO",IF(AP623=0,"NO OFERTADO","CORRECTO"))))</f>
        <v>NO OFERTADO</v>
      </c>
    </row>
    <row r="624" spans="1:43" ht="24" x14ac:dyDescent="0.25">
      <c r="A624" s="61">
        <v>622</v>
      </c>
      <c r="B624" s="61">
        <v>1074</v>
      </c>
      <c r="C624" s="13" t="s">
        <v>3132</v>
      </c>
      <c r="D624" s="12" t="s">
        <v>1067</v>
      </c>
      <c r="E624" s="12" t="s">
        <v>11</v>
      </c>
      <c r="F624" s="12" t="s">
        <v>12</v>
      </c>
      <c r="G624" s="12" t="s">
        <v>13</v>
      </c>
      <c r="H624" s="12" t="s">
        <v>12</v>
      </c>
      <c r="I624" s="62" t="s">
        <v>60</v>
      </c>
      <c r="J624" s="10">
        <v>1</v>
      </c>
      <c r="K624" s="10" t="s">
        <v>3133</v>
      </c>
      <c r="L624" s="14" t="s">
        <v>3134</v>
      </c>
      <c r="M624" s="11">
        <v>327.68855000000002</v>
      </c>
      <c r="N624" s="11">
        <v>6624.4615384615381</v>
      </c>
      <c r="O624" s="8">
        <f>N624*M624</f>
        <v>2170760.1960692308</v>
      </c>
      <c r="P624" s="14" t="s">
        <v>5022</v>
      </c>
      <c r="Q624" s="66">
        <f>O624/$O$2181</f>
        <v>6.6327920687536224E-5</v>
      </c>
      <c r="R624" s="66"/>
      <c r="S624" s="36">
        <f>Q624*$S$1</f>
        <v>1.6581980171884055E-2</v>
      </c>
      <c r="T624" s="7"/>
      <c r="U624" s="36">
        <f>S624+T624</f>
        <v>1.6581980171884055E-2</v>
      </c>
      <c r="V624" s="41"/>
      <c r="W624" s="41"/>
      <c r="X624" s="41"/>
      <c r="Y624" s="42"/>
      <c r="Z624" s="40" t="str">
        <f>IF(V624=0,"NO OFERTADO",IF(W624=0,"NO OFERTADO",IF(X624=0,"NO OFERTADO",IF(Y624=0,"NO OFERTADO","CORRECTO"))))</f>
        <v>NO OFERTADO</v>
      </c>
      <c r="AA624" s="42">
        <f>Y624*N624</f>
        <v>0</v>
      </c>
      <c r="AB624" s="35">
        <f>Q624*$AB$1</f>
        <v>5.9695128618782603E-3</v>
      </c>
      <c r="AC624" s="7"/>
      <c r="AD624" s="36">
        <f>AB624+AC624</f>
        <v>5.9695128618782603E-3</v>
      </c>
      <c r="AE624" s="41"/>
      <c r="AF624" s="41"/>
      <c r="AG624" s="41"/>
      <c r="AH624" s="42"/>
      <c r="AI624" s="40" t="str">
        <f>IF(AE624=0,"NO OFERTADO",IF(AF624=0,"NO OFERTADO",IF(AG624=0,"NO OFERTADO",IF(AH624=0,"NO OFERTADO","CORRECTO"))))</f>
        <v>NO OFERTADO</v>
      </c>
      <c r="AJ624" s="37">
        <f>Q624*$AJ$1</f>
        <v>3.979675241252173E-3</v>
      </c>
      <c r="AK624" s="7"/>
      <c r="AL624" s="36">
        <f>AJ624+AK624</f>
        <v>3.979675241252173E-3</v>
      </c>
      <c r="AM624" s="41"/>
      <c r="AN624" s="41"/>
      <c r="AO624" s="41"/>
      <c r="AP624" s="42"/>
      <c r="AQ624" s="40" t="str">
        <f>IF(AM624=0,"NO OFERTADO",IF(AN624=0,"NO OFERTADO",IF(AO624=0,"NO OFERTADO",IF(AP624=0,"NO OFERTADO","CORRECTO"))))</f>
        <v>NO OFERTADO</v>
      </c>
    </row>
    <row r="625" spans="1:43" x14ac:dyDescent="0.25">
      <c r="A625" s="61">
        <v>623</v>
      </c>
      <c r="B625" s="61">
        <v>1662</v>
      </c>
      <c r="C625" s="13" t="s">
        <v>3132</v>
      </c>
      <c r="D625" s="12" t="s">
        <v>4169</v>
      </c>
      <c r="E625" s="12" t="s">
        <v>765</v>
      </c>
      <c r="F625" s="12" t="s">
        <v>222</v>
      </c>
      <c r="G625" s="12" t="s">
        <v>13</v>
      </c>
      <c r="H625" s="12" t="s">
        <v>108</v>
      </c>
      <c r="I625" s="62" t="s">
        <v>60</v>
      </c>
      <c r="J625" s="10">
        <v>80</v>
      </c>
      <c r="K625" s="10" t="s">
        <v>3133</v>
      </c>
      <c r="L625" s="14" t="s">
        <v>4571</v>
      </c>
      <c r="M625" s="11">
        <v>65</v>
      </c>
      <c r="N625" s="11">
        <v>2707.6923076923076</v>
      </c>
      <c r="O625" s="8">
        <f>N625*M625</f>
        <v>176000</v>
      </c>
      <c r="P625" s="14" t="s">
        <v>5022</v>
      </c>
      <c r="Q625" s="66">
        <f>O625/$O$2181</f>
        <v>5.3777078012324453E-6</v>
      </c>
      <c r="R625" s="66"/>
      <c r="S625" s="36">
        <f>Q625*$S$1</f>
        <v>1.3444269503081114E-3</v>
      </c>
      <c r="T625" s="7"/>
      <c r="U625" s="36">
        <f>S625+T625</f>
        <v>1.3444269503081114E-3</v>
      </c>
      <c r="V625" s="41"/>
      <c r="W625" s="41"/>
      <c r="X625" s="41"/>
      <c r="Y625" s="42"/>
      <c r="Z625" s="40" t="str">
        <f>IF(V625=0,"NO OFERTADO",IF(W625=0,"NO OFERTADO",IF(X625=0,"NO OFERTADO",IF(Y625=0,"NO OFERTADO","CORRECTO"))))</f>
        <v>NO OFERTADO</v>
      </c>
      <c r="AA625" s="42">
        <f>Y625*N625</f>
        <v>0</v>
      </c>
      <c r="AB625" s="35">
        <f>Q625*$AB$1</f>
        <v>4.8399370211092008E-4</v>
      </c>
      <c r="AC625" s="7"/>
      <c r="AD625" s="36">
        <f>AB625+AC625</f>
        <v>4.8399370211092008E-4</v>
      </c>
      <c r="AE625" s="41"/>
      <c r="AF625" s="41"/>
      <c r="AG625" s="41"/>
      <c r="AH625" s="42"/>
      <c r="AI625" s="40" t="str">
        <f>IF(AE625=0,"NO OFERTADO",IF(AF625=0,"NO OFERTADO",IF(AG625=0,"NO OFERTADO",IF(AH625=0,"NO OFERTADO","CORRECTO"))))</f>
        <v>NO OFERTADO</v>
      </c>
      <c r="AJ625" s="37">
        <f>Q625*$AJ$1</f>
        <v>3.2266246807394672E-4</v>
      </c>
      <c r="AK625" s="7"/>
      <c r="AL625" s="36">
        <f>AJ625+AK625</f>
        <v>3.2266246807394672E-4</v>
      </c>
      <c r="AM625" s="41"/>
      <c r="AN625" s="41"/>
      <c r="AO625" s="41"/>
      <c r="AP625" s="42"/>
      <c r="AQ625" s="40" t="str">
        <f>IF(AM625=0,"NO OFERTADO",IF(AN625=0,"NO OFERTADO",IF(AO625=0,"NO OFERTADO",IF(AP625=0,"NO OFERTADO","CORRECTO"))))</f>
        <v>NO OFERTADO</v>
      </c>
    </row>
    <row r="626" spans="1:43" ht="24" x14ac:dyDescent="0.25">
      <c r="A626" s="61">
        <v>624</v>
      </c>
      <c r="B626" s="61">
        <v>1626</v>
      </c>
      <c r="C626" s="13" t="s">
        <v>4481</v>
      </c>
      <c r="D626" s="12" t="s">
        <v>4482</v>
      </c>
      <c r="E626" s="12" t="s">
        <v>11</v>
      </c>
      <c r="F626" s="12" t="s">
        <v>12</v>
      </c>
      <c r="G626" s="12" t="s">
        <v>13</v>
      </c>
      <c r="H626" s="12" t="s">
        <v>12</v>
      </c>
      <c r="I626" s="62">
        <v>791.4</v>
      </c>
      <c r="J626" s="10">
        <v>1</v>
      </c>
      <c r="K626" s="10" t="s">
        <v>4483</v>
      </c>
      <c r="L626" s="14" t="s">
        <v>4484</v>
      </c>
      <c r="M626" s="11">
        <v>791.4</v>
      </c>
      <c r="N626" s="11">
        <v>490.53846153846155</v>
      </c>
      <c r="O626" s="8">
        <f>N626*M626</f>
        <v>388212.13846153847</v>
      </c>
      <c r="P626" s="14" t="s">
        <v>5022</v>
      </c>
      <c r="Q626" s="66">
        <f>O626/$O$2181</f>
        <v>1.1861883213282646E-5</v>
      </c>
      <c r="R626" s="66">
        <f>+O626/$O$2184</f>
        <v>1.8982161657080106E-5</v>
      </c>
      <c r="S626" s="36">
        <f>Q626*$S$1</f>
        <v>2.9654708033206617E-3</v>
      </c>
      <c r="T626" s="36">
        <f>R626*$T$1</f>
        <v>5.6946484971240319E-4</v>
      </c>
      <c r="U626" s="36">
        <f>S626+T626</f>
        <v>3.534935653033065E-3</v>
      </c>
      <c r="V626" s="41"/>
      <c r="W626" s="41"/>
      <c r="X626" s="41"/>
      <c r="Y626" s="42"/>
      <c r="Z626" s="40" t="str">
        <f>IF(V626=0,"NO OFERTADO",IF(W626=0,"NO OFERTADO",IF(X626=0,"NO OFERTADO",IF(Y626=0,"NO OFERTADO","CORRECTO"))))</f>
        <v>NO OFERTADO</v>
      </c>
      <c r="AA626" s="42">
        <f>Y626*N626</f>
        <v>0</v>
      </c>
      <c r="AB626" s="35">
        <f>Q626*$AB$1</f>
        <v>1.0675694891954383E-3</v>
      </c>
      <c r="AC626" s="36">
        <f>R626*$AC$1</f>
        <v>2.8473242485620159E-4</v>
      </c>
      <c r="AD626" s="36">
        <f>AB626+AC626</f>
        <v>1.3523019140516399E-3</v>
      </c>
      <c r="AE626" s="41"/>
      <c r="AF626" s="41"/>
      <c r="AG626" s="41"/>
      <c r="AH626" s="42"/>
      <c r="AI626" s="40" t="str">
        <f>IF(AE626=0,"NO OFERTADO",IF(AF626=0,"NO OFERTADO",IF(AG626=0,"NO OFERTADO",IF(AH626=0,"NO OFERTADO","CORRECTO"))))</f>
        <v>NO OFERTADO</v>
      </c>
      <c r="AJ626" s="37">
        <f>Q626*$AJ$1</f>
        <v>7.1171299279695877E-4</v>
      </c>
      <c r="AK626" s="36">
        <f>R626*$AK$1</f>
        <v>9.4910808285400523E-5</v>
      </c>
      <c r="AL626" s="36">
        <f>AJ626+AK626</f>
        <v>8.0662380108235932E-4</v>
      </c>
      <c r="AM626" s="41"/>
      <c r="AN626" s="41"/>
      <c r="AO626" s="41"/>
      <c r="AP626" s="42"/>
      <c r="AQ626" s="40" t="str">
        <f>IF(AM626=0,"NO OFERTADO",IF(AN626=0,"NO OFERTADO",IF(AO626=0,"NO OFERTADO",IF(AP626=0,"NO OFERTADO","CORRECTO"))))</f>
        <v>NO OFERTADO</v>
      </c>
    </row>
    <row r="627" spans="1:43" ht="24" x14ac:dyDescent="0.25">
      <c r="A627" s="61">
        <v>625</v>
      </c>
      <c r="B627" s="61">
        <v>272</v>
      </c>
      <c r="C627" s="13" t="s">
        <v>988</v>
      </c>
      <c r="D627" s="12" t="s">
        <v>153</v>
      </c>
      <c r="E627" s="12" t="s">
        <v>11</v>
      </c>
      <c r="F627" s="12" t="s">
        <v>12</v>
      </c>
      <c r="G627" s="12" t="s">
        <v>13</v>
      </c>
      <c r="H627" s="12" t="s">
        <v>12</v>
      </c>
      <c r="I627" s="62">
        <v>4302</v>
      </c>
      <c r="J627" s="10">
        <v>1</v>
      </c>
      <c r="K627" s="10" t="s">
        <v>989</v>
      </c>
      <c r="L627" s="14" t="s">
        <v>990</v>
      </c>
      <c r="M627" s="11">
        <v>2349.8613333333333</v>
      </c>
      <c r="N627" s="11">
        <v>8257.538461538461</v>
      </c>
      <c r="O627" s="8">
        <f>N627*M627</f>
        <v>19404070.339282051</v>
      </c>
      <c r="P627" s="14" t="s">
        <v>5022</v>
      </c>
      <c r="Q627" s="66">
        <f>O627/$O$2181</f>
        <v>5.9289443431375104E-4</v>
      </c>
      <c r="R627" s="66">
        <f>+O627/$O$2184</f>
        <v>9.4878846767975787E-4</v>
      </c>
      <c r="S627" s="36">
        <f>Q627*$S$1</f>
        <v>0.14822360857843775</v>
      </c>
      <c r="T627" s="36">
        <f>R627*$T$1</f>
        <v>2.8463654030392735E-2</v>
      </c>
      <c r="U627" s="36">
        <f>S627+T627</f>
        <v>0.1766872626088305</v>
      </c>
      <c r="V627" s="41"/>
      <c r="W627" s="41"/>
      <c r="X627" s="41"/>
      <c r="Y627" s="42"/>
      <c r="Z627" s="40" t="str">
        <f>IF(V627=0,"NO OFERTADO",IF(W627=0,"NO OFERTADO",IF(X627=0,"NO OFERTADO",IF(Y627=0,"NO OFERTADO","CORRECTO"))))</f>
        <v>NO OFERTADO</v>
      </c>
      <c r="AA627" s="42">
        <f>Y627*N627</f>
        <v>0</v>
      </c>
      <c r="AB627" s="35">
        <f>Q627*$AB$1</f>
        <v>5.3360499088237597E-2</v>
      </c>
      <c r="AC627" s="36">
        <f>R627*$AC$1</f>
        <v>1.4231827015196367E-2</v>
      </c>
      <c r="AD627" s="36">
        <f>AB627+AC627</f>
        <v>6.7592326103433964E-2</v>
      </c>
      <c r="AE627" s="41"/>
      <c r="AF627" s="41"/>
      <c r="AG627" s="41"/>
      <c r="AH627" s="42"/>
      <c r="AI627" s="40" t="str">
        <f>IF(AE627=0,"NO OFERTADO",IF(AF627=0,"NO OFERTADO",IF(AG627=0,"NO OFERTADO",IF(AH627=0,"NO OFERTADO","CORRECTO"))))</f>
        <v>NO OFERTADO</v>
      </c>
      <c r="AJ627" s="37">
        <f>Q627*$AJ$1</f>
        <v>3.557366605882506E-2</v>
      </c>
      <c r="AK627" s="36">
        <f>R627*$AK$1</f>
        <v>4.7439423383987891E-3</v>
      </c>
      <c r="AL627" s="36">
        <f>AJ627+AK627</f>
        <v>4.0317608397223849E-2</v>
      </c>
      <c r="AM627" s="41"/>
      <c r="AN627" s="41"/>
      <c r="AO627" s="41"/>
      <c r="AP627" s="42"/>
      <c r="AQ627" s="40" t="str">
        <f>IF(AM627=0,"NO OFERTADO",IF(AN627=0,"NO OFERTADO",IF(AO627=0,"NO OFERTADO",IF(AP627=0,"NO OFERTADO","CORRECTO"))))</f>
        <v>NO OFERTADO</v>
      </c>
    </row>
    <row r="628" spans="1:43" ht="24" x14ac:dyDescent="0.25">
      <c r="A628" s="61">
        <v>626</v>
      </c>
      <c r="B628" s="61">
        <v>1095</v>
      </c>
      <c r="C628" s="13" t="s">
        <v>3177</v>
      </c>
      <c r="D628" s="12" t="s">
        <v>3178</v>
      </c>
      <c r="E628" s="12" t="s">
        <v>11</v>
      </c>
      <c r="F628" s="12" t="s">
        <v>12</v>
      </c>
      <c r="G628" s="12" t="s">
        <v>13</v>
      </c>
      <c r="H628" s="12" t="s">
        <v>12</v>
      </c>
      <c r="I628" s="62">
        <v>1341.5967857142857</v>
      </c>
      <c r="J628" s="10">
        <v>1</v>
      </c>
      <c r="K628" s="10" t="s">
        <v>3179</v>
      </c>
      <c r="L628" s="14" t="s">
        <v>3180</v>
      </c>
      <c r="M628" s="11">
        <v>1341.5967857142857</v>
      </c>
      <c r="N628" s="11">
        <v>2264.8888888888887</v>
      </c>
      <c r="O628" s="8">
        <f>N628*M628</f>
        <v>3038567.6533333329</v>
      </c>
      <c r="P628" s="14" t="s">
        <v>5022</v>
      </c>
      <c r="Q628" s="66">
        <f>O628/$O$2181</f>
        <v>9.284391462445017E-5</v>
      </c>
      <c r="R628" s="66">
        <f>+O628/$O$2184</f>
        <v>1.4857490708591607E-4</v>
      </c>
      <c r="S628" s="36">
        <f>Q628*$S$1</f>
        <v>2.3210978656112543E-2</v>
      </c>
      <c r="T628" s="36">
        <f>R628*$T$1</f>
        <v>4.4572472125774818E-3</v>
      </c>
      <c r="U628" s="36">
        <f>S628+T628</f>
        <v>2.7668225868690024E-2</v>
      </c>
      <c r="V628" s="41"/>
      <c r="W628" s="41"/>
      <c r="X628" s="41"/>
      <c r="Y628" s="42"/>
      <c r="Z628" s="40" t="str">
        <f>IF(V628=0,"NO OFERTADO",IF(W628=0,"NO OFERTADO",IF(X628=0,"NO OFERTADO",IF(Y628=0,"NO OFERTADO","CORRECTO"))))</f>
        <v>NO OFERTADO</v>
      </c>
      <c r="AA628" s="42">
        <f>Y628*N628</f>
        <v>0</v>
      </c>
      <c r="AB628" s="35">
        <f>Q628*$AB$1</f>
        <v>8.3559523162005152E-3</v>
      </c>
      <c r="AC628" s="36">
        <f>R628*$AC$1</f>
        <v>2.2286236062887409E-3</v>
      </c>
      <c r="AD628" s="36">
        <f>AB628+AC628</f>
        <v>1.0584575922489256E-2</v>
      </c>
      <c r="AE628" s="41"/>
      <c r="AF628" s="41"/>
      <c r="AG628" s="41"/>
      <c r="AH628" s="42"/>
      <c r="AI628" s="40" t="str">
        <f>IF(AE628=0,"NO OFERTADO",IF(AF628=0,"NO OFERTADO",IF(AG628=0,"NO OFERTADO",IF(AH628=0,"NO OFERTADO","CORRECTO"))))</f>
        <v>NO OFERTADO</v>
      </c>
      <c r="AJ628" s="37">
        <f>Q628*$AJ$1</f>
        <v>5.5706348774670102E-3</v>
      </c>
      <c r="AK628" s="36">
        <f>R628*$AK$1</f>
        <v>7.4287453542958037E-4</v>
      </c>
      <c r="AL628" s="36">
        <f>AJ628+AK628</f>
        <v>6.3135094128965903E-3</v>
      </c>
      <c r="AM628" s="41"/>
      <c r="AN628" s="41"/>
      <c r="AO628" s="41"/>
      <c r="AP628" s="42"/>
      <c r="AQ628" s="40" t="str">
        <f>IF(AM628=0,"NO OFERTADO",IF(AN628=0,"NO OFERTADO",IF(AO628=0,"NO OFERTADO",IF(AP628=0,"NO OFERTADO","CORRECTO"))))</f>
        <v>NO OFERTADO</v>
      </c>
    </row>
    <row r="629" spans="1:43" ht="24" x14ac:dyDescent="0.25">
      <c r="A629" s="61">
        <v>627</v>
      </c>
      <c r="B629" s="61">
        <v>1357</v>
      </c>
      <c r="C629" s="13" t="s">
        <v>3819</v>
      </c>
      <c r="D629" s="12" t="s">
        <v>3820</v>
      </c>
      <c r="E629" s="12" t="s">
        <v>11</v>
      </c>
      <c r="F629" s="12" t="s">
        <v>12</v>
      </c>
      <c r="G629" s="12" t="s">
        <v>13</v>
      </c>
      <c r="H629" s="12" t="s">
        <v>12</v>
      </c>
      <c r="I629" s="62">
        <v>1195.1200000000001</v>
      </c>
      <c r="J629" s="10">
        <v>1</v>
      </c>
      <c r="K629" s="10" t="s">
        <v>3179</v>
      </c>
      <c r="L629" s="14" t="s">
        <v>3821</v>
      </c>
      <c r="M629" s="11">
        <v>948.03735714285722</v>
      </c>
      <c r="N629" s="11">
        <v>1700.3636363636363</v>
      </c>
      <c r="O629" s="8">
        <f>N629*M629</f>
        <v>1612008.2480000001</v>
      </c>
      <c r="P629" s="14" t="s">
        <v>5022</v>
      </c>
      <c r="Q629" s="66">
        <f>O629/$O$2181</f>
        <v>4.925516665295822E-5</v>
      </c>
      <c r="R629" s="66">
        <f>+O629/$O$2184</f>
        <v>7.8821340510747755E-5</v>
      </c>
      <c r="S629" s="36">
        <f>Q629*$S$1</f>
        <v>1.2313791663239555E-2</v>
      </c>
      <c r="T629" s="36">
        <f>R629*$T$1</f>
        <v>2.3646402153224325E-3</v>
      </c>
      <c r="U629" s="36">
        <f>S629+T629</f>
        <v>1.4678431878561988E-2</v>
      </c>
      <c r="V629" s="41"/>
      <c r="W629" s="41"/>
      <c r="X629" s="41"/>
      <c r="Y629" s="42"/>
      <c r="Z629" s="40" t="str">
        <f>IF(V629=0,"NO OFERTADO",IF(W629=0,"NO OFERTADO",IF(X629=0,"NO OFERTADO",IF(Y629=0,"NO OFERTADO","CORRECTO"))))</f>
        <v>NO OFERTADO</v>
      </c>
      <c r="AA629" s="42">
        <f>Y629*N629</f>
        <v>0</v>
      </c>
      <c r="AB629" s="35">
        <f>Q629*$AB$1</f>
        <v>4.43296499876624E-3</v>
      </c>
      <c r="AC629" s="36">
        <f>R629*$AC$1</f>
        <v>1.1823201076612163E-3</v>
      </c>
      <c r="AD629" s="36">
        <f>AB629+AC629</f>
        <v>5.6152851064274565E-3</v>
      </c>
      <c r="AE629" s="41"/>
      <c r="AF629" s="41"/>
      <c r="AG629" s="41"/>
      <c r="AH629" s="42"/>
      <c r="AI629" s="40" t="str">
        <f>IF(AE629=0,"NO OFERTADO",IF(AF629=0,"NO OFERTADO",IF(AG629=0,"NO OFERTADO",IF(AH629=0,"NO OFERTADO","CORRECTO"))))</f>
        <v>NO OFERTADO</v>
      </c>
      <c r="AJ629" s="37">
        <f>Q629*$AJ$1</f>
        <v>2.9553099991774931E-3</v>
      </c>
      <c r="AK629" s="36">
        <f>R629*$AK$1</f>
        <v>3.9410670255373879E-4</v>
      </c>
      <c r="AL629" s="36">
        <f>AJ629+AK629</f>
        <v>3.3494167017312317E-3</v>
      </c>
      <c r="AM629" s="41"/>
      <c r="AN629" s="41"/>
      <c r="AO629" s="41"/>
      <c r="AP629" s="42"/>
      <c r="AQ629" s="40" t="str">
        <f>IF(AM629=0,"NO OFERTADO",IF(AN629=0,"NO OFERTADO",IF(AO629=0,"NO OFERTADO",IF(AP629=0,"NO OFERTADO","CORRECTO"))))</f>
        <v>NO OFERTADO</v>
      </c>
    </row>
    <row r="630" spans="1:43" ht="24" x14ac:dyDescent="0.25">
      <c r="A630" s="61">
        <v>628</v>
      </c>
      <c r="B630" s="61">
        <v>921</v>
      </c>
      <c r="C630" s="13" t="s">
        <v>2772</v>
      </c>
      <c r="D630" s="12" t="s">
        <v>2773</v>
      </c>
      <c r="E630" s="12" t="s">
        <v>12</v>
      </c>
      <c r="F630" s="12" t="s">
        <v>12</v>
      </c>
      <c r="G630" s="12" t="s">
        <v>13</v>
      </c>
      <c r="H630" s="12" t="s">
        <v>12</v>
      </c>
      <c r="I630" s="62">
        <v>807.40619047619043</v>
      </c>
      <c r="J630" s="10">
        <v>1</v>
      </c>
      <c r="K630" s="10" t="s">
        <v>2774</v>
      </c>
      <c r="L630" s="14" t="s">
        <v>2775</v>
      </c>
      <c r="M630" s="11">
        <v>694.15183174603169</v>
      </c>
      <c r="N630" s="11">
        <v>7309.1538461538457</v>
      </c>
      <c r="O630" s="8">
        <f>N630*M630</f>
        <v>5073662.5308212452</v>
      </c>
      <c r="P630" s="14" t="s">
        <v>5022</v>
      </c>
      <c r="Q630" s="66">
        <f>O630/$O$2181</f>
        <v>1.5502656007283048E-4</v>
      </c>
      <c r="R630" s="66">
        <f>+O630/$O$2184</f>
        <v>2.4808364502765468E-4</v>
      </c>
      <c r="S630" s="36">
        <f>Q630*$S$1</f>
        <v>3.8756640018207618E-2</v>
      </c>
      <c r="T630" s="36">
        <f>R630*$T$1</f>
        <v>7.4425093508296404E-3</v>
      </c>
      <c r="U630" s="36">
        <f>S630+T630</f>
        <v>4.6199149369037261E-2</v>
      </c>
      <c r="V630" s="41"/>
      <c r="W630" s="41"/>
      <c r="X630" s="41"/>
      <c r="Y630" s="42"/>
      <c r="Z630" s="40" t="str">
        <f>IF(V630=0,"NO OFERTADO",IF(W630=0,"NO OFERTADO",IF(X630=0,"NO OFERTADO",IF(Y630=0,"NO OFERTADO","CORRECTO"))))</f>
        <v>NO OFERTADO</v>
      </c>
      <c r="AA630" s="42">
        <f>Y630*N630</f>
        <v>0</v>
      </c>
      <c r="AB630" s="35">
        <f>Q630*$AB$1</f>
        <v>1.3952390406554743E-2</v>
      </c>
      <c r="AC630" s="36">
        <f>R630*$AC$1</f>
        <v>3.7212546754148202E-3</v>
      </c>
      <c r="AD630" s="36">
        <f>AB630+AC630</f>
        <v>1.7673645081969565E-2</v>
      </c>
      <c r="AE630" s="41"/>
      <c r="AF630" s="41"/>
      <c r="AG630" s="41"/>
      <c r="AH630" s="42"/>
      <c r="AI630" s="40" t="str">
        <f>IF(AE630=0,"NO OFERTADO",IF(AF630=0,"NO OFERTADO",IF(AG630=0,"NO OFERTADO",IF(AH630=0,"NO OFERTADO","CORRECTO"))))</f>
        <v>NO OFERTADO</v>
      </c>
      <c r="AJ630" s="37">
        <f>Q630*$AJ$1</f>
        <v>9.3015936043698288E-3</v>
      </c>
      <c r="AK630" s="36">
        <f>R630*$AK$1</f>
        <v>1.2404182251382733E-3</v>
      </c>
      <c r="AL630" s="36">
        <f>AJ630+AK630</f>
        <v>1.0542011829508102E-2</v>
      </c>
      <c r="AM630" s="41"/>
      <c r="AN630" s="41"/>
      <c r="AO630" s="41"/>
      <c r="AP630" s="42"/>
      <c r="AQ630" s="40" t="str">
        <f>IF(AM630=0,"NO OFERTADO",IF(AN630=0,"NO OFERTADO",IF(AO630=0,"NO OFERTADO",IF(AP630=0,"NO OFERTADO","CORRECTO"))))</f>
        <v>NO OFERTADO</v>
      </c>
    </row>
    <row r="631" spans="1:43" ht="24" x14ac:dyDescent="0.25">
      <c r="A631" s="61">
        <v>629</v>
      </c>
      <c r="B631" s="61">
        <v>1279</v>
      </c>
      <c r="C631" s="13" t="s">
        <v>2772</v>
      </c>
      <c r="D631" s="12" t="s">
        <v>3616</v>
      </c>
      <c r="E631" s="12" t="s">
        <v>12</v>
      </c>
      <c r="F631" s="12" t="s">
        <v>12</v>
      </c>
      <c r="G631" s="12" t="s">
        <v>13</v>
      </c>
      <c r="H631" s="12" t="s">
        <v>12</v>
      </c>
      <c r="I631" s="62">
        <v>605.55464285714277</v>
      </c>
      <c r="J631" s="10">
        <v>1</v>
      </c>
      <c r="K631" s="10" t="s">
        <v>2774</v>
      </c>
      <c r="L631" s="14" t="s">
        <v>3617</v>
      </c>
      <c r="M631" s="11">
        <v>538.38002380952378</v>
      </c>
      <c r="N631" s="11">
        <v>2484.3846153846152</v>
      </c>
      <c r="O631" s="8">
        <f>N631*M631</f>
        <v>1337543.0483827838</v>
      </c>
      <c r="P631" s="14" t="s">
        <v>5022</v>
      </c>
      <c r="Q631" s="66">
        <f>O631/$O$2181</f>
        <v>4.0868839123706381E-5</v>
      </c>
      <c r="R631" s="66">
        <f>+O631/$O$2184</f>
        <v>6.5400990469598975E-5</v>
      </c>
      <c r="S631" s="36">
        <f>Q631*$S$1</f>
        <v>1.0217209780926596E-2</v>
      </c>
      <c r="T631" s="36">
        <f>R631*$T$1</f>
        <v>1.9620297140879694E-3</v>
      </c>
      <c r="U631" s="36">
        <f>S631+T631</f>
        <v>1.2179239495014565E-2</v>
      </c>
      <c r="V631" s="41"/>
      <c r="W631" s="41"/>
      <c r="X631" s="41"/>
      <c r="Y631" s="42"/>
      <c r="Z631" s="40" t="str">
        <f>IF(V631=0,"NO OFERTADO",IF(W631=0,"NO OFERTADO",IF(X631=0,"NO OFERTADO",IF(Y631=0,"NO OFERTADO","CORRECTO"))))</f>
        <v>NO OFERTADO</v>
      </c>
      <c r="AA631" s="42">
        <f>Y631*N631</f>
        <v>0</v>
      </c>
      <c r="AB631" s="35">
        <f>Q631*$AB$1</f>
        <v>3.6781955211335742E-3</v>
      </c>
      <c r="AC631" s="36">
        <f>R631*$AC$1</f>
        <v>9.8101485704398471E-4</v>
      </c>
      <c r="AD631" s="36">
        <f>AB631+AC631</f>
        <v>4.6592103781775591E-3</v>
      </c>
      <c r="AE631" s="41"/>
      <c r="AF631" s="41"/>
      <c r="AG631" s="41"/>
      <c r="AH631" s="42"/>
      <c r="AI631" s="40" t="str">
        <f>IF(AE631=0,"NO OFERTADO",IF(AF631=0,"NO OFERTADO",IF(AG631=0,"NO OFERTADO",IF(AH631=0,"NO OFERTADO","CORRECTO"))))</f>
        <v>NO OFERTADO</v>
      </c>
      <c r="AJ631" s="37">
        <f>Q631*$AJ$1</f>
        <v>2.4521303474223828E-3</v>
      </c>
      <c r="AK631" s="36">
        <f>R631*$AK$1</f>
        <v>3.2700495234799489E-4</v>
      </c>
      <c r="AL631" s="36">
        <f>AJ631+AK631</f>
        <v>2.7791352997703776E-3</v>
      </c>
      <c r="AM631" s="41"/>
      <c r="AN631" s="41"/>
      <c r="AO631" s="41"/>
      <c r="AP631" s="42"/>
      <c r="AQ631" s="40" t="str">
        <f>IF(AM631=0,"NO OFERTADO",IF(AN631=0,"NO OFERTADO",IF(AO631=0,"NO OFERTADO",IF(AP631=0,"NO OFERTADO","CORRECTO"))))</f>
        <v>NO OFERTADO</v>
      </c>
    </row>
    <row r="632" spans="1:43" x14ac:dyDescent="0.25">
      <c r="A632" s="61">
        <v>630</v>
      </c>
      <c r="B632" s="61">
        <v>1539</v>
      </c>
      <c r="C632" s="13" t="s">
        <v>4267</v>
      </c>
      <c r="D632" s="12" t="s">
        <v>121</v>
      </c>
      <c r="E632" s="12" t="s">
        <v>49</v>
      </c>
      <c r="F632" s="12" t="s">
        <v>23</v>
      </c>
      <c r="G632" s="12" t="s">
        <v>24</v>
      </c>
      <c r="H632" s="12" t="s">
        <v>49</v>
      </c>
      <c r="I632" s="62" t="s">
        <v>60</v>
      </c>
      <c r="J632" s="10">
        <v>1</v>
      </c>
      <c r="K632" s="10" t="s">
        <v>4268</v>
      </c>
      <c r="L632" s="14" t="s">
        <v>4269</v>
      </c>
      <c r="M632" s="11">
        <v>12892.616999999998</v>
      </c>
      <c r="N632" s="11">
        <v>24</v>
      </c>
      <c r="O632" s="8">
        <f>N632*M632</f>
        <v>309422.80799999996</v>
      </c>
      <c r="P632" s="14" t="s">
        <v>5022</v>
      </c>
      <c r="Q632" s="66">
        <f>O632/$O$2181</f>
        <v>9.4544627753457318E-6</v>
      </c>
      <c r="R632" s="66"/>
      <c r="S632" s="36">
        <f>Q632*$S$1</f>
        <v>2.3636156938364331E-3</v>
      </c>
      <c r="T632" s="7"/>
      <c r="U632" s="36">
        <f>S632+T632</f>
        <v>2.3636156938364331E-3</v>
      </c>
      <c r="V632" s="41"/>
      <c r="W632" s="41"/>
      <c r="X632" s="41"/>
      <c r="Y632" s="42"/>
      <c r="Z632" s="40" t="str">
        <f>IF(V632=0,"NO OFERTADO",IF(W632=0,"NO OFERTADO",IF(X632=0,"NO OFERTADO",IF(Y632=0,"NO OFERTADO","CORRECTO"))))</f>
        <v>NO OFERTADO</v>
      </c>
      <c r="AA632" s="42">
        <f>Y632*N632</f>
        <v>0</v>
      </c>
      <c r="AB632" s="35">
        <f>Q632*$AB$1</f>
        <v>8.5090164978111589E-4</v>
      </c>
      <c r="AC632" s="7"/>
      <c r="AD632" s="36">
        <f>AB632+AC632</f>
        <v>8.5090164978111589E-4</v>
      </c>
      <c r="AE632" s="41"/>
      <c r="AF632" s="41"/>
      <c r="AG632" s="41"/>
      <c r="AH632" s="42"/>
      <c r="AI632" s="40" t="str">
        <f>IF(AE632=0,"NO OFERTADO",IF(AF632=0,"NO OFERTADO",IF(AG632=0,"NO OFERTADO",IF(AH632=0,"NO OFERTADO","CORRECTO"))))</f>
        <v>NO OFERTADO</v>
      </c>
      <c r="AJ632" s="37">
        <f>Q632*$AJ$1</f>
        <v>5.6726776652074389E-4</v>
      </c>
      <c r="AK632" s="7"/>
      <c r="AL632" s="36">
        <f>AJ632+AK632</f>
        <v>5.6726776652074389E-4</v>
      </c>
      <c r="AM632" s="41"/>
      <c r="AN632" s="41"/>
      <c r="AO632" s="41"/>
      <c r="AP632" s="42"/>
      <c r="AQ632" s="40" t="str">
        <f>IF(AM632=0,"NO OFERTADO",IF(AN632=0,"NO OFERTADO",IF(AO632=0,"NO OFERTADO",IF(AP632=0,"NO OFERTADO","CORRECTO"))))</f>
        <v>NO OFERTADO</v>
      </c>
    </row>
    <row r="633" spans="1:43" x14ac:dyDescent="0.25">
      <c r="A633" s="61">
        <v>631</v>
      </c>
      <c r="B633" s="61">
        <v>1675</v>
      </c>
      <c r="C633" s="13" t="s">
        <v>4599</v>
      </c>
      <c r="D633" s="12" t="s">
        <v>1575</v>
      </c>
      <c r="E633" s="12" t="s">
        <v>221</v>
      </c>
      <c r="F633" s="12" t="s">
        <v>222</v>
      </c>
      <c r="G633" s="12" t="s">
        <v>13</v>
      </c>
      <c r="H633" s="12" t="s">
        <v>108</v>
      </c>
      <c r="I633" s="62" t="s">
        <v>60</v>
      </c>
      <c r="J633" s="10">
        <v>120</v>
      </c>
      <c r="K633" s="10" t="s">
        <v>4268</v>
      </c>
      <c r="L633" s="14" t="s">
        <v>4600</v>
      </c>
      <c r="M633" s="11">
        <v>36.489333333333327</v>
      </c>
      <c r="N633" s="11">
        <v>10283.076923076924</v>
      </c>
      <c r="O633" s="8">
        <f>N633*M633</f>
        <v>375222.62153846148</v>
      </c>
      <c r="P633" s="14" t="s">
        <v>5022</v>
      </c>
      <c r="Q633" s="66">
        <f>O633/$O$2181</f>
        <v>1.1464986471853828E-5</v>
      </c>
      <c r="R633" s="66"/>
      <c r="S633" s="36">
        <f>Q633*$S$1</f>
        <v>2.8662466179634571E-3</v>
      </c>
      <c r="T633" s="7"/>
      <c r="U633" s="36">
        <f>S633+T633</f>
        <v>2.8662466179634571E-3</v>
      </c>
      <c r="V633" s="41"/>
      <c r="W633" s="41"/>
      <c r="X633" s="41"/>
      <c r="Y633" s="42"/>
      <c r="Z633" s="40" t="str">
        <f>IF(V633=0,"NO OFERTADO",IF(W633=0,"NO OFERTADO",IF(X633=0,"NO OFERTADO",IF(Y633=0,"NO OFERTADO","CORRECTO"))))</f>
        <v>NO OFERTADO</v>
      </c>
      <c r="AA633" s="42">
        <f>Y633*N633</f>
        <v>0</v>
      </c>
      <c r="AB633" s="35">
        <f>Q633*$AB$1</f>
        <v>1.0318487824668445E-3</v>
      </c>
      <c r="AC633" s="7"/>
      <c r="AD633" s="36">
        <f>AB633+AC633</f>
        <v>1.0318487824668445E-3</v>
      </c>
      <c r="AE633" s="41"/>
      <c r="AF633" s="41"/>
      <c r="AG633" s="41"/>
      <c r="AH633" s="42"/>
      <c r="AI633" s="40" t="str">
        <f>IF(AE633=0,"NO OFERTADO",IF(AF633=0,"NO OFERTADO",IF(AG633=0,"NO OFERTADO",IF(AH633=0,"NO OFERTADO","CORRECTO"))))</f>
        <v>NO OFERTADO</v>
      </c>
      <c r="AJ633" s="37">
        <f>Q633*$AJ$1</f>
        <v>6.8789918831122963E-4</v>
      </c>
      <c r="AK633" s="7"/>
      <c r="AL633" s="36">
        <f>AJ633+AK633</f>
        <v>6.8789918831122963E-4</v>
      </c>
      <c r="AM633" s="41"/>
      <c r="AN633" s="41"/>
      <c r="AO633" s="41"/>
      <c r="AP633" s="42"/>
      <c r="AQ633" s="40" t="str">
        <f>IF(AM633=0,"NO OFERTADO",IF(AN633=0,"NO OFERTADO",IF(AO633=0,"NO OFERTADO",IF(AP633=0,"NO OFERTADO","CORRECTO"))))</f>
        <v>NO OFERTADO</v>
      </c>
    </row>
    <row r="634" spans="1:43" ht="24" x14ac:dyDescent="0.25">
      <c r="A634" s="61">
        <v>632</v>
      </c>
      <c r="B634" s="61">
        <v>1721</v>
      </c>
      <c r="C634" s="13" t="s">
        <v>4599</v>
      </c>
      <c r="D634" s="12" t="s">
        <v>68</v>
      </c>
      <c r="E634" s="12" t="s">
        <v>12</v>
      </c>
      <c r="F634" s="12" t="s">
        <v>12</v>
      </c>
      <c r="G634" s="12" t="s">
        <v>13</v>
      </c>
      <c r="H634" s="12" t="s">
        <v>12</v>
      </c>
      <c r="I634" s="62" t="s">
        <v>60</v>
      </c>
      <c r="J634" s="10">
        <v>1</v>
      </c>
      <c r="K634" s="10" t="s">
        <v>4268</v>
      </c>
      <c r="L634" s="14" t="s">
        <v>4710</v>
      </c>
      <c r="M634" s="11">
        <v>162</v>
      </c>
      <c r="N634" s="11">
        <v>1210.7</v>
      </c>
      <c r="O634" s="8">
        <f>N634*M634</f>
        <v>196133.4</v>
      </c>
      <c r="P634" s="14" t="s">
        <v>5022</v>
      </c>
      <c r="Q634" s="66">
        <f>O634/$O$2181</f>
        <v>5.9928870185354756E-6</v>
      </c>
      <c r="R634" s="66"/>
      <c r="S634" s="36">
        <f>Q634*$S$1</f>
        <v>1.4982217546338689E-3</v>
      </c>
      <c r="T634" s="7"/>
      <c r="U634" s="36">
        <f>S634+T634</f>
        <v>1.4982217546338689E-3</v>
      </c>
      <c r="V634" s="41"/>
      <c r="W634" s="41"/>
      <c r="X634" s="41"/>
      <c r="Y634" s="42"/>
      <c r="Z634" s="40" t="str">
        <f>IF(V634=0,"NO OFERTADO",IF(W634=0,"NO OFERTADO",IF(X634=0,"NO OFERTADO",IF(Y634=0,"NO OFERTADO","CORRECTO"))))</f>
        <v>NO OFERTADO</v>
      </c>
      <c r="AA634" s="42">
        <f>Y634*N634</f>
        <v>0</v>
      </c>
      <c r="AB634" s="35">
        <f>Q634*$AB$1</f>
        <v>5.3935983166819275E-4</v>
      </c>
      <c r="AC634" s="7"/>
      <c r="AD634" s="36">
        <f>AB634+AC634</f>
        <v>5.3935983166819275E-4</v>
      </c>
      <c r="AE634" s="41"/>
      <c r="AF634" s="41"/>
      <c r="AG634" s="41"/>
      <c r="AH634" s="42"/>
      <c r="AI634" s="40" t="str">
        <f>IF(AE634=0,"NO OFERTADO",IF(AF634=0,"NO OFERTADO",IF(AG634=0,"NO OFERTADO",IF(AH634=0,"NO OFERTADO","CORRECTO"))))</f>
        <v>NO OFERTADO</v>
      </c>
      <c r="AJ634" s="37">
        <f>Q634*$AJ$1</f>
        <v>3.5957322111212852E-4</v>
      </c>
      <c r="AK634" s="7"/>
      <c r="AL634" s="36">
        <f>AJ634+AK634</f>
        <v>3.5957322111212852E-4</v>
      </c>
      <c r="AM634" s="41"/>
      <c r="AN634" s="41"/>
      <c r="AO634" s="41"/>
      <c r="AP634" s="42"/>
      <c r="AQ634" s="40" t="str">
        <f>IF(AM634=0,"NO OFERTADO",IF(AN634=0,"NO OFERTADO",IF(AO634=0,"NO OFERTADO",IF(AP634=0,"NO OFERTADO","CORRECTO"))))</f>
        <v>NO OFERTADO</v>
      </c>
    </row>
    <row r="635" spans="1:43" x14ac:dyDescent="0.25">
      <c r="A635" s="61">
        <v>633</v>
      </c>
      <c r="B635" s="61">
        <v>1008</v>
      </c>
      <c r="C635" s="13" t="s">
        <v>2980</v>
      </c>
      <c r="D635" s="12" t="s">
        <v>2981</v>
      </c>
      <c r="E635" s="12" t="s">
        <v>221</v>
      </c>
      <c r="F635" s="12" t="s">
        <v>222</v>
      </c>
      <c r="G635" s="12" t="s">
        <v>13</v>
      </c>
      <c r="H635" s="12" t="s">
        <v>108</v>
      </c>
      <c r="I635" s="62" t="s">
        <v>60</v>
      </c>
      <c r="J635" s="10">
        <v>120</v>
      </c>
      <c r="K635" s="10" t="s">
        <v>2982</v>
      </c>
      <c r="L635" s="14" t="s">
        <v>2983</v>
      </c>
      <c r="M635" s="11">
        <v>59.818999999999996</v>
      </c>
      <c r="N635" s="11">
        <v>63166.153846153844</v>
      </c>
      <c r="O635" s="8">
        <f>N635*M635</f>
        <v>3778536.1569230766</v>
      </c>
      <c r="P635" s="14" t="s">
        <v>5022</v>
      </c>
      <c r="Q635" s="66">
        <f>O635/$O$2181</f>
        <v>1.1545376913820508E-4</v>
      </c>
      <c r="R635" s="66"/>
      <c r="S635" s="36">
        <f>Q635*$S$1</f>
        <v>2.8863442284551271E-2</v>
      </c>
      <c r="T635" s="7"/>
      <c r="U635" s="36">
        <f>S635+T635</f>
        <v>2.8863442284551271E-2</v>
      </c>
      <c r="V635" s="41"/>
      <c r="W635" s="41"/>
      <c r="X635" s="41"/>
      <c r="Y635" s="42"/>
      <c r="Z635" s="40" t="str">
        <f>IF(V635=0,"NO OFERTADO",IF(W635=0,"NO OFERTADO",IF(X635=0,"NO OFERTADO",IF(Y635=0,"NO OFERTADO","CORRECTO"))))</f>
        <v>NO OFERTADO</v>
      </c>
      <c r="AA635" s="42">
        <f>Y635*N635</f>
        <v>0</v>
      </c>
      <c r="AB635" s="35">
        <f>Q635*$AB$1</f>
        <v>1.0390839222438457E-2</v>
      </c>
      <c r="AC635" s="7"/>
      <c r="AD635" s="36">
        <f>AB635+AC635</f>
        <v>1.0390839222438457E-2</v>
      </c>
      <c r="AE635" s="41"/>
      <c r="AF635" s="41"/>
      <c r="AG635" s="41"/>
      <c r="AH635" s="42"/>
      <c r="AI635" s="40" t="str">
        <f>IF(AE635=0,"NO OFERTADO",IF(AF635=0,"NO OFERTADO",IF(AG635=0,"NO OFERTADO",IF(AH635=0,"NO OFERTADO","CORRECTO"))))</f>
        <v>NO OFERTADO</v>
      </c>
      <c r="AJ635" s="37">
        <f>Q635*$AJ$1</f>
        <v>6.9272261482923045E-3</v>
      </c>
      <c r="AK635" s="7"/>
      <c r="AL635" s="36">
        <f>AJ635+AK635</f>
        <v>6.9272261482923045E-3</v>
      </c>
      <c r="AM635" s="41"/>
      <c r="AN635" s="41"/>
      <c r="AO635" s="41"/>
      <c r="AP635" s="42"/>
      <c r="AQ635" s="40" t="str">
        <f>IF(AM635=0,"NO OFERTADO",IF(AN635=0,"NO OFERTADO",IF(AO635=0,"NO OFERTADO",IF(AP635=0,"NO OFERTADO","CORRECTO"))))</f>
        <v>NO OFERTADO</v>
      </c>
    </row>
    <row r="636" spans="1:43" ht="24" x14ac:dyDescent="0.25">
      <c r="A636" s="61">
        <v>634</v>
      </c>
      <c r="B636" s="61">
        <v>1155</v>
      </c>
      <c r="C636" s="13" t="s">
        <v>3321</v>
      </c>
      <c r="D636" s="12" t="s">
        <v>3322</v>
      </c>
      <c r="E636" s="12" t="s">
        <v>11</v>
      </c>
      <c r="F636" s="12" t="s">
        <v>12</v>
      </c>
      <c r="G636" s="12" t="s">
        <v>13</v>
      </c>
      <c r="H636" s="12" t="s">
        <v>12</v>
      </c>
      <c r="I636" s="62" t="s">
        <v>60</v>
      </c>
      <c r="J636" s="10">
        <v>1</v>
      </c>
      <c r="K636" s="10" t="s">
        <v>3323</v>
      </c>
      <c r="L636" s="14" t="s">
        <v>3324</v>
      </c>
      <c r="M636" s="11">
        <v>190.49374999999998</v>
      </c>
      <c r="N636" s="11">
        <v>10458.153846153846</v>
      </c>
      <c r="O636" s="8">
        <f>N636*M636</f>
        <v>1992212.9442307688</v>
      </c>
      <c r="P636" s="14" t="s">
        <v>5022</v>
      </c>
      <c r="Q636" s="66">
        <f>O636/$O$2181</f>
        <v>6.0872381204011726E-5</v>
      </c>
      <c r="R636" s="66"/>
      <c r="S636" s="36">
        <f>Q636*$S$1</f>
        <v>1.5218095301002932E-2</v>
      </c>
      <c r="T636" s="7"/>
      <c r="U636" s="36">
        <f>S636+T636</f>
        <v>1.5218095301002932E-2</v>
      </c>
      <c r="V636" s="41"/>
      <c r="W636" s="41"/>
      <c r="X636" s="41"/>
      <c r="Y636" s="42"/>
      <c r="Z636" s="40" t="str">
        <f>IF(V636=0,"NO OFERTADO",IF(W636=0,"NO OFERTADO",IF(X636=0,"NO OFERTADO",IF(Y636=0,"NO OFERTADO","CORRECTO"))))</f>
        <v>NO OFERTADO</v>
      </c>
      <c r="AA636" s="42">
        <f>Y636*N636</f>
        <v>0</v>
      </c>
      <c r="AB636" s="35">
        <f>Q636*$AB$1</f>
        <v>5.4785143083610557E-3</v>
      </c>
      <c r="AC636" s="7"/>
      <c r="AD636" s="36">
        <f>AB636+AC636</f>
        <v>5.4785143083610557E-3</v>
      </c>
      <c r="AE636" s="41"/>
      <c r="AF636" s="41"/>
      <c r="AG636" s="41"/>
      <c r="AH636" s="42"/>
      <c r="AI636" s="40" t="str">
        <f>IF(AE636=0,"NO OFERTADO",IF(AF636=0,"NO OFERTADO",IF(AG636=0,"NO OFERTADO",IF(AH636=0,"NO OFERTADO","CORRECTO"))))</f>
        <v>NO OFERTADO</v>
      </c>
      <c r="AJ636" s="37">
        <f>Q636*$AJ$1</f>
        <v>3.6523428722407035E-3</v>
      </c>
      <c r="AK636" s="7"/>
      <c r="AL636" s="36">
        <f>AJ636+AK636</f>
        <v>3.6523428722407035E-3</v>
      </c>
      <c r="AM636" s="41"/>
      <c r="AN636" s="41"/>
      <c r="AO636" s="41"/>
      <c r="AP636" s="42"/>
      <c r="AQ636" s="40" t="str">
        <f>IF(AM636=0,"NO OFERTADO",IF(AN636=0,"NO OFERTADO",IF(AO636=0,"NO OFERTADO",IF(AP636=0,"NO OFERTADO","CORRECTO"))))</f>
        <v>NO OFERTADO</v>
      </c>
    </row>
    <row r="637" spans="1:43" ht="24" x14ac:dyDescent="0.25">
      <c r="A637" s="61">
        <v>635</v>
      </c>
      <c r="B637" s="61">
        <v>1194</v>
      </c>
      <c r="C637" s="13" t="s">
        <v>3417</v>
      </c>
      <c r="D637" s="12" t="s">
        <v>68</v>
      </c>
      <c r="E637" s="12" t="s">
        <v>11</v>
      </c>
      <c r="F637" s="12" t="s">
        <v>12</v>
      </c>
      <c r="G637" s="12" t="s">
        <v>13</v>
      </c>
      <c r="H637" s="12" t="s">
        <v>12</v>
      </c>
      <c r="I637" s="62" t="s">
        <v>60</v>
      </c>
      <c r="J637" s="10">
        <v>1</v>
      </c>
      <c r="K637" s="10" t="s">
        <v>3418</v>
      </c>
      <c r="L637" s="14" t="s">
        <v>3419</v>
      </c>
      <c r="M637" s="11">
        <v>88.389099999999985</v>
      </c>
      <c r="N637" s="11">
        <v>14808.384615384615</v>
      </c>
      <c r="O637" s="8">
        <f>N637*M637</f>
        <v>1308899.7886076921</v>
      </c>
      <c r="P637" s="14" t="s">
        <v>5022</v>
      </c>
      <c r="Q637" s="66">
        <f>O637/$O$2181</f>
        <v>3.99936397967448E-5</v>
      </c>
      <c r="R637" s="66"/>
      <c r="S637" s="36">
        <f>Q637*$S$1</f>
        <v>9.9984099491861999E-3</v>
      </c>
      <c r="T637" s="7"/>
      <c r="U637" s="36">
        <f>S637+T637</f>
        <v>9.9984099491861999E-3</v>
      </c>
      <c r="V637" s="41"/>
      <c r="W637" s="41"/>
      <c r="X637" s="41"/>
      <c r="Y637" s="42"/>
      <c r="Z637" s="40" t="str">
        <f>IF(V637=0,"NO OFERTADO",IF(W637=0,"NO OFERTADO",IF(X637=0,"NO OFERTADO",IF(Y637=0,"NO OFERTADO","CORRECTO"))))</f>
        <v>NO OFERTADO</v>
      </c>
      <c r="AA637" s="42">
        <f>Y637*N637</f>
        <v>0</v>
      </c>
      <c r="AB637" s="35">
        <f>Q637*$AB$1</f>
        <v>3.599427581707032E-3</v>
      </c>
      <c r="AC637" s="7"/>
      <c r="AD637" s="36">
        <f>AB637+AC637</f>
        <v>3.599427581707032E-3</v>
      </c>
      <c r="AE637" s="41"/>
      <c r="AF637" s="41"/>
      <c r="AG637" s="41"/>
      <c r="AH637" s="42"/>
      <c r="AI637" s="40" t="str">
        <f>IF(AE637=0,"NO OFERTADO",IF(AF637=0,"NO OFERTADO",IF(AG637=0,"NO OFERTADO",IF(AH637=0,"NO OFERTADO","CORRECTO"))))</f>
        <v>NO OFERTADO</v>
      </c>
      <c r="AJ637" s="37">
        <f>Q637*$AJ$1</f>
        <v>2.3996183878046882E-3</v>
      </c>
      <c r="AK637" s="7"/>
      <c r="AL637" s="36">
        <f>AJ637+AK637</f>
        <v>2.3996183878046882E-3</v>
      </c>
      <c r="AM637" s="41"/>
      <c r="AN637" s="41"/>
      <c r="AO637" s="41"/>
      <c r="AP637" s="42"/>
      <c r="AQ637" s="40" t="str">
        <f>IF(AM637=0,"NO OFERTADO",IF(AN637=0,"NO OFERTADO",IF(AO637=0,"NO OFERTADO",IF(AP637=0,"NO OFERTADO","CORRECTO"))))</f>
        <v>NO OFERTADO</v>
      </c>
    </row>
    <row r="638" spans="1:43" ht="24" x14ac:dyDescent="0.25">
      <c r="A638" s="61">
        <v>636</v>
      </c>
      <c r="B638" s="61">
        <v>1410</v>
      </c>
      <c r="C638" s="13" t="s">
        <v>3943</v>
      </c>
      <c r="D638" s="12" t="s">
        <v>82</v>
      </c>
      <c r="E638" s="12" t="s">
        <v>1555</v>
      </c>
      <c r="F638" s="12" t="s">
        <v>1361</v>
      </c>
      <c r="G638" s="12" t="s">
        <v>735</v>
      </c>
      <c r="H638" s="12" t="s">
        <v>1361</v>
      </c>
      <c r="I638" s="62">
        <v>241189</v>
      </c>
      <c r="J638" s="10">
        <v>1</v>
      </c>
      <c r="K638" s="10" t="s">
        <v>3944</v>
      </c>
      <c r="L638" s="14" t="s">
        <v>3945</v>
      </c>
      <c r="M638" s="11">
        <v>241189</v>
      </c>
      <c r="N638" s="11">
        <v>3.4615384615384617</v>
      </c>
      <c r="O638" s="8">
        <f>N638*M638</f>
        <v>834885</v>
      </c>
      <c r="P638" s="14" t="s">
        <v>5022</v>
      </c>
      <c r="Q638" s="66">
        <f>O638/$O$2181</f>
        <v>2.5510043054726991E-5</v>
      </c>
      <c r="R638" s="66">
        <f>+O638/$O$2184</f>
        <v>4.0822840053058856E-5</v>
      </c>
      <c r="S638" s="36">
        <f>Q638*$S$1</f>
        <v>6.3775107636817475E-3</v>
      </c>
      <c r="T638" s="36">
        <f>R638*$T$1</f>
        <v>1.2246852015917657E-3</v>
      </c>
      <c r="U638" s="36">
        <f>S638+T638</f>
        <v>7.602195965273513E-3</v>
      </c>
      <c r="V638" s="41"/>
      <c r="W638" s="41"/>
      <c r="X638" s="41"/>
      <c r="Y638" s="42"/>
      <c r="Z638" s="40" t="str">
        <f>IF(V638=0,"NO OFERTADO",IF(W638=0,"NO OFERTADO",IF(X638=0,"NO OFERTADO",IF(Y638=0,"NO OFERTADO","CORRECTO"))))</f>
        <v>NO OFERTADO</v>
      </c>
      <c r="AA638" s="42">
        <f>Y638*N638</f>
        <v>0</v>
      </c>
      <c r="AB638" s="35">
        <f>Q638*$AB$1</f>
        <v>2.2959038749254292E-3</v>
      </c>
      <c r="AC638" s="36">
        <f>R638*$AC$1</f>
        <v>6.1234260079588286E-4</v>
      </c>
      <c r="AD638" s="36">
        <f>AB638+AC638</f>
        <v>2.9082464757213119E-3</v>
      </c>
      <c r="AE638" s="41"/>
      <c r="AF638" s="41"/>
      <c r="AG638" s="41"/>
      <c r="AH638" s="42"/>
      <c r="AI638" s="40" t="str">
        <f>IF(AE638=0,"NO OFERTADO",IF(AF638=0,"NO OFERTADO",IF(AG638=0,"NO OFERTADO",IF(AH638=0,"NO OFERTADO","CORRECTO"))))</f>
        <v>NO OFERTADO</v>
      </c>
      <c r="AJ638" s="37">
        <f>Q638*$AJ$1</f>
        <v>1.5306025832836194E-3</v>
      </c>
      <c r="AK638" s="36">
        <f>R638*$AK$1</f>
        <v>2.0411420026529429E-4</v>
      </c>
      <c r="AL638" s="36">
        <f>AJ638+AK638</f>
        <v>1.7347167835489135E-3</v>
      </c>
      <c r="AM638" s="41"/>
      <c r="AN638" s="41"/>
      <c r="AO638" s="41"/>
      <c r="AP638" s="42"/>
      <c r="AQ638" s="40" t="str">
        <f>IF(AM638=0,"NO OFERTADO",IF(AN638=0,"NO OFERTADO",IF(AO638=0,"NO OFERTADO",IF(AP638=0,"NO OFERTADO","CORRECTO"))))</f>
        <v>NO OFERTADO</v>
      </c>
    </row>
    <row r="639" spans="1:43" ht="24" x14ac:dyDescent="0.25">
      <c r="A639" s="61">
        <v>637</v>
      </c>
      <c r="B639" s="61">
        <v>935</v>
      </c>
      <c r="C639" s="13" t="s">
        <v>2808</v>
      </c>
      <c r="D639" s="12" t="s">
        <v>1802</v>
      </c>
      <c r="E639" s="12" t="s">
        <v>270</v>
      </c>
      <c r="F639" s="12" t="s">
        <v>308</v>
      </c>
      <c r="G639" s="12" t="s">
        <v>13</v>
      </c>
      <c r="H639" s="12" t="s">
        <v>309</v>
      </c>
      <c r="I639" s="62" t="s">
        <v>60</v>
      </c>
      <c r="J639" s="10">
        <v>1</v>
      </c>
      <c r="K639" s="10" t="s">
        <v>2809</v>
      </c>
      <c r="L639" s="14" t="s">
        <v>2810</v>
      </c>
      <c r="M639" s="11">
        <v>4004.31</v>
      </c>
      <c r="N639" s="11">
        <v>1096.3076923076924</v>
      </c>
      <c r="O639" s="8">
        <f>N639*M639</f>
        <v>4389955.8553846152</v>
      </c>
      <c r="P639" s="14" t="s">
        <v>5022</v>
      </c>
      <c r="Q639" s="66">
        <f>O639/$O$2181</f>
        <v>1.3413579460549942E-4</v>
      </c>
      <c r="R639" s="66"/>
      <c r="S639" s="36">
        <f>Q639*$S$1</f>
        <v>3.3533948651374851E-2</v>
      </c>
      <c r="T639" s="7"/>
      <c r="U639" s="36">
        <f>S639+T639</f>
        <v>3.3533948651374851E-2</v>
      </c>
      <c r="V639" s="41"/>
      <c r="W639" s="41"/>
      <c r="X639" s="41"/>
      <c r="Y639" s="42"/>
      <c r="Z639" s="40" t="str">
        <f>IF(V639=0,"NO OFERTADO",IF(W639=0,"NO OFERTADO",IF(X639=0,"NO OFERTADO",IF(Y639=0,"NO OFERTADO","CORRECTO"))))</f>
        <v>NO OFERTADO</v>
      </c>
      <c r="AA639" s="42">
        <f>Y639*N639</f>
        <v>0</v>
      </c>
      <c r="AB639" s="35">
        <f>Q639*$AB$1</f>
        <v>1.2072221514494948E-2</v>
      </c>
      <c r="AC639" s="7"/>
      <c r="AD639" s="36">
        <f>AB639+AC639</f>
        <v>1.2072221514494948E-2</v>
      </c>
      <c r="AE639" s="41"/>
      <c r="AF639" s="41"/>
      <c r="AG639" s="41"/>
      <c r="AH639" s="42"/>
      <c r="AI639" s="40" t="str">
        <f>IF(AE639=0,"NO OFERTADO",IF(AF639=0,"NO OFERTADO",IF(AG639=0,"NO OFERTADO",IF(AH639=0,"NO OFERTADO","CORRECTO"))))</f>
        <v>NO OFERTADO</v>
      </c>
      <c r="AJ639" s="37">
        <f>Q639*$AJ$1</f>
        <v>8.0481476763299645E-3</v>
      </c>
      <c r="AK639" s="7"/>
      <c r="AL639" s="36">
        <f>AJ639+AK639</f>
        <v>8.0481476763299645E-3</v>
      </c>
      <c r="AM639" s="41"/>
      <c r="AN639" s="41"/>
      <c r="AO639" s="41"/>
      <c r="AP639" s="42"/>
      <c r="AQ639" s="40" t="str">
        <f>IF(AM639=0,"NO OFERTADO",IF(AN639=0,"NO OFERTADO",IF(AO639=0,"NO OFERTADO",IF(AP639=0,"NO OFERTADO","CORRECTO"))))</f>
        <v>NO OFERTADO</v>
      </c>
    </row>
    <row r="640" spans="1:43" ht="24" x14ac:dyDescent="0.25">
      <c r="A640" s="61">
        <v>638</v>
      </c>
      <c r="B640" s="61">
        <v>1204</v>
      </c>
      <c r="C640" s="13" t="s">
        <v>3437</v>
      </c>
      <c r="D640" s="12" t="s">
        <v>675</v>
      </c>
      <c r="E640" s="12" t="s">
        <v>11</v>
      </c>
      <c r="F640" s="12" t="s">
        <v>12</v>
      </c>
      <c r="G640" s="12" t="s">
        <v>13</v>
      </c>
      <c r="H640" s="12" t="s">
        <v>12</v>
      </c>
      <c r="I640" s="62" t="s">
        <v>60</v>
      </c>
      <c r="J640" s="10">
        <v>1</v>
      </c>
      <c r="K640" s="10" t="s">
        <v>2286</v>
      </c>
      <c r="L640" s="14" t="s">
        <v>3438</v>
      </c>
      <c r="M640" s="11">
        <v>226</v>
      </c>
      <c r="N640" s="11">
        <v>9098.2307692307695</v>
      </c>
      <c r="O640" s="8">
        <f>N640*M640</f>
        <v>2056200.153846154</v>
      </c>
      <c r="P640" s="14" t="s">
        <v>5022</v>
      </c>
      <c r="Q640" s="66">
        <f>O640/$O$2181</f>
        <v>6.2827520501328507E-5</v>
      </c>
      <c r="R640" s="66"/>
      <c r="S640" s="36">
        <f>Q640*$S$1</f>
        <v>1.5706880125332126E-2</v>
      </c>
      <c r="T640" s="7"/>
      <c r="U640" s="36">
        <f>S640+T640</f>
        <v>1.5706880125332126E-2</v>
      </c>
      <c r="V640" s="41"/>
      <c r="W640" s="41"/>
      <c r="X640" s="41"/>
      <c r="Y640" s="42"/>
      <c r="Z640" s="40" t="str">
        <f>IF(V640=0,"NO OFERTADO",IF(W640=0,"NO OFERTADO",IF(X640=0,"NO OFERTADO",IF(Y640=0,"NO OFERTADO","CORRECTO"))))</f>
        <v>NO OFERTADO</v>
      </c>
      <c r="AA640" s="42">
        <f>Y640*N640</f>
        <v>0</v>
      </c>
      <c r="AB640" s="35">
        <f>Q640*$AB$1</f>
        <v>5.6544768451195658E-3</v>
      </c>
      <c r="AC640" s="7"/>
      <c r="AD640" s="36">
        <f>AB640+AC640</f>
        <v>5.6544768451195658E-3</v>
      </c>
      <c r="AE640" s="41"/>
      <c r="AF640" s="41"/>
      <c r="AG640" s="41"/>
      <c r="AH640" s="42"/>
      <c r="AI640" s="40" t="str">
        <f>IF(AE640=0,"NO OFERTADO",IF(AF640=0,"NO OFERTADO",IF(AG640=0,"NO OFERTADO",IF(AH640=0,"NO OFERTADO","CORRECTO"))))</f>
        <v>NO OFERTADO</v>
      </c>
      <c r="AJ640" s="37">
        <f>Q640*$AJ$1</f>
        <v>3.7696512300797102E-3</v>
      </c>
      <c r="AK640" s="7"/>
      <c r="AL640" s="36">
        <f>AJ640+AK640</f>
        <v>3.7696512300797102E-3</v>
      </c>
      <c r="AM640" s="41"/>
      <c r="AN640" s="41"/>
      <c r="AO640" s="41"/>
      <c r="AP640" s="42"/>
      <c r="AQ640" s="40" t="str">
        <f>IF(AM640=0,"NO OFERTADO",IF(AN640=0,"NO OFERTADO",IF(AO640=0,"NO OFERTADO",IF(AP640=0,"NO OFERTADO","CORRECTO"))))</f>
        <v>NO OFERTADO</v>
      </c>
    </row>
    <row r="641" spans="1:43" x14ac:dyDescent="0.25">
      <c r="A641" s="61">
        <v>639</v>
      </c>
      <c r="B641" s="61">
        <v>1827</v>
      </c>
      <c r="C641" s="13" t="s">
        <v>3437</v>
      </c>
      <c r="D641" s="12" t="s">
        <v>4984</v>
      </c>
      <c r="E641" s="12" t="s">
        <v>221</v>
      </c>
      <c r="F641" s="12" t="s">
        <v>222</v>
      </c>
      <c r="G641" s="12" t="s">
        <v>13</v>
      </c>
      <c r="H641" s="12" t="s">
        <v>108</v>
      </c>
      <c r="I641" s="62" t="s">
        <v>60</v>
      </c>
      <c r="J641" s="10">
        <v>10</v>
      </c>
      <c r="K641" s="10" t="s">
        <v>2286</v>
      </c>
      <c r="L641" s="14" t="s">
        <v>4985</v>
      </c>
      <c r="M641" s="11">
        <v>1239.4705749999998</v>
      </c>
      <c r="N641" s="11">
        <v>10</v>
      </c>
      <c r="O641" s="8">
        <f>N641*M641</f>
        <v>12394.705749999997</v>
      </c>
      <c r="P641" s="14" t="s">
        <v>5022</v>
      </c>
      <c r="Q641" s="66">
        <f>O641/$O$2181</f>
        <v>3.78722192078157E-7</v>
      </c>
      <c r="R641" s="66"/>
      <c r="S641" s="36">
        <f>Q641*$S$1</f>
        <v>9.4680548019539248E-5</v>
      </c>
      <c r="T641" s="7"/>
      <c r="U641" s="36">
        <f>S641+T641</f>
        <v>9.4680548019539248E-5</v>
      </c>
      <c r="V641" s="41"/>
      <c r="W641" s="41"/>
      <c r="X641" s="41"/>
      <c r="Y641" s="42"/>
      <c r="Z641" s="40" t="str">
        <f>IF(V641=0,"NO OFERTADO",IF(W641=0,"NO OFERTADO",IF(X641=0,"NO OFERTADO",IF(Y641=0,"NO OFERTADO","CORRECTO"))))</f>
        <v>NO OFERTADO</v>
      </c>
      <c r="AA641" s="42">
        <f>Y641*N641</f>
        <v>0</v>
      </c>
      <c r="AB641" s="35">
        <f>Q641*$AB$1</f>
        <v>3.4084997287034131E-5</v>
      </c>
      <c r="AC641" s="7"/>
      <c r="AD641" s="36">
        <f>AB641+AC641</f>
        <v>3.4084997287034131E-5</v>
      </c>
      <c r="AE641" s="41"/>
      <c r="AF641" s="41"/>
      <c r="AG641" s="41"/>
      <c r="AH641" s="42"/>
      <c r="AI641" s="40" t="str">
        <f>IF(AE641=0,"NO OFERTADO",IF(AF641=0,"NO OFERTADO",IF(AG641=0,"NO OFERTADO",IF(AH641=0,"NO OFERTADO","CORRECTO"))))</f>
        <v>NO OFERTADO</v>
      </c>
      <c r="AJ641" s="37">
        <f>Q641*$AJ$1</f>
        <v>2.2723331524689421E-5</v>
      </c>
      <c r="AK641" s="7"/>
      <c r="AL641" s="36">
        <f>AJ641+AK641</f>
        <v>2.2723331524689421E-5</v>
      </c>
      <c r="AM641" s="41"/>
      <c r="AN641" s="41"/>
      <c r="AO641" s="41"/>
      <c r="AP641" s="42"/>
      <c r="AQ641" s="40" t="str">
        <f>IF(AM641=0,"NO OFERTADO",IF(AN641=0,"NO OFERTADO",IF(AO641=0,"NO OFERTADO",IF(AP641=0,"NO OFERTADO","CORRECTO"))))</f>
        <v>NO OFERTADO</v>
      </c>
    </row>
    <row r="642" spans="1:43" x14ac:dyDescent="0.25">
      <c r="A642" s="61">
        <v>640</v>
      </c>
      <c r="B642" s="61">
        <v>1368</v>
      </c>
      <c r="C642" s="13" t="s">
        <v>3850</v>
      </c>
      <c r="D642" s="12" t="s">
        <v>915</v>
      </c>
      <c r="E642" s="12" t="s">
        <v>49</v>
      </c>
      <c r="F642" s="12" t="s">
        <v>23</v>
      </c>
      <c r="G642" s="12" t="s">
        <v>24</v>
      </c>
      <c r="H642" s="12" t="s">
        <v>49</v>
      </c>
      <c r="I642" s="62" t="s">
        <v>60</v>
      </c>
      <c r="J642" s="10">
        <v>1</v>
      </c>
      <c r="K642" s="10" t="s">
        <v>2286</v>
      </c>
      <c r="L642" s="14" t="s">
        <v>3851</v>
      </c>
      <c r="M642" s="11">
        <v>624.88033333333328</v>
      </c>
      <c r="N642" s="11">
        <v>2045.2307692307693</v>
      </c>
      <c r="O642" s="8">
        <f>N642*M642</f>
        <v>1278024.4848205128</v>
      </c>
      <c r="P642" s="14" t="s">
        <v>5022</v>
      </c>
      <c r="Q642" s="66">
        <f>O642/$O$2181</f>
        <v>3.9050240012416755E-5</v>
      </c>
      <c r="R642" s="66"/>
      <c r="S642" s="36">
        <f>Q642*$S$1</f>
        <v>9.7625600031041888E-3</v>
      </c>
      <c r="T642" s="7"/>
      <c r="U642" s="36">
        <f>S642+T642</f>
        <v>9.7625600031041888E-3</v>
      </c>
      <c r="V642" s="41"/>
      <c r="W642" s="41"/>
      <c r="X642" s="41"/>
      <c r="Y642" s="42"/>
      <c r="Z642" s="40" t="str">
        <f>IF(V642=0,"NO OFERTADO",IF(W642=0,"NO OFERTADO",IF(X642=0,"NO OFERTADO",IF(Y642=0,"NO OFERTADO","CORRECTO"))))</f>
        <v>NO OFERTADO</v>
      </c>
      <c r="AA642" s="42">
        <f>Y642*N642</f>
        <v>0</v>
      </c>
      <c r="AB642" s="35">
        <f>Q642*$AB$1</f>
        <v>3.5145216011175078E-3</v>
      </c>
      <c r="AC642" s="7"/>
      <c r="AD642" s="36">
        <f>AB642+AC642</f>
        <v>3.5145216011175078E-3</v>
      </c>
      <c r="AE642" s="41"/>
      <c r="AF642" s="41"/>
      <c r="AG642" s="41"/>
      <c r="AH642" s="42"/>
      <c r="AI642" s="40" t="str">
        <f>IF(AE642=0,"NO OFERTADO",IF(AF642=0,"NO OFERTADO",IF(AG642=0,"NO OFERTADO",IF(AH642=0,"NO OFERTADO","CORRECTO"))))</f>
        <v>NO OFERTADO</v>
      </c>
      <c r="AJ642" s="37">
        <f>Q642*$AJ$1</f>
        <v>2.3430144007450054E-3</v>
      </c>
      <c r="AK642" s="7"/>
      <c r="AL642" s="36">
        <f>AJ642+AK642</f>
        <v>2.3430144007450054E-3</v>
      </c>
      <c r="AM642" s="41"/>
      <c r="AN642" s="41"/>
      <c r="AO642" s="41"/>
      <c r="AP642" s="42"/>
      <c r="AQ642" s="40" t="str">
        <f>IF(AM642=0,"NO OFERTADO",IF(AN642=0,"NO OFERTADO",IF(AO642=0,"NO OFERTADO",IF(AP642=0,"NO OFERTADO","CORRECTO"))))</f>
        <v>NO OFERTADO</v>
      </c>
    </row>
    <row r="643" spans="1:43" x14ac:dyDescent="0.25">
      <c r="A643" s="61">
        <v>641</v>
      </c>
      <c r="B643" s="61">
        <v>332</v>
      </c>
      <c r="C643" s="13" t="s">
        <v>1179</v>
      </c>
      <c r="D643" s="12" t="s">
        <v>1180</v>
      </c>
      <c r="E643" s="12" t="s">
        <v>221</v>
      </c>
      <c r="F643" s="12" t="s">
        <v>222</v>
      </c>
      <c r="G643" s="12" t="s">
        <v>13</v>
      </c>
      <c r="H643" s="12" t="s">
        <v>108</v>
      </c>
      <c r="I643" s="62" t="s">
        <v>60</v>
      </c>
      <c r="J643" s="10">
        <v>30</v>
      </c>
      <c r="K643" s="10" t="s">
        <v>1181</v>
      </c>
      <c r="L643" s="14" t="s">
        <v>1182</v>
      </c>
      <c r="M643" s="11">
        <v>1416.7461499999999</v>
      </c>
      <c r="N643" s="11">
        <v>18480</v>
      </c>
      <c r="O643" s="8">
        <f>N643*M643</f>
        <v>26181468.851999998</v>
      </c>
      <c r="P643" s="14" t="s">
        <v>5022</v>
      </c>
      <c r="Q643" s="66">
        <f>O643/$O$2181</f>
        <v>7.9997891643820832E-4</v>
      </c>
      <c r="R643" s="66"/>
      <c r="S643" s="36">
        <f>Q643*$S$1</f>
        <v>0.19999472910955207</v>
      </c>
      <c r="T643" s="7"/>
      <c r="U643" s="36">
        <f>S643+T643</f>
        <v>0.19999472910955207</v>
      </c>
      <c r="V643" s="41"/>
      <c r="W643" s="41"/>
      <c r="X643" s="41"/>
      <c r="Y643" s="42"/>
      <c r="Z643" s="40" t="str">
        <f>IF(V643=0,"NO OFERTADO",IF(W643=0,"NO OFERTADO",IF(X643=0,"NO OFERTADO",IF(Y643=0,"NO OFERTADO","CORRECTO"))))</f>
        <v>NO OFERTADO</v>
      </c>
      <c r="AA643" s="42">
        <f>Y643*N643</f>
        <v>0</v>
      </c>
      <c r="AB643" s="35">
        <f>Q643*$AB$1</f>
        <v>7.1998102479438747E-2</v>
      </c>
      <c r="AC643" s="7"/>
      <c r="AD643" s="36">
        <f>AB643+AC643</f>
        <v>7.1998102479438747E-2</v>
      </c>
      <c r="AE643" s="41"/>
      <c r="AF643" s="41"/>
      <c r="AG643" s="41"/>
      <c r="AH643" s="42"/>
      <c r="AI643" s="40" t="str">
        <f>IF(AE643=0,"NO OFERTADO",IF(AF643=0,"NO OFERTADO",IF(AG643=0,"NO OFERTADO",IF(AH643=0,"NO OFERTADO","CORRECTO"))))</f>
        <v>NO OFERTADO</v>
      </c>
      <c r="AJ643" s="37">
        <f>Q643*$AJ$1</f>
        <v>4.79987349862925E-2</v>
      </c>
      <c r="AK643" s="7"/>
      <c r="AL643" s="36">
        <f>AJ643+AK643</f>
        <v>4.79987349862925E-2</v>
      </c>
      <c r="AM643" s="41"/>
      <c r="AN643" s="41"/>
      <c r="AO643" s="41"/>
      <c r="AP643" s="42"/>
      <c r="AQ643" s="40" t="str">
        <f>IF(AM643=0,"NO OFERTADO",IF(AN643=0,"NO OFERTADO",IF(AO643=0,"NO OFERTADO",IF(AP643=0,"NO OFERTADO","CORRECTO"))))</f>
        <v>NO OFERTADO</v>
      </c>
    </row>
    <row r="644" spans="1:43" x14ac:dyDescent="0.25">
      <c r="A644" s="61">
        <v>642</v>
      </c>
      <c r="B644" s="61">
        <v>730</v>
      </c>
      <c r="C644" s="13" t="s">
        <v>2284</v>
      </c>
      <c r="D644" s="12" t="s">
        <v>2285</v>
      </c>
      <c r="E644" s="12" t="s">
        <v>49</v>
      </c>
      <c r="F644" s="12" t="s">
        <v>23</v>
      </c>
      <c r="G644" s="12" t="s">
        <v>24</v>
      </c>
      <c r="H644" s="12" t="s">
        <v>49</v>
      </c>
      <c r="I644" s="62" t="s">
        <v>60</v>
      </c>
      <c r="J644" s="10">
        <v>1</v>
      </c>
      <c r="K644" s="10" t="s">
        <v>2286</v>
      </c>
      <c r="L644" s="14" t="s">
        <v>2287</v>
      </c>
      <c r="M644" s="11">
        <v>6150.9405333333334</v>
      </c>
      <c r="N644" s="11">
        <v>2995.3846153846152</v>
      </c>
      <c r="O644" s="8">
        <f>N644*M644</f>
        <v>18424432.643692307</v>
      </c>
      <c r="P644" s="14" t="s">
        <v>5022</v>
      </c>
      <c r="Q644" s="66">
        <f>O644/$O$2181</f>
        <v>5.6296144977991964E-4</v>
      </c>
      <c r="R644" s="66"/>
      <c r="S644" s="36">
        <f>Q644*$S$1</f>
        <v>0.14074036244497992</v>
      </c>
      <c r="T644" s="7"/>
      <c r="U644" s="36">
        <f>S644+T644</f>
        <v>0.14074036244497992</v>
      </c>
      <c r="V644" s="41"/>
      <c r="W644" s="41"/>
      <c r="X644" s="41"/>
      <c r="Y644" s="42"/>
      <c r="Z644" s="40" t="str">
        <f>IF(V644=0,"NO OFERTADO",IF(W644=0,"NO OFERTADO",IF(X644=0,"NO OFERTADO",IF(Y644=0,"NO OFERTADO","CORRECTO"))))</f>
        <v>NO OFERTADO</v>
      </c>
      <c r="AA644" s="42">
        <f>Y644*N644</f>
        <v>0</v>
      </c>
      <c r="AB644" s="35">
        <f>Q644*$AB$1</f>
        <v>5.0666530480192769E-2</v>
      </c>
      <c r="AC644" s="7"/>
      <c r="AD644" s="36">
        <f>AB644+AC644</f>
        <v>5.0666530480192769E-2</v>
      </c>
      <c r="AE644" s="41"/>
      <c r="AF644" s="41"/>
      <c r="AG644" s="41"/>
      <c r="AH644" s="42"/>
      <c r="AI644" s="40" t="str">
        <f>IF(AE644=0,"NO OFERTADO",IF(AF644=0,"NO OFERTADO",IF(AG644=0,"NO OFERTADO",IF(AH644=0,"NO OFERTADO","CORRECTO"))))</f>
        <v>NO OFERTADO</v>
      </c>
      <c r="AJ644" s="37">
        <f>Q644*$AJ$1</f>
        <v>3.3777686986795182E-2</v>
      </c>
      <c r="AK644" s="7"/>
      <c r="AL644" s="36">
        <f>AJ644+AK644</f>
        <v>3.3777686986795182E-2</v>
      </c>
      <c r="AM644" s="41"/>
      <c r="AN644" s="41"/>
      <c r="AO644" s="41"/>
      <c r="AP644" s="42"/>
      <c r="AQ644" s="40" t="str">
        <f>IF(AM644=0,"NO OFERTADO",IF(AN644=0,"NO OFERTADO",IF(AO644=0,"NO OFERTADO",IF(AP644=0,"NO OFERTADO","CORRECTO"))))</f>
        <v>NO OFERTADO</v>
      </c>
    </row>
    <row r="645" spans="1:43" ht="24" x14ac:dyDescent="0.25">
      <c r="A645" s="61">
        <v>643</v>
      </c>
      <c r="B645" s="61">
        <v>1219</v>
      </c>
      <c r="C645" s="13" t="s">
        <v>3472</v>
      </c>
      <c r="D645" s="12" t="s">
        <v>3473</v>
      </c>
      <c r="E645" s="12" t="s">
        <v>11</v>
      </c>
      <c r="F645" s="12" t="s">
        <v>12</v>
      </c>
      <c r="G645" s="12" t="s">
        <v>13</v>
      </c>
      <c r="H645" s="12" t="s">
        <v>12</v>
      </c>
      <c r="I645" s="62" t="s">
        <v>60</v>
      </c>
      <c r="J645" s="10">
        <v>1</v>
      </c>
      <c r="K645" s="10" t="s">
        <v>1776</v>
      </c>
      <c r="L645" s="14" t="s">
        <v>3474</v>
      </c>
      <c r="M645" s="11">
        <v>743.68759999999997</v>
      </c>
      <c r="N645" s="11">
        <v>3001.5384615384614</v>
      </c>
      <c r="O645" s="8">
        <f>N645*M645</f>
        <v>2232206.9347692304</v>
      </c>
      <c r="P645" s="14" t="s">
        <v>5022</v>
      </c>
      <c r="Q645" s="66">
        <f>O645/$O$2181</f>
        <v>6.8205435494736669E-5</v>
      </c>
      <c r="R645" s="66"/>
      <c r="S645" s="36">
        <f>Q645*$S$1</f>
        <v>1.7051358873684166E-2</v>
      </c>
      <c r="T645" s="7"/>
      <c r="U645" s="36">
        <f>S645+T645</f>
        <v>1.7051358873684166E-2</v>
      </c>
      <c r="V645" s="41"/>
      <c r="W645" s="41"/>
      <c r="X645" s="41"/>
      <c r="Y645" s="42"/>
      <c r="Z645" s="40" t="str">
        <f>IF(V645=0,"NO OFERTADO",IF(W645=0,"NO OFERTADO",IF(X645=0,"NO OFERTADO",IF(Y645=0,"NO OFERTADO","CORRECTO"))))</f>
        <v>NO OFERTADO</v>
      </c>
      <c r="AA645" s="42">
        <f>Y645*N645</f>
        <v>0</v>
      </c>
      <c r="AB645" s="35">
        <f>Q645*$AB$1</f>
        <v>6.1384891945263E-3</v>
      </c>
      <c r="AC645" s="7"/>
      <c r="AD645" s="36">
        <f>AB645+AC645</f>
        <v>6.1384891945263E-3</v>
      </c>
      <c r="AE645" s="41"/>
      <c r="AF645" s="41"/>
      <c r="AG645" s="41"/>
      <c r="AH645" s="42"/>
      <c r="AI645" s="40" t="str">
        <f>IF(AE645=0,"NO OFERTADO",IF(AF645=0,"NO OFERTADO",IF(AG645=0,"NO OFERTADO",IF(AH645=0,"NO OFERTADO","CORRECTO"))))</f>
        <v>NO OFERTADO</v>
      </c>
      <c r="AJ645" s="37">
        <f>Q645*$AJ$1</f>
        <v>4.0923261296842003E-3</v>
      </c>
      <c r="AK645" s="7"/>
      <c r="AL645" s="36">
        <f>AJ645+AK645</f>
        <v>4.0923261296842003E-3</v>
      </c>
      <c r="AM645" s="41"/>
      <c r="AN645" s="41"/>
      <c r="AO645" s="41"/>
      <c r="AP645" s="42"/>
      <c r="AQ645" s="40" t="str">
        <f>IF(AM645=0,"NO OFERTADO",IF(AN645=0,"NO OFERTADO",IF(AO645=0,"NO OFERTADO",IF(AP645=0,"NO OFERTADO","CORRECTO"))))</f>
        <v>NO OFERTADO</v>
      </c>
    </row>
    <row r="646" spans="1:43" ht="24" x14ac:dyDescent="0.25">
      <c r="A646" s="61">
        <v>644</v>
      </c>
      <c r="B646" s="61">
        <v>1801</v>
      </c>
      <c r="C646" s="13" t="s">
        <v>3472</v>
      </c>
      <c r="D646" s="12" t="s">
        <v>4917</v>
      </c>
      <c r="E646" s="12" t="s">
        <v>11</v>
      </c>
      <c r="F646" s="12" t="s">
        <v>12</v>
      </c>
      <c r="G646" s="12" t="s">
        <v>13</v>
      </c>
      <c r="H646" s="12" t="s">
        <v>12</v>
      </c>
      <c r="I646" s="62" t="s">
        <v>60</v>
      </c>
      <c r="J646" s="10">
        <v>1</v>
      </c>
      <c r="K646" s="10" t="s">
        <v>1776</v>
      </c>
      <c r="L646" s="14" t="s">
        <v>4918</v>
      </c>
      <c r="M646" s="11">
        <v>853.55033333333324</v>
      </c>
      <c r="N646" s="11">
        <v>65</v>
      </c>
      <c r="O646" s="8">
        <f>N646*M646</f>
        <v>55480.77166666666</v>
      </c>
      <c r="P646" s="14" t="s">
        <v>5022</v>
      </c>
      <c r="Q646" s="66">
        <f>O646/$O$2181</f>
        <v>1.6952237421035756E-6</v>
      </c>
      <c r="R646" s="66"/>
      <c r="S646" s="36">
        <f>Q646*$S$1</f>
        <v>4.2380593552589392E-4</v>
      </c>
      <c r="T646" s="7"/>
      <c r="U646" s="36">
        <f>S646+T646</f>
        <v>4.2380593552589392E-4</v>
      </c>
      <c r="V646" s="41"/>
      <c r="W646" s="41"/>
      <c r="X646" s="41"/>
      <c r="Y646" s="42"/>
      <c r="Z646" s="40" t="str">
        <f>IF(V646=0,"NO OFERTADO",IF(W646=0,"NO OFERTADO",IF(X646=0,"NO OFERTADO",IF(Y646=0,"NO OFERTADO","CORRECTO"))))</f>
        <v>NO OFERTADO</v>
      </c>
      <c r="AA646" s="42">
        <f>Y646*N646</f>
        <v>0</v>
      </c>
      <c r="AB646" s="35">
        <f>Q646*$AB$1</f>
        <v>1.525701367893218E-4</v>
      </c>
      <c r="AC646" s="7"/>
      <c r="AD646" s="36">
        <f>AB646+AC646</f>
        <v>1.525701367893218E-4</v>
      </c>
      <c r="AE646" s="41"/>
      <c r="AF646" s="41"/>
      <c r="AG646" s="41"/>
      <c r="AH646" s="42"/>
      <c r="AI646" s="40" t="str">
        <f>IF(AE646=0,"NO OFERTADO",IF(AF646=0,"NO OFERTADO",IF(AG646=0,"NO OFERTADO",IF(AH646=0,"NO OFERTADO","CORRECTO"))))</f>
        <v>NO OFERTADO</v>
      </c>
      <c r="AJ646" s="37">
        <f>Q646*$AJ$1</f>
        <v>1.0171342452621454E-4</v>
      </c>
      <c r="AK646" s="7"/>
      <c r="AL646" s="36">
        <f>AJ646+AK646</f>
        <v>1.0171342452621454E-4</v>
      </c>
      <c r="AM646" s="41"/>
      <c r="AN646" s="41"/>
      <c r="AO646" s="41"/>
      <c r="AP646" s="42"/>
      <c r="AQ646" s="40" t="str">
        <f>IF(AM646=0,"NO OFERTADO",IF(AN646=0,"NO OFERTADO",IF(AO646=0,"NO OFERTADO",IF(AP646=0,"NO OFERTADO","CORRECTO"))))</f>
        <v>NO OFERTADO</v>
      </c>
    </row>
    <row r="647" spans="1:43" ht="24" x14ac:dyDescent="0.25">
      <c r="A647" s="61">
        <v>645</v>
      </c>
      <c r="B647" s="61">
        <v>1831</v>
      </c>
      <c r="C647" s="13" t="s">
        <v>3472</v>
      </c>
      <c r="D647" s="12" t="s">
        <v>4997</v>
      </c>
      <c r="E647" s="12" t="s">
        <v>11</v>
      </c>
      <c r="F647" s="12" t="s">
        <v>134</v>
      </c>
      <c r="G647" s="12" t="s">
        <v>13</v>
      </c>
      <c r="H647" s="12" t="s">
        <v>12</v>
      </c>
      <c r="I647" s="62" t="s">
        <v>60</v>
      </c>
      <c r="J647" s="10">
        <v>1</v>
      </c>
      <c r="K647" s="10" t="s">
        <v>1776</v>
      </c>
      <c r="L647" s="14" t="s">
        <v>4998</v>
      </c>
      <c r="M647" s="11">
        <v>278</v>
      </c>
      <c r="N647" s="11">
        <v>30</v>
      </c>
      <c r="O647" s="8">
        <f>N647*M647</f>
        <v>8340</v>
      </c>
      <c r="P647" s="14" t="s">
        <v>5022</v>
      </c>
      <c r="Q647" s="66">
        <f>O647/$O$2181</f>
        <v>2.548300173993102E-7</v>
      </c>
      <c r="R647" s="66"/>
      <c r="S647" s="36">
        <f>Q647*$S$1</f>
        <v>6.3707504349827545E-5</v>
      </c>
      <c r="T647" s="7"/>
      <c r="U647" s="36">
        <f>S647+T647</f>
        <v>6.3707504349827545E-5</v>
      </c>
      <c r="V647" s="41"/>
      <c r="W647" s="41"/>
      <c r="X647" s="41"/>
      <c r="Y647" s="42"/>
      <c r="Z647" s="40" t="str">
        <f>IF(V647=0,"NO OFERTADO",IF(W647=0,"NO OFERTADO",IF(X647=0,"NO OFERTADO",IF(Y647=0,"NO OFERTADO","CORRECTO"))))</f>
        <v>NO OFERTADO</v>
      </c>
      <c r="AA647" s="42">
        <f>Y647*N647</f>
        <v>0</v>
      </c>
      <c r="AB647" s="35">
        <f>Q647*$AB$1</f>
        <v>2.2934701565937917E-5</v>
      </c>
      <c r="AC647" s="7"/>
      <c r="AD647" s="36">
        <f>AB647+AC647</f>
        <v>2.2934701565937917E-5</v>
      </c>
      <c r="AE647" s="41"/>
      <c r="AF647" s="41"/>
      <c r="AG647" s="41"/>
      <c r="AH647" s="42"/>
      <c r="AI647" s="40" t="str">
        <f>IF(AE647=0,"NO OFERTADO",IF(AF647=0,"NO OFERTADO",IF(AG647=0,"NO OFERTADO",IF(AH647=0,"NO OFERTADO","CORRECTO"))))</f>
        <v>NO OFERTADO</v>
      </c>
      <c r="AJ647" s="37">
        <f>Q647*$AJ$1</f>
        <v>1.5289801043958611E-5</v>
      </c>
      <c r="AK647" s="7"/>
      <c r="AL647" s="36">
        <f>AJ647+AK647</f>
        <v>1.5289801043958611E-5</v>
      </c>
      <c r="AM647" s="41"/>
      <c r="AN647" s="41"/>
      <c r="AO647" s="41"/>
      <c r="AP647" s="42"/>
      <c r="AQ647" s="40" t="str">
        <f>IF(AM647=0,"NO OFERTADO",IF(AN647=0,"NO OFERTADO",IF(AO647=0,"NO OFERTADO",IF(AP647=0,"NO OFERTADO","CORRECTO"))))</f>
        <v>NO OFERTADO</v>
      </c>
    </row>
    <row r="648" spans="1:43" ht="24" x14ac:dyDescent="0.25">
      <c r="A648" s="61">
        <v>646</v>
      </c>
      <c r="B648" s="61">
        <v>1698</v>
      </c>
      <c r="C648" s="13" t="s">
        <v>4645</v>
      </c>
      <c r="D648" s="12" t="s">
        <v>4646</v>
      </c>
      <c r="E648" s="12" t="s">
        <v>259</v>
      </c>
      <c r="F648" s="12" t="s">
        <v>4647</v>
      </c>
      <c r="G648" s="12" t="s">
        <v>216</v>
      </c>
      <c r="H648" s="12" t="s">
        <v>49</v>
      </c>
      <c r="I648" s="62" t="s">
        <v>60</v>
      </c>
      <c r="J648" s="10">
        <v>1</v>
      </c>
      <c r="K648" s="10" t="s">
        <v>4648</v>
      </c>
      <c r="L648" s="14" t="s">
        <v>4649</v>
      </c>
      <c r="M648" s="11">
        <v>8885.395333333332</v>
      </c>
      <c r="N648" s="11">
        <v>22.307692307692307</v>
      </c>
      <c r="O648" s="8">
        <f>N648*M648</f>
        <v>198212.66512820509</v>
      </c>
      <c r="P648" s="14" t="s">
        <v>5022</v>
      </c>
      <c r="Q648" s="66">
        <f>O648/$O$2181</f>
        <v>6.0564192929717207E-6</v>
      </c>
      <c r="R648" s="66"/>
      <c r="S648" s="36">
        <f>Q648*$S$1</f>
        <v>1.5141048232429303E-3</v>
      </c>
      <c r="T648" s="7"/>
      <c r="U648" s="36">
        <f>S648+T648</f>
        <v>1.5141048232429303E-3</v>
      </c>
      <c r="V648" s="41"/>
      <c r="W648" s="41"/>
      <c r="X648" s="41"/>
      <c r="Y648" s="42"/>
      <c r="Z648" s="40" t="str">
        <f>IF(V648=0,"NO OFERTADO",IF(W648=0,"NO OFERTADO",IF(X648=0,"NO OFERTADO",IF(Y648=0,"NO OFERTADO","CORRECTO"))))</f>
        <v>NO OFERTADO</v>
      </c>
      <c r="AA648" s="42">
        <f>Y648*N648</f>
        <v>0</v>
      </c>
      <c r="AB648" s="35">
        <f>Q648*$AB$1</f>
        <v>5.450777363674549E-4</v>
      </c>
      <c r="AC648" s="7"/>
      <c r="AD648" s="36">
        <f>AB648+AC648</f>
        <v>5.450777363674549E-4</v>
      </c>
      <c r="AE648" s="41"/>
      <c r="AF648" s="41"/>
      <c r="AG648" s="41"/>
      <c r="AH648" s="42"/>
      <c r="AI648" s="40" t="str">
        <f>IF(AE648=0,"NO OFERTADO",IF(AF648=0,"NO OFERTADO",IF(AG648=0,"NO OFERTADO",IF(AH648=0,"NO OFERTADO","CORRECTO"))))</f>
        <v>NO OFERTADO</v>
      </c>
      <c r="AJ648" s="37">
        <f>Q648*$AJ$1</f>
        <v>3.6338515757830325E-4</v>
      </c>
      <c r="AK648" s="7"/>
      <c r="AL648" s="36">
        <f>AJ648+AK648</f>
        <v>3.6338515757830325E-4</v>
      </c>
      <c r="AM648" s="41"/>
      <c r="AN648" s="41"/>
      <c r="AO648" s="41"/>
      <c r="AP648" s="42"/>
      <c r="AQ648" s="40" t="str">
        <f>IF(AM648=0,"NO OFERTADO",IF(AN648=0,"NO OFERTADO",IF(AO648=0,"NO OFERTADO",IF(AP648=0,"NO OFERTADO","CORRECTO"))))</f>
        <v>NO OFERTADO</v>
      </c>
    </row>
    <row r="649" spans="1:43" x14ac:dyDescent="0.25">
      <c r="A649" s="61">
        <v>647</v>
      </c>
      <c r="B649" s="61">
        <v>651</v>
      </c>
      <c r="C649" s="13" t="s">
        <v>2074</v>
      </c>
      <c r="D649" s="12" t="s">
        <v>112</v>
      </c>
      <c r="E649" s="12" t="s">
        <v>49</v>
      </c>
      <c r="F649" s="12" t="s">
        <v>23</v>
      </c>
      <c r="G649" s="12" t="s">
        <v>24</v>
      </c>
      <c r="H649" s="12" t="s">
        <v>49</v>
      </c>
      <c r="I649" s="62">
        <v>616713.6</v>
      </c>
      <c r="J649" s="10">
        <v>1</v>
      </c>
      <c r="K649" s="10" t="s">
        <v>2075</v>
      </c>
      <c r="L649" s="14" t="s">
        <v>2076</v>
      </c>
      <c r="M649" s="11">
        <v>122673.40314999998</v>
      </c>
      <c r="N649" s="11">
        <v>17.307692307692307</v>
      </c>
      <c r="O649" s="8">
        <f>N649*M649</f>
        <v>2123193.516057692</v>
      </c>
      <c r="P649" s="14" t="s">
        <v>5022</v>
      </c>
      <c r="Q649" s="66">
        <f>O649/$O$2181</f>
        <v>6.4874513266077253E-5</v>
      </c>
      <c r="R649" s="66">
        <f>+O649/$O$2184</f>
        <v>1.0381644095619733E-4</v>
      </c>
      <c r="S649" s="36">
        <f>Q649*$S$1</f>
        <v>1.6218628316519313E-2</v>
      </c>
      <c r="T649" s="36">
        <f>R649*$T$1</f>
        <v>3.1144932286859199E-3</v>
      </c>
      <c r="U649" s="36">
        <f>S649+T649</f>
        <v>1.9333121545205233E-2</v>
      </c>
      <c r="V649" s="41"/>
      <c r="W649" s="41"/>
      <c r="X649" s="41"/>
      <c r="Y649" s="42"/>
      <c r="Z649" s="40" t="str">
        <f>IF(V649=0,"NO OFERTADO",IF(W649=0,"NO OFERTADO",IF(X649=0,"NO OFERTADO",IF(Y649=0,"NO OFERTADO","CORRECTO"))))</f>
        <v>NO OFERTADO</v>
      </c>
      <c r="AA649" s="42">
        <f>Y649*N649</f>
        <v>0</v>
      </c>
      <c r="AB649" s="35">
        <f>Q649*$AB$1</f>
        <v>5.838706193946953E-3</v>
      </c>
      <c r="AC649" s="36">
        <f>R649*$AC$1</f>
        <v>1.5572466143429599E-3</v>
      </c>
      <c r="AD649" s="36">
        <f>AB649+AC649</f>
        <v>7.3959528082899132E-3</v>
      </c>
      <c r="AE649" s="41"/>
      <c r="AF649" s="41"/>
      <c r="AG649" s="41"/>
      <c r="AH649" s="42"/>
      <c r="AI649" s="40" t="str">
        <f>IF(AE649=0,"NO OFERTADO",IF(AF649=0,"NO OFERTADO",IF(AG649=0,"NO OFERTADO",IF(AH649=0,"NO OFERTADO","CORRECTO"))))</f>
        <v>NO OFERTADO</v>
      </c>
      <c r="AJ649" s="37">
        <f>Q649*$AJ$1</f>
        <v>3.8924707959646352E-3</v>
      </c>
      <c r="AK649" s="36">
        <f>R649*$AK$1</f>
        <v>5.1908220478098668E-4</v>
      </c>
      <c r="AL649" s="36">
        <f>AJ649+AK649</f>
        <v>4.4115530007456218E-3</v>
      </c>
      <c r="AM649" s="41"/>
      <c r="AN649" s="41"/>
      <c r="AO649" s="41"/>
      <c r="AP649" s="42"/>
      <c r="AQ649" s="40" t="str">
        <f>IF(AM649=0,"NO OFERTADO",IF(AN649=0,"NO OFERTADO",IF(AO649=0,"NO OFERTADO",IF(AP649=0,"NO OFERTADO","CORRECTO"))))</f>
        <v>NO OFERTADO</v>
      </c>
    </row>
    <row r="650" spans="1:43" x14ac:dyDescent="0.25">
      <c r="A650" s="61">
        <v>648</v>
      </c>
      <c r="B650" s="61">
        <v>1473</v>
      </c>
      <c r="C650" s="13" t="s">
        <v>2074</v>
      </c>
      <c r="D650" s="12" t="s">
        <v>181</v>
      </c>
      <c r="E650" s="12" t="s">
        <v>49</v>
      </c>
      <c r="F650" s="12" t="s">
        <v>23</v>
      </c>
      <c r="G650" s="12" t="s">
        <v>24</v>
      </c>
      <c r="H650" s="12" t="s">
        <v>49</v>
      </c>
      <c r="I650" s="62">
        <v>154178.4</v>
      </c>
      <c r="J650" s="10">
        <v>1</v>
      </c>
      <c r="K650" s="10" t="s">
        <v>2075</v>
      </c>
      <c r="L650" s="14" t="s">
        <v>4094</v>
      </c>
      <c r="M650" s="11">
        <v>66877.231999999989</v>
      </c>
      <c r="N650" s="11">
        <v>5</v>
      </c>
      <c r="O650" s="8">
        <f>N650*M650</f>
        <v>334386.15999999992</v>
      </c>
      <c r="P650" s="14" t="s">
        <v>5022</v>
      </c>
      <c r="Q650" s="66">
        <f>O650/$O$2181</f>
        <v>1.0217221938955456E-5</v>
      </c>
      <c r="R650" s="66">
        <f>+O650/$O$2184</f>
        <v>1.6350267073473045E-5</v>
      </c>
      <c r="S650" s="36">
        <f>Q650*$S$1</f>
        <v>2.5543054847388643E-3</v>
      </c>
      <c r="T650" s="36">
        <f>R650*$T$1</f>
        <v>4.9050801220419139E-4</v>
      </c>
      <c r="U650" s="36">
        <f>S650+T650</f>
        <v>3.0448134969430557E-3</v>
      </c>
      <c r="V650" s="41"/>
      <c r="W650" s="41"/>
      <c r="X650" s="41"/>
      <c r="Y650" s="42"/>
      <c r="Z650" s="40" t="str">
        <f>IF(V650=0,"NO OFERTADO",IF(W650=0,"NO OFERTADO",IF(X650=0,"NO OFERTADO",IF(Y650=0,"NO OFERTADO","CORRECTO"))))</f>
        <v>NO OFERTADO</v>
      </c>
      <c r="AA650" s="42">
        <f>Y650*N650</f>
        <v>0</v>
      </c>
      <c r="AB650" s="35">
        <f>Q650*$AB$1</f>
        <v>9.1954997450599107E-4</v>
      </c>
      <c r="AC650" s="36">
        <f>R650*$AC$1</f>
        <v>2.452540061020957E-4</v>
      </c>
      <c r="AD650" s="36">
        <f>AB650+AC650</f>
        <v>1.1648039806080868E-3</v>
      </c>
      <c r="AE650" s="41"/>
      <c r="AF650" s="41"/>
      <c r="AG650" s="41"/>
      <c r="AH650" s="42"/>
      <c r="AI650" s="40" t="str">
        <f>IF(AE650=0,"NO OFERTADO",IF(AF650=0,"NO OFERTADO",IF(AG650=0,"NO OFERTADO",IF(AH650=0,"NO OFERTADO","CORRECTO"))))</f>
        <v>NO OFERTADO</v>
      </c>
      <c r="AJ650" s="37">
        <f>Q650*$AJ$1</f>
        <v>6.1303331633732734E-4</v>
      </c>
      <c r="AK650" s="36">
        <f>R650*$AK$1</f>
        <v>8.1751335367365223E-5</v>
      </c>
      <c r="AL650" s="36">
        <f>AJ650+AK650</f>
        <v>6.9478465170469254E-4</v>
      </c>
      <c r="AM650" s="41"/>
      <c r="AN650" s="41"/>
      <c r="AO650" s="41"/>
      <c r="AP650" s="42"/>
      <c r="AQ650" s="40" t="str">
        <f>IF(AM650=0,"NO OFERTADO",IF(AN650=0,"NO OFERTADO",IF(AO650=0,"NO OFERTADO",IF(AP650=0,"NO OFERTADO","CORRECTO"))))</f>
        <v>NO OFERTADO</v>
      </c>
    </row>
    <row r="651" spans="1:43" ht="24" x14ac:dyDescent="0.25">
      <c r="A651" s="61">
        <v>649</v>
      </c>
      <c r="B651" s="61">
        <v>1174</v>
      </c>
      <c r="C651" s="13" t="s">
        <v>3370</v>
      </c>
      <c r="D651" s="12" t="s">
        <v>68</v>
      </c>
      <c r="E651" s="12" t="s">
        <v>11</v>
      </c>
      <c r="F651" s="12" t="s">
        <v>12</v>
      </c>
      <c r="G651" s="12" t="s">
        <v>13</v>
      </c>
      <c r="H651" s="12" t="s">
        <v>12</v>
      </c>
      <c r="I651" s="62">
        <v>18319.5</v>
      </c>
      <c r="J651" s="10">
        <v>1</v>
      </c>
      <c r="K651" s="10" t="s">
        <v>3371</v>
      </c>
      <c r="L651" s="14" t="s">
        <v>3372</v>
      </c>
      <c r="M651" s="11">
        <v>18311.412753333334</v>
      </c>
      <c r="N651" s="11">
        <v>54.1</v>
      </c>
      <c r="O651" s="8">
        <f>N651*M651</f>
        <v>990647.42995533335</v>
      </c>
      <c r="P651" s="14" t="s">
        <v>5022</v>
      </c>
      <c r="Q651" s="66">
        <f>O651/$O$2181</f>
        <v>3.0269388706486755E-5</v>
      </c>
      <c r="R651" s="66">
        <f>+O651/$O$2184</f>
        <v>4.843905637547734E-5</v>
      </c>
      <c r="S651" s="36">
        <f>Q651*$S$1</f>
        <v>7.5673471766216889E-3</v>
      </c>
      <c r="T651" s="36">
        <f>R651*$T$1</f>
        <v>1.4531716912643202E-3</v>
      </c>
      <c r="U651" s="36">
        <f>S651+T651</f>
        <v>9.0205188678860095E-3</v>
      </c>
      <c r="V651" s="41"/>
      <c r="W651" s="41"/>
      <c r="X651" s="41"/>
      <c r="Y651" s="42"/>
      <c r="Z651" s="40" t="str">
        <f>IF(V651=0,"NO OFERTADO",IF(W651=0,"NO OFERTADO",IF(X651=0,"NO OFERTADO",IF(Y651=0,"NO OFERTADO","CORRECTO"))))</f>
        <v>NO OFERTADO</v>
      </c>
      <c r="AA651" s="42">
        <f>Y651*N651</f>
        <v>0</v>
      </c>
      <c r="AB651" s="35">
        <f>Q651*$AB$1</f>
        <v>2.7242449835838079E-3</v>
      </c>
      <c r="AC651" s="36">
        <f>R651*$AC$1</f>
        <v>7.2658584563216008E-4</v>
      </c>
      <c r="AD651" s="36">
        <f>AB651+AC651</f>
        <v>3.4508308292159678E-3</v>
      </c>
      <c r="AE651" s="41"/>
      <c r="AF651" s="41"/>
      <c r="AG651" s="41"/>
      <c r="AH651" s="42"/>
      <c r="AI651" s="40" t="str">
        <f>IF(AE651=0,"NO OFERTADO",IF(AF651=0,"NO OFERTADO",IF(AG651=0,"NO OFERTADO",IF(AH651=0,"NO OFERTADO","CORRECTO"))))</f>
        <v>NO OFERTADO</v>
      </c>
      <c r="AJ651" s="37">
        <f>Q651*$AJ$1</f>
        <v>1.8161633223892054E-3</v>
      </c>
      <c r="AK651" s="36">
        <f>R651*$AK$1</f>
        <v>2.421952818773867E-4</v>
      </c>
      <c r="AL651" s="36">
        <f>AJ651+AK651</f>
        <v>2.0583586042665922E-3</v>
      </c>
      <c r="AM651" s="41"/>
      <c r="AN651" s="41"/>
      <c r="AO651" s="41"/>
      <c r="AP651" s="42"/>
      <c r="AQ651" s="40" t="str">
        <f>IF(AM651=0,"NO OFERTADO",IF(AN651=0,"NO OFERTADO",IF(AO651=0,"NO OFERTADO",IF(AP651=0,"NO OFERTADO","CORRECTO"))))</f>
        <v>NO OFERTADO</v>
      </c>
    </row>
    <row r="652" spans="1:43" x14ac:dyDescent="0.25">
      <c r="A652" s="61">
        <v>650</v>
      </c>
      <c r="B652" s="61">
        <v>1264</v>
      </c>
      <c r="C652" s="13" t="s">
        <v>3583</v>
      </c>
      <c r="D652" s="12" t="s">
        <v>1439</v>
      </c>
      <c r="E652" s="12" t="s">
        <v>765</v>
      </c>
      <c r="F652" s="12" t="s">
        <v>222</v>
      </c>
      <c r="G652" s="12" t="s">
        <v>13</v>
      </c>
      <c r="H652" s="12" t="s">
        <v>108</v>
      </c>
      <c r="I652" s="62" t="s">
        <v>60</v>
      </c>
      <c r="J652" s="10">
        <v>60</v>
      </c>
      <c r="K652" s="10" t="s">
        <v>3584</v>
      </c>
      <c r="L652" s="14" t="s">
        <v>3585</v>
      </c>
      <c r="M652" s="11">
        <v>155.46446</v>
      </c>
      <c r="N652" s="11">
        <v>7467.6923076923076</v>
      </c>
      <c r="O652" s="8">
        <f>N652*M652</f>
        <v>1160960.7520615384</v>
      </c>
      <c r="P652" s="14" t="s">
        <v>5022</v>
      </c>
      <c r="Q652" s="66">
        <f>O652/$O$2181</f>
        <v>3.5473339166397852E-5</v>
      </c>
      <c r="R652" s="66"/>
      <c r="S652" s="36">
        <f>Q652*$S$1</f>
        <v>8.8683347915994633E-3</v>
      </c>
      <c r="T652" s="7"/>
      <c r="U652" s="36">
        <f>S652+T652</f>
        <v>8.8683347915994633E-3</v>
      </c>
      <c r="V652" s="41"/>
      <c r="W652" s="41"/>
      <c r="X652" s="41"/>
      <c r="Y652" s="42"/>
      <c r="Z652" s="40" t="str">
        <f>IF(V652=0,"NO OFERTADO",IF(W652=0,"NO OFERTADO",IF(X652=0,"NO OFERTADO",IF(Y652=0,"NO OFERTADO","CORRECTO"))))</f>
        <v>NO OFERTADO</v>
      </c>
      <c r="AA652" s="42">
        <f>Y652*N652</f>
        <v>0</v>
      </c>
      <c r="AB652" s="35">
        <f>Q652*$AB$1</f>
        <v>3.1926005249758066E-3</v>
      </c>
      <c r="AC652" s="7"/>
      <c r="AD652" s="36">
        <f>AB652+AC652</f>
        <v>3.1926005249758066E-3</v>
      </c>
      <c r="AE652" s="41"/>
      <c r="AF652" s="41"/>
      <c r="AG652" s="41"/>
      <c r="AH652" s="42"/>
      <c r="AI652" s="40" t="str">
        <f>IF(AE652=0,"NO OFERTADO",IF(AF652=0,"NO OFERTADO",IF(AG652=0,"NO OFERTADO",IF(AH652=0,"NO OFERTADO","CORRECTO"))))</f>
        <v>NO OFERTADO</v>
      </c>
      <c r="AJ652" s="37">
        <f>Q652*$AJ$1</f>
        <v>2.1284003499838712E-3</v>
      </c>
      <c r="AK652" s="7"/>
      <c r="AL652" s="36">
        <f>AJ652+AK652</f>
        <v>2.1284003499838712E-3</v>
      </c>
      <c r="AM652" s="41"/>
      <c r="AN652" s="41"/>
      <c r="AO652" s="41"/>
      <c r="AP652" s="42"/>
      <c r="AQ652" s="40" t="str">
        <f>IF(AM652=0,"NO OFERTADO",IF(AN652=0,"NO OFERTADO",IF(AO652=0,"NO OFERTADO",IF(AP652=0,"NO OFERTADO","CORRECTO"))))</f>
        <v>NO OFERTADO</v>
      </c>
    </row>
    <row r="653" spans="1:43" ht="24" x14ac:dyDescent="0.25">
      <c r="A653" s="61">
        <v>651</v>
      </c>
      <c r="B653" s="61">
        <v>1340</v>
      </c>
      <c r="C653" s="13" t="s">
        <v>3583</v>
      </c>
      <c r="D653" s="12" t="s">
        <v>10</v>
      </c>
      <c r="E653" s="12" t="s">
        <v>11</v>
      </c>
      <c r="F653" s="12" t="s">
        <v>12</v>
      </c>
      <c r="G653" s="12" t="s">
        <v>13</v>
      </c>
      <c r="H653" s="12" t="s">
        <v>12</v>
      </c>
      <c r="I653" s="62">
        <v>166.29999999999998</v>
      </c>
      <c r="J653" s="10">
        <v>1</v>
      </c>
      <c r="K653" s="10" t="s">
        <v>3584</v>
      </c>
      <c r="L653" s="14" t="s">
        <v>3779</v>
      </c>
      <c r="M653" s="11">
        <v>160</v>
      </c>
      <c r="N653" s="11">
        <v>7151.9230769230771</v>
      </c>
      <c r="O653" s="8">
        <f>N653*M653</f>
        <v>1144307.6923076923</v>
      </c>
      <c r="P653" s="14" t="s">
        <v>5022</v>
      </c>
      <c r="Q653" s="66">
        <f>O653/$O$2181</f>
        <v>3.4964502295075988E-5</v>
      </c>
      <c r="R653" s="66">
        <f>+O653/$O$2184</f>
        <v>5.5952484347618906E-5</v>
      </c>
      <c r="S653" s="36">
        <f>Q653*$S$1</f>
        <v>8.7411255737689965E-3</v>
      </c>
      <c r="T653" s="36">
        <f>R653*$T$1</f>
        <v>1.6785745304285671E-3</v>
      </c>
      <c r="U653" s="36">
        <f>S653+T653</f>
        <v>1.0419700104197564E-2</v>
      </c>
      <c r="V653" s="41"/>
      <c r="W653" s="41"/>
      <c r="X653" s="41"/>
      <c r="Y653" s="42"/>
      <c r="Z653" s="40" t="str">
        <f>IF(V653=0,"NO OFERTADO",IF(W653=0,"NO OFERTADO",IF(X653=0,"NO OFERTADO",IF(Y653=0,"NO OFERTADO","CORRECTO"))))</f>
        <v>NO OFERTADO</v>
      </c>
      <c r="AA653" s="42">
        <f>Y653*N653</f>
        <v>0</v>
      </c>
      <c r="AB653" s="35">
        <f>Q653*$AB$1</f>
        <v>3.1468052065568388E-3</v>
      </c>
      <c r="AC653" s="36">
        <f>R653*$AC$1</f>
        <v>8.3928726521428356E-4</v>
      </c>
      <c r="AD653" s="36">
        <f>AB653+AC653</f>
        <v>3.9860924717711223E-3</v>
      </c>
      <c r="AE653" s="41"/>
      <c r="AF653" s="41"/>
      <c r="AG653" s="41"/>
      <c r="AH653" s="42"/>
      <c r="AI653" s="40" t="str">
        <f>IF(AE653=0,"NO OFERTADO",IF(AF653=0,"NO OFERTADO",IF(AG653=0,"NO OFERTADO",IF(AH653=0,"NO OFERTADO","CORRECTO"))))</f>
        <v>NO OFERTADO</v>
      </c>
      <c r="AJ653" s="37">
        <f>Q653*$AJ$1</f>
        <v>2.0978701377045595E-3</v>
      </c>
      <c r="AK653" s="36">
        <f>R653*$AK$1</f>
        <v>2.7976242173809456E-4</v>
      </c>
      <c r="AL653" s="36">
        <f>AJ653+AK653</f>
        <v>2.3776325594426538E-3</v>
      </c>
      <c r="AM653" s="41"/>
      <c r="AN653" s="41"/>
      <c r="AO653" s="41"/>
      <c r="AP653" s="42"/>
      <c r="AQ653" s="40" t="str">
        <f>IF(AM653=0,"NO OFERTADO",IF(AN653=0,"NO OFERTADO",IF(AO653=0,"NO OFERTADO",IF(AP653=0,"NO OFERTADO","CORRECTO"))))</f>
        <v>NO OFERTADO</v>
      </c>
    </row>
    <row r="654" spans="1:43" ht="24" x14ac:dyDescent="0.25">
      <c r="A654" s="61">
        <v>652</v>
      </c>
      <c r="B654" s="61">
        <v>1605</v>
      </c>
      <c r="C654" s="13" t="s">
        <v>3962</v>
      </c>
      <c r="D654" s="12" t="s">
        <v>10</v>
      </c>
      <c r="E654" s="12" t="s">
        <v>11</v>
      </c>
      <c r="F654" s="12" t="s">
        <v>12</v>
      </c>
      <c r="G654" s="12" t="s">
        <v>13</v>
      </c>
      <c r="H654" s="12" t="s">
        <v>12</v>
      </c>
      <c r="I654" s="62">
        <v>4317</v>
      </c>
      <c r="J654" s="10">
        <v>1</v>
      </c>
      <c r="K654" s="10" t="s">
        <v>3963</v>
      </c>
      <c r="L654" s="14" t="s">
        <v>4424</v>
      </c>
      <c r="M654" s="11">
        <v>431</v>
      </c>
      <c r="N654" s="11">
        <v>672.38461538461536</v>
      </c>
      <c r="O654" s="8">
        <f>N654*M654</f>
        <v>289797.76923076919</v>
      </c>
      <c r="P654" s="14" t="s">
        <v>5022</v>
      </c>
      <c r="Q654" s="66">
        <f>O654/$O$2181</f>
        <v>8.8548166157503832E-6</v>
      </c>
      <c r="R654" s="66">
        <f>+O654/$O$2184</f>
        <v>1.4170056931243167E-5</v>
      </c>
      <c r="S654" s="36">
        <f>Q654*$S$1</f>
        <v>2.2137041539375957E-3</v>
      </c>
      <c r="T654" s="36">
        <f>R654*$T$1</f>
        <v>4.2510170793729499E-4</v>
      </c>
      <c r="U654" s="36">
        <f>S654+T654</f>
        <v>2.6388058618748906E-3</v>
      </c>
      <c r="V654" s="41"/>
      <c r="W654" s="41"/>
      <c r="X654" s="41"/>
      <c r="Y654" s="42"/>
      <c r="Z654" s="40" t="str">
        <f>IF(V654=0,"NO OFERTADO",IF(W654=0,"NO OFERTADO",IF(X654=0,"NO OFERTADO",IF(Y654=0,"NO OFERTADO","CORRECTO"))))</f>
        <v>NO OFERTADO</v>
      </c>
      <c r="AA654" s="42">
        <f>Y654*N654</f>
        <v>0</v>
      </c>
      <c r="AB654" s="35">
        <f>Q654*$AB$1</f>
        <v>7.9693349541753446E-4</v>
      </c>
      <c r="AC654" s="36">
        <f>R654*$AC$1</f>
        <v>2.1255085396864749E-4</v>
      </c>
      <c r="AD654" s="36">
        <f>AB654+AC654</f>
        <v>1.009484349386182E-3</v>
      </c>
      <c r="AE654" s="41"/>
      <c r="AF654" s="41"/>
      <c r="AG654" s="41"/>
      <c r="AH654" s="42"/>
      <c r="AI654" s="40" t="str">
        <f>IF(AE654=0,"NO OFERTADO",IF(AF654=0,"NO OFERTADO",IF(AG654=0,"NO OFERTADO",IF(AH654=0,"NO OFERTADO","CORRECTO"))))</f>
        <v>NO OFERTADO</v>
      </c>
      <c r="AJ654" s="37">
        <f>Q654*$AJ$1</f>
        <v>5.3128899694502305E-4</v>
      </c>
      <c r="AK654" s="36">
        <f>R654*$AK$1</f>
        <v>7.0850284656215836E-5</v>
      </c>
      <c r="AL654" s="36">
        <f>AJ654+AK654</f>
        <v>6.0213928160123887E-4</v>
      </c>
      <c r="AM654" s="41"/>
      <c r="AN654" s="41"/>
      <c r="AO654" s="41"/>
      <c r="AP654" s="42"/>
      <c r="AQ654" s="40" t="str">
        <f>IF(AM654=0,"NO OFERTADO",IF(AN654=0,"NO OFERTADO",IF(AO654=0,"NO OFERTADO",IF(AP654=0,"NO OFERTADO","CORRECTO"))))</f>
        <v>NO OFERTADO</v>
      </c>
    </row>
    <row r="655" spans="1:43" ht="24" x14ac:dyDescent="0.25">
      <c r="A655" s="61">
        <v>653</v>
      </c>
      <c r="B655" s="61">
        <v>1418</v>
      </c>
      <c r="C655" s="13" t="s">
        <v>3962</v>
      </c>
      <c r="D655" s="12" t="s">
        <v>89</v>
      </c>
      <c r="E655" s="12" t="s">
        <v>11</v>
      </c>
      <c r="F655" s="12" t="s">
        <v>12</v>
      </c>
      <c r="G655" s="12" t="s">
        <v>13</v>
      </c>
      <c r="H655" s="12" t="s">
        <v>12</v>
      </c>
      <c r="I655" s="62">
        <v>2158.5</v>
      </c>
      <c r="J655" s="10">
        <v>1</v>
      </c>
      <c r="K655" s="10" t="s">
        <v>3963</v>
      </c>
      <c r="L655" s="14" t="s">
        <v>3964</v>
      </c>
      <c r="M655" s="11">
        <v>411.4665</v>
      </c>
      <c r="N655" s="11">
        <v>668.53846153846155</v>
      </c>
      <c r="O655" s="8">
        <f>N655*M655</f>
        <v>275081.1808846154</v>
      </c>
      <c r="P655" s="14" t="s">
        <v>5022</v>
      </c>
      <c r="Q655" s="66">
        <f>O655/$O$2181</f>
        <v>8.4051489341785783E-6</v>
      </c>
      <c r="R655" s="66">
        <f>+O655/$O$2184</f>
        <v>1.3450469284822707E-5</v>
      </c>
      <c r="S655" s="36">
        <f>Q655*$S$1</f>
        <v>2.1012872335446444E-3</v>
      </c>
      <c r="T655" s="36">
        <f>R655*$T$1</f>
        <v>4.0351407854468123E-4</v>
      </c>
      <c r="U655" s="36">
        <f>S655+T655</f>
        <v>2.5048013120893258E-3</v>
      </c>
      <c r="V655" s="41"/>
      <c r="W655" s="41"/>
      <c r="X655" s="41"/>
      <c r="Y655" s="42"/>
      <c r="Z655" s="40" t="str">
        <f>IF(V655=0,"NO OFERTADO",IF(W655=0,"NO OFERTADO",IF(X655=0,"NO OFERTADO",IF(Y655=0,"NO OFERTADO","CORRECTO"))))</f>
        <v>NO OFERTADO</v>
      </c>
      <c r="AA655" s="42">
        <f>Y655*N655</f>
        <v>0</v>
      </c>
      <c r="AB655" s="35">
        <f>Q655*$AB$1</f>
        <v>7.5646340407607205E-4</v>
      </c>
      <c r="AC655" s="36">
        <f>R655*$AC$1</f>
        <v>2.0175703927234061E-4</v>
      </c>
      <c r="AD655" s="36">
        <f>AB655+AC655</f>
        <v>9.5822044334841264E-4</v>
      </c>
      <c r="AE655" s="41"/>
      <c r="AF655" s="41"/>
      <c r="AG655" s="41"/>
      <c r="AH655" s="42"/>
      <c r="AI655" s="40" t="str">
        <f>IF(AE655=0,"NO OFERTADO",IF(AF655=0,"NO OFERTADO",IF(AG655=0,"NO OFERTADO",IF(AH655=0,"NO OFERTADO","CORRECTO"))))</f>
        <v>NO OFERTADO</v>
      </c>
      <c r="AJ655" s="37">
        <f>Q655*$AJ$1</f>
        <v>5.0430893605071467E-4</v>
      </c>
      <c r="AK655" s="36">
        <f>R655*$AK$1</f>
        <v>6.7252346424113529E-5</v>
      </c>
      <c r="AL655" s="36">
        <f>AJ655+AK655</f>
        <v>5.7156128247482819E-4</v>
      </c>
      <c r="AM655" s="41"/>
      <c r="AN655" s="41"/>
      <c r="AO655" s="41"/>
      <c r="AP655" s="42"/>
      <c r="AQ655" s="40" t="str">
        <f>IF(AM655=0,"NO OFERTADO",IF(AN655=0,"NO OFERTADO",IF(AO655=0,"NO OFERTADO",IF(AP655=0,"NO OFERTADO","CORRECTO"))))</f>
        <v>NO OFERTADO</v>
      </c>
    </row>
    <row r="656" spans="1:43" x14ac:dyDescent="0.25">
      <c r="A656" s="61">
        <v>654</v>
      </c>
      <c r="B656" s="61">
        <v>1819</v>
      </c>
      <c r="C656" s="13" t="s">
        <v>4961</v>
      </c>
      <c r="D656" s="12" t="s">
        <v>167</v>
      </c>
      <c r="E656" s="12" t="s">
        <v>49</v>
      </c>
      <c r="F656" s="12" t="s">
        <v>23</v>
      </c>
      <c r="G656" s="12" t="s">
        <v>24</v>
      </c>
      <c r="H656" s="12" t="s">
        <v>49</v>
      </c>
      <c r="I656" s="62" t="s">
        <v>60</v>
      </c>
      <c r="J656" s="10">
        <v>1</v>
      </c>
      <c r="K656" s="10" t="s">
        <v>4962</v>
      </c>
      <c r="L656" s="14" t="s">
        <v>4963</v>
      </c>
      <c r="M656" s="11">
        <v>1778</v>
      </c>
      <c r="N656" s="11">
        <v>13.25</v>
      </c>
      <c r="O656" s="8">
        <f>N656*M656</f>
        <v>23558.5</v>
      </c>
      <c r="P656" s="14" t="s">
        <v>5022</v>
      </c>
      <c r="Q656" s="66">
        <f>O656/$O$2181</f>
        <v>7.1983368883712816E-7</v>
      </c>
      <c r="R656" s="66"/>
      <c r="S656" s="36">
        <f>Q656*$S$1</f>
        <v>1.7995842220928205E-4</v>
      </c>
      <c r="T656" s="7"/>
      <c r="U656" s="36">
        <f>S656+T656</f>
        <v>1.7995842220928205E-4</v>
      </c>
      <c r="V656" s="41"/>
      <c r="W656" s="41"/>
      <c r="X656" s="41"/>
      <c r="Y656" s="42"/>
      <c r="Z656" s="40" t="str">
        <f>IF(V656=0,"NO OFERTADO",IF(W656=0,"NO OFERTADO",IF(X656=0,"NO OFERTADO",IF(Y656=0,"NO OFERTADO","CORRECTO"))))</f>
        <v>NO OFERTADO</v>
      </c>
      <c r="AA656" s="42">
        <f>Y656*N656</f>
        <v>0</v>
      </c>
      <c r="AB656" s="35">
        <f>Q656*$AB$1</f>
        <v>6.4785031995341541E-5</v>
      </c>
      <c r="AC656" s="7"/>
      <c r="AD656" s="36">
        <f>AB656+AC656</f>
        <v>6.4785031995341541E-5</v>
      </c>
      <c r="AE656" s="41"/>
      <c r="AF656" s="41"/>
      <c r="AG656" s="41"/>
      <c r="AH656" s="42"/>
      <c r="AI656" s="40" t="str">
        <f>IF(AE656=0,"NO OFERTADO",IF(AF656=0,"NO OFERTADO",IF(AG656=0,"NO OFERTADO",IF(AH656=0,"NO OFERTADO","CORRECTO"))))</f>
        <v>NO OFERTADO</v>
      </c>
      <c r="AJ656" s="37">
        <f>Q656*$AJ$1</f>
        <v>4.3190021330227689E-5</v>
      </c>
      <c r="AK656" s="7"/>
      <c r="AL656" s="36">
        <f>AJ656+AK656</f>
        <v>4.3190021330227689E-5</v>
      </c>
      <c r="AM656" s="41"/>
      <c r="AN656" s="41"/>
      <c r="AO656" s="41"/>
      <c r="AP656" s="42"/>
      <c r="AQ656" s="40" t="str">
        <f>IF(AM656=0,"NO OFERTADO",IF(AN656=0,"NO OFERTADO",IF(AO656=0,"NO OFERTADO",IF(AP656=0,"NO OFERTADO","CORRECTO"))))</f>
        <v>NO OFERTADO</v>
      </c>
    </row>
    <row r="657" spans="1:43" x14ac:dyDescent="0.25">
      <c r="A657" s="61">
        <v>655</v>
      </c>
      <c r="B657" s="61">
        <v>534</v>
      </c>
      <c r="C657" s="13" t="s">
        <v>1783</v>
      </c>
      <c r="D657" s="12" t="s">
        <v>1784</v>
      </c>
      <c r="E657" s="12" t="s">
        <v>1785</v>
      </c>
      <c r="F657" s="12" t="s">
        <v>23</v>
      </c>
      <c r="G657" s="12" t="s">
        <v>107</v>
      </c>
      <c r="H657" s="12" t="s">
        <v>108</v>
      </c>
      <c r="I657" s="62">
        <v>78094.525000000009</v>
      </c>
      <c r="J657" s="10">
        <v>1</v>
      </c>
      <c r="K657" s="10" t="s">
        <v>1786</v>
      </c>
      <c r="L657" s="14" t="s">
        <v>1787</v>
      </c>
      <c r="M657" s="11">
        <v>78094.525000000009</v>
      </c>
      <c r="N657" s="11">
        <v>161.53846153846155</v>
      </c>
      <c r="O657" s="8">
        <f>N657*M657</f>
        <v>12615269.423076926</v>
      </c>
      <c r="P657" s="14" t="s">
        <v>5022</v>
      </c>
      <c r="Q657" s="66">
        <f>O657/$O$2181</f>
        <v>3.8546154994960178E-4</v>
      </c>
      <c r="R657" s="66">
        <f>+O657/$O$2184</f>
        <v>6.1684079350391178E-4</v>
      </c>
      <c r="S657" s="36">
        <f>Q657*$S$1</f>
        <v>9.636538748740045E-2</v>
      </c>
      <c r="T657" s="36">
        <f>R657*$T$1</f>
        <v>1.8505223805117352E-2</v>
      </c>
      <c r="U657" s="36">
        <f>S657+T657</f>
        <v>0.1148706112925178</v>
      </c>
      <c r="V657" s="41"/>
      <c r="W657" s="41"/>
      <c r="X657" s="41"/>
      <c r="Y657" s="42"/>
      <c r="Z657" s="40" t="str">
        <f>IF(V657=0,"NO OFERTADO",IF(W657=0,"NO OFERTADO",IF(X657=0,"NO OFERTADO",IF(Y657=0,"NO OFERTADO","CORRECTO"))))</f>
        <v>NO OFERTADO</v>
      </c>
      <c r="AA657" s="42">
        <f>Y657*N657</f>
        <v>0</v>
      </c>
      <c r="AB657" s="35">
        <f>Q657*$AB$1</f>
        <v>3.4691539495464163E-2</v>
      </c>
      <c r="AC657" s="36">
        <f>R657*$AC$1</f>
        <v>9.2526119025586762E-3</v>
      </c>
      <c r="AD657" s="36">
        <f>AB657+AC657</f>
        <v>4.3944151398022838E-2</v>
      </c>
      <c r="AE657" s="41"/>
      <c r="AF657" s="41"/>
      <c r="AG657" s="41"/>
      <c r="AH657" s="42"/>
      <c r="AI657" s="40" t="str">
        <f>IF(AE657=0,"NO OFERTADO",IF(AF657=0,"NO OFERTADO",IF(AG657=0,"NO OFERTADO",IF(AH657=0,"NO OFERTADO","CORRECTO"))))</f>
        <v>NO OFERTADO</v>
      </c>
      <c r="AJ657" s="37">
        <f>Q657*$AJ$1</f>
        <v>2.3127692996976108E-2</v>
      </c>
      <c r="AK657" s="36">
        <f>R657*$AK$1</f>
        <v>3.084203967519559E-3</v>
      </c>
      <c r="AL657" s="36">
        <f>AJ657+AK657</f>
        <v>2.6211896964495666E-2</v>
      </c>
      <c r="AM657" s="41"/>
      <c r="AN657" s="41"/>
      <c r="AO657" s="41"/>
      <c r="AP657" s="42"/>
      <c r="AQ657" s="40" t="str">
        <f>IF(AM657=0,"NO OFERTADO",IF(AN657=0,"NO OFERTADO",IF(AO657=0,"NO OFERTADO",IF(AP657=0,"NO OFERTADO","CORRECTO"))))</f>
        <v>NO OFERTADO</v>
      </c>
    </row>
    <row r="658" spans="1:43" x14ac:dyDescent="0.25">
      <c r="A658" s="61">
        <v>656</v>
      </c>
      <c r="B658" s="61">
        <v>180</v>
      </c>
      <c r="C658" s="13" t="s">
        <v>691</v>
      </c>
      <c r="D658" s="12" t="s">
        <v>692</v>
      </c>
      <c r="E658" s="12" t="s">
        <v>221</v>
      </c>
      <c r="F658" s="12" t="s">
        <v>222</v>
      </c>
      <c r="G658" s="12" t="s">
        <v>223</v>
      </c>
      <c r="H658" s="12" t="s">
        <v>108</v>
      </c>
      <c r="I658" s="62">
        <v>12296.099999999999</v>
      </c>
      <c r="J658" s="10">
        <v>5</v>
      </c>
      <c r="K658" s="10" t="s">
        <v>693</v>
      </c>
      <c r="L658" s="14" t="s">
        <v>694</v>
      </c>
      <c r="M658" s="11">
        <v>8807.0848866666656</v>
      </c>
      <c r="N658" s="11">
        <v>4478.8461538461534</v>
      </c>
      <c r="O658" s="8">
        <f>N658*M658</f>
        <v>39445578.27124358</v>
      </c>
      <c r="P658" s="14" t="s">
        <v>5022</v>
      </c>
      <c r="Q658" s="66">
        <f>O658/$O$2181</f>
        <v>1.2052658749624524E-3</v>
      </c>
      <c r="R658" s="66">
        <f>+O658/$O$2184</f>
        <v>1.928745315303773E-3</v>
      </c>
      <c r="S658" s="36">
        <f>Q658*$S$1</f>
        <v>0.30131646874061307</v>
      </c>
      <c r="T658" s="36">
        <f>R658*$T$1</f>
        <v>5.7862359459113194E-2</v>
      </c>
      <c r="U658" s="36">
        <f>S658+T658</f>
        <v>0.35917882819972624</v>
      </c>
      <c r="V658" s="41"/>
      <c r="W658" s="41"/>
      <c r="X658" s="41"/>
      <c r="Y658" s="42"/>
      <c r="Z658" s="40" t="str">
        <f>IF(V658=0,"NO OFERTADO",IF(W658=0,"NO OFERTADO",IF(X658=0,"NO OFERTADO",IF(Y658=0,"NO OFERTADO","CORRECTO"))))</f>
        <v>NO OFERTADO</v>
      </c>
      <c r="AA658" s="42">
        <f>Y658*N658</f>
        <v>0</v>
      </c>
      <c r="AB658" s="35">
        <f>Q658*$AB$1</f>
        <v>0.10847392874662072</v>
      </c>
      <c r="AC658" s="36">
        <f>R658*$AC$1</f>
        <v>2.8931179729556597E-2</v>
      </c>
      <c r="AD658" s="36">
        <f>AB658+AC658</f>
        <v>0.13740510847617732</v>
      </c>
      <c r="AE658" s="41"/>
      <c r="AF658" s="41"/>
      <c r="AG658" s="41"/>
      <c r="AH658" s="42"/>
      <c r="AI658" s="40" t="str">
        <f>IF(AE658=0,"NO OFERTADO",IF(AF658=0,"NO OFERTADO",IF(AG658=0,"NO OFERTADO",IF(AH658=0,"NO OFERTADO","CORRECTO"))))</f>
        <v>NO OFERTADO</v>
      </c>
      <c r="AJ658" s="37">
        <f>Q658*$AJ$1</f>
        <v>7.2315952497747138E-2</v>
      </c>
      <c r="AK658" s="36">
        <f>R658*$AK$1</f>
        <v>9.6437265765188657E-3</v>
      </c>
      <c r="AL658" s="36">
        <f>AJ658+AK658</f>
        <v>8.1959679074266004E-2</v>
      </c>
      <c r="AM658" s="41"/>
      <c r="AN658" s="41"/>
      <c r="AO658" s="41"/>
      <c r="AP658" s="42"/>
      <c r="AQ658" s="40" t="str">
        <f>IF(AM658=0,"NO OFERTADO",IF(AN658=0,"NO OFERTADO",IF(AO658=0,"NO OFERTADO",IF(AP658=0,"NO OFERTADO","CORRECTO"))))</f>
        <v>NO OFERTADO</v>
      </c>
    </row>
    <row r="659" spans="1:43" x14ac:dyDescent="0.25">
      <c r="A659" s="61">
        <v>657</v>
      </c>
      <c r="B659" s="61">
        <v>2585</v>
      </c>
      <c r="C659" s="67" t="s">
        <v>6898</v>
      </c>
      <c r="D659" s="68" t="s">
        <v>692</v>
      </c>
      <c r="E659" s="68" t="s">
        <v>221</v>
      </c>
      <c r="F659" s="68" t="s">
        <v>222</v>
      </c>
      <c r="G659" s="12" t="s">
        <v>223</v>
      </c>
      <c r="H659" s="68" t="s">
        <v>108</v>
      </c>
      <c r="I659" s="62">
        <v>12296.099999999999</v>
      </c>
      <c r="J659" s="10">
        <v>5</v>
      </c>
      <c r="K659" s="10" t="s">
        <v>6899</v>
      </c>
      <c r="L659" s="14" t="s">
        <v>6900</v>
      </c>
      <c r="M659" s="11">
        <v>12267.503000000001</v>
      </c>
      <c r="N659" s="11">
        <v>39.583333333333336</v>
      </c>
      <c r="O659" s="8">
        <f>N659*M659</f>
        <v>485588.66041666671</v>
      </c>
      <c r="P659" s="14" t="s">
        <v>7140</v>
      </c>
      <c r="Q659" s="66">
        <f>O659/$O$2181</f>
        <v>1.4837238223367735E-5</v>
      </c>
      <c r="R659" s="66">
        <f>+O659/$O$2184</f>
        <v>2.3743519425751688E-5</v>
      </c>
      <c r="S659" s="36">
        <f>Q659*$S$1</f>
        <v>3.7093095558419337E-3</v>
      </c>
      <c r="T659" s="36">
        <f>R659*$T$1</f>
        <v>7.1230558277255059E-4</v>
      </c>
      <c r="U659" s="36">
        <f>S659+T659</f>
        <v>4.4216151386144847E-3</v>
      </c>
      <c r="V659" s="41"/>
      <c r="W659" s="41"/>
      <c r="X659" s="41"/>
      <c r="Y659" s="42"/>
      <c r="Z659" s="40" t="str">
        <f>IF(V659=0,"NO OFERTADO",IF(W659=0,"NO OFERTADO",IF(X659=0,"NO OFERTADO",IF(Y659=0,"NO OFERTADO","CORRECTO"))))</f>
        <v>NO OFERTADO</v>
      </c>
      <c r="AA659" s="42">
        <f>Y659*N659</f>
        <v>0</v>
      </c>
      <c r="AB659" s="35">
        <f>Q659*$AB$1</f>
        <v>1.3353514401030961E-3</v>
      </c>
      <c r="AC659" s="36">
        <f>R659*$AC$1</f>
        <v>3.5615279138627529E-4</v>
      </c>
      <c r="AD659" s="36">
        <f>AB659+AC659</f>
        <v>1.6915042314893714E-3</v>
      </c>
      <c r="AE659" s="41"/>
      <c r="AF659" s="41"/>
      <c r="AG659" s="41"/>
      <c r="AH659" s="42"/>
      <c r="AI659" s="40" t="str">
        <f>IF(AE659=0,"NO OFERTADO",IF(AF659=0,"NO OFERTADO",IF(AG659=0,"NO OFERTADO",IF(AH659=0,"NO OFERTADO","CORRECTO"))))</f>
        <v>NO OFERTADO</v>
      </c>
      <c r="AJ659" s="37">
        <f>Q659*$AJ$1</f>
        <v>8.9023429340206409E-4</v>
      </c>
      <c r="AK659" s="36">
        <f>R659*$AK$1</f>
        <v>1.1871759712875844E-4</v>
      </c>
      <c r="AL659" s="36">
        <f>AJ659+AK659</f>
        <v>1.0089518905308226E-3</v>
      </c>
      <c r="AM659" s="41"/>
      <c r="AN659" s="41"/>
      <c r="AO659" s="41"/>
      <c r="AP659" s="42"/>
      <c r="AQ659" s="40" t="str">
        <f>IF(AM659=0,"NO OFERTADO",IF(AN659=0,"NO OFERTADO",IF(AO659=0,"NO OFERTADO",IF(AP659=0,"NO OFERTADO","CORRECTO"))))</f>
        <v>NO OFERTADO</v>
      </c>
    </row>
    <row r="660" spans="1:43" x14ac:dyDescent="0.25">
      <c r="A660" s="61">
        <v>658</v>
      </c>
      <c r="B660" s="61">
        <v>1440</v>
      </c>
      <c r="C660" s="13" t="s">
        <v>4015</v>
      </c>
      <c r="D660" s="12" t="s">
        <v>453</v>
      </c>
      <c r="E660" s="12" t="s">
        <v>221</v>
      </c>
      <c r="F660" s="12" t="s">
        <v>222</v>
      </c>
      <c r="G660" s="12" t="s">
        <v>223</v>
      </c>
      <c r="H660" s="12" t="s">
        <v>108</v>
      </c>
      <c r="I660" s="62">
        <v>5529.6</v>
      </c>
      <c r="J660" s="10">
        <v>5</v>
      </c>
      <c r="K660" s="10" t="s">
        <v>4016</v>
      </c>
      <c r="L660" s="14" t="s">
        <v>4017</v>
      </c>
      <c r="M660" s="11">
        <v>4734.303069999999</v>
      </c>
      <c r="N660" s="11">
        <v>174.44444444444443</v>
      </c>
      <c r="O660" s="8">
        <f>N660*M660</f>
        <v>825872.86887777748</v>
      </c>
      <c r="P660" s="14" t="s">
        <v>5022</v>
      </c>
      <c r="Q660" s="66">
        <f>O660/$O$2181</f>
        <v>2.5234675964717298E-5</v>
      </c>
      <c r="R660" s="66">
        <f>+O660/$O$2184</f>
        <v>4.0382179617981351E-5</v>
      </c>
      <c r="S660" s="36">
        <f>Q660*$S$1</f>
        <v>6.3086689911793243E-3</v>
      </c>
      <c r="T660" s="36">
        <f>R660*$T$1</f>
        <v>1.2114653885394405E-3</v>
      </c>
      <c r="U660" s="36">
        <f>S660+T660</f>
        <v>7.5201343797187646E-3</v>
      </c>
      <c r="V660" s="41"/>
      <c r="W660" s="41"/>
      <c r="X660" s="41"/>
      <c r="Y660" s="42"/>
      <c r="Z660" s="40" t="str">
        <f>IF(V660=0,"NO OFERTADO",IF(W660=0,"NO OFERTADO",IF(X660=0,"NO OFERTADO",IF(Y660=0,"NO OFERTADO","CORRECTO"))))</f>
        <v>NO OFERTADO</v>
      </c>
      <c r="AA660" s="42">
        <f>Y660*N660</f>
        <v>0</v>
      </c>
      <c r="AB660" s="35">
        <f>Q660*$AB$1</f>
        <v>2.2711208368245569E-3</v>
      </c>
      <c r="AC660" s="36">
        <f>R660*$AC$1</f>
        <v>6.0573269426972027E-4</v>
      </c>
      <c r="AD660" s="36">
        <f>AB660+AC660</f>
        <v>2.876853531094277E-3</v>
      </c>
      <c r="AE660" s="41"/>
      <c r="AF660" s="41"/>
      <c r="AG660" s="41"/>
      <c r="AH660" s="42"/>
      <c r="AI660" s="40" t="str">
        <f>IF(AE660=0,"NO OFERTADO",IF(AF660=0,"NO OFERTADO",IF(AG660=0,"NO OFERTADO",IF(AH660=0,"NO OFERTADO","CORRECTO"))))</f>
        <v>NO OFERTADO</v>
      </c>
      <c r="AJ660" s="37">
        <f>Q660*$AJ$1</f>
        <v>1.5140805578830378E-3</v>
      </c>
      <c r="AK660" s="36">
        <f>R660*$AK$1</f>
        <v>2.0191089808990675E-4</v>
      </c>
      <c r="AL660" s="36">
        <f>AJ660+AK660</f>
        <v>1.7159914559729446E-3</v>
      </c>
      <c r="AM660" s="41"/>
      <c r="AN660" s="41"/>
      <c r="AO660" s="41"/>
      <c r="AP660" s="42"/>
      <c r="AQ660" s="40" t="str">
        <f>IF(AM660=0,"NO OFERTADO",IF(AN660=0,"NO OFERTADO",IF(AO660=0,"NO OFERTADO",IF(AP660=0,"NO OFERTADO","CORRECTO"))))</f>
        <v>NO OFERTADO</v>
      </c>
    </row>
    <row r="661" spans="1:43" ht="24" x14ac:dyDescent="0.25">
      <c r="A661" s="61">
        <v>659</v>
      </c>
      <c r="B661" s="61">
        <v>411</v>
      </c>
      <c r="C661" s="13" t="s">
        <v>1427</v>
      </c>
      <c r="D661" s="12" t="s">
        <v>627</v>
      </c>
      <c r="E661" s="12" t="s">
        <v>11</v>
      </c>
      <c r="F661" s="12" t="s">
        <v>12</v>
      </c>
      <c r="G661" s="12" t="s">
        <v>13</v>
      </c>
      <c r="H661" s="12" t="s">
        <v>12</v>
      </c>
      <c r="I661" s="62" t="s">
        <v>60</v>
      </c>
      <c r="J661" s="10">
        <v>1</v>
      </c>
      <c r="K661" s="10" t="s">
        <v>1428</v>
      </c>
      <c r="L661" s="14" t="s">
        <v>1429</v>
      </c>
      <c r="M661" s="11">
        <v>569.95729999999992</v>
      </c>
      <c r="N661" s="11">
        <v>16899.153846153848</v>
      </c>
      <c r="O661" s="8">
        <f>N661*M661</f>
        <v>9631796.0984384604</v>
      </c>
      <c r="P661" s="14" t="s">
        <v>5022</v>
      </c>
      <c r="Q661" s="66">
        <f>O661/$O$2181</f>
        <v>2.9430105124120872E-4</v>
      </c>
      <c r="R661" s="66"/>
      <c r="S661" s="36">
        <f>Q661*$S$1</f>
        <v>7.3575262810302175E-2</v>
      </c>
      <c r="T661" s="7"/>
      <c r="U661" s="36">
        <f>S661+T661</f>
        <v>7.3575262810302175E-2</v>
      </c>
      <c r="V661" s="41"/>
      <c r="W661" s="41"/>
      <c r="X661" s="41"/>
      <c r="Y661" s="42"/>
      <c r="Z661" s="40" t="str">
        <f>IF(V661=0,"NO OFERTADO",IF(W661=0,"NO OFERTADO",IF(X661=0,"NO OFERTADO",IF(Y661=0,"NO OFERTADO","CORRECTO"))))</f>
        <v>NO OFERTADO</v>
      </c>
      <c r="AA661" s="42">
        <f>Y661*N661</f>
        <v>0</v>
      </c>
      <c r="AB661" s="35">
        <f>Q661*$AB$1</f>
        <v>2.6487094611708784E-2</v>
      </c>
      <c r="AC661" s="7"/>
      <c r="AD661" s="36">
        <f>AB661+AC661</f>
        <v>2.6487094611708784E-2</v>
      </c>
      <c r="AE661" s="41"/>
      <c r="AF661" s="41"/>
      <c r="AG661" s="41"/>
      <c r="AH661" s="42"/>
      <c r="AI661" s="40" t="str">
        <f>IF(AE661=0,"NO OFERTADO",IF(AF661=0,"NO OFERTADO",IF(AG661=0,"NO OFERTADO",IF(AH661=0,"NO OFERTADO","CORRECTO"))))</f>
        <v>NO OFERTADO</v>
      </c>
      <c r="AJ661" s="37">
        <f>Q661*$AJ$1</f>
        <v>1.7658063074472524E-2</v>
      </c>
      <c r="AK661" s="7"/>
      <c r="AL661" s="36">
        <f>AJ661+AK661</f>
        <v>1.7658063074472524E-2</v>
      </c>
      <c r="AM661" s="41"/>
      <c r="AN661" s="41"/>
      <c r="AO661" s="41"/>
      <c r="AP661" s="42"/>
      <c r="AQ661" s="40" t="str">
        <f>IF(AM661=0,"NO OFERTADO",IF(AN661=0,"NO OFERTADO",IF(AO661=0,"NO OFERTADO",IF(AP661=0,"NO OFERTADO","CORRECTO"))))</f>
        <v>NO OFERTADO</v>
      </c>
    </row>
    <row r="662" spans="1:43" ht="24" x14ac:dyDescent="0.25">
      <c r="A662" s="61">
        <v>660</v>
      </c>
      <c r="B662" s="61">
        <v>1331</v>
      </c>
      <c r="C662" s="13" t="s">
        <v>1427</v>
      </c>
      <c r="D662" s="12" t="s">
        <v>2208</v>
      </c>
      <c r="E662" s="12" t="s">
        <v>11</v>
      </c>
      <c r="F662" s="12" t="s">
        <v>134</v>
      </c>
      <c r="G662" s="12" t="s">
        <v>13</v>
      </c>
      <c r="H662" s="12" t="s">
        <v>12</v>
      </c>
      <c r="I662" s="62" t="s">
        <v>60</v>
      </c>
      <c r="J662" s="10">
        <v>1</v>
      </c>
      <c r="K662" s="10" t="s">
        <v>1428</v>
      </c>
      <c r="L662" s="14" t="s">
        <v>3758</v>
      </c>
      <c r="M662" s="11">
        <v>562</v>
      </c>
      <c r="N662" s="11">
        <v>1637.4444444444443</v>
      </c>
      <c r="O662" s="8">
        <f>N662*M662</f>
        <v>920243.77777777775</v>
      </c>
      <c r="P662" s="14" t="s">
        <v>5022</v>
      </c>
      <c r="Q662" s="66">
        <f>O662/$O$2181</f>
        <v>2.8118193993131662E-5</v>
      </c>
      <c r="R662" s="66"/>
      <c r="S662" s="36">
        <f>Q662*$S$1</f>
        <v>7.0295484982829158E-3</v>
      </c>
      <c r="T662" s="7"/>
      <c r="U662" s="36">
        <f>S662+T662</f>
        <v>7.0295484982829158E-3</v>
      </c>
      <c r="V662" s="41"/>
      <c r="W662" s="41"/>
      <c r="X662" s="41"/>
      <c r="Y662" s="42"/>
      <c r="Z662" s="40" t="str">
        <f>IF(V662=0,"NO OFERTADO",IF(W662=0,"NO OFERTADO",IF(X662=0,"NO OFERTADO",IF(Y662=0,"NO OFERTADO","CORRECTO"))))</f>
        <v>NO OFERTADO</v>
      </c>
      <c r="AA662" s="42">
        <f>Y662*N662</f>
        <v>0</v>
      </c>
      <c r="AB662" s="35">
        <f>Q662*$AB$1</f>
        <v>2.5306374593818495E-3</v>
      </c>
      <c r="AC662" s="7"/>
      <c r="AD662" s="36">
        <f>AB662+AC662</f>
        <v>2.5306374593818495E-3</v>
      </c>
      <c r="AE662" s="41"/>
      <c r="AF662" s="41"/>
      <c r="AG662" s="41"/>
      <c r="AH662" s="42"/>
      <c r="AI662" s="40" t="str">
        <f>IF(AE662=0,"NO OFERTADO",IF(AF662=0,"NO OFERTADO",IF(AG662=0,"NO OFERTADO",IF(AH662=0,"NO OFERTADO","CORRECTO"))))</f>
        <v>NO OFERTADO</v>
      </c>
      <c r="AJ662" s="37">
        <f>Q662*$AJ$1</f>
        <v>1.6870916395878997E-3</v>
      </c>
      <c r="AK662" s="7"/>
      <c r="AL662" s="36">
        <f>AJ662+AK662</f>
        <v>1.6870916395878997E-3</v>
      </c>
      <c r="AM662" s="41"/>
      <c r="AN662" s="41"/>
      <c r="AO662" s="41"/>
      <c r="AP662" s="42"/>
      <c r="AQ662" s="40" t="str">
        <f>IF(AM662=0,"NO OFERTADO",IF(AN662=0,"NO OFERTADO",IF(AO662=0,"NO OFERTADO",IF(AP662=0,"NO OFERTADO","CORRECTO"))))</f>
        <v>NO OFERTADO</v>
      </c>
    </row>
    <row r="663" spans="1:43" ht="24" x14ac:dyDescent="0.25">
      <c r="A663" s="61">
        <v>661</v>
      </c>
      <c r="B663" s="61">
        <v>2626</v>
      </c>
      <c r="C663" s="67" t="s">
        <v>7010</v>
      </c>
      <c r="D663" s="68" t="s">
        <v>627</v>
      </c>
      <c r="E663" s="68" t="s">
        <v>11</v>
      </c>
      <c r="F663" s="68" t="s">
        <v>12</v>
      </c>
      <c r="G663" s="12" t="s">
        <v>13</v>
      </c>
      <c r="H663" s="68" t="s">
        <v>12</v>
      </c>
      <c r="I663" s="62" t="s">
        <v>60</v>
      </c>
      <c r="J663" s="10">
        <v>1</v>
      </c>
      <c r="K663" s="10" t="s">
        <v>7011</v>
      </c>
      <c r="L663" s="14" t="s">
        <v>7012</v>
      </c>
      <c r="M663" s="11">
        <v>7041.4804999999997</v>
      </c>
      <c r="N663" s="11">
        <v>30</v>
      </c>
      <c r="O663" s="8">
        <f>N663*M663</f>
        <v>211244.41499999998</v>
      </c>
      <c r="P663" s="14" t="s">
        <v>7140</v>
      </c>
      <c r="Q663" s="66">
        <f>O663/$O$2181</f>
        <v>6.4546064688197959E-6</v>
      </c>
      <c r="R663" s="66"/>
      <c r="S663" s="36">
        <f>Q663*$S$1</f>
        <v>1.6136516172049491E-3</v>
      </c>
      <c r="T663" s="7"/>
      <c r="U663" s="36">
        <f>S663+T663</f>
        <v>1.6136516172049491E-3</v>
      </c>
      <c r="V663" s="41"/>
      <c r="W663" s="41"/>
      <c r="X663" s="41"/>
      <c r="Y663" s="42"/>
      <c r="Z663" s="40" t="str">
        <f>IF(V663=0,"NO OFERTADO",IF(W663=0,"NO OFERTADO",IF(X663=0,"NO OFERTADO",IF(Y663=0,"NO OFERTADO","CORRECTO"))))</f>
        <v>NO OFERTADO</v>
      </c>
      <c r="AA663" s="42">
        <f>Y663*N663</f>
        <v>0</v>
      </c>
      <c r="AB663" s="35">
        <f>Q663*$AB$1</f>
        <v>5.8091458219378166E-4</v>
      </c>
      <c r="AC663" s="7"/>
      <c r="AD663" s="36">
        <f>AB663+AC663</f>
        <v>5.8091458219378166E-4</v>
      </c>
      <c r="AE663" s="41"/>
      <c r="AF663" s="41"/>
      <c r="AG663" s="41"/>
      <c r="AH663" s="42"/>
      <c r="AI663" s="40" t="str">
        <f>IF(AE663=0,"NO OFERTADO",IF(AF663=0,"NO OFERTADO",IF(AG663=0,"NO OFERTADO",IF(AH663=0,"NO OFERTADO","CORRECTO"))))</f>
        <v>NO OFERTADO</v>
      </c>
      <c r="AJ663" s="37">
        <f>Q663*$AJ$1</f>
        <v>3.8727638812918774E-4</v>
      </c>
      <c r="AK663" s="7"/>
      <c r="AL663" s="36">
        <f>AJ663+AK663</f>
        <v>3.8727638812918774E-4</v>
      </c>
      <c r="AM663" s="41"/>
      <c r="AN663" s="41"/>
      <c r="AO663" s="41"/>
      <c r="AP663" s="42"/>
      <c r="AQ663" s="40" t="str">
        <f>IF(AM663=0,"NO OFERTADO",IF(AN663=0,"NO OFERTADO",IF(AO663=0,"NO OFERTADO",IF(AP663=0,"NO OFERTADO","CORRECTO"))))</f>
        <v>NO OFERTADO</v>
      </c>
    </row>
    <row r="664" spans="1:43" ht="24" x14ac:dyDescent="0.25">
      <c r="A664" s="61">
        <v>662</v>
      </c>
      <c r="B664" s="61">
        <v>1669</v>
      </c>
      <c r="C664" s="13" t="s">
        <v>4587</v>
      </c>
      <c r="D664" s="12" t="s">
        <v>68</v>
      </c>
      <c r="E664" s="12" t="s">
        <v>11</v>
      </c>
      <c r="F664" s="12" t="s">
        <v>134</v>
      </c>
      <c r="G664" s="12" t="s">
        <v>13</v>
      </c>
      <c r="H664" s="12" t="s">
        <v>12</v>
      </c>
      <c r="I664" s="62" t="s">
        <v>60</v>
      </c>
      <c r="J664" s="10">
        <v>1</v>
      </c>
      <c r="K664" s="10" t="s">
        <v>4588</v>
      </c>
      <c r="L664" s="14" t="s">
        <v>4589</v>
      </c>
      <c r="M664" s="11">
        <v>971</v>
      </c>
      <c r="N664" s="11">
        <v>125.45454545454545</v>
      </c>
      <c r="O664" s="8">
        <f>N664*M664</f>
        <v>121816.36363636363</v>
      </c>
      <c r="P664" s="14" t="s">
        <v>5022</v>
      </c>
      <c r="Q664" s="66">
        <f>O664/$O$2181</f>
        <v>3.7221182332104609E-6</v>
      </c>
      <c r="R664" s="66"/>
      <c r="S664" s="36">
        <f>Q664*$S$1</f>
        <v>9.3052955830261522E-4</v>
      </c>
      <c r="T664" s="7"/>
      <c r="U664" s="36">
        <f>S664+T664</f>
        <v>9.3052955830261522E-4</v>
      </c>
      <c r="V664" s="41"/>
      <c r="W664" s="41"/>
      <c r="X664" s="41"/>
      <c r="Y664" s="42"/>
      <c r="Z664" s="40" t="str">
        <f>IF(V664=0,"NO OFERTADO",IF(W664=0,"NO OFERTADO",IF(X664=0,"NO OFERTADO",IF(Y664=0,"NO OFERTADO","CORRECTO"))))</f>
        <v>NO OFERTADO</v>
      </c>
      <c r="AA664" s="42">
        <f>Y664*N664</f>
        <v>0</v>
      </c>
      <c r="AB664" s="35">
        <f>Q664*$AB$1</f>
        <v>3.3499064098894147E-4</v>
      </c>
      <c r="AC664" s="7"/>
      <c r="AD664" s="36">
        <f>AB664+AC664</f>
        <v>3.3499064098894147E-4</v>
      </c>
      <c r="AE664" s="41"/>
      <c r="AF664" s="41"/>
      <c r="AG664" s="41"/>
      <c r="AH664" s="42"/>
      <c r="AI664" s="40" t="str">
        <f>IF(AE664=0,"NO OFERTADO",IF(AF664=0,"NO OFERTADO",IF(AG664=0,"NO OFERTADO",IF(AH664=0,"NO OFERTADO","CORRECTO"))))</f>
        <v>NO OFERTADO</v>
      </c>
      <c r="AJ664" s="37">
        <f>Q664*$AJ$1</f>
        <v>2.2332709399262764E-4</v>
      </c>
      <c r="AK664" s="7"/>
      <c r="AL664" s="36">
        <f>AJ664+AK664</f>
        <v>2.2332709399262764E-4</v>
      </c>
      <c r="AM664" s="41"/>
      <c r="AN664" s="41"/>
      <c r="AO664" s="41"/>
      <c r="AP664" s="42"/>
      <c r="AQ664" s="40" t="str">
        <f>IF(AM664=0,"NO OFERTADO",IF(AN664=0,"NO OFERTADO",IF(AO664=0,"NO OFERTADO",IF(AP664=0,"NO OFERTADO","CORRECTO"))))</f>
        <v>NO OFERTADO</v>
      </c>
    </row>
    <row r="665" spans="1:43" ht="24" x14ac:dyDescent="0.25">
      <c r="A665" s="61">
        <v>663</v>
      </c>
      <c r="B665" s="61">
        <v>837</v>
      </c>
      <c r="C665" s="13" t="s">
        <v>2565</v>
      </c>
      <c r="D665" s="12" t="s">
        <v>1890</v>
      </c>
      <c r="E665" s="12" t="s">
        <v>11</v>
      </c>
      <c r="F665" s="12" t="s">
        <v>12</v>
      </c>
      <c r="G665" s="12" t="s">
        <v>13</v>
      </c>
      <c r="H665" s="12" t="s">
        <v>12</v>
      </c>
      <c r="I665" s="62" t="s">
        <v>60</v>
      </c>
      <c r="J665" s="10">
        <v>1</v>
      </c>
      <c r="K665" s="10" t="s">
        <v>2566</v>
      </c>
      <c r="L665" s="14" t="s">
        <v>2567</v>
      </c>
      <c r="M665" s="11">
        <v>275</v>
      </c>
      <c r="N665" s="11">
        <v>19543.23076923077</v>
      </c>
      <c r="O665" s="8">
        <f>N665*M665</f>
        <v>5374388.461538462</v>
      </c>
      <c r="P665" s="14" t="s">
        <v>5022</v>
      </c>
      <c r="Q665" s="66">
        <f>O665/$O$2181</f>
        <v>1.6421528838902856E-4</v>
      </c>
      <c r="R665" s="66"/>
      <c r="S665" s="36">
        <f>Q665*$S$1</f>
        <v>4.1053822097257137E-2</v>
      </c>
      <c r="T665" s="7"/>
      <c r="U665" s="36">
        <f>S665+T665</f>
        <v>4.1053822097257137E-2</v>
      </c>
      <c r="V665" s="41"/>
      <c r="W665" s="41"/>
      <c r="X665" s="41"/>
      <c r="Y665" s="42"/>
      <c r="Z665" s="40" t="str">
        <f>IF(V665=0,"NO OFERTADO",IF(W665=0,"NO OFERTADO",IF(X665=0,"NO OFERTADO",IF(Y665=0,"NO OFERTADO","CORRECTO"))))</f>
        <v>NO OFERTADO</v>
      </c>
      <c r="AA665" s="42">
        <f>Y665*N665</f>
        <v>0</v>
      </c>
      <c r="AB665" s="35">
        <f>Q665*$AB$1</f>
        <v>1.477937595501257E-2</v>
      </c>
      <c r="AC665" s="7"/>
      <c r="AD665" s="36">
        <f>AB665+AC665</f>
        <v>1.477937595501257E-2</v>
      </c>
      <c r="AE665" s="41"/>
      <c r="AF665" s="41"/>
      <c r="AG665" s="41"/>
      <c r="AH665" s="42"/>
      <c r="AI665" s="40" t="str">
        <f>IF(AE665=0,"NO OFERTADO",IF(AF665=0,"NO OFERTADO",IF(AG665=0,"NO OFERTADO",IF(AH665=0,"NO OFERTADO","CORRECTO"))))</f>
        <v>NO OFERTADO</v>
      </c>
      <c r="AJ665" s="37">
        <f>Q665*$AJ$1</f>
        <v>9.8529173033417138E-3</v>
      </c>
      <c r="AK665" s="7"/>
      <c r="AL665" s="36">
        <f>AJ665+AK665</f>
        <v>9.8529173033417138E-3</v>
      </c>
      <c r="AM665" s="41"/>
      <c r="AN665" s="41"/>
      <c r="AO665" s="41"/>
      <c r="AP665" s="42"/>
      <c r="AQ665" s="40" t="str">
        <f>IF(AM665=0,"NO OFERTADO",IF(AN665=0,"NO OFERTADO",IF(AO665=0,"NO OFERTADO",IF(AP665=0,"NO OFERTADO","CORRECTO"))))</f>
        <v>NO OFERTADO</v>
      </c>
    </row>
    <row r="666" spans="1:43" x14ac:dyDescent="0.25">
      <c r="A666" s="61">
        <v>664</v>
      </c>
      <c r="B666" s="61">
        <v>1341</v>
      </c>
      <c r="C666" s="13" t="s">
        <v>3780</v>
      </c>
      <c r="D666" s="12" t="s">
        <v>2585</v>
      </c>
      <c r="E666" s="12" t="s">
        <v>221</v>
      </c>
      <c r="F666" s="12" t="s">
        <v>222</v>
      </c>
      <c r="G666" s="12" t="s">
        <v>13</v>
      </c>
      <c r="H666" s="12" t="s">
        <v>108</v>
      </c>
      <c r="I666" s="62" t="s">
        <v>60</v>
      </c>
      <c r="J666" s="10">
        <v>120</v>
      </c>
      <c r="K666" s="10" t="s">
        <v>3781</v>
      </c>
      <c r="L666" s="14" t="s">
        <v>3782</v>
      </c>
      <c r="M666" s="11">
        <v>703.93666666666661</v>
      </c>
      <c r="N666" s="11">
        <v>1975.3846153846152</v>
      </c>
      <c r="O666" s="8">
        <f>N666*M666</f>
        <v>1390545.6615384612</v>
      </c>
      <c r="P666" s="14" t="s">
        <v>5022</v>
      </c>
      <c r="Q666" s="66">
        <f>O666/$O$2181</f>
        <v>4.2488342341052923E-5</v>
      </c>
      <c r="R666" s="66"/>
      <c r="S666" s="36">
        <f>Q666*$S$1</f>
        <v>1.062208558526323E-2</v>
      </c>
      <c r="T666" s="7"/>
      <c r="U666" s="36">
        <f>S666+T666</f>
        <v>1.062208558526323E-2</v>
      </c>
      <c r="V666" s="41"/>
      <c r="W666" s="41"/>
      <c r="X666" s="41"/>
      <c r="Y666" s="42"/>
      <c r="Z666" s="40" t="str">
        <f>IF(V666=0,"NO OFERTADO",IF(W666=0,"NO OFERTADO",IF(X666=0,"NO OFERTADO",IF(Y666=0,"NO OFERTADO","CORRECTO"))))</f>
        <v>NO OFERTADO</v>
      </c>
      <c r="AA666" s="42">
        <f>Y666*N666</f>
        <v>0</v>
      </c>
      <c r="AB666" s="35">
        <f>Q666*$AB$1</f>
        <v>3.8239508106947631E-3</v>
      </c>
      <c r="AC666" s="7"/>
      <c r="AD666" s="36">
        <f>AB666+AC666</f>
        <v>3.8239508106947631E-3</v>
      </c>
      <c r="AE666" s="41"/>
      <c r="AF666" s="41"/>
      <c r="AG666" s="41"/>
      <c r="AH666" s="42"/>
      <c r="AI666" s="40" t="str">
        <f>IF(AE666=0,"NO OFERTADO",IF(AF666=0,"NO OFERTADO",IF(AG666=0,"NO OFERTADO",IF(AH666=0,"NO OFERTADO","CORRECTO"))))</f>
        <v>NO OFERTADO</v>
      </c>
      <c r="AJ666" s="37">
        <f>Q666*$AJ$1</f>
        <v>2.5493005404631755E-3</v>
      </c>
      <c r="AK666" s="7"/>
      <c r="AL666" s="36">
        <f>AJ666+AK666</f>
        <v>2.5493005404631755E-3</v>
      </c>
      <c r="AM666" s="41"/>
      <c r="AN666" s="41"/>
      <c r="AO666" s="41"/>
      <c r="AP666" s="42"/>
      <c r="AQ666" s="40" t="str">
        <f>IF(AM666=0,"NO OFERTADO",IF(AN666=0,"NO OFERTADO",IF(AO666=0,"NO OFERTADO",IF(AP666=0,"NO OFERTADO","CORRECTO"))))</f>
        <v>NO OFERTADO</v>
      </c>
    </row>
    <row r="667" spans="1:43" ht="24" x14ac:dyDescent="0.25">
      <c r="A667" s="61">
        <v>665</v>
      </c>
      <c r="B667" s="61">
        <v>1409</v>
      </c>
      <c r="C667" s="13" t="s">
        <v>3780</v>
      </c>
      <c r="D667" s="12" t="s">
        <v>1606</v>
      </c>
      <c r="E667" s="12" t="s">
        <v>11</v>
      </c>
      <c r="F667" s="12" t="s">
        <v>12</v>
      </c>
      <c r="G667" s="12" t="s">
        <v>13</v>
      </c>
      <c r="H667" s="12" t="s">
        <v>12</v>
      </c>
      <c r="I667" s="62" t="s">
        <v>60</v>
      </c>
      <c r="J667" s="10">
        <v>1</v>
      </c>
      <c r="K667" s="10" t="s">
        <v>3781</v>
      </c>
      <c r="L667" s="14" t="s">
        <v>3942</v>
      </c>
      <c r="M667" s="11">
        <v>4607.315333333333</v>
      </c>
      <c r="N667" s="11">
        <v>201.53846153846155</v>
      </c>
      <c r="O667" s="8">
        <f>N667*M667</f>
        <v>928551.24410256406</v>
      </c>
      <c r="P667" s="14" t="s">
        <v>5022</v>
      </c>
      <c r="Q667" s="66">
        <f>O667/$O$2181</f>
        <v>2.8372029938945747E-5</v>
      </c>
      <c r="R667" s="66"/>
      <c r="S667" s="36">
        <f>Q667*$S$1</f>
        <v>7.0930074847364369E-3</v>
      </c>
      <c r="T667" s="7"/>
      <c r="U667" s="36">
        <f>S667+T667</f>
        <v>7.0930074847364369E-3</v>
      </c>
      <c r="V667" s="41"/>
      <c r="W667" s="41"/>
      <c r="X667" s="41"/>
      <c r="Y667" s="42"/>
      <c r="Z667" s="40" t="str">
        <f>IF(V667=0,"NO OFERTADO",IF(W667=0,"NO OFERTADO",IF(X667=0,"NO OFERTADO",IF(Y667=0,"NO OFERTADO","CORRECTO"))))</f>
        <v>NO OFERTADO</v>
      </c>
      <c r="AA667" s="42">
        <f>Y667*N667</f>
        <v>0</v>
      </c>
      <c r="AB667" s="35">
        <f>Q667*$AB$1</f>
        <v>2.5534826945051172E-3</v>
      </c>
      <c r="AC667" s="7"/>
      <c r="AD667" s="36">
        <f>AB667+AC667</f>
        <v>2.5534826945051172E-3</v>
      </c>
      <c r="AE667" s="41"/>
      <c r="AF667" s="41"/>
      <c r="AG667" s="41"/>
      <c r="AH667" s="42"/>
      <c r="AI667" s="40" t="str">
        <f>IF(AE667=0,"NO OFERTADO",IF(AF667=0,"NO OFERTADO",IF(AG667=0,"NO OFERTADO",IF(AH667=0,"NO OFERTADO","CORRECTO"))))</f>
        <v>NO OFERTADO</v>
      </c>
      <c r="AJ667" s="37">
        <f>Q667*$AJ$1</f>
        <v>1.7023217963367449E-3</v>
      </c>
      <c r="AK667" s="7"/>
      <c r="AL667" s="36">
        <f>AJ667+AK667</f>
        <v>1.7023217963367449E-3</v>
      </c>
      <c r="AM667" s="41"/>
      <c r="AN667" s="41"/>
      <c r="AO667" s="41"/>
      <c r="AP667" s="42"/>
      <c r="AQ667" s="40" t="str">
        <f>IF(AM667=0,"NO OFERTADO",IF(AN667=0,"NO OFERTADO",IF(AO667=0,"NO OFERTADO",IF(AP667=0,"NO OFERTADO","CORRECTO"))))</f>
        <v>NO OFERTADO</v>
      </c>
    </row>
    <row r="668" spans="1:43" x14ac:dyDescent="0.25">
      <c r="A668" s="61">
        <v>666</v>
      </c>
      <c r="B668" s="61">
        <v>1538</v>
      </c>
      <c r="C668" s="13" t="s">
        <v>4265</v>
      </c>
      <c r="D668" s="12" t="s">
        <v>10</v>
      </c>
      <c r="E668" s="12" t="s">
        <v>49</v>
      </c>
      <c r="F668" s="12" t="s">
        <v>23</v>
      </c>
      <c r="G668" s="12" t="s">
        <v>24</v>
      </c>
      <c r="H668" s="12" t="s">
        <v>49</v>
      </c>
      <c r="I668" s="62">
        <v>10876.300000000001</v>
      </c>
      <c r="J668" s="10">
        <v>1</v>
      </c>
      <c r="K668" s="10" t="s">
        <v>260</v>
      </c>
      <c r="L668" s="14" t="s">
        <v>4266</v>
      </c>
      <c r="M668" s="11">
        <v>10876.300000000001</v>
      </c>
      <c r="N668" s="11">
        <v>59</v>
      </c>
      <c r="O668" s="8">
        <f>N668*M668</f>
        <v>641701.70000000007</v>
      </c>
      <c r="P668" s="14" t="s">
        <v>5022</v>
      </c>
      <c r="Q668" s="66">
        <f>O668/$O$2181</f>
        <v>1.9607296807693878E-5</v>
      </c>
      <c r="R668" s="66">
        <f>+O668/$O$2184</f>
        <v>3.1376879283824671E-5</v>
      </c>
      <c r="S668" s="36">
        <f>Q668*$S$1</f>
        <v>4.9018242019234692E-3</v>
      </c>
      <c r="T668" s="36">
        <f>R668*$T$1</f>
        <v>9.413063785147401E-4</v>
      </c>
      <c r="U668" s="36">
        <f>S668+T668</f>
        <v>5.843130580438209E-3</v>
      </c>
      <c r="V668" s="41"/>
      <c r="W668" s="41"/>
      <c r="X668" s="41"/>
      <c r="Y668" s="42"/>
      <c r="Z668" s="40" t="str">
        <f>IF(V668=0,"NO OFERTADO",IF(W668=0,"NO OFERTADO",IF(X668=0,"NO OFERTADO",IF(Y668=0,"NO OFERTADO","CORRECTO"))))</f>
        <v>NO OFERTADO</v>
      </c>
      <c r="AA668" s="42">
        <f>Y668*N668</f>
        <v>0</v>
      </c>
      <c r="AB668" s="35">
        <f>Q668*$AB$1</f>
        <v>1.764656712692449E-3</v>
      </c>
      <c r="AC668" s="36">
        <f>R668*$AC$1</f>
        <v>4.7065318925737005E-4</v>
      </c>
      <c r="AD668" s="36">
        <f>AB668+AC668</f>
        <v>2.2353099019498191E-3</v>
      </c>
      <c r="AE668" s="41"/>
      <c r="AF668" s="41"/>
      <c r="AG668" s="41"/>
      <c r="AH668" s="42"/>
      <c r="AI668" s="40" t="str">
        <f>IF(AE668=0,"NO OFERTADO",IF(AF668=0,"NO OFERTADO",IF(AG668=0,"NO OFERTADO",IF(AH668=0,"NO OFERTADO","CORRECTO"))))</f>
        <v>NO OFERTADO</v>
      </c>
      <c r="AJ668" s="37">
        <f>Q668*$AJ$1</f>
        <v>1.1764378084616327E-3</v>
      </c>
      <c r="AK668" s="36">
        <f>R668*$AK$1</f>
        <v>1.5688439641912337E-4</v>
      </c>
      <c r="AL668" s="36">
        <f>AJ668+AK668</f>
        <v>1.3333222048807561E-3</v>
      </c>
      <c r="AM668" s="41"/>
      <c r="AN668" s="41"/>
      <c r="AO668" s="41"/>
      <c r="AP668" s="42"/>
      <c r="AQ668" s="40" t="str">
        <f>IF(AM668=0,"NO OFERTADO",IF(AN668=0,"NO OFERTADO",IF(AO668=0,"NO OFERTADO",IF(AP668=0,"NO OFERTADO","CORRECTO"))))</f>
        <v>NO OFERTADO</v>
      </c>
    </row>
    <row r="669" spans="1:43" x14ac:dyDescent="0.25">
      <c r="A669" s="61">
        <v>667</v>
      </c>
      <c r="B669" s="61">
        <v>962</v>
      </c>
      <c r="C669" s="13" t="s">
        <v>2870</v>
      </c>
      <c r="D669" s="12" t="s">
        <v>181</v>
      </c>
      <c r="E669" s="12" t="s">
        <v>23</v>
      </c>
      <c r="F669" s="12" t="s">
        <v>23</v>
      </c>
      <c r="G669" s="12" t="s">
        <v>24</v>
      </c>
      <c r="H669" s="12" t="s">
        <v>23</v>
      </c>
      <c r="I669" s="62">
        <v>1030968.8</v>
      </c>
      <c r="J669" s="10">
        <v>1</v>
      </c>
      <c r="K669" s="10" t="s">
        <v>260</v>
      </c>
      <c r="L669" s="14" t="s">
        <v>2871</v>
      </c>
      <c r="M669" s="11">
        <v>1030968.8</v>
      </c>
      <c r="N669" s="11">
        <v>4.7272727272727275</v>
      </c>
      <c r="O669" s="8">
        <f>N669*M669</f>
        <v>4873670.6909090914</v>
      </c>
      <c r="P669" s="14" t="s">
        <v>5022</v>
      </c>
      <c r="Q669" s="66">
        <f>O669/$O$2181</f>
        <v>1.48915777813294E-4</v>
      </c>
      <c r="R669" s="66">
        <f>+O669/$O$2184</f>
        <v>2.3830477141913278E-4</v>
      </c>
      <c r="S669" s="36">
        <f>Q669*$S$1</f>
        <v>3.7228944453323504E-2</v>
      </c>
      <c r="T669" s="36">
        <f>R669*$T$1</f>
        <v>7.1491431425739832E-3</v>
      </c>
      <c r="U669" s="36">
        <f>S669+T669</f>
        <v>4.4378087595897488E-2</v>
      </c>
      <c r="V669" s="41"/>
      <c r="W669" s="41"/>
      <c r="X669" s="41"/>
      <c r="Y669" s="42"/>
      <c r="Z669" s="40" t="str">
        <f>IF(V669=0,"NO OFERTADO",IF(W669=0,"NO OFERTADO",IF(X669=0,"NO OFERTADO",IF(Y669=0,"NO OFERTADO","CORRECTO"))))</f>
        <v>NO OFERTADO</v>
      </c>
      <c r="AA669" s="42">
        <f>Y669*N669</f>
        <v>0</v>
      </c>
      <c r="AB669" s="35">
        <f>Q669*$AB$1</f>
        <v>1.340242000319646E-2</v>
      </c>
      <c r="AC669" s="36">
        <f>R669*$AC$1</f>
        <v>3.5745715712869916E-3</v>
      </c>
      <c r="AD669" s="36">
        <f>AB669+AC669</f>
        <v>1.6976991574483451E-2</v>
      </c>
      <c r="AE669" s="41"/>
      <c r="AF669" s="41"/>
      <c r="AG669" s="41"/>
      <c r="AH669" s="42"/>
      <c r="AI669" s="40" t="str">
        <f>IF(AE669=0,"NO OFERTADO",IF(AF669=0,"NO OFERTADO",IF(AG669=0,"NO OFERTADO",IF(AH669=0,"NO OFERTADO","CORRECTO"))))</f>
        <v>NO OFERTADO</v>
      </c>
      <c r="AJ669" s="37">
        <f>Q669*$AJ$1</f>
        <v>8.9349466687976397E-3</v>
      </c>
      <c r="AK669" s="36">
        <f>R669*$AK$1</f>
        <v>1.1915238570956639E-3</v>
      </c>
      <c r="AL669" s="36">
        <f>AJ669+AK669</f>
        <v>1.0126470525893303E-2</v>
      </c>
      <c r="AM669" s="41"/>
      <c r="AN669" s="41"/>
      <c r="AO669" s="41"/>
      <c r="AP669" s="42"/>
      <c r="AQ669" s="40" t="str">
        <f>IF(AM669=0,"NO OFERTADO",IF(AN669=0,"NO OFERTADO",IF(AO669=0,"NO OFERTADO",IF(AP669=0,"NO OFERTADO","CORRECTO"))))</f>
        <v>NO OFERTADO</v>
      </c>
    </row>
    <row r="670" spans="1:43" ht="24" x14ac:dyDescent="0.25">
      <c r="A670" s="61">
        <v>668</v>
      </c>
      <c r="B670" s="61">
        <v>1315</v>
      </c>
      <c r="C670" s="13" t="s">
        <v>3711</v>
      </c>
      <c r="D670" s="12" t="s">
        <v>1606</v>
      </c>
      <c r="E670" s="12" t="s">
        <v>11</v>
      </c>
      <c r="F670" s="12" t="s">
        <v>12</v>
      </c>
      <c r="G670" s="12" t="s">
        <v>13</v>
      </c>
      <c r="H670" s="12" t="s">
        <v>12</v>
      </c>
      <c r="I670" s="62" t="s">
        <v>60</v>
      </c>
      <c r="J670" s="10">
        <v>1</v>
      </c>
      <c r="K670" s="10" t="s">
        <v>3712</v>
      </c>
      <c r="L670" s="14" t="s">
        <v>3713</v>
      </c>
      <c r="M670" s="11">
        <v>6590.8209999999999</v>
      </c>
      <c r="N670" s="11">
        <v>204.61538461538461</v>
      </c>
      <c r="O670" s="8">
        <f>N670*M670</f>
        <v>1348583.3738461537</v>
      </c>
      <c r="P670" s="14" t="s">
        <v>5022</v>
      </c>
      <c r="Q670" s="66">
        <f>O670/$O$2181</f>
        <v>4.1206178012186546E-5</v>
      </c>
      <c r="R670" s="66"/>
      <c r="S670" s="36">
        <f>Q670*$S$1</f>
        <v>1.0301544503046637E-2</v>
      </c>
      <c r="T670" s="7"/>
      <c r="U670" s="36">
        <f>S670+T670</f>
        <v>1.0301544503046637E-2</v>
      </c>
      <c r="V670" s="41"/>
      <c r="W670" s="41"/>
      <c r="X670" s="41"/>
      <c r="Y670" s="42"/>
      <c r="Z670" s="40" t="str">
        <f>IF(V670=0,"NO OFERTADO",IF(W670=0,"NO OFERTADO",IF(X670=0,"NO OFERTADO",IF(Y670=0,"NO OFERTADO","CORRECTO"))))</f>
        <v>NO OFERTADO</v>
      </c>
      <c r="AA670" s="42">
        <f>Y670*N670</f>
        <v>0</v>
      </c>
      <c r="AB670" s="35">
        <f>Q670*$AB$1</f>
        <v>3.7085560210967893E-3</v>
      </c>
      <c r="AC670" s="7"/>
      <c r="AD670" s="36">
        <f>AB670+AC670</f>
        <v>3.7085560210967893E-3</v>
      </c>
      <c r="AE670" s="41"/>
      <c r="AF670" s="41"/>
      <c r="AG670" s="41"/>
      <c r="AH670" s="42"/>
      <c r="AI670" s="40" t="str">
        <f>IF(AE670=0,"NO OFERTADO",IF(AF670=0,"NO OFERTADO",IF(AG670=0,"NO OFERTADO",IF(AH670=0,"NO OFERTADO","CORRECTO"))))</f>
        <v>NO OFERTADO</v>
      </c>
      <c r="AJ670" s="37">
        <f>Q670*$AJ$1</f>
        <v>2.4723706807311925E-3</v>
      </c>
      <c r="AK670" s="7"/>
      <c r="AL670" s="36">
        <f>AJ670+AK670</f>
        <v>2.4723706807311925E-3</v>
      </c>
      <c r="AM670" s="41"/>
      <c r="AN670" s="41"/>
      <c r="AO670" s="41"/>
      <c r="AP670" s="42"/>
      <c r="AQ670" s="40" t="str">
        <f>IF(AM670=0,"NO OFERTADO",IF(AN670=0,"NO OFERTADO",IF(AO670=0,"NO OFERTADO",IF(AP670=0,"NO OFERTADO","CORRECTO"))))</f>
        <v>NO OFERTADO</v>
      </c>
    </row>
    <row r="671" spans="1:43" ht="24" x14ac:dyDescent="0.25">
      <c r="A671" s="61">
        <v>669</v>
      </c>
      <c r="B671" s="61">
        <v>554</v>
      </c>
      <c r="C671" s="13" t="s">
        <v>1847</v>
      </c>
      <c r="D671" s="12" t="s">
        <v>635</v>
      </c>
      <c r="E671" s="12" t="s">
        <v>11</v>
      </c>
      <c r="F671" s="12" t="s">
        <v>12</v>
      </c>
      <c r="G671" s="12" t="s">
        <v>13</v>
      </c>
      <c r="H671" s="12" t="s">
        <v>12</v>
      </c>
      <c r="I671" s="62">
        <v>1355.2742857142857</v>
      </c>
      <c r="J671" s="10">
        <v>1</v>
      </c>
      <c r="K671" s="10" t="s">
        <v>1848</v>
      </c>
      <c r="L671" s="14" t="s">
        <v>1849</v>
      </c>
      <c r="M671" s="11">
        <v>1355.2742857142857</v>
      </c>
      <c r="N671" s="11">
        <v>6804.5384615384619</v>
      </c>
      <c r="O671" s="8">
        <f>N671*M671</f>
        <v>9222016.003076924</v>
      </c>
      <c r="P671" s="14" t="s">
        <v>5022</v>
      </c>
      <c r="Q671" s="66">
        <f>O671/$O$2181</f>
        <v>2.8178015569793878E-4</v>
      </c>
      <c r="R671" s="66">
        <f>+O671/$O$2184</f>
        <v>4.5092304240746734E-4</v>
      </c>
      <c r="S671" s="36">
        <f>Q671*$S$1</f>
        <v>7.0445038924484699E-2</v>
      </c>
      <c r="T671" s="36">
        <f>R671*$T$1</f>
        <v>1.3527691272224021E-2</v>
      </c>
      <c r="U671" s="36">
        <f>S671+T671</f>
        <v>8.3972730196708714E-2</v>
      </c>
      <c r="V671" s="41"/>
      <c r="W671" s="41"/>
      <c r="X671" s="41"/>
      <c r="Y671" s="42"/>
      <c r="Z671" s="40" t="str">
        <f>IF(V671=0,"NO OFERTADO",IF(W671=0,"NO OFERTADO",IF(X671=0,"NO OFERTADO",IF(Y671=0,"NO OFERTADO","CORRECTO"))))</f>
        <v>NO OFERTADO</v>
      </c>
      <c r="AA671" s="42">
        <f>Y671*N671</f>
        <v>0</v>
      </c>
      <c r="AB671" s="35">
        <f>Q671*$AB$1</f>
        <v>2.5360214012814492E-2</v>
      </c>
      <c r="AC671" s="36">
        <f>R671*$AC$1</f>
        <v>6.7638456361120104E-3</v>
      </c>
      <c r="AD671" s="36">
        <f>AB671+AC671</f>
        <v>3.2124059648926499E-2</v>
      </c>
      <c r="AE671" s="41"/>
      <c r="AF671" s="41"/>
      <c r="AG671" s="41"/>
      <c r="AH671" s="42"/>
      <c r="AI671" s="40" t="str">
        <f>IF(AE671=0,"NO OFERTADO",IF(AF671=0,"NO OFERTADO",IF(AG671=0,"NO OFERTADO",IF(AH671=0,"NO OFERTADO","CORRECTO"))))</f>
        <v>NO OFERTADO</v>
      </c>
      <c r="AJ671" s="37">
        <f>Q671*$AJ$1</f>
        <v>1.6906809341876328E-2</v>
      </c>
      <c r="AK671" s="36">
        <f>R671*$AK$1</f>
        <v>2.2546152120373367E-3</v>
      </c>
      <c r="AL671" s="36">
        <f>AJ671+AK671</f>
        <v>1.9161424553913665E-2</v>
      </c>
      <c r="AM671" s="41"/>
      <c r="AN671" s="41"/>
      <c r="AO671" s="41"/>
      <c r="AP671" s="42"/>
      <c r="AQ671" s="40" t="str">
        <f>IF(AM671=0,"NO OFERTADO",IF(AN671=0,"NO OFERTADO",IF(AO671=0,"NO OFERTADO",IF(AP671=0,"NO OFERTADO","CORRECTO"))))</f>
        <v>NO OFERTADO</v>
      </c>
    </row>
    <row r="672" spans="1:43" ht="24" x14ac:dyDescent="0.25">
      <c r="A672" s="61">
        <v>670</v>
      </c>
      <c r="B672" s="61">
        <v>1261</v>
      </c>
      <c r="C672" s="13" t="s">
        <v>3575</v>
      </c>
      <c r="D672" s="12" t="s">
        <v>3576</v>
      </c>
      <c r="E672" s="12" t="s">
        <v>11</v>
      </c>
      <c r="F672" s="12" t="s">
        <v>12</v>
      </c>
      <c r="G672" s="12" t="s">
        <v>13</v>
      </c>
      <c r="H672" s="12" t="s">
        <v>12</v>
      </c>
      <c r="I672" s="62">
        <v>1428.6946428571428</v>
      </c>
      <c r="J672" s="10">
        <v>1</v>
      </c>
      <c r="K672" s="10" t="s">
        <v>3577</v>
      </c>
      <c r="L672" s="14" t="s">
        <v>3578</v>
      </c>
      <c r="M672" s="11">
        <v>1428.6946428571428</v>
      </c>
      <c r="N672" s="11">
        <v>1188.9230769230769</v>
      </c>
      <c r="O672" s="8">
        <f>N672*M672</f>
        <v>1698608.0307692306</v>
      </c>
      <c r="P672" s="14" t="s">
        <v>5022</v>
      </c>
      <c r="Q672" s="66">
        <f>O672/$O$2181</f>
        <v>5.1901236694907797E-5</v>
      </c>
      <c r="R672" s="66">
        <f>+O672/$O$2184</f>
        <v>8.305575492784464E-5</v>
      </c>
      <c r="S672" s="36">
        <f>Q672*$S$1</f>
        <v>1.2975309173726949E-2</v>
      </c>
      <c r="T672" s="36">
        <f>R672*$T$1</f>
        <v>2.4916726478353391E-3</v>
      </c>
      <c r="U672" s="36">
        <f>S672+T672</f>
        <v>1.5466981821562288E-2</v>
      </c>
      <c r="V672" s="41"/>
      <c r="W672" s="41"/>
      <c r="X672" s="41"/>
      <c r="Y672" s="42"/>
      <c r="Z672" s="40" t="str">
        <f>IF(V672=0,"NO OFERTADO",IF(W672=0,"NO OFERTADO",IF(X672=0,"NO OFERTADO",IF(Y672=0,"NO OFERTADO","CORRECTO"))))</f>
        <v>NO OFERTADO</v>
      </c>
      <c r="AA672" s="42">
        <f>Y672*N672</f>
        <v>0</v>
      </c>
      <c r="AB672" s="35">
        <f>Q672*$AB$1</f>
        <v>4.6711113025417021E-3</v>
      </c>
      <c r="AC672" s="36">
        <f>R672*$AC$1</f>
        <v>1.2458363239176695E-3</v>
      </c>
      <c r="AD672" s="36">
        <f>AB672+AC672</f>
        <v>5.9169476264593719E-3</v>
      </c>
      <c r="AE672" s="41"/>
      <c r="AF672" s="41"/>
      <c r="AG672" s="41"/>
      <c r="AH672" s="42"/>
      <c r="AI672" s="40" t="str">
        <f>IF(AE672=0,"NO OFERTADO",IF(AF672=0,"NO OFERTADO",IF(AG672=0,"NO OFERTADO",IF(AH672=0,"NO OFERTADO","CORRECTO"))))</f>
        <v>NO OFERTADO</v>
      </c>
      <c r="AJ672" s="37">
        <f>Q672*$AJ$1</f>
        <v>3.1140742016944676E-3</v>
      </c>
      <c r="AK672" s="36">
        <f>R672*$AK$1</f>
        <v>4.152787746392232E-4</v>
      </c>
      <c r="AL672" s="36">
        <f>AJ672+AK672</f>
        <v>3.5293529763336909E-3</v>
      </c>
      <c r="AM672" s="41"/>
      <c r="AN672" s="41"/>
      <c r="AO672" s="41"/>
      <c r="AP672" s="42"/>
      <c r="AQ672" s="40" t="str">
        <f>IF(AM672=0,"NO OFERTADO",IF(AN672=0,"NO OFERTADO",IF(AO672=0,"NO OFERTADO",IF(AP672=0,"NO OFERTADO","CORRECTO"))))</f>
        <v>NO OFERTADO</v>
      </c>
    </row>
    <row r="673" spans="1:44" ht="24" x14ac:dyDescent="0.25">
      <c r="A673" s="61">
        <v>671</v>
      </c>
      <c r="B673" s="61">
        <v>1084</v>
      </c>
      <c r="C673" s="13" t="s">
        <v>3152</v>
      </c>
      <c r="D673" s="12" t="s">
        <v>3153</v>
      </c>
      <c r="E673" s="12" t="s">
        <v>11</v>
      </c>
      <c r="F673" s="12" t="s">
        <v>12</v>
      </c>
      <c r="G673" s="12" t="s">
        <v>13</v>
      </c>
      <c r="H673" s="12" t="s">
        <v>12</v>
      </c>
      <c r="I673" s="62">
        <v>889.67571428571421</v>
      </c>
      <c r="J673" s="10">
        <v>1</v>
      </c>
      <c r="K673" s="10" t="s">
        <v>3154</v>
      </c>
      <c r="L673" s="14" t="s">
        <v>3155</v>
      </c>
      <c r="M673" s="11">
        <v>829</v>
      </c>
      <c r="N673" s="11">
        <v>3186.0769230769229</v>
      </c>
      <c r="O673" s="8">
        <f>N673*M673</f>
        <v>2641257.769230769</v>
      </c>
      <c r="P673" s="14" t="s">
        <v>5022</v>
      </c>
      <c r="Q673" s="66">
        <f>O673/$O$2181</f>
        <v>8.0704048356012003E-5</v>
      </c>
      <c r="R673" s="66">
        <f>+O673/$O$2184</f>
        <v>1.2914789875516594E-4</v>
      </c>
      <c r="S673" s="36">
        <f>Q673*$S$1</f>
        <v>2.0176012089003E-2</v>
      </c>
      <c r="T673" s="36">
        <f>R673*$T$1</f>
        <v>3.8744369626549781E-3</v>
      </c>
      <c r="U673" s="36">
        <f>S673+T673</f>
        <v>2.4050449051657978E-2</v>
      </c>
      <c r="V673" s="41"/>
      <c r="W673" s="41"/>
      <c r="X673" s="41"/>
      <c r="Y673" s="42"/>
      <c r="Z673" s="40" t="str">
        <f>IF(V673=0,"NO OFERTADO",IF(W673=0,"NO OFERTADO",IF(X673=0,"NO OFERTADO",IF(Y673=0,"NO OFERTADO","CORRECTO"))))</f>
        <v>NO OFERTADO</v>
      </c>
      <c r="AA673" s="42">
        <f>Y673*N673</f>
        <v>0</v>
      </c>
      <c r="AB673" s="35">
        <f>Q673*$AB$1</f>
        <v>7.2633643520410799E-3</v>
      </c>
      <c r="AC673" s="36">
        <f>R673*$AC$1</f>
        <v>1.937218481327489E-3</v>
      </c>
      <c r="AD673" s="36">
        <f>AB673+AC673</f>
        <v>9.2005828333685691E-3</v>
      </c>
      <c r="AE673" s="41"/>
      <c r="AF673" s="41"/>
      <c r="AG673" s="41"/>
      <c r="AH673" s="42"/>
      <c r="AI673" s="40" t="str">
        <f>IF(AE673=0,"NO OFERTADO",IF(AF673=0,"NO OFERTADO",IF(AG673=0,"NO OFERTADO",IF(AH673=0,"NO OFERTADO","CORRECTO"))))</f>
        <v>NO OFERTADO</v>
      </c>
      <c r="AJ673" s="37">
        <f>Q673*$AJ$1</f>
        <v>4.8422429013607205E-3</v>
      </c>
      <c r="AK673" s="36">
        <f>R673*$AK$1</f>
        <v>6.4573949377582968E-4</v>
      </c>
      <c r="AL673" s="36">
        <f>AJ673+AK673</f>
        <v>5.48798239513655E-3</v>
      </c>
      <c r="AM673" s="41"/>
      <c r="AN673" s="41"/>
      <c r="AO673" s="41"/>
      <c r="AP673" s="42"/>
      <c r="AQ673" s="40" t="str">
        <f>IF(AM673=0,"NO OFERTADO",IF(AN673=0,"NO OFERTADO",IF(AO673=0,"NO OFERTADO",IF(AP673=0,"NO OFERTADO","CORRECTO"))))</f>
        <v>NO OFERTADO</v>
      </c>
    </row>
    <row r="674" spans="1:44" ht="24" x14ac:dyDescent="0.25">
      <c r="A674" s="61">
        <v>672</v>
      </c>
      <c r="B674" s="61">
        <v>1640</v>
      </c>
      <c r="C674" s="13" t="s">
        <v>3152</v>
      </c>
      <c r="D674" s="12" t="s">
        <v>4517</v>
      </c>
      <c r="E674" s="12" t="s">
        <v>11</v>
      </c>
      <c r="F674" s="12" t="s">
        <v>134</v>
      </c>
      <c r="G674" s="12" t="s">
        <v>13</v>
      </c>
      <c r="H674" s="12" t="s">
        <v>12</v>
      </c>
      <c r="I674" s="62">
        <v>1186.2342857142855</v>
      </c>
      <c r="J674" s="10">
        <v>1</v>
      </c>
      <c r="K674" s="10" t="s">
        <v>3154</v>
      </c>
      <c r="L674" s="14" t="s">
        <v>4518</v>
      </c>
      <c r="M674" s="11">
        <v>1021</v>
      </c>
      <c r="N674" s="11">
        <v>290.84615384615387</v>
      </c>
      <c r="O674" s="8">
        <f>N674*M674</f>
        <v>296953.92307692312</v>
      </c>
      <c r="P674" s="14" t="s">
        <v>5022</v>
      </c>
      <c r="Q674" s="66">
        <f>O674/$O$2181</f>
        <v>9.0734740269167548E-6</v>
      </c>
      <c r="R674" s="66">
        <f>+O674/$O$2184</f>
        <v>1.4519966827644018E-5</v>
      </c>
      <c r="S674" s="36">
        <f>Q674*$S$1</f>
        <v>2.2683685067291888E-3</v>
      </c>
      <c r="T674" s="36">
        <f>R674*$T$1</f>
        <v>4.3559900482932054E-4</v>
      </c>
      <c r="U674" s="36">
        <f>S674+T674</f>
        <v>2.7039675115585094E-3</v>
      </c>
      <c r="V674" s="41"/>
      <c r="W674" s="41"/>
      <c r="X674" s="41"/>
      <c r="Y674" s="42"/>
      <c r="Z674" s="40" t="str">
        <f>IF(V674=0,"NO OFERTADO",IF(W674=0,"NO OFERTADO",IF(X674=0,"NO OFERTADO",IF(Y674=0,"NO OFERTADO","CORRECTO"))))</f>
        <v>NO OFERTADO</v>
      </c>
      <c r="AA674" s="42">
        <f>Y674*N674</f>
        <v>0</v>
      </c>
      <c r="AB674" s="35">
        <f>Q674*$AB$1</f>
        <v>8.1661266242250789E-4</v>
      </c>
      <c r="AC674" s="36">
        <f>R674*$AC$1</f>
        <v>2.1779950241466027E-4</v>
      </c>
      <c r="AD674" s="36">
        <f>AB674+AC674</f>
        <v>1.0344121648371682E-3</v>
      </c>
      <c r="AE674" s="41"/>
      <c r="AF674" s="41"/>
      <c r="AG674" s="41"/>
      <c r="AH674" s="42"/>
      <c r="AI674" s="40" t="str">
        <f>IF(AE674=0,"NO OFERTADO",IF(AF674=0,"NO OFERTADO",IF(AG674=0,"NO OFERTADO",IF(AH674=0,"NO OFERTADO","CORRECTO"))))</f>
        <v>NO OFERTADO</v>
      </c>
      <c r="AJ674" s="37">
        <f>Q674*$AJ$1</f>
        <v>5.4440844161500533E-4</v>
      </c>
      <c r="AK674" s="36">
        <f>R674*$AK$1</f>
        <v>7.2599834138220085E-5</v>
      </c>
      <c r="AL674" s="36">
        <f>AJ674+AK674</f>
        <v>6.1700827575322543E-4</v>
      </c>
      <c r="AM674" s="41"/>
      <c r="AN674" s="41"/>
      <c r="AO674" s="41"/>
      <c r="AP674" s="42"/>
      <c r="AQ674" s="40" t="str">
        <f>IF(AM674=0,"NO OFERTADO",IF(AN674=0,"NO OFERTADO",IF(AO674=0,"NO OFERTADO",IF(AP674=0,"NO OFERTADO","CORRECTO"))))</f>
        <v>NO OFERTADO</v>
      </c>
    </row>
    <row r="675" spans="1:44" ht="24" x14ac:dyDescent="0.25">
      <c r="A675" s="61">
        <v>673</v>
      </c>
      <c r="B675" s="61">
        <v>122</v>
      </c>
      <c r="C675" s="13" t="s">
        <v>486</v>
      </c>
      <c r="D675" s="12" t="s">
        <v>487</v>
      </c>
      <c r="E675" s="12" t="s">
        <v>22</v>
      </c>
      <c r="F675" s="12" t="s">
        <v>50</v>
      </c>
      <c r="G675" s="12" t="s">
        <v>51</v>
      </c>
      <c r="H675" s="12" t="s">
        <v>25</v>
      </c>
      <c r="I675" s="62">
        <v>122429.47499999999</v>
      </c>
      <c r="J675" s="10">
        <v>1</v>
      </c>
      <c r="K675" s="10" t="s">
        <v>488</v>
      </c>
      <c r="L675" s="14" t="s">
        <v>489</v>
      </c>
      <c r="M675" s="11">
        <v>122429.47499999999</v>
      </c>
      <c r="N675" s="11">
        <v>413.53846153846155</v>
      </c>
      <c r="O675" s="8">
        <f>N675*M675</f>
        <v>50629296.738461539</v>
      </c>
      <c r="P675" s="14" t="s">
        <v>5022</v>
      </c>
      <c r="Q675" s="66">
        <f>O675/$O$2181</f>
        <v>1.5469861593257785E-3</v>
      </c>
      <c r="R675" s="66">
        <f>+O675/$O$2184</f>
        <v>2.4755884735659039E-3</v>
      </c>
      <c r="S675" s="36">
        <f>Q675*$S$1</f>
        <v>0.38674653983144464</v>
      </c>
      <c r="T675" s="36">
        <f>R675*$T$1</f>
        <v>7.4267654206977118E-2</v>
      </c>
      <c r="U675" s="36">
        <f>S675+T675</f>
        <v>0.46101419403842175</v>
      </c>
      <c r="V675" s="41"/>
      <c r="W675" s="41"/>
      <c r="X675" s="41"/>
      <c r="Y675" s="42"/>
      <c r="Z675" s="40" t="str">
        <f>IF(V675=0,"NO OFERTADO",IF(W675=0,"NO OFERTADO",IF(X675=0,"NO OFERTADO",IF(Y675=0,"NO OFERTADO","CORRECTO"))))</f>
        <v>NO OFERTADO</v>
      </c>
      <c r="AA675" s="42">
        <f>Y675*N675</f>
        <v>0</v>
      </c>
      <c r="AB675" s="35">
        <f>Q675*$AB$1</f>
        <v>0.13922875433932005</v>
      </c>
      <c r="AC675" s="36">
        <f>R675*$AC$1</f>
        <v>3.7133827103488559E-2</v>
      </c>
      <c r="AD675" s="36">
        <f>AB675+AC675</f>
        <v>0.17636258144280861</v>
      </c>
      <c r="AE675" s="41"/>
      <c r="AF675" s="41"/>
      <c r="AG675" s="41"/>
      <c r="AH675" s="42"/>
      <c r="AI675" s="40" t="str">
        <f>IF(AE675=0,"NO OFERTADO",IF(AF675=0,"NO OFERTADO",IF(AG675=0,"NO OFERTADO",IF(AH675=0,"NO OFERTADO","CORRECTO"))))</f>
        <v>NO OFERTADO</v>
      </c>
      <c r="AJ675" s="37">
        <f>Q675*$AJ$1</f>
        <v>9.2819169559546708E-2</v>
      </c>
      <c r="AK675" s="36">
        <f>R675*$AK$1</f>
        <v>1.237794236782952E-2</v>
      </c>
      <c r="AL675" s="36">
        <f>AJ675+AK675</f>
        <v>0.10519711192737623</v>
      </c>
      <c r="AM675" s="41"/>
      <c r="AN675" s="41"/>
      <c r="AO675" s="41"/>
      <c r="AP675" s="42"/>
      <c r="AQ675" s="40" t="str">
        <f>IF(AM675=0,"NO OFERTADO",IF(AN675=0,"NO OFERTADO",IF(AO675=0,"NO OFERTADO",IF(AP675=0,"NO OFERTADO","CORRECTO"))))</f>
        <v>NO OFERTADO</v>
      </c>
    </row>
    <row r="676" spans="1:44" ht="24" x14ac:dyDescent="0.25">
      <c r="A676" s="61">
        <v>674</v>
      </c>
      <c r="B676" s="61">
        <v>587</v>
      </c>
      <c r="C676" s="13" t="s">
        <v>486</v>
      </c>
      <c r="D676" s="12" t="s">
        <v>1931</v>
      </c>
      <c r="E676" s="12" t="s">
        <v>22</v>
      </c>
      <c r="F676" s="12" t="s">
        <v>50</v>
      </c>
      <c r="G676" s="12" t="s">
        <v>51</v>
      </c>
      <c r="H676" s="12" t="s">
        <v>25</v>
      </c>
      <c r="I676" s="62">
        <v>61214.737499999996</v>
      </c>
      <c r="J676" s="10">
        <v>1</v>
      </c>
      <c r="K676" s="10" t="s">
        <v>488</v>
      </c>
      <c r="L676" s="14" t="s">
        <v>1932</v>
      </c>
      <c r="M676" s="11">
        <v>61214.737499999996</v>
      </c>
      <c r="N676" s="11">
        <v>134.76923076923077</v>
      </c>
      <c r="O676" s="8">
        <f>N676*M676</f>
        <v>8249863.0846153842</v>
      </c>
      <c r="P676" s="14" t="s">
        <v>5022</v>
      </c>
      <c r="Q676" s="66">
        <f>O676/$O$2181</f>
        <v>2.5207586971156659E-4</v>
      </c>
      <c r="R676" s="66">
        <f>+O676/$O$2184</f>
        <v>4.0338830038015843E-4</v>
      </c>
      <c r="S676" s="36">
        <f>Q676*$S$1</f>
        <v>6.3018967427891648E-2</v>
      </c>
      <c r="T676" s="36">
        <f>R676*$T$1</f>
        <v>1.2101649011404753E-2</v>
      </c>
      <c r="U676" s="36">
        <f>S676+T676</f>
        <v>7.5120616439296406E-2</v>
      </c>
      <c r="V676" s="41"/>
      <c r="W676" s="41"/>
      <c r="X676" s="41"/>
      <c r="Y676" s="42"/>
      <c r="Z676" s="40" t="str">
        <f>IF(V676=0,"NO OFERTADO",IF(W676=0,"NO OFERTADO",IF(X676=0,"NO OFERTADO",IF(Y676=0,"NO OFERTADO","CORRECTO"))))</f>
        <v>NO OFERTADO</v>
      </c>
      <c r="AA676" s="42">
        <f>Y676*N676</f>
        <v>0</v>
      </c>
      <c r="AB676" s="35">
        <f>Q676*$AB$1</f>
        <v>2.2686828274040994E-2</v>
      </c>
      <c r="AC676" s="36">
        <f>R676*$AC$1</f>
        <v>6.0508245057023765E-3</v>
      </c>
      <c r="AD676" s="36">
        <f>AB676+AC676</f>
        <v>2.873765277974337E-2</v>
      </c>
      <c r="AE676" s="41"/>
      <c r="AF676" s="41"/>
      <c r="AG676" s="41"/>
      <c r="AH676" s="42"/>
      <c r="AI676" s="40" t="str">
        <f>IF(AE676=0,"NO OFERTADO",IF(AF676=0,"NO OFERTADO",IF(AG676=0,"NO OFERTADO",IF(AH676=0,"NO OFERTADO","CORRECTO"))))</f>
        <v>NO OFERTADO</v>
      </c>
      <c r="AJ676" s="37">
        <f>Q676*$AJ$1</f>
        <v>1.5124552182693995E-2</v>
      </c>
      <c r="AK676" s="36">
        <f>R676*$AK$1</f>
        <v>2.0169415019007922E-3</v>
      </c>
      <c r="AL676" s="36">
        <f>AJ676+AK676</f>
        <v>1.7141493684594788E-2</v>
      </c>
      <c r="AM676" s="41"/>
      <c r="AN676" s="41"/>
      <c r="AO676" s="41"/>
      <c r="AP676" s="42"/>
      <c r="AQ676" s="40" t="str">
        <f>IF(AM676=0,"NO OFERTADO",IF(AN676=0,"NO OFERTADO",IF(AO676=0,"NO OFERTADO",IF(AP676=0,"NO OFERTADO","CORRECTO"))))</f>
        <v>NO OFERTADO</v>
      </c>
    </row>
    <row r="677" spans="1:44" ht="36" x14ac:dyDescent="0.25">
      <c r="A677" s="61">
        <v>675</v>
      </c>
      <c r="B677" s="61">
        <v>517</v>
      </c>
      <c r="C677" s="13" t="s">
        <v>1650</v>
      </c>
      <c r="D677" s="12" t="s">
        <v>1730</v>
      </c>
      <c r="E677" s="12" t="s">
        <v>275</v>
      </c>
      <c r="F677" s="12" t="s">
        <v>12</v>
      </c>
      <c r="G677" s="12" t="s">
        <v>13</v>
      </c>
      <c r="H677" s="12" t="s">
        <v>12</v>
      </c>
      <c r="I677" s="62">
        <v>2479.1999999999998</v>
      </c>
      <c r="J677" s="10">
        <v>1</v>
      </c>
      <c r="K677" s="10" t="s">
        <v>1652</v>
      </c>
      <c r="L677" s="14" t="s">
        <v>1731</v>
      </c>
      <c r="M677" s="11">
        <v>1497.675</v>
      </c>
      <c r="N677" s="11">
        <v>6590</v>
      </c>
      <c r="O677" s="8">
        <f>N677*M677</f>
        <v>9869678.25</v>
      </c>
      <c r="P677" s="14" t="s">
        <v>5022</v>
      </c>
      <c r="Q677" s="66">
        <f>O677/$O$2181</f>
        <v>3.0156957795840451E-4</v>
      </c>
      <c r="R677" s="66">
        <f>+O677/$O$2184</f>
        <v>4.8259137075753409E-4</v>
      </c>
      <c r="S677" s="36">
        <f>Q677*$S$1</f>
        <v>7.5392394489601125E-2</v>
      </c>
      <c r="T677" s="36">
        <f>R677*$T$1</f>
        <v>1.4477741122726023E-2</v>
      </c>
      <c r="U677" s="36">
        <f>S677+T677</f>
        <v>8.9870135612327151E-2</v>
      </c>
      <c r="V677" s="41"/>
      <c r="W677" s="41"/>
      <c r="X677" s="41"/>
      <c r="Y677" s="42"/>
      <c r="Z677" s="40" t="str">
        <f>IF(V677=0,"NO OFERTADO",IF(W677=0,"NO OFERTADO",IF(X677=0,"NO OFERTADO",IF(Y677=0,"NO OFERTADO","CORRECTO"))))</f>
        <v>NO OFERTADO</v>
      </c>
      <c r="AA677" s="42">
        <f>Y677*N677</f>
        <v>0</v>
      </c>
      <c r="AB677" s="35">
        <f>Q677*$AB$1</f>
        <v>2.7141262016256405E-2</v>
      </c>
      <c r="AC677" s="36">
        <f>R677*$AC$1</f>
        <v>7.2388705613630113E-3</v>
      </c>
      <c r="AD677" s="36">
        <f>AB677+AC677</f>
        <v>3.4380132577619418E-2</v>
      </c>
      <c r="AE677" s="41"/>
      <c r="AF677" s="41"/>
      <c r="AG677" s="41"/>
      <c r="AH677" s="42"/>
      <c r="AI677" s="40" t="str">
        <f>IF(AE677=0,"NO OFERTADO",IF(AF677=0,"NO OFERTADO",IF(AG677=0,"NO OFERTADO",IF(AH677=0,"NO OFERTADO","CORRECTO"))))</f>
        <v>NO OFERTADO</v>
      </c>
      <c r="AJ677" s="37">
        <f>Q677*$AJ$1</f>
        <v>1.8094174677504269E-2</v>
      </c>
      <c r="AK677" s="36">
        <f>R677*$AK$1</f>
        <v>2.4129568537876703E-3</v>
      </c>
      <c r="AL677" s="36">
        <f>AJ677+AK677</f>
        <v>2.0507131531291939E-2</v>
      </c>
      <c r="AM677" s="41"/>
      <c r="AN677" s="41"/>
      <c r="AO677" s="41"/>
      <c r="AP677" s="42"/>
      <c r="AQ677" s="40" t="str">
        <f>IF(AM677=0,"NO OFERTADO",IF(AN677=0,"NO OFERTADO",IF(AO677=0,"NO OFERTADO",IF(AP677=0,"NO OFERTADO","CORRECTO"))))</f>
        <v>NO OFERTADO</v>
      </c>
    </row>
    <row r="678" spans="1:44" ht="36" x14ac:dyDescent="0.25">
      <c r="A678" s="61">
        <v>676</v>
      </c>
      <c r="B678" s="61">
        <v>488</v>
      </c>
      <c r="C678" s="13" t="s">
        <v>1650</v>
      </c>
      <c r="D678" s="12" t="s">
        <v>1651</v>
      </c>
      <c r="E678" s="12" t="s">
        <v>275</v>
      </c>
      <c r="F678" s="12" t="s">
        <v>12</v>
      </c>
      <c r="G678" s="12" t="s">
        <v>13</v>
      </c>
      <c r="H678" s="12" t="s">
        <v>12</v>
      </c>
      <c r="I678" s="62">
        <v>1239.5999999999999</v>
      </c>
      <c r="J678" s="10">
        <v>1</v>
      </c>
      <c r="K678" s="10" t="s">
        <v>1652</v>
      </c>
      <c r="L678" s="14" t="s">
        <v>1653</v>
      </c>
      <c r="M678" s="11">
        <v>626</v>
      </c>
      <c r="N678" s="11">
        <v>12504.153846153846</v>
      </c>
      <c r="O678" s="8">
        <f>N678*M678</f>
        <v>7827600.307692307</v>
      </c>
      <c r="P678" s="14" t="s">
        <v>5022</v>
      </c>
      <c r="Q678" s="66">
        <f>O678/$O$2181</f>
        <v>2.3917356386140006E-4</v>
      </c>
      <c r="R678" s="66">
        <f>+O678/$O$2184</f>
        <v>3.8274118634326566E-4</v>
      </c>
      <c r="S678" s="36">
        <f>Q678*$S$1</f>
        <v>5.9793390965350017E-2</v>
      </c>
      <c r="T678" s="36">
        <f>R678*$T$1</f>
        <v>1.1482235590297971E-2</v>
      </c>
      <c r="U678" s="36">
        <f>S678+T678</f>
        <v>7.1275626555647981E-2</v>
      </c>
      <c r="V678" s="41"/>
      <c r="W678" s="41"/>
      <c r="X678" s="41"/>
      <c r="Y678" s="42"/>
      <c r="Z678" s="40" t="str">
        <f>IF(V678=0,"NO OFERTADO",IF(W678=0,"NO OFERTADO",IF(X678=0,"NO OFERTADO",IF(Y678=0,"NO OFERTADO","CORRECTO"))))</f>
        <v>NO OFERTADO</v>
      </c>
      <c r="AA678" s="42">
        <f>Y678*N678</f>
        <v>0</v>
      </c>
      <c r="AB678" s="35">
        <f>Q678*$AB$1</f>
        <v>2.1525620747526005E-2</v>
      </c>
      <c r="AC678" s="36">
        <f>R678*$AC$1</f>
        <v>5.7411177951489853E-3</v>
      </c>
      <c r="AD678" s="36">
        <f>AB678+AC678</f>
        <v>2.726673854267499E-2</v>
      </c>
      <c r="AE678" s="41"/>
      <c r="AF678" s="41"/>
      <c r="AG678" s="41"/>
      <c r="AH678" s="42"/>
      <c r="AI678" s="40" t="str">
        <f>IF(AE678=0,"NO OFERTADO",IF(AF678=0,"NO OFERTADO",IF(AG678=0,"NO OFERTADO",IF(AH678=0,"NO OFERTADO","CORRECTO"))))</f>
        <v>NO OFERTADO</v>
      </c>
      <c r="AJ678" s="37">
        <f>Q678*$AJ$1</f>
        <v>1.4350413831684004E-2</v>
      </c>
      <c r="AK678" s="36">
        <f>R678*$AK$1</f>
        <v>1.9137059317163284E-3</v>
      </c>
      <c r="AL678" s="36">
        <f>AJ678+AK678</f>
        <v>1.6264119763400333E-2</v>
      </c>
      <c r="AM678" s="41"/>
      <c r="AN678" s="41"/>
      <c r="AO678" s="41"/>
      <c r="AP678" s="42"/>
      <c r="AQ678" s="40" t="str">
        <f>IF(AM678=0,"NO OFERTADO",IF(AN678=0,"NO OFERTADO",IF(AO678=0,"NO OFERTADO",IF(AP678=0,"NO OFERTADO","CORRECTO"))))</f>
        <v>NO OFERTADO</v>
      </c>
    </row>
    <row r="679" spans="1:44" ht="24" x14ac:dyDescent="0.25">
      <c r="A679" s="61">
        <v>677</v>
      </c>
      <c r="B679" s="61">
        <v>10</v>
      </c>
      <c r="C679" s="13" t="s">
        <v>54</v>
      </c>
      <c r="D679" s="12" t="s">
        <v>55</v>
      </c>
      <c r="E679" s="12" t="s">
        <v>49</v>
      </c>
      <c r="F679" s="12" t="s">
        <v>50</v>
      </c>
      <c r="G679" s="12" t="s">
        <v>51</v>
      </c>
      <c r="H679" s="12" t="s">
        <v>25</v>
      </c>
      <c r="I679" s="62">
        <v>2738061.0000000005</v>
      </c>
      <c r="J679" s="10">
        <v>1</v>
      </c>
      <c r="K679" s="10" t="s">
        <v>56</v>
      </c>
      <c r="L679" s="14" t="s">
        <v>57</v>
      </c>
      <c r="M679" s="11">
        <v>2497508.1159999999</v>
      </c>
      <c r="N679" s="11">
        <v>127.15384615384616</v>
      </c>
      <c r="O679" s="8">
        <f>N679*M679</f>
        <v>317567762.74984616</v>
      </c>
      <c r="P679" s="14" t="s">
        <v>5022</v>
      </c>
      <c r="Q679" s="66">
        <f>O679/$O$2181</f>
        <v>9.7033331543169444E-3</v>
      </c>
      <c r="R679" s="66">
        <f>+O679/$O$2184</f>
        <v>1.552790861585094E-2</v>
      </c>
      <c r="S679" s="36">
        <f>Q679*$S$1</f>
        <v>2.425833288579236</v>
      </c>
      <c r="T679" s="36">
        <f>R679*$T$1</f>
        <v>0.4658372584755282</v>
      </c>
      <c r="U679" s="36">
        <f>S679+T679</f>
        <v>2.8916705470547641</v>
      </c>
      <c r="V679" s="41"/>
      <c r="W679" s="41"/>
      <c r="X679" s="41"/>
      <c r="Y679" s="42"/>
      <c r="Z679" s="40" t="str">
        <f>IF(V679=0,"NO OFERTADO",IF(W679=0,"NO OFERTADO",IF(X679=0,"NO OFERTADO",IF(Y679=0,"NO OFERTADO","CORRECTO"))))</f>
        <v>NO OFERTADO</v>
      </c>
      <c r="AA679" s="42">
        <f>Y679*N679</f>
        <v>0</v>
      </c>
      <c r="AB679" s="35">
        <f>Q679*$AB$1</f>
        <v>0.87329998388852503</v>
      </c>
      <c r="AC679" s="36">
        <f>R679*$AC$1</f>
        <v>0.2329186292377641</v>
      </c>
      <c r="AD679" s="36">
        <f>AB679+AC679</f>
        <v>1.1062186131262892</v>
      </c>
      <c r="AE679" s="41"/>
      <c r="AF679" s="41"/>
      <c r="AG679" s="41"/>
      <c r="AH679" s="42"/>
      <c r="AI679" s="40" t="str">
        <f>IF(AE679=0,"NO OFERTADO",IF(AF679=0,"NO OFERTADO",IF(AG679=0,"NO OFERTADO",IF(AH679=0,"NO OFERTADO","CORRECTO"))))</f>
        <v>NO OFERTADO</v>
      </c>
      <c r="AJ679" s="37">
        <f>Q679*$AJ$1</f>
        <v>0.58219998925901661</v>
      </c>
      <c r="AK679" s="36">
        <f>R679*$AK$1</f>
        <v>7.7639543079254691E-2</v>
      </c>
      <c r="AL679" s="36">
        <f>AJ679+AK679</f>
        <v>0.65983953233827131</v>
      </c>
      <c r="AM679" s="41"/>
      <c r="AN679" s="41"/>
      <c r="AO679" s="41"/>
      <c r="AP679" s="42"/>
      <c r="AQ679" s="40" t="str">
        <f>IF(AM679=0,"NO OFERTADO",IF(AN679=0,"NO OFERTADO",IF(AO679=0,"NO OFERTADO",IF(AP679=0,"NO OFERTADO","CORRECTO"))))</f>
        <v>NO OFERTADO</v>
      </c>
    </row>
    <row r="680" spans="1:44" ht="24" x14ac:dyDescent="0.25">
      <c r="A680" s="61">
        <v>678</v>
      </c>
      <c r="B680" s="61">
        <v>375</v>
      </c>
      <c r="C680" s="13" t="s">
        <v>54</v>
      </c>
      <c r="D680" s="12" t="s">
        <v>1318</v>
      </c>
      <c r="E680" s="12" t="s">
        <v>49</v>
      </c>
      <c r="F680" s="12" t="s">
        <v>50</v>
      </c>
      <c r="G680" s="12" t="s">
        <v>51</v>
      </c>
      <c r="H680" s="12" t="s">
        <v>25</v>
      </c>
      <c r="I680" s="62">
        <v>1825374.0000000002</v>
      </c>
      <c r="J680" s="10">
        <v>1</v>
      </c>
      <c r="K680" s="10" t="s">
        <v>56</v>
      </c>
      <c r="L680" s="14" t="s">
        <v>1319</v>
      </c>
      <c r="M680" s="11">
        <v>1825374.0000000002</v>
      </c>
      <c r="N680" s="11">
        <v>15.307692307692308</v>
      </c>
      <c r="O680" s="8">
        <f>N680*M680</f>
        <v>27942263.538461544</v>
      </c>
      <c r="P680" s="14" t="s">
        <v>5022</v>
      </c>
      <c r="Q680" s="66">
        <f>O680/$O$2181</f>
        <v>8.5378027622089517E-4</v>
      </c>
      <c r="R680" s="66">
        <f>+O680/$O$2184</f>
        <v>1.3662750620157674E-3</v>
      </c>
      <c r="S680" s="36">
        <f>Q680*$S$1</f>
        <v>0.21344506905522379</v>
      </c>
      <c r="T680" s="36">
        <f>R680*$T$1</f>
        <v>4.0988251860473023E-2</v>
      </c>
      <c r="U680" s="36">
        <f>S680+T680</f>
        <v>0.25443332091569681</v>
      </c>
      <c r="V680" s="41"/>
      <c r="W680" s="41"/>
      <c r="X680" s="41"/>
      <c r="Y680" s="42"/>
      <c r="Z680" s="40" t="str">
        <f>IF(V680=0,"NO OFERTADO",IF(W680=0,"NO OFERTADO",IF(X680=0,"NO OFERTADO",IF(Y680=0,"NO OFERTADO","CORRECTO"))))</f>
        <v>NO OFERTADO</v>
      </c>
      <c r="AA680" s="42">
        <f>Y680*N680</f>
        <v>0</v>
      </c>
      <c r="AB680" s="35">
        <f>Q680*$AB$1</f>
        <v>7.6840224859880568E-2</v>
      </c>
      <c r="AC680" s="36">
        <f>R680*$AC$1</f>
        <v>2.0494125930236511E-2</v>
      </c>
      <c r="AD680" s="36">
        <f>AB680+AC680</f>
        <v>9.7334350790117083E-2</v>
      </c>
      <c r="AE680" s="41"/>
      <c r="AF680" s="41"/>
      <c r="AG680" s="41"/>
      <c r="AH680" s="42"/>
      <c r="AI680" s="40" t="str">
        <f>IF(AE680=0,"NO OFERTADO",IF(AF680=0,"NO OFERTADO",IF(AG680=0,"NO OFERTADO",IF(AH680=0,"NO OFERTADO","CORRECTO"))))</f>
        <v>NO OFERTADO</v>
      </c>
      <c r="AJ680" s="37">
        <f>Q680*$AJ$1</f>
        <v>5.122681657325371E-2</v>
      </c>
      <c r="AK680" s="36">
        <f>R680*$AK$1</f>
        <v>6.8313753100788374E-3</v>
      </c>
      <c r="AL680" s="36">
        <f>AJ680+AK680</f>
        <v>5.8058191883332548E-2</v>
      </c>
      <c r="AM680" s="41"/>
      <c r="AN680" s="41"/>
      <c r="AO680" s="41"/>
      <c r="AP680" s="42"/>
      <c r="AQ680" s="40" t="str">
        <f>IF(AM680=0,"NO OFERTADO",IF(AN680=0,"NO OFERTADO",IF(AO680=0,"NO OFERTADO",IF(AP680=0,"NO OFERTADO","CORRECTO"))))</f>
        <v>NO OFERTADO</v>
      </c>
    </row>
    <row r="681" spans="1:44" x14ac:dyDescent="0.25">
      <c r="A681" s="61">
        <v>679</v>
      </c>
      <c r="B681" s="61">
        <v>1868</v>
      </c>
      <c r="C681" s="13" t="s">
        <v>892</v>
      </c>
      <c r="D681" s="12" t="s">
        <v>5086</v>
      </c>
      <c r="E681" s="12" t="s">
        <v>49</v>
      </c>
      <c r="F681" s="12" t="s">
        <v>222</v>
      </c>
      <c r="G681" s="12" t="s">
        <v>24</v>
      </c>
      <c r="H681" s="12" t="s">
        <v>25</v>
      </c>
      <c r="I681" s="62">
        <v>999532.50000000012</v>
      </c>
      <c r="J681" s="10">
        <v>2.4</v>
      </c>
      <c r="K681" s="10" t="s">
        <v>894</v>
      </c>
      <c r="L681" s="14" t="s">
        <v>5087</v>
      </c>
      <c r="M681" s="11">
        <v>999532.50000000012</v>
      </c>
      <c r="N681" s="8">
        <v>8.64</v>
      </c>
      <c r="O681" s="8">
        <f>N681*M681</f>
        <v>8635960.8000000007</v>
      </c>
      <c r="P681" s="14" t="s">
        <v>5022</v>
      </c>
      <c r="Q681" s="66">
        <f>O681/$O$2181</f>
        <v>2.6387314639373635E-4</v>
      </c>
      <c r="R681" s="66">
        <f>+O681/$O$2184</f>
        <v>4.2226707443885833E-4</v>
      </c>
      <c r="S681" s="36">
        <f>Q681*$S$1</f>
        <v>6.5968286598434095E-2</v>
      </c>
      <c r="T681" s="36">
        <f>R681*$T$1</f>
        <v>1.266801223316575E-2</v>
      </c>
      <c r="U681" s="36">
        <f>S681+T681</f>
        <v>7.8636298831599838E-2</v>
      </c>
      <c r="V681" s="41"/>
      <c r="W681" s="41"/>
      <c r="X681" s="41"/>
      <c r="Y681" s="42"/>
      <c r="Z681" s="40" t="str">
        <f>IF(V681=0,"NO OFERTADO",IF(W681=0,"NO OFERTADO",IF(X681=0,"NO OFERTADO",IF(Y681=0,"NO OFERTADO","CORRECTO"))))</f>
        <v>NO OFERTADO</v>
      </c>
      <c r="AA681" s="42">
        <f>Y681*N681</f>
        <v>0</v>
      </c>
      <c r="AB681" s="35">
        <f>Q681*$AB$1</f>
        <v>2.3748583175436273E-2</v>
      </c>
      <c r="AC681" s="36">
        <f>R681*$AC$1</f>
        <v>6.334006116582875E-3</v>
      </c>
      <c r="AD681" s="36">
        <f>AB681+AC681</f>
        <v>3.0082589292019148E-2</v>
      </c>
      <c r="AE681" s="41"/>
      <c r="AF681" s="41"/>
      <c r="AG681" s="41"/>
      <c r="AH681" s="42"/>
      <c r="AI681" s="40" t="str">
        <f>IF(AE681=0,"NO OFERTADO",IF(AF681=0,"NO OFERTADO",IF(AG681=0,"NO OFERTADO",IF(AH681=0,"NO OFERTADO","CORRECTO"))))</f>
        <v>NO OFERTADO</v>
      </c>
      <c r="AJ681" s="37">
        <f>Q681*$AJ$1</f>
        <v>1.5832388783624182E-2</v>
      </c>
      <c r="AK681" s="36">
        <f>R681*$AK$1</f>
        <v>2.1113353721942917E-3</v>
      </c>
      <c r="AL681" s="36">
        <f>AJ681+AK681</f>
        <v>1.7943724155818474E-2</v>
      </c>
      <c r="AM681" s="41"/>
      <c r="AN681" s="41"/>
      <c r="AO681" s="41"/>
      <c r="AP681" s="42"/>
      <c r="AQ681" s="40" t="str">
        <f>IF(AM681=0,"NO OFERTADO",IF(AN681=0,"NO OFERTADO",IF(AO681=0,"NO OFERTADO",IF(AP681=0,"NO OFERTADO","CORRECTO"))))</f>
        <v>NO OFERTADO</v>
      </c>
      <c r="AR681" s="44"/>
    </row>
    <row r="682" spans="1:44" ht="24" x14ac:dyDescent="0.25">
      <c r="A682" s="61">
        <v>680</v>
      </c>
      <c r="B682" s="61">
        <v>499</v>
      </c>
      <c r="C682" s="13" t="s">
        <v>1685</v>
      </c>
      <c r="D682" s="12" t="s">
        <v>1037</v>
      </c>
      <c r="E682" s="12" t="s">
        <v>11</v>
      </c>
      <c r="F682" s="12" t="s">
        <v>12</v>
      </c>
      <c r="G682" s="12" t="s">
        <v>13</v>
      </c>
      <c r="H682" s="12" t="s">
        <v>12</v>
      </c>
      <c r="I682" s="62">
        <v>2019.87</v>
      </c>
      <c r="J682" s="10">
        <v>1</v>
      </c>
      <c r="K682" s="10" t="s">
        <v>1686</v>
      </c>
      <c r="L682" s="14" t="s">
        <v>1687</v>
      </c>
      <c r="M682" s="11">
        <v>1511.7583999999999</v>
      </c>
      <c r="N682" s="11">
        <v>9683.6923076923085</v>
      </c>
      <c r="O682" s="8">
        <f>N682*M682</f>
        <v>14639403.189169232</v>
      </c>
      <c r="P682" s="14" t="s">
        <v>5022</v>
      </c>
      <c r="Q682" s="66">
        <f>O682/$O$2181</f>
        <v>4.4730927690785522E-4</v>
      </c>
      <c r="R682" s="66">
        <f>+O682/$O$2184</f>
        <v>7.1581357296357615E-4</v>
      </c>
      <c r="S682" s="36">
        <f>Q682*$S$1</f>
        <v>0.1118273192269638</v>
      </c>
      <c r="T682" s="36">
        <f>R682*$T$1</f>
        <v>2.1474407188907283E-2</v>
      </c>
      <c r="U682" s="36">
        <f>S682+T682</f>
        <v>0.1333017264158711</v>
      </c>
      <c r="V682" s="41"/>
      <c r="W682" s="41"/>
      <c r="X682" s="41"/>
      <c r="Y682" s="42"/>
      <c r="Z682" s="40" t="str">
        <f>IF(V682=0,"NO OFERTADO",IF(W682=0,"NO OFERTADO",IF(X682=0,"NO OFERTADO",IF(Y682=0,"NO OFERTADO","CORRECTO"))))</f>
        <v>NO OFERTADO</v>
      </c>
      <c r="AA682" s="42">
        <f>Y682*N682</f>
        <v>0</v>
      </c>
      <c r="AB682" s="35">
        <f>Q682*$AB$1</f>
        <v>4.0257834921706967E-2</v>
      </c>
      <c r="AC682" s="36">
        <f>R682*$AC$1</f>
        <v>1.0737203594453642E-2</v>
      </c>
      <c r="AD682" s="36">
        <f>AB682+AC682</f>
        <v>5.0995038516160607E-2</v>
      </c>
      <c r="AE682" s="41"/>
      <c r="AF682" s="41"/>
      <c r="AG682" s="41"/>
      <c r="AH682" s="42"/>
      <c r="AI682" s="40" t="str">
        <f>IF(AE682=0,"NO OFERTADO",IF(AF682=0,"NO OFERTADO",IF(AG682=0,"NO OFERTADO",IF(AH682=0,"NO OFERTADO","CORRECTO"))))</f>
        <v>NO OFERTADO</v>
      </c>
      <c r="AJ682" s="37">
        <f>Q682*$AJ$1</f>
        <v>2.6838556614471314E-2</v>
      </c>
      <c r="AK682" s="36">
        <f>R682*$AK$1</f>
        <v>3.5790678648178805E-3</v>
      </c>
      <c r="AL682" s="36">
        <f>AJ682+AK682</f>
        <v>3.0417624479289196E-2</v>
      </c>
      <c r="AM682" s="41"/>
      <c r="AN682" s="41"/>
      <c r="AO682" s="41"/>
      <c r="AP682" s="42"/>
      <c r="AQ682" s="40" t="str">
        <f>IF(AM682=0,"NO OFERTADO",IF(AN682=0,"NO OFERTADO",IF(AO682=0,"NO OFERTADO",IF(AP682=0,"NO OFERTADO","CORRECTO"))))</f>
        <v>NO OFERTADO</v>
      </c>
    </row>
    <row r="683" spans="1:44" x14ac:dyDescent="0.25">
      <c r="A683" s="61">
        <v>681</v>
      </c>
      <c r="B683" s="61">
        <v>5</v>
      </c>
      <c r="C683" s="13" t="s">
        <v>32</v>
      </c>
      <c r="D683" s="12" t="s">
        <v>33</v>
      </c>
      <c r="E683" s="12" t="s">
        <v>23</v>
      </c>
      <c r="F683" s="12" t="s">
        <v>23</v>
      </c>
      <c r="G683" s="12" t="s">
        <v>24</v>
      </c>
      <c r="H683" s="12" t="s">
        <v>23</v>
      </c>
      <c r="I683" s="62">
        <v>14450463</v>
      </c>
      <c r="J683" s="10">
        <v>1</v>
      </c>
      <c r="K683" s="10" t="s">
        <v>34</v>
      </c>
      <c r="L683" s="14" t="s">
        <v>35</v>
      </c>
      <c r="M683" s="11">
        <v>14450463</v>
      </c>
      <c r="N683" s="11">
        <v>25.153846153846153</v>
      </c>
      <c r="O683" s="8">
        <f>N683*M683</f>
        <v>363484723.15384614</v>
      </c>
      <c r="P683" s="14" t="s">
        <v>5022</v>
      </c>
      <c r="Q683" s="66">
        <f>O683/$O$2181</f>
        <v>1.1106333132575308E-2</v>
      </c>
      <c r="R683" s="66">
        <f>+O683/$O$2184</f>
        <v>1.7773080981260701E-2</v>
      </c>
      <c r="S683" s="36">
        <f>Q683*$S$1</f>
        <v>2.7765832831438271</v>
      </c>
      <c r="T683" s="36">
        <f>R683*$T$1</f>
        <v>0.53319242943782108</v>
      </c>
      <c r="U683" s="36">
        <f>S683+T683</f>
        <v>3.309775712581648</v>
      </c>
      <c r="V683" s="41"/>
      <c r="W683" s="41"/>
      <c r="X683" s="41"/>
      <c r="Y683" s="42"/>
      <c r="Z683" s="40" t="str">
        <f>IF(V683=0,"NO OFERTADO",IF(W683=0,"NO OFERTADO",IF(X683=0,"NO OFERTADO",IF(Y683=0,"NO OFERTADO","CORRECTO"))))</f>
        <v>NO OFERTADO</v>
      </c>
      <c r="AA683" s="42">
        <f>Y683*N683</f>
        <v>0</v>
      </c>
      <c r="AB683" s="35">
        <f>Q683*$AB$1</f>
        <v>0.99956998193177771</v>
      </c>
      <c r="AC683" s="36">
        <f>R683*$AC$1</f>
        <v>0.26659621471891054</v>
      </c>
      <c r="AD683" s="36">
        <f>AB683+AC683</f>
        <v>1.2661661966506883</v>
      </c>
      <c r="AE683" s="41"/>
      <c r="AF683" s="41"/>
      <c r="AG683" s="41"/>
      <c r="AH683" s="42"/>
      <c r="AI683" s="40" t="str">
        <f>IF(AE683=0,"NO OFERTADO",IF(AF683=0,"NO OFERTADO",IF(AG683=0,"NO OFERTADO",IF(AH683=0,"NO OFERTADO","CORRECTO"))))</f>
        <v>NO OFERTADO</v>
      </c>
      <c r="AJ683" s="37">
        <f>Q683*$AJ$1</f>
        <v>0.66637998795451847</v>
      </c>
      <c r="AK683" s="36">
        <f>R683*$AK$1</f>
        <v>8.8865404906303513E-2</v>
      </c>
      <c r="AL683" s="36">
        <f>AJ683+AK683</f>
        <v>0.75524539286082204</v>
      </c>
      <c r="AM683" s="41"/>
      <c r="AN683" s="41"/>
      <c r="AO683" s="41"/>
      <c r="AP683" s="42"/>
      <c r="AQ683" s="40" t="str">
        <f>IF(AM683=0,"NO OFERTADO",IF(AN683=0,"NO OFERTADO",IF(AO683=0,"NO OFERTADO",IF(AP683=0,"NO OFERTADO","CORRECTO"))))</f>
        <v>NO OFERTADO</v>
      </c>
    </row>
    <row r="684" spans="1:44" ht="24" x14ac:dyDescent="0.25">
      <c r="A684" s="61">
        <v>682</v>
      </c>
      <c r="B684" s="61">
        <v>1011</v>
      </c>
      <c r="C684" s="13" t="s">
        <v>2987</v>
      </c>
      <c r="D684" s="12" t="s">
        <v>73</v>
      </c>
      <c r="E684" s="12" t="s">
        <v>11</v>
      </c>
      <c r="F684" s="12" t="s">
        <v>12</v>
      </c>
      <c r="G684" s="12" t="s">
        <v>13</v>
      </c>
      <c r="H684" s="12" t="s">
        <v>12</v>
      </c>
      <c r="I684" s="62" t="s">
        <v>60</v>
      </c>
      <c r="J684" s="10">
        <v>1</v>
      </c>
      <c r="K684" s="10" t="s">
        <v>2988</v>
      </c>
      <c r="L684" s="14" t="s">
        <v>2989</v>
      </c>
      <c r="M684" s="11">
        <v>12330.27945</v>
      </c>
      <c r="N684" s="11">
        <v>224.2</v>
      </c>
      <c r="O684" s="8">
        <f>N684*M684</f>
        <v>2764448.6526899999</v>
      </c>
      <c r="P684" s="14" t="s">
        <v>5022</v>
      </c>
      <c r="Q684" s="66">
        <f>O684/$O$2181</f>
        <v>8.4468165259531447E-5</v>
      </c>
      <c r="R684" s="66"/>
      <c r="S684" s="36">
        <f>Q684*$S$1</f>
        <v>2.1117041314882862E-2</v>
      </c>
      <c r="T684" s="7"/>
      <c r="U684" s="36">
        <f>S684+T684</f>
        <v>2.1117041314882862E-2</v>
      </c>
      <c r="V684" s="41"/>
      <c r="W684" s="41"/>
      <c r="X684" s="41"/>
      <c r="Y684" s="42"/>
      <c r="Z684" s="40" t="str">
        <f>IF(V684=0,"NO OFERTADO",IF(W684=0,"NO OFERTADO",IF(X684=0,"NO OFERTADO",IF(Y684=0,"NO OFERTADO","CORRECTO"))))</f>
        <v>NO OFERTADO</v>
      </c>
      <c r="AA684" s="42">
        <f>Y684*N684</f>
        <v>0</v>
      </c>
      <c r="AB684" s="35">
        <f>Q684*$AB$1</f>
        <v>7.6021348733578305E-3</v>
      </c>
      <c r="AC684" s="7"/>
      <c r="AD684" s="36">
        <f>AB684+AC684</f>
        <v>7.6021348733578305E-3</v>
      </c>
      <c r="AE684" s="41"/>
      <c r="AF684" s="41"/>
      <c r="AG684" s="41"/>
      <c r="AH684" s="42"/>
      <c r="AI684" s="40" t="str">
        <f>IF(AE684=0,"NO OFERTADO",IF(AF684=0,"NO OFERTADO",IF(AG684=0,"NO OFERTADO",IF(AH684=0,"NO OFERTADO","CORRECTO"))))</f>
        <v>NO OFERTADO</v>
      </c>
      <c r="AJ684" s="37">
        <f>Q684*$AJ$1</f>
        <v>5.068089915571887E-3</v>
      </c>
      <c r="AK684" s="7"/>
      <c r="AL684" s="36">
        <f>AJ684+AK684</f>
        <v>5.068089915571887E-3</v>
      </c>
      <c r="AM684" s="41"/>
      <c r="AN684" s="41"/>
      <c r="AO684" s="41"/>
      <c r="AP684" s="42"/>
      <c r="AQ684" s="40" t="str">
        <f>IF(AM684=0,"NO OFERTADO",IF(AN684=0,"NO OFERTADO",IF(AO684=0,"NO OFERTADO",IF(AP684=0,"NO OFERTADO","CORRECTO"))))</f>
        <v>NO OFERTADO</v>
      </c>
    </row>
    <row r="685" spans="1:44" ht="24" x14ac:dyDescent="0.25">
      <c r="A685" s="61">
        <v>683</v>
      </c>
      <c r="B685" s="61">
        <v>11</v>
      </c>
      <c r="C685" s="13" t="s">
        <v>58</v>
      </c>
      <c r="D685" s="12" t="s">
        <v>7422</v>
      </c>
      <c r="E685" s="12" t="s">
        <v>12</v>
      </c>
      <c r="F685" s="12" t="s">
        <v>12</v>
      </c>
      <c r="G685" s="12" t="s">
        <v>13</v>
      </c>
      <c r="H685" s="12" t="s">
        <v>59</v>
      </c>
      <c r="I685" s="62">
        <v>814477.7244047618</v>
      </c>
      <c r="J685" s="10">
        <v>1</v>
      </c>
      <c r="K685" s="10" t="s">
        <v>61</v>
      </c>
      <c r="L685" s="14" t="s">
        <v>62</v>
      </c>
      <c r="M685" s="11">
        <v>814477.7244047618</v>
      </c>
      <c r="N685" s="11">
        <v>258.46153846153845</v>
      </c>
      <c r="O685" s="8">
        <f>N685*M685</f>
        <v>210511165.69230765</v>
      </c>
      <c r="P685" s="14" t="s">
        <v>5022</v>
      </c>
      <c r="Q685" s="66">
        <f>O685/$O$2181</f>
        <v>6.432201920398061E-3</v>
      </c>
      <c r="R685" s="66">
        <f>+O685/$O$2184</f>
        <v>1.0293230380759081E-2</v>
      </c>
      <c r="S685" s="36">
        <f>Q685*$S$1</f>
        <v>1.6080504800995152</v>
      </c>
      <c r="T685" s="36">
        <f>R685*$T$1</f>
        <v>0.30879691142277244</v>
      </c>
      <c r="U685" s="36">
        <f>S685+T685</f>
        <v>1.9168473915222877</v>
      </c>
      <c r="V685" s="41"/>
      <c r="W685" s="41"/>
      <c r="X685" s="41"/>
      <c r="Y685" s="42"/>
      <c r="Z685" s="40" t="str">
        <f>IF(V685=0,"NO OFERTADO",IF(W685=0,"NO OFERTADO",IF(X685=0,"NO OFERTADO",IF(Y685=0,"NO OFERTADO","CORRECTO"))))</f>
        <v>NO OFERTADO</v>
      </c>
      <c r="AA685" s="42">
        <f>Y685*N685</f>
        <v>0</v>
      </c>
      <c r="AB685" s="35">
        <f>Q685*$AB$1</f>
        <v>0.57889817283582545</v>
      </c>
      <c r="AC685" s="36">
        <f>R685*$AC$1</f>
        <v>0.15439845571138622</v>
      </c>
      <c r="AD685" s="36">
        <f>AB685+AC685</f>
        <v>0.73329662854721167</v>
      </c>
      <c r="AE685" s="41"/>
      <c r="AF685" s="41"/>
      <c r="AG685" s="41"/>
      <c r="AH685" s="42"/>
      <c r="AI685" s="40" t="str">
        <f>IF(AE685=0,"NO OFERTADO",IF(AF685=0,"NO OFERTADO",IF(AG685=0,"NO OFERTADO",IF(AH685=0,"NO OFERTADO","CORRECTO"))))</f>
        <v>NO OFERTADO</v>
      </c>
      <c r="AJ685" s="37">
        <f>Q685*$AJ$1</f>
        <v>0.38593211522388365</v>
      </c>
      <c r="AK685" s="36">
        <f>R685*$AK$1</f>
        <v>5.1466151903795401E-2</v>
      </c>
      <c r="AL685" s="36">
        <f>AJ685+AK685</f>
        <v>0.43739826712767904</v>
      </c>
      <c r="AM685" s="41"/>
      <c r="AN685" s="41"/>
      <c r="AO685" s="41"/>
      <c r="AP685" s="42"/>
      <c r="AQ685" s="40" t="str">
        <f>IF(AM685=0,"NO OFERTADO",IF(AN685=0,"NO OFERTADO",IF(AO685=0,"NO OFERTADO",IF(AP685=0,"NO OFERTADO","CORRECTO"))))</f>
        <v>NO OFERTADO</v>
      </c>
    </row>
    <row r="686" spans="1:44" ht="24" x14ac:dyDescent="0.25">
      <c r="A686" s="61">
        <v>684</v>
      </c>
      <c r="B686" s="61">
        <v>18</v>
      </c>
      <c r="C686" s="13" t="s">
        <v>85</v>
      </c>
      <c r="D686" s="12" t="s">
        <v>68</v>
      </c>
      <c r="E686" s="12" t="s">
        <v>11</v>
      </c>
      <c r="F686" s="12" t="s">
        <v>12</v>
      </c>
      <c r="G686" s="12" t="s">
        <v>13</v>
      </c>
      <c r="H686" s="12" t="s">
        <v>12</v>
      </c>
      <c r="I686" s="62">
        <v>215691.5</v>
      </c>
      <c r="J686" s="10">
        <v>1</v>
      </c>
      <c r="K686" s="10" t="s">
        <v>86</v>
      </c>
      <c r="L686" s="14" t="s">
        <v>87</v>
      </c>
      <c r="M686" s="11">
        <v>118237.49999999999</v>
      </c>
      <c r="N686" s="11">
        <v>1210.6153846153845</v>
      </c>
      <c r="O686" s="8">
        <f>N686*M686</f>
        <v>143140136.53846151</v>
      </c>
      <c r="P686" s="14" t="s">
        <v>5022</v>
      </c>
      <c r="Q686" s="66">
        <f>O686/$O$2181</f>
        <v>4.3736694825702374E-3</v>
      </c>
      <c r="R686" s="66">
        <f>+O686/$O$2184</f>
        <v>6.9990320811640161E-3</v>
      </c>
      <c r="S686" s="36">
        <f>Q686*$S$1</f>
        <v>1.0934173706425594</v>
      </c>
      <c r="T686" s="36">
        <f>R686*$T$1</f>
        <v>0.20997096243492047</v>
      </c>
      <c r="U686" s="36">
        <f>S686+T686</f>
        <v>1.3033883330774798</v>
      </c>
      <c r="V686" s="41"/>
      <c r="W686" s="41"/>
      <c r="X686" s="41"/>
      <c r="Y686" s="42"/>
      <c r="Z686" s="40" t="str">
        <f>IF(V686=0,"NO OFERTADO",IF(W686=0,"NO OFERTADO",IF(X686=0,"NO OFERTADO",IF(Y686=0,"NO OFERTADO","CORRECTO"))))</f>
        <v>NO OFERTADO</v>
      </c>
      <c r="AA686" s="42">
        <f>Y686*N686</f>
        <v>0</v>
      </c>
      <c r="AB686" s="35">
        <f>Q686*$AB$1</f>
        <v>0.39363025343132135</v>
      </c>
      <c r="AC686" s="36">
        <f>R686*$AC$1</f>
        <v>0.10498548121746024</v>
      </c>
      <c r="AD686" s="36">
        <f>AB686+AC686</f>
        <v>0.49861573464878162</v>
      </c>
      <c r="AE686" s="41"/>
      <c r="AF686" s="41"/>
      <c r="AG686" s="41"/>
      <c r="AH686" s="42"/>
      <c r="AI686" s="40" t="str">
        <f>IF(AE686=0,"NO OFERTADO",IF(AF686=0,"NO OFERTADO",IF(AG686=0,"NO OFERTADO",IF(AH686=0,"NO OFERTADO","CORRECTO"))))</f>
        <v>NO OFERTADO</v>
      </c>
      <c r="AJ686" s="37">
        <f>Q686*$AJ$1</f>
        <v>0.26242016895421427</v>
      </c>
      <c r="AK686" s="36">
        <f>R686*$AK$1</f>
        <v>3.4995160405820083E-2</v>
      </c>
      <c r="AL686" s="36">
        <f>AJ686+AK686</f>
        <v>0.29741532936003434</v>
      </c>
      <c r="AM686" s="41"/>
      <c r="AN686" s="41"/>
      <c r="AO686" s="41"/>
      <c r="AP686" s="42"/>
      <c r="AQ686" s="40" t="str">
        <f>IF(AM686=0,"NO OFERTADO",IF(AN686=0,"NO OFERTADO",IF(AO686=0,"NO OFERTADO",IF(AP686=0,"NO OFERTADO","CORRECTO"))))</f>
        <v>NO OFERTADO</v>
      </c>
    </row>
    <row r="687" spans="1:44" ht="24" x14ac:dyDescent="0.25">
      <c r="A687" s="61">
        <v>685</v>
      </c>
      <c r="B687" s="61">
        <v>201</v>
      </c>
      <c r="C687" s="13" t="s">
        <v>85</v>
      </c>
      <c r="D687" s="12" t="s">
        <v>198</v>
      </c>
      <c r="E687" s="12" t="s">
        <v>11</v>
      </c>
      <c r="F687" s="12" t="s">
        <v>12</v>
      </c>
      <c r="G687" s="12" t="s">
        <v>13</v>
      </c>
      <c r="H687" s="12" t="s">
        <v>12</v>
      </c>
      <c r="I687" s="62">
        <v>107845.75</v>
      </c>
      <c r="J687" s="10">
        <v>1</v>
      </c>
      <c r="K687" s="10" t="s">
        <v>86</v>
      </c>
      <c r="L687" s="14" t="s">
        <v>768</v>
      </c>
      <c r="M687" s="11">
        <v>67403.676133333327</v>
      </c>
      <c r="N687" s="11">
        <v>434.23076923076923</v>
      </c>
      <c r="O687" s="8">
        <f>N687*M687</f>
        <v>29268750.136358973</v>
      </c>
      <c r="P687" s="14" t="s">
        <v>5022</v>
      </c>
      <c r="Q687" s="66">
        <f>O687/$O$2181</f>
        <v>8.9431128375352757E-4</v>
      </c>
      <c r="R687" s="66">
        <f>+O687/$O$2184</f>
        <v>1.4311354322685483E-3</v>
      </c>
      <c r="S687" s="36">
        <f>Q687*$S$1</f>
        <v>0.22357782093838188</v>
      </c>
      <c r="T687" s="36">
        <f>R687*$T$1</f>
        <v>4.293406296805645E-2</v>
      </c>
      <c r="U687" s="36">
        <f>S687+T687</f>
        <v>0.26651188390643832</v>
      </c>
      <c r="V687" s="41"/>
      <c r="W687" s="41"/>
      <c r="X687" s="41"/>
      <c r="Y687" s="42"/>
      <c r="Z687" s="40" t="str">
        <f>IF(V687=0,"NO OFERTADO",IF(W687=0,"NO OFERTADO",IF(X687=0,"NO OFERTADO",IF(Y687=0,"NO OFERTADO","CORRECTO"))))</f>
        <v>NO OFERTADO</v>
      </c>
      <c r="AA687" s="42">
        <f>Y687*N687</f>
        <v>0</v>
      </c>
      <c r="AB687" s="35">
        <f>Q687*$AB$1</f>
        <v>8.0488015537817481E-2</v>
      </c>
      <c r="AC687" s="36">
        <f>R687*$AC$1</f>
        <v>2.1467031484028225E-2</v>
      </c>
      <c r="AD687" s="36">
        <f>AB687+AC687</f>
        <v>0.10195504702184571</v>
      </c>
      <c r="AE687" s="41"/>
      <c r="AF687" s="41"/>
      <c r="AG687" s="41"/>
      <c r="AH687" s="42"/>
      <c r="AI687" s="40" t="str">
        <f>IF(AE687=0,"NO OFERTADO",IF(AF687=0,"NO OFERTADO",IF(AG687=0,"NO OFERTADO",IF(AH687=0,"NO OFERTADO","CORRECTO"))))</f>
        <v>NO OFERTADO</v>
      </c>
      <c r="AJ687" s="37">
        <f>Q687*$AJ$1</f>
        <v>5.3658677025211654E-2</v>
      </c>
      <c r="AK687" s="36">
        <f>R687*$AK$1</f>
        <v>7.1556771613427413E-3</v>
      </c>
      <c r="AL687" s="36">
        <f>AJ687+AK687</f>
        <v>6.0814354186554398E-2</v>
      </c>
      <c r="AM687" s="41"/>
      <c r="AN687" s="41"/>
      <c r="AO687" s="41"/>
      <c r="AP687" s="42"/>
      <c r="AQ687" s="40" t="str">
        <f>IF(AM687=0,"NO OFERTADO",IF(AN687=0,"NO OFERTADO",IF(AO687=0,"NO OFERTADO",IF(AP687=0,"NO OFERTADO","CORRECTO"))))</f>
        <v>NO OFERTADO</v>
      </c>
    </row>
    <row r="688" spans="1:44" ht="24" x14ac:dyDescent="0.25">
      <c r="A688" s="61">
        <v>686</v>
      </c>
      <c r="B688" s="61">
        <v>2493</v>
      </c>
      <c r="C688" s="13" t="s">
        <v>6649</v>
      </c>
      <c r="D688" s="12" t="s">
        <v>262</v>
      </c>
      <c r="E688" s="12" t="s">
        <v>1101</v>
      </c>
      <c r="F688" s="12" t="s">
        <v>23</v>
      </c>
      <c r="G688" s="12" t="s">
        <v>51</v>
      </c>
      <c r="H688" s="12" t="s">
        <v>6650</v>
      </c>
      <c r="I688" s="62">
        <v>24830242.5</v>
      </c>
      <c r="J688" s="10">
        <v>1</v>
      </c>
      <c r="K688" s="10" t="s">
        <v>942</v>
      </c>
      <c r="L688" s="14" t="s">
        <v>6650</v>
      </c>
      <c r="M688" s="11">
        <v>24830242.5</v>
      </c>
      <c r="N688" s="11">
        <v>1.8</v>
      </c>
      <c r="O688" s="8">
        <f>N688*M688</f>
        <v>44694436.5</v>
      </c>
      <c r="P688" s="14" t="s">
        <v>7140</v>
      </c>
      <c r="Q688" s="66">
        <f>O688/$O$2181</f>
        <v>1.365645567259876E-3</v>
      </c>
      <c r="R688" s="66">
        <f>+O688/$O$2184</f>
        <v>2.1853953927799584E-3</v>
      </c>
      <c r="S688" s="36">
        <f>Q688*$S$1</f>
        <v>0.34141139181496899</v>
      </c>
      <c r="T688" s="36">
        <f>R688*$T$1</f>
        <v>6.5561861783398748E-2</v>
      </c>
      <c r="U688" s="36">
        <f>S688+T688</f>
        <v>0.40697325359836772</v>
      </c>
      <c r="V688" s="41"/>
      <c r="W688" s="41"/>
      <c r="X688" s="41"/>
      <c r="Y688" s="42"/>
      <c r="Z688" s="40" t="str">
        <f>IF(V688=0,"NO OFERTADO",IF(W688=0,"NO OFERTADO",IF(X688=0,"NO OFERTADO",IF(Y688=0,"NO OFERTADO","CORRECTO"))))</f>
        <v>NO OFERTADO</v>
      </c>
      <c r="AA688" s="42">
        <f>Y688*N688</f>
        <v>0</v>
      </c>
      <c r="AB688" s="35">
        <f>Q688*$AB$1</f>
        <v>0.12290810105338884</v>
      </c>
      <c r="AC688" s="36">
        <f>R688*$AC$1</f>
        <v>3.2780930891699374E-2</v>
      </c>
      <c r="AD688" s="36">
        <f>AB688+AC688</f>
        <v>0.15568903194508821</v>
      </c>
      <c r="AE688" s="41"/>
      <c r="AF688" s="41"/>
      <c r="AG688" s="41"/>
      <c r="AH688" s="42"/>
      <c r="AI688" s="40" t="str">
        <f>IF(AE688=0,"NO OFERTADO",IF(AF688=0,"NO OFERTADO",IF(AG688=0,"NO OFERTADO",IF(AH688=0,"NO OFERTADO","CORRECTO"))))</f>
        <v>NO OFERTADO</v>
      </c>
      <c r="AJ688" s="37">
        <f>Q688*$AJ$1</f>
        <v>8.1938734035592556E-2</v>
      </c>
      <c r="AK688" s="36">
        <f>R688*$AK$1</f>
        <v>1.0926976963899791E-2</v>
      </c>
      <c r="AL688" s="36">
        <f>AJ688+AK688</f>
        <v>9.286571099949234E-2</v>
      </c>
      <c r="AM688" s="41"/>
      <c r="AN688" s="41"/>
      <c r="AO688" s="41"/>
      <c r="AP688" s="42"/>
      <c r="AQ688" s="40" t="str">
        <f>IF(AM688=0,"NO OFERTADO",IF(AN688=0,"NO OFERTADO",IF(AO688=0,"NO OFERTADO",IF(AP688=0,"NO OFERTADO","CORRECTO"))))</f>
        <v>NO OFERTADO</v>
      </c>
    </row>
    <row r="689" spans="1:43" ht="24" x14ac:dyDescent="0.25">
      <c r="A689" s="61">
        <v>687</v>
      </c>
      <c r="B689" s="61">
        <v>1</v>
      </c>
      <c r="C689" s="13" t="s">
        <v>9</v>
      </c>
      <c r="D689" s="12" t="s">
        <v>10</v>
      </c>
      <c r="E689" s="12" t="s">
        <v>11</v>
      </c>
      <c r="F689" s="12" t="s">
        <v>12</v>
      </c>
      <c r="G689" s="12" t="s">
        <v>13</v>
      </c>
      <c r="H689" s="12" t="s">
        <v>12</v>
      </c>
      <c r="I689" s="62">
        <v>2220.1</v>
      </c>
      <c r="J689" s="10">
        <v>1</v>
      </c>
      <c r="K689" s="10" t="s">
        <v>14</v>
      </c>
      <c r="L689" s="14" t="s">
        <v>15</v>
      </c>
      <c r="M689" s="11">
        <v>2220.1</v>
      </c>
      <c r="N689" s="11">
        <v>141789</v>
      </c>
      <c r="O689" s="8">
        <f>N689*M689</f>
        <v>314785758.89999998</v>
      </c>
      <c r="P689" s="14" t="s">
        <v>5022</v>
      </c>
      <c r="Q689" s="66">
        <f>O689/$O$2181</f>
        <v>9.6183285872352593E-3</v>
      </c>
      <c r="R689" s="66">
        <f>+O689/$O$2184</f>
        <v>1.5391878745642152E-2</v>
      </c>
      <c r="S689" s="36">
        <f>Q689*$S$1</f>
        <v>2.4045821468088149</v>
      </c>
      <c r="T689" s="36">
        <f>R689*$T$1</f>
        <v>0.46175636236926454</v>
      </c>
      <c r="U689" s="36">
        <f>S689+T689</f>
        <v>2.8663385091780795</v>
      </c>
      <c r="V689" s="41"/>
      <c r="W689" s="41"/>
      <c r="X689" s="41"/>
      <c r="Y689" s="42"/>
      <c r="Z689" s="40" t="str">
        <f>IF(V689=0,"NO OFERTADO",IF(W689=0,"NO OFERTADO",IF(X689=0,"NO OFERTADO",IF(Y689=0,"NO OFERTADO","CORRECTO"))))</f>
        <v>NO OFERTADO</v>
      </c>
      <c r="AA689" s="42">
        <f>Y689*N689</f>
        <v>0</v>
      </c>
      <c r="AB689" s="35">
        <f>Q689*$AB$1</f>
        <v>0.86564957285117339</v>
      </c>
      <c r="AC689" s="36">
        <f>R689*$AC$1</f>
        <v>0.23087818118463227</v>
      </c>
      <c r="AD689" s="36">
        <f>AB689+AC689</f>
        <v>1.0965277540358056</v>
      </c>
      <c r="AE689" s="41"/>
      <c r="AF689" s="41"/>
      <c r="AG689" s="41"/>
      <c r="AH689" s="42"/>
      <c r="AI689" s="40" t="str">
        <f>IF(AE689=0,"NO OFERTADO",IF(AF689=0,"NO OFERTADO",IF(AG689=0,"NO OFERTADO",IF(AH689=0,"NO OFERTADO","CORRECTO"))))</f>
        <v>NO OFERTADO</v>
      </c>
      <c r="AJ689" s="37">
        <f>Q689*$AJ$1</f>
        <v>0.57709971523411552</v>
      </c>
      <c r="AK689" s="36">
        <f>R689*$AK$1</f>
        <v>7.6959393728210757E-2</v>
      </c>
      <c r="AL689" s="36">
        <f>AJ689+AK689</f>
        <v>0.65405910896232622</v>
      </c>
      <c r="AM689" s="41"/>
      <c r="AN689" s="41"/>
      <c r="AO689" s="41"/>
      <c r="AP689" s="42"/>
      <c r="AQ689" s="40" t="str">
        <f>IF(AM689=0,"NO OFERTADO",IF(AN689=0,"NO OFERTADO",IF(AO689=0,"NO OFERTADO",IF(AP689=0,"NO OFERTADO","CORRECTO"))))</f>
        <v>NO OFERTADO</v>
      </c>
    </row>
    <row r="690" spans="1:43" ht="24" x14ac:dyDescent="0.25">
      <c r="A690" s="61">
        <v>688</v>
      </c>
      <c r="B690" s="61">
        <v>46</v>
      </c>
      <c r="C690" s="13" t="s">
        <v>9</v>
      </c>
      <c r="D690" s="12" t="s">
        <v>198</v>
      </c>
      <c r="E690" s="12" t="s">
        <v>11</v>
      </c>
      <c r="F690" s="12" t="s">
        <v>12</v>
      </c>
      <c r="G690" s="12" t="s">
        <v>13</v>
      </c>
      <c r="H690" s="12" t="s">
        <v>12</v>
      </c>
      <c r="I690" s="62">
        <v>5550.25</v>
      </c>
      <c r="J690" s="10">
        <v>1</v>
      </c>
      <c r="K690" s="10" t="s">
        <v>14</v>
      </c>
      <c r="L690" s="14" t="s">
        <v>199</v>
      </c>
      <c r="M690" s="11">
        <v>5457.701222222222</v>
      </c>
      <c r="N690" s="11">
        <v>36089.153846153844</v>
      </c>
      <c r="O690" s="8">
        <f>N690*M690</f>
        <v>196963819.05511963</v>
      </c>
      <c r="P690" s="14" t="s">
        <v>5022</v>
      </c>
      <c r="Q690" s="66">
        <f>O690/$O$2181</f>
        <v>6.0182606039389354E-3</v>
      </c>
      <c r="R690" s="66">
        <f>+O690/$O$2184</f>
        <v>9.6308144014166912E-3</v>
      </c>
      <c r="S690" s="36">
        <f>Q690*$S$1</f>
        <v>1.5045651509847338</v>
      </c>
      <c r="T690" s="36">
        <f>R690*$T$1</f>
        <v>0.28892443204250073</v>
      </c>
      <c r="U690" s="36">
        <f>S690+T690</f>
        <v>1.7934895830272346</v>
      </c>
      <c r="V690" s="41"/>
      <c r="W690" s="41"/>
      <c r="X690" s="41"/>
      <c r="Y690" s="42"/>
      <c r="Z690" s="40" t="str">
        <f>IF(V690=0,"NO OFERTADO",IF(W690=0,"NO OFERTADO",IF(X690=0,"NO OFERTADO",IF(Y690=0,"NO OFERTADO","CORRECTO"))))</f>
        <v>NO OFERTADO</v>
      </c>
      <c r="AA690" s="42">
        <f>Y690*N690</f>
        <v>0</v>
      </c>
      <c r="AB690" s="35">
        <f>Q690*$AB$1</f>
        <v>0.54164345435450423</v>
      </c>
      <c r="AC690" s="36">
        <f>R690*$AC$1</f>
        <v>0.14446221602125037</v>
      </c>
      <c r="AD690" s="36">
        <f>AB690+AC690</f>
        <v>0.68610567037575465</v>
      </c>
      <c r="AE690" s="41"/>
      <c r="AF690" s="41"/>
      <c r="AG690" s="41"/>
      <c r="AH690" s="42"/>
      <c r="AI690" s="40" t="str">
        <f>IF(AE690=0,"NO OFERTADO",IF(AF690=0,"NO OFERTADO",IF(AG690=0,"NO OFERTADO",IF(AH690=0,"NO OFERTADO","CORRECTO"))))</f>
        <v>NO OFERTADO</v>
      </c>
      <c r="AJ690" s="37">
        <f>Q690*$AJ$1</f>
        <v>0.36109563623633611</v>
      </c>
      <c r="AK690" s="36">
        <f>R690*$AK$1</f>
        <v>4.8154072007083458E-2</v>
      </c>
      <c r="AL690" s="36">
        <f>AJ690+AK690</f>
        <v>0.40924970824341955</v>
      </c>
      <c r="AM690" s="41"/>
      <c r="AN690" s="41"/>
      <c r="AO690" s="41"/>
      <c r="AP690" s="42"/>
      <c r="AQ690" s="40" t="str">
        <f>IF(AM690=0,"NO OFERTADO",IF(AN690=0,"NO OFERTADO",IF(AO690=0,"NO OFERTADO",IF(AP690=0,"NO OFERTADO","CORRECTO"))))</f>
        <v>NO OFERTADO</v>
      </c>
    </row>
    <row r="691" spans="1:43" ht="24" x14ac:dyDescent="0.25">
      <c r="A691" s="61">
        <v>689</v>
      </c>
      <c r="B691" s="61">
        <v>4</v>
      </c>
      <c r="C691" s="13" t="s">
        <v>28</v>
      </c>
      <c r="D691" s="12" t="s">
        <v>29</v>
      </c>
      <c r="E691" s="12" t="s">
        <v>11</v>
      </c>
      <c r="F691" s="12" t="s">
        <v>12</v>
      </c>
      <c r="G691" s="12" t="s">
        <v>13</v>
      </c>
      <c r="H691" s="12" t="s">
        <v>12</v>
      </c>
      <c r="I691" s="62">
        <v>11217</v>
      </c>
      <c r="J691" s="10">
        <v>1</v>
      </c>
      <c r="K691" s="10" t="s">
        <v>30</v>
      </c>
      <c r="L691" s="14" t="s">
        <v>31</v>
      </c>
      <c r="M691" s="11">
        <v>9820.5439999999999</v>
      </c>
      <c r="N691" s="11">
        <v>39526.153846153844</v>
      </c>
      <c r="O691" s="8">
        <f>N691*M691</f>
        <v>388168332.99692303</v>
      </c>
      <c r="P691" s="14" t="s">
        <v>5022</v>
      </c>
      <c r="Q691" s="66">
        <f>O691/$O$2181</f>
        <v>1.1860544730391743E-2</v>
      </c>
      <c r="R691" s="66">
        <f>+O691/$O$2184</f>
        <v>1.8980019729179322E-2</v>
      </c>
      <c r="S691" s="36">
        <f>Q691*$S$1</f>
        <v>2.9651361825979357</v>
      </c>
      <c r="T691" s="36">
        <f>R691*$T$1</f>
        <v>0.56940059187537961</v>
      </c>
      <c r="U691" s="36">
        <f>S691+T691</f>
        <v>3.5345367744733154</v>
      </c>
      <c r="V691" s="41"/>
      <c r="W691" s="41"/>
      <c r="X691" s="41"/>
      <c r="Y691" s="42"/>
      <c r="Z691" s="40" t="str">
        <f>IF(V691=0,"NO OFERTADO",IF(W691=0,"NO OFERTADO",IF(X691=0,"NO OFERTADO",IF(Y691=0,"NO OFERTADO","CORRECTO"))))</f>
        <v>NO OFERTADO</v>
      </c>
      <c r="AA691" s="42">
        <f>Y691*N691</f>
        <v>0</v>
      </c>
      <c r="AB691" s="35">
        <f>Q691*$AB$1</f>
        <v>1.0674490257352569</v>
      </c>
      <c r="AC691" s="36">
        <f>R691*$AC$1</f>
        <v>0.28470029593768981</v>
      </c>
      <c r="AD691" s="36">
        <f>AB691+AC691</f>
        <v>1.3521493216729468</v>
      </c>
      <c r="AE691" s="41"/>
      <c r="AF691" s="41"/>
      <c r="AG691" s="41"/>
      <c r="AH691" s="42"/>
      <c r="AI691" s="40" t="str">
        <f>IF(AE691=0,"NO OFERTADO",IF(AF691=0,"NO OFERTADO",IF(AG691=0,"NO OFERTADO",IF(AH691=0,"NO OFERTADO","CORRECTO"))))</f>
        <v>NO OFERTADO</v>
      </c>
      <c r="AJ691" s="37">
        <f>Q691*$AJ$1</f>
        <v>0.71163268382350453</v>
      </c>
      <c r="AK691" s="36">
        <f>R691*$AK$1</f>
        <v>9.4900098645896602E-2</v>
      </c>
      <c r="AL691" s="36">
        <f>AJ691+AK691</f>
        <v>0.80653278246940108</v>
      </c>
      <c r="AM691" s="41"/>
      <c r="AN691" s="41"/>
      <c r="AO691" s="41"/>
      <c r="AP691" s="42"/>
      <c r="AQ691" s="40" t="str">
        <f>IF(AM691=0,"NO OFERTADO",IF(AN691=0,"NO OFERTADO",IF(AO691=0,"NO OFERTADO",IF(AP691=0,"NO OFERTADO","CORRECTO"))))</f>
        <v>NO OFERTADO</v>
      </c>
    </row>
    <row r="692" spans="1:43" ht="24" x14ac:dyDescent="0.25">
      <c r="A692" s="61">
        <v>690</v>
      </c>
      <c r="B692" s="61">
        <v>99</v>
      </c>
      <c r="C692" s="13" t="s">
        <v>28</v>
      </c>
      <c r="D692" s="12" t="s">
        <v>411</v>
      </c>
      <c r="E692" s="12" t="s">
        <v>11</v>
      </c>
      <c r="F692" s="12" t="s">
        <v>12</v>
      </c>
      <c r="G692" s="12" t="s">
        <v>13</v>
      </c>
      <c r="H692" s="12" t="s">
        <v>12</v>
      </c>
      <c r="I692" s="62">
        <v>4486.8</v>
      </c>
      <c r="J692" s="10">
        <v>1</v>
      </c>
      <c r="K692" s="10" t="s">
        <v>30</v>
      </c>
      <c r="L692" s="14" t="s">
        <v>412</v>
      </c>
      <c r="M692" s="11">
        <v>4486.8</v>
      </c>
      <c r="N692" s="11">
        <v>17391.384615384617</v>
      </c>
      <c r="O692" s="8">
        <f>N692*M692</f>
        <v>78031664.492307708</v>
      </c>
      <c r="P692" s="14" t="s">
        <v>5022</v>
      </c>
      <c r="Q692" s="66">
        <f>O692/$O$2181</f>
        <v>2.3842698345649771E-3</v>
      </c>
      <c r="R692" s="66">
        <f>+O692/$O$2184</f>
        <v>3.8154645952956749E-3</v>
      </c>
      <c r="S692" s="36">
        <f>Q692*$S$1</f>
        <v>0.59606745864124422</v>
      </c>
      <c r="T692" s="36">
        <f>R692*$T$1</f>
        <v>0.11446393785887024</v>
      </c>
      <c r="U692" s="36">
        <f>S692+T692</f>
        <v>0.71053139650011443</v>
      </c>
      <c r="V692" s="41"/>
      <c r="W692" s="41"/>
      <c r="X692" s="41"/>
      <c r="Y692" s="42"/>
      <c r="Z692" s="40" t="str">
        <f>IF(V692=0,"NO OFERTADO",IF(W692=0,"NO OFERTADO",IF(X692=0,"NO OFERTADO",IF(Y692=0,"NO OFERTADO","CORRECTO"))))</f>
        <v>NO OFERTADO</v>
      </c>
      <c r="AA692" s="42">
        <f>Y692*N692</f>
        <v>0</v>
      </c>
      <c r="AB692" s="35">
        <f>Q692*$AB$1</f>
        <v>0.21458428511084793</v>
      </c>
      <c r="AC692" s="36">
        <f>R692*$AC$1</f>
        <v>5.723196892943512E-2</v>
      </c>
      <c r="AD692" s="36">
        <f>AB692+AC692</f>
        <v>0.27181625404028303</v>
      </c>
      <c r="AE692" s="41"/>
      <c r="AF692" s="41"/>
      <c r="AG692" s="41"/>
      <c r="AH692" s="42"/>
      <c r="AI692" s="40" t="str">
        <f>IF(AE692=0,"NO OFERTADO",IF(AF692=0,"NO OFERTADO",IF(AG692=0,"NO OFERTADO",IF(AH692=0,"NO OFERTADO","CORRECTO"))))</f>
        <v>NO OFERTADO</v>
      </c>
      <c r="AJ692" s="37">
        <f>Q692*$AJ$1</f>
        <v>0.14305619007389864</v>
      </c>
      <c r="AK692" s="36">
        <f>R692*$AK$1</f>
        <v>1.9077322976478375E-2</v>
      </c>
      <c r="AL692" s="36">
        <f>AJ692+AK692</f>
        <v>0.16213351305037701</v>
      </c>
      <c r="AM692" s="41"/>
      <c r="AN692" s="41"/>
      <c r="AO692" s="41"/>
      <c r="AP692" s="42"/>
      <c r="AQ692" s="40" t="str">
        <f>IF(AM692=0,"NO OFERTADO",IF(AN692=0,"NO OFERTADO",IF(AO692=0,"NO OFERTADO",IF(AP692=0,"NO OFERTADO","CORRECTO"))))</f>
        <v>NO OFERTADO</v>
      </c>
    </row>
    <row r="693" spans="1:43" ht="24" x14ac:dyDescent="0.25">
      <c r="A693" s="61">
        <v>691</v>
      </c>
      <c r="B693" s="61">
        <v>60</v>
      </c>
      <c r="C693" s="13" t="s">
        <v>249</v>
      </c>
      <c r="D693" s="12" t="s">
        <v>250</v>
      </c>
      <c r="E693" s="12" t="s">
        <v>11</v>
      </c>
      <c r="F693" s="12" t="s">
        <v>12</v>
      </c>
      <c r="G693" s="12" t="s">
        <v>13</v>
      </c>
      <c r="H693" s="12" t="s">
        <v>12</v>
      </c>
      <c r="I693" s="62">
        <v>2473.5</v>
      </c>
      <c r="J693" s="10">
        <v>1</v>
      </c>
      <c r="K693" s="10" t="s">
        <v>251</v>
      </c>
      <c r="L693" s="14" t="s">
        <v>252</v>
      </c>
      <c r="M693" s="11">
        <v>2306.9449999999997</v>
      </c>
      <c r="N693" s="11">
        <v>47387</v>
      </c>
      <c r="O693" s="8">
        <f>N693*M693</f>
        <v>109319202.71499999</v>
      </c>
      <c r="P693" s="14" t="s">
        <v>5022</v>
      </c>
      <c r="Q693" s="66">
        <f>O693/$O$2181</f>
        <v>3.3402655071873102E-3</v>
      </c>
      <c r="R693" s="66">
        <f>+O693/$O$2184</f>
        <v>5.3453114227257192E-3</v>
      </c>
      <c r="S693" s="36">
        <f>Q693*$S$1</f>
        <v>0.8350663767968276</v>
      </c>
      <c r="T693" s="36">
        <f>R693*$T$1</f>
        <v>0.16035934268177157</v>
      </c>
      <c r="U693" s="36">
        <f>S693+T693</f>
        <v>0.99542571947859915</v>
      </c>
      <c r="V693" s="41"/>
      <c r="W693" s="41"/>
      <c r="X693" s="41"/>
      <c r="Y693" s="42"/>
      <c r="Z693" s="40" t="str">
        <f>IF(V693=0,"NO OFERTADO",IF(W693=0,"NO OFERTADO",IF(X693=0,"NO OFERTADO",IF(Y693=0,"NO OFERTADO","CORRECTO"))))</f>
        <v>NO OFERTADO</v>
      </c>
      <c r="AA693" s="42">
        <f>Y693*N693</f>
        <v>0</v>
      </c>
      <c r="AB693" s="35">
        <f>Q693*$AB$1</f>
        <v>0.30062389564685793</v>
      </c>
      <c r="AC693" s="36">
        <f>R693*$AC$1</f>
        <v>8.0179671340885786E-2</v>
      </c>
      <c r="AD693" s="36">
        <f>AB693+AC693</f>
        <v>0.3808035669877437</v>
      </c>
      <c r="AE693" s="41"/>
      <c r="AF693" s="41"/>
      <c r="AG693" s="41"/>
      <c r="AH693" s="42"/>
      <c r="AI693" s="40" t="str">
        <f>IF(AE693=0,"NO OFERTADO",IF(AF693=0,"NO OFERTADO",IF(AG693=0,"NO OFERTADO",IF(AH693=0,"NO OFERTADO","CORRECTO"))))</f>
        <v>NO OFERTADO</v>
      </c>
      <c r="AJ693" s="37">
        <f>Q693*$AJ$1</f>
        <v>0.20041593043123862</v>
      </c>
      <c r="AK693" s="36">
        <f>R693*$AK$1</f>
        <v>2.6726557113628598E-2</v>
      </c>
      <c r="AL693" s="36">
        <f>AJ693+AK693</f>
        <v>0.22714248754486721</v>
      </c>
      <c r="AM693" s="41"/>
      <c r="AN693" s="41"/>
      <c r="AO693" s="41"/>
      <c r="AP693" s="42"/>
      <c r="AQ693" s="40" t="str">
        <f>IF(AM693=0,"NO OFERTADO",IF(AN693=0,"NO OFERTADO",IF(AO693=0,"NO OFERTADO",IF(AP693=0,"NO OFERTADO","CORRECTO"))))</f>
        <v>NO OFERTADO</v>
      </c>
    </row>
    <row r="694" spans="1:43" ht="24" x14ac:dyDescent="0.25">
      <c r="A694" s="61">
        <v>692</v>
      </c>
      <c r="B694" s="61">
        <v>833</v>
      </c>
      <c r="C694" s="13" t="s">
        <v>2554</v>
      </c>
      <c r="D694" s="12" t="s">
        <v>477</v>
      </c>
      <c r="E694" s="12" t="s">
        <v>11</v>
      </c>
      <c r="F694" s="12" t="s">
        <v>12</v>
      </c>
      <c r="G694" s="12" t="s">
        <v>13</v>
      </c>
      <c r="H694" s="12" t="s">
        <v>12</v>
      </c>
      <c r="I694" s="62" t="s">
        <v>60</v>
      </c>
      <c r="J694" s="10">
        <v>1</v>
      </c>
      <c r="K694" s="10" t="s">
        <v>2555</v>
      </c>
      <c r="L694" s="14" t="s">
        <v>2556</v>
      </c>
      <c r="M694" s="11">
        <v>83</v>
      </c>
      <c r="N694" s="11">
        <v>96166.692307692312</v>
      </c>
      <c r="O694" s="8">
        <f>N694*M694</f>
        <v>7981835.461538462</v>
      </c>
      <c r="P694" s="14" t="s">
        <v>5022</v>
      </c>
      <c r="Q694" s="66">
        <f>O694/$O$2181</f>
        <v>2.4388624335039297E-4</v>
      </c>
      <c r="R694" s="66"/>
      <c r="S694" s="36">
        <f>Q694*$S$1</f>
        <v>6.0971560837598242E-2</v>
      </c>
      <c r="T694" s="7"/>
      <c r="U694" s="36">
        <f>S694+T694</f>
        <v>6.0971560837598242E-2</v>
      </c>
      <c r="V694" s="41"/>
      <c r="W694" s="41"/>
      <c r="X694" s="41"/>
      <c r="Y694" s="42"/>
      <c r="Z694" s="40" t="str">
        <f>IF(V694=0,"NO OFERTADO",IF(W694=0,"NO OFERTADO",IF(X694=0,"NO OFERTADO",IF(Y694=0,"NO OFERTADO","CORRECTO"))))</f>
        <v>NO OFERTADO</v>
      </c>
      <c r="AA694" s="42">
        <f>Y694*N694</f>
        <v>0</v>
      </c>
      <c r="AB694" s="35">
        <f>Q694*$AB$1</f>
        <v>2.1949761901535365E-2</v>
      </c>
      <c r="AC694" s="7"/>
      <c r="AD694" s="36">
        <f>AB694+AC694</f>
        <v>2.1949761901535365E-2</v>
      </c>
      <c r="AE694" s="41"/>
      <c r="AF694" s="41"/>
      <c r="AG694" s="41"/>
      <c r="AH694" s="42"/>
      <c r="AI694" s="40" t="str">
        <f>IF(AE694=0,"NO OFERTADO",IF(AF694=0,"NO OFERTADO",IF(AG694=0,"NO OFERTADO",IF(AH694=0,"NO OFERTADO","CORRECTO"))))</f>
        <v>NO OFERTADO</v>
      </c>
      <c r="AJ694" s="37">
        <f>Q694*$AJ$1</f>
        <v>1.4633174601023579E-2</v>
      </c>
      <c r="AK694" s="7"/>
      <c r="AL694" s="36">
        <f>AJ694+AK694</f>
        <v>1.4633174601023579E-2</v>
      </c>
      <c r="AM694" s="41"/>
      <c r="AN694" s="41"/>
      <c r="AO694" s="41"/>
      <c r="AP694" s="42"/>
      <c r="AQ694" s="40" t="str">
        <f>IF(AM694=0,"NO OFERTADO",IF(AN694=0,"NO OFERTADO",IF(AO694=0,"NO OFERTADO",IF(AP694=0,"NO OFERTADO","CORRECTO"))))</f>
        <v>NO OFERTADO</v>
      </c>
    </row>
    <row r="695" spans="1:43" ht="24" x14ac:dyDescent="0.25">
      <c r="A695" s="61">
        <v>693</v>
      </c>
      <c r="B695" s="61">
        <v>889</v>
      </c>
      <c r="C695" s="13" t="s">
        <v>2554</v>
      </c>
      <c r="D695" s="12" t="s">
        <v>2139</v>
      </c>
      <c r="E695" s="12" t="s">
        <v>11</v>
      </c>
      <c r="F695" s="12" t="s">
        <v>12</v>
      </c>
      <c r="G695" s="12" t="s">
        <v>13</v>
      </c>
      <c r="H695" s="12" t="s">
        <v>12</v>
      </c>
      <c r="I695" s="62" t="s">
        <v>60</v>
      </c>
      <c r="J695" s="10">
        <v>1</v>
      </c>
      <c r="K695" s="10" t="s">
        <v>2555</v>
      </c>
      <c r="L695" s="14" t="s">
        <v>2697</v>
      </c>
      <c r="M695" s="11">
        <v>115.61</v>
      </c>
      <c r="N695" s="11">
        <v>68889</v>
      </c>
      <c r="O695" s="8">
        <f>N695*M695</f>
        <v>7964257.29</v>
      </c>
      <c r="P695" s="14" t="s">
        <v>5022</v>
      </c>
      <c r="Q695" s="66">
        <f>O695/$O$2181</f>
        <v>2.4334913954236008E-4</v>
      </c>
      <c r="R695" s="66"/>
      <c r="S695" s="36">
        <f>Q695*$S$1</f>
        <v>6.0837284885590016E-2</v>
      </c>
      <c r="T695" s="7"/>
      <c r="U695" s="36">
        <f>S695+T695</f>
        <v>6.0837284885590016E-2</v>
      </c>
      <c r="V695" s="41"/>
      <c r="W695" s="41"/>
      <c r="X695" s="41"/>
      <c r="Y695" s="42"/>
      <c r="Z695" s="40" t="str">
        <f>IF(V695=0,"NO OFERTADO",IF(W695=0,"NO OFERTADO",IF(X695=0,"NO OFERTADO",IF(Y695=0,"NO OFERTADO","CORRECTO"))))</f>
        <v>NO OFERTADO</v>
      </c>
      <c r="AA695" s="42">
        <f>Y695*N695</f>
        <v>0</v>
      </c>
      <c r="AB695" s="35">
        <f>Q695*$AB$1</f>
        <v>2.1901422558812406E-2</v>
      </c>
      <c r="AC695" s="7"/>
      <c r="AD695" s="36">
        <f>AB695+AC695</f>
        <v>2.1901422558812406E-2</v>
      </c>
      <c r="AE695" s="41"/>
      <c r="AF695" s="41"/>
      <c r="AG695" s="41"/>
      <c r="AH695" s="42"/>
      <c r="AI695" s="40" t="str">
        <f>IF(AE695=0,"NO OFERTADO",IF(AF695=0,"NO OFERTADO",IF(AG695=0,"NO OFERTADO",IF(AH695=0,"NO OFERTADO","CORRECTO"))))</f>
        <v>NO OFERTADO</v>
      </c>
      <c r="AJ695" s="37">
        <f>Q695*$AJ$1</f>
        <v>1.4600948372541604E-2</v>
      </c>
      <c r="AK695" s="7"/>
      <c r="AL695" s="36">
        <f>AJ695+AK695</f>
        <v>1.4600948372541604E-2</v>
      </c>
      <c r="AM695" s="41"/>
      <c r="AN695" s="41"/>
      <c r="AO695" s="41"/>
      <c r="AP695" s="42"/>
      <c r="AQ695" s="40" t="str">
        <f>IF(AM695=0,"NO OFERTADO",IF(AN695=0,"NO OFERTADO",IF(AO695=0,"NO OFERTADO",IF(AP695=0,"NO OFERTADO","CORRECTO"))))</f>
        <v>NO OFERTADO</v>
      </c>
    </row>
    <row r="696" spans="1:43" ht="24" x14ac:dyDescent="0.25">
      <c r="A696" s="61">
        <v>694</v>
      </c>
      <c r="B696" s="61">
        <v>344</v>
      </c>
      <c r="C696" s="13" t="s">
        <v>1215</v>
      </c>
      <c r="D696" s="12" t="s">
        <v>1216</v>
      </c>
      <c r="E696" s="12" t="s">
        <v>11</v>
      </c>
      <c r="F696" s="12" t="s">
        <v>12</v>
      </c>
      <c r="G696" s="12" t="s">
        <v>13</v>
      </c>
      <c r="H696" s="12" t="s">
        <v>12</v>
      </c>
      <c r="I696" s="62">
        <v>4590</v>
      </c>
      <c r="J696" s="10">
        <v>1</v>
      </c>
      <c r="K696" s="10" t="s">
        <v>1217</v>
      </c>
      <c r="L696" s="14" t="s">
        <v>1218</v>
      </c>
      <c r="M696" s="11">
        <v>4214.1155166666667</v>
      </c>
      <c r="N696" s="11">
        <v>4993.3846153846152</v>
      </c>
      <c r="O696" s="8">
        <f>N696*M696</f>
        <v>21042699.588376924</v>
      </c>
      <c r="P696" s="14" t="s">
        <v>5022</v>
      </c>
      <c r="Q696" s="66">
        <f>O696/$O$2181</f>
        <v>6.4296300986025766E-4</v>
      </c>
      <c r="R696" s="66">
        <f>+O696/$O$2184</f>
        <v>1.0289114783244143E-3</v>
      </c>
      <c r="S696" s="36">
        <f>Q696*$S$1</f>
        <v>0.16074075246506442</v>
      </c>
      <c r="T696" s="36">
        <f>R696*$T$1</f>
        <v>3.0867344349732428E-2</v>
      </c>
      <c r="U696" s="36">
        <f>S696+T696</f>
        <v>0.19160809681479685</v>
      </c>
      <c r="V696" s="41"/>
      <c r="W696" s="41"/>
      <c r="X696" s="41"/>
      <c r="Y696" s="42"/>
      <c r="Z696" s="40" t="str">
        <f>IF(V696=0,"NO OFERTADO",IF(W696=0,"NO OFERTADO",IF(X696=0,"NO OFERTADO",IF(Y696=0,"NO OFERTADO","CORRECTO"))))</f>
        <v>NO OFERTADO</v>
      </c>
      <c r="AA696" s="42">
        <f>Y696*N696</f>
        <v>0</v>
      </c>
      <c r="AB696" s="35">
        <f>Q696*$AB$1</f>
        <v>5.7866670887423192E-2</v>
      </c>
      <c r="AC696" s="36">
        <f>R696*$AC$1</f>
        <v>1.5433672174866214E-2</v>
      </c>
      <c r="AD696" s="36">
        <f>AB696+AC696</f>
        <v>7.3300343062289414E-2</v>
      </c>
      <c r="AE696" s="41"/>
      <c r="AF696" s="41"/>
      <c r="AG696" s="41"/>
      <c r="AH696" s="42"/>
      <c r="AI696" s="40" t="str">
        <f>IF(AE696=0,"NO OFERTADO",IF(AF696=0,"NO OFERTADO",IF(AG696=0,"NO OFERTADO",IF(AH696=0,"NO OFERTADO","CORRECTO"))))</f>
        <v>NO OFERTADO</v>
      </c>
      <c r="AJ696" s="37">
        <f>Q696*$AJ$1</f>
        <v>3.8577780591615457E-2</v>
      </c>
      <c r="AK696" s="36">
        <f>R696*$AK$1</f>
        <v>5.1445573916220717E-3</v>
      </c>
      <c r="AL696" s="36">
        <f>AJ696+AK696</f>
        <v>4.3722337983237526E-2</v>
      </c>
      <c r="AM696" s="41"/>
      <c r="AN696" s="41"/>
      <c r="AO696" s="41"/>
      <c r="AP696" s="42"/>
      <c r="AQ696" s="40" t="str">
        <f>IF(AM696=0,"NO OFERTADO",IF(AN696=0,"NO OFERTADO",IF(AO696=0,"NO OFERTADO",IF(AP696=0,"NO OFERTADO","CORRECTO"))))</f>
        <v>NO OFERTADO</v>
      </c>
    </row>
    <row r="697" spans="1:43" ht="24" x14ac:dyDescent="0.25">
      <c r="A697" s="61">
        <v>695</v>
      </c>
      <c r="B697" s="61">
        <v>596</v>
      </c>
      <c r="C697" s="13" t="s">
        <v>1215</v>
      </c>
      <c r="D697" s="12" t="s">
        <v>1952</v>
      </c>
      <c r="E697" s="12" t="s">
        <v>11</v>
      </c>
      <c r="F697" s="12" t="s">
        <v>12</v>
      </c>
      <c r="G697" s="12" t="s">
        <v>13</v>
      </c>
      <c r="H697" s="12" t="s">
        <v>12</v>
      </c>
      <c r="I697" s="62">
        <v>2295</v>
      </c>
      <c r="J697" s="10">
        <v>1</v>
      </c>
      <c r="K697" s="10" t="s">
        <v>1217</v>
      </c>
      <c r="L697" s="14" t="s">
        <v>1953</v>
      </c>
      <c r="M697" s="11">
        <v>2204.998</v>
      </c>
      <c r="N697" s="11">
        <v>4820.3846153846152</v>
      </c>
      <c r="O697" s="8">
        <f>N697*M697</f>
        <v>10628938.436153846</v>
      </c>
      <c r="P697" s="14" t="s">
        <v>5022</v>
      </c>
      <c r="Q697" s="66">
        <f>O697/$O$2181</f>
        <v>3.2476889288024957E-4</v>
      </c>
      <c r="R697" s="66">
        <f>+O697/$O$2184</f>
        <v>5.1971643245826433E-4</v>
      </c>
      <c r="S697" s="36">
        <f>Q697*$S$1</f>
        <v>8.1192223220062393E-2</v>
      </c>
      <c r="T697" s="36">
        <f>R697*$T$1</f>
        <v>1.559149297374793E-2</v>
      </c>
      <c r="U697" s="36">
        <f>S697+T697</f>
        <v>9.6783716193810321E-2</v>
      </c>
      <c r="V697" s="41"/>
      <c r="W697" s="41"/>
      <c r="X697" s="41"/>
      <c r="Y697" s="42"/>
      <c r="Z697" s="40" t="str">
        <f>IF(V697=0,"NO OFERTADO",IF(W697=0,"NO OFERTADO",IF(X697=0,"NO OFERTADO",IF(Y697=0,"NO OFERTADO","CORRECTO"))))</f>
        <v>NO OFERTADO</v>
      </c>
      <c r="AA697" s="42">
        <f>Y697*N697</f>
        <v>0</v>
      </c>
      <c r="AB697" s="35">
        <f>Q697*$AB$1</f>
        <v>2.9229200359222461E-2</v>
      </c>
      <c r="AC697" s="36">
        <f>R697*$AC$1</f>
        <v>7.7957464868739649E-3</v>
      </c>
      <c r="AD697" s="36">
        <f>AB697+AC697</f>
        <v>3.7024946846096425E-2</v>
      </c>
      <c r="AE697" s="41"/>
      <c r="AF697" s="41"/>
      <c r="AG697" s="41"/>
      <c r="AH697" s="42"/>
      <c r="AI697" s="40" t="str">
        <f>IF(AE697=0,"NO OFERTADO",IF(AF697=0,"NO OFERTADO",IF(AG697=0,"NO OFERTADO",IF(AH697=0,"NO OFERTADO","CORRECTO"))))</f>
        <v>NO OFERTADO</v>
      </c>
      <c r="AJ697" s="37">
        <f>Q697*$AJ$1</f>
        <v>1.9486133572814975E-2</v>
      </c>
      <c r="AK697" s="36">
        <f>R697*$AK$1</f>
        <v>2.5985821622913218E-3</v>
      </c>
      <c r="AL697" s="36">
        <f>AJ697+AK697</f>
        <v>2.2084715735106297E-2</v>
      </c>
      <c r="AM697" s="41"/>
      <c r="AN697" s="41"/>
      <c r="AO697" s="41"/>
      <c r="AP697" s="42"/>
      <c r="AQ697" s="40" t="str">
        <f>IF(AM697=0,"NO OFERTADO",IF(AN697=0,"NO OFERTADO",IF(AO697=0,"NO OFERTADO",IF(AP697=0,"NO OFERTADO","CORRECTO"))))</f>
        <v>NO OFERTADO</v>
      </c>
    </row>
    <row r="698" spans="1:43" ht="24" x14ac:dyDescent="0.25">
      <c r="A698" s="61">
        <v>696</v>
      </c>
      <c r="B698" s="61">
        <v>611</v>
      </c>
      <c r="C698" s="13" t="s">
        <v>1215</v>
      </c>
      <c r="D698" s="12" t="s">
        <v>1977</v>
      </c>
      <c r="E698" s="12" t="s">
        <v>11</v>
      </c>
      <c r="F698" s="12" t="s">
        <v>12</v>
      </c>
      <c r="G698" s="12" t="s">
        <v>13</v>
      </c>
      <c r="H698" s="12" t="s">
        <v>12</v>
      </c>
      <c r="I698" s="62">
        <v>3442.5</v>
      </c>
      <c r="J698" s="10">
        <v>1</v>
      </c>
      <c r="K698" s="10" t="s">
        <v>1217</v>
      </c>
      <c r="L698" s="14" t="s">
        <v>1978</v>
      </c>
      <c r="M698" s="11">
        <v>2726.3465500000002</v>
      </c>
      <c r="N698" s="11">
        <v>3271.3076923076924</v>
      </c>
      <c r="O698" s="8">
        <f>N698*M698</f>
        <v>8918718.4409115389</v>
      </c>
      <c r="P698" s="14" t="s">
        <v>5022</v>
      </c>
      <c r="Q698" s="66">
        <f>O698/$O$2181</f>
        <v>2.7251285077662302E-4</v>
      </c>
      <c r="R698" s="66">
        <f>+O698/$O$2184</f>
        <v>4.3609289469998647E-4</v>
      </c>
      <c r="S698" s="36">
        <f>Q698*$S$1</f>
        <v>6.8128212694155754E-2</v>
      </c>
      <c r="T698" s="36">
        <f>R698*$T$1</f>
        <v>1.3082786840999594E-2</v>
      </c>
      <c r="U698" s="36">
        <f>S698+T698</f>
        <v>8.1210999535155343E-2</v>
      </c>
      <c r="V698" s="41"/>
      <c r="W698" s="41"/>
      <c r="X698" s="41"/>
      <c r="Y698" s="42"/>
      <c r="Z698" s="40" t="str">
        <f>IF(V698=0,"NO OFERTADO",IF(W698=0,"NO OFERTADO",IF(X698=0,"NO OFERTADO",IF(Y698=0,"NO OFERTADO","CORRECTO"))))</f>
        <v>NO OFERTADO</v>
      </c>
      <c r="AA698" s="42">
        <f>Y698*N698</f>
        <v>0</v>
      </c>
      <c r="AB698" s="35">
        <f>Q698*$AB$1</f>
        <v>2.4526156569896072E-2</v>
      </c>
      <c r="AC698" s="36">
        <f>R698*$AC$1</f>
        <v>6.5413934204997968E-3</v>
      </c>
      <c r="AD698" s="36">
        <f>AB698+AC698</f>
        <v>3.1067549990395869E-2</v>
      </c>
      <c r="AE698" s="41"/>
      <c r="AF698" s="41"/>
      <c r="AG698" s="41"/>
      <c r="AH698" s="42"/>
      <c r="AI698" s="40" t="str">
        <f>IF(AE698=0,"NO OFERTADO",IF(AF698=0,"NO OFERTADO",IF(AG698=0,"NO OFERTADO",IF(AH698=0,"NO OFERTADO","CORRECTO"))))</f>
        <v>NO OFERTADO</v>
      </c>
      <c r="AJ698" s="37">
        <f>Q698*$AJ$1</f>
        <v>1.6350771046597382E-2</v>
      </c>
      <c r="AK698" s="36">
        <f>R698*$AK$1</f>
        <v>2.1804644734999324E-3</v>
      </c>
      <c r="AL698" s="36">
        <f>AJ698+AK698</f>
        <v>1.8531235520097316E-2</v>
      </c>
      <c r="AM698" s="41"/>
      <c r="AN698" s="41"/>
      <c r="AO698" s="41"/>
      <c r="AP698" s="42"/>
      <c r="AQ698" s="40" t="str">
        <f>IF(AM698=0,"NO OFERTADO",IF(AN698=0,"NO OFERTADO",IF(AO698=0,"NO OFERTADO",IF(AP698=0,"NO OFERTADO","CORRECTO"))))</f>
        <v>NO OFERTADO</v>
      </c>
    </row>
    <row r="699" spans="1:43" ht="24" x14ac:dyDescent="0.25">
      <c r="A699" s="61">
        <v>697</v>
      </c>
      <c r="B699" s="61">
        <v>1436</v>
      </c>
      <c r="C699" s="13" t="s">
        <v>1215</v>
      </c>
      <c r="D699" s="12" t="s">
        <v>4003</v>
      </c>
      <c r="E699" s="12" t="s">
        <v>11</v>
      </c>
      <c r="F699" s="12" t="s">
        <v>12</v>
      </c>
      <c r="G699" s="12" t="s">
        <v>13</v>
      </c>
      <c r="H699" s="12" t="s">
        <v>12</v>
      </c>
      <c r="I699" s="62">
        <v>1147.5</v>
      </c>
      <c r="J699" s="10">
        <v>1</v>
      </c>
      <c r="K699" s="10" t="s">
        <v>1217</v>
      </c>
      <c r="L699" s="14" t="s">
        <v>4004</v>
      </c>
      <c r="M699" s="11">
        <v>1147.5</v>
      </c>
      <c r="N699" s="11">
        <v>771.23076923076928</v>
      </c>
      <c r="O699" s="8">
        <f>N699*M699</f>
        <v>884987.30769230775</v>
      </c>
      <c r="P699" s="14" t="s">
        <v>5022</v>
      </c>
      <c r="Q699" s="66">
        <f>O699/$O$2181</f>
        <v>2.7040926980503532E-5</v>
      </c>
      <c r="R699" s="66">
        <f>+O699/$O$2184</f>
        <v>4.327266067890819E-5</v>
      </c>
      <c r="S699" s="36">
        <f>Q699*$S$1</f>
        <v>6.7602317451258831E-3</v>
      </c>
      <c r="T699" s="36">
        <f>R699*$T$1</f>
        <v>1.2981798203672457E-3</v>
      </c>
      <c r="U699" s="36">
        <f>S699+T699</f>
        <v>8.0584115654931295E-3</v>
      </c>
      <c r="V699" s="41"/>
      <c r="W699" s="41"/>
      <c r="X699" s="41"/>
      <c r="Y699" s="42"/>
      <c r="Z699" s="40" t="str">
        <f>IF(V699=0,"NO OFERTADO",IF(W699=0,"NO OFERTADO",IF(X699=0,"NO OFERTADO",IF(Y699=0,"NO OFERTADO","CORRECTO"))))</f>
        <v>NO OFERTADO</v>
      </c>
      <c r="AA699" s="42">
        <f>Y699*N699</f>
        <v>0</v>
      </c>
      <c r="AB699" s="35">
        <f>Q699*$AB$1</f>
        <v>2.433683428245318E-3</v>
      </c>
      <c r="AC699" s="36">
        <f>R699*$AC$1</f>
        <v>6.4908991018362285E-4</v>
      </c>
      <c r="AD699" s="36">
        <f>AB699+AC699</f>
        <v>3.0827733384289407E-3</v>
      </c>
      <c r="AE699" s="41"/>
      <c r="AF699" s="41"/>
      <c r="AG699" s="41"/>
      <c r="AH699" s="42"/>
      <c r="AI699" s="40" t="str">
        <f>IF(AE699=0,"NO OFERTADO",IF(AF699=0,"NO OFERTADO",IF(AG699=0,"NO OFERTADO",IF(AH699=0,"NO OFERTADO","CORRECTO"))))</f>
        <v>NO OFERTADO</v>
      </c>
      <c r="AJ699" s="37">
        <f>Q699*$AJ$1</f>
        <v>1.622455618830212E-3</v>
      </c>
      <c r="AK699" s="36">
        <f>R699*$AK$1</f>
        <v>2.1636330339454095E-4</v>
      </c>
      <c r="AL699" s="36">
        <f>AJ699+AK699</f>
        <v>1.838818922224753E-3</v>
      </c>
      <c r="AM699" s="41"/>
      <c r="AN699" s="41"/>
      <c r="AO699" s="41"/>
      <c r="AP699" s="42"/>
      <c r="AQ699" s="40" t="str">
        <f>IF(AM699=0,"NO OFERTADO",IF(AN699=0,"NO OFERTADO",IF(AO699=0,"NO OFERTADO",IF(AP699=0,"NO OFERTADO","CORRECTO"))))</f>
        <v>NO OFERTADO</v>
      </c>
    </row>
    <row r="700" spans="1:43" ht="24" x14ac:dyDescent="0.25">
      <c r="A700" s="61">
        <v>698</v>
      </c>
      <c r="B700" s="61">
        <v>769</v>
      </c>
      <c r="C700" s="13" t="s">
        <v>2390</v>
      </c>
      <c r="D700" s="12" t="s">
        <v>1037</v>
      </c>
      <c r="E700" s="12" t="s">
        <v>11</v>
      </c>
      <c r="F700" s="12" t="s">
        <v>12</v>
      </c>
      <c r="G700" s="12" t="s">
        <v>13</v>
      </c>
      <c r="H700" s="12" t="s">
        <v>12</v>
      </c>
      <c r="I700" s="62">
        <v>22405.275000000001</v>
      </c>
      <c r="J700" s="10">
        <v>1</v>
      </c>
      <c r="K700" s="10" t="s">
        <v>2391</v>
      </c>
      <c r="L700" s="14" t="s">
        <v>2392</v>
      </c>
      <c r="M700" s="11">
        <v>5467.9326000000001</v>
      </c>
      <c r="N700" s="11">
        <v>406.84615384615387</v>
      </c>
      <c r="O700" s="8">
        <f>N700*M700</f>
        <v>2224607.3478000001</v>
      </c>
      <c r="P700" s="14" t="s">
        <v>5022</v>
      </c>
      <c r="Q700" s="66">
        <f>O700/$O$2181</f>
        <v>6.7973228914449321E-5</v>
      </c>
      <c r="R700" s="66">
        <f>+O700/$O$2184</f>
        <v>1.0877520848991044E-4</v>
      </c>
      <c r="S700" s="36">
        <f>Q700*$S$1</f>
        <v>1.699330722861233E-2</v>
      </c>
      <c r="T700" s="36">
        <f>R700*$T$1</f>
        <v>3.2632562546973131E-3</v>
      </c>
      <c r="U700" s="36">
        <f>S700+T700</f>
        <v>2.0256563483309644E-2</v>
      </c>
      <c r="V700" s="41"/>
      <c r="W700" s="41"/>
      <c r="X700" s="41"/>
      <c r="Y700" s="42"/>
      <c r="Z700" s="40" t="str">
        <f>IF(V700=0,"NO OFERTADO",IF(W700=0,"NO OFERTADO",IF(X700=0,"NO OFERTADO",IF(Y700=0,"NO OFERTADO","CORRECTO"))))</f>
        <v>NO OFERTADO</v>
      </c>
      <c r="AA700" s="42">
        <f>Y700*N700</f>
        <v>0</v>
      </c>
      <c r="AB700" s="35">
        <f>Q700*$AB$1</f>
        <v>6.1175906023004387E-3</v>
      </c>
      <c r="AC700" s="36">
        <f>R700*$AC$1</f>
        <v>1.6316281273486566E-3</v>
      </c>
      <c r="AD700" s="36">
        <f>AB700+AC700</f>
        <v>7.749218729649095E-3</v>
      </c>
      <c r="AE700" s="41"/>
      <c r="AF700" s="41"/>
      <c r="AG700" s="41"/>
      <c r="AH700" s="42"/>
      <c r="AI700" s="40" t="str">
        <f>IF(AE700=0,"NO OFERTADO",IF(AF700=0,"NO OFERTADO",IF(AG700=0,"NO OFERTADO",IF(AH700=0,"NO OFERTADO","CORRECTO"))))</f>
        <v>NO OFERTADO</v>
      </c>
      <c r="AJ700" s="37">
        <f>Q700*$AJ$1</f>
        <v>4.0783937348669594E-3</v>
      </c>
      <c r="AK700" s="36">
        <f>R700*$AK$1</f>
        <v>5.4387604244955222E-4</v>
      </c>
      <c r="AL700" s="36">
        <f>AJ700+AK700</f>
        <v>4.6222697773165115E-3</v>
      </c>
      <c r="AM700" s="41"/>
      <c r="AN700" s="41"/>
      <c r="AO700" s="41"/>
      <c r="AP700" s="42"/>
      <c r="AQ700" s="40" t="str">
        <f>IF(AM700=0,"NO OFERTADO",IF(AN700=0,"NO OFERTADO",IF(AO700=0,"NO OFERTADO",IF(AP700=0,"NO OFERTADO","CORRECTO"))))</f>
        <v>NO OFERTADO</v>
      </c>
    </row>
    <row r="701" spans="1:43" ht="24" x14ac:dyDescent="0.25">
      <c r="A701" s="61">
        <v>699</v>
      </c>
      <c r="B701" s="61">
        <v>1696</v>
      </c>
      <c r="C701" s="13" t="s">
        <v>2390</v>
      </c>
      <c r="D701" s="12" t="s">
        <v>1625</v>
      </c>
      <c r="E701" s="12" t="s">
        <v>11</v>
      </c>
      <c r="F701" s="12" t="s">
        <v>12</v>
      </c>
      <c r="G701" s="12" t="s">
        <v>13</v>
      </c>
      <c r="H701" s="12" t="s">
        <v>12</v>
      </c>
      <c r="I701" s="62">
        <v>44810.55</v>
      </c>
      <c r="J701" s="10">
        <v>1</v>
      </c>
      <c r="K701" s="10" t="s">
        <v>2391</v>
      </c>
      <c r="L701" s="14" t="s">
        <v>4642</v>
      </c>
      <c r="M701" s="11">
        <v>8997</v>
      </c>
      <c r="N701" s="11">
        <v>4</v>
      </c>
      <c r="O701" s="8">
        <f>N701*M701</f>
        <v>35988</v>
      </c>
      <c r="P701" s="14" t="s">
        <v>5022</v>
      </c>
      <c r="Q701" s="66">
        <f>O701/$O$2181</f>
        <v>1.0996190247201889E-6</v>
      </c>
      <c r="R701" s="66">
        <f>+O701/$O$2184</f>
        <v>1.7596823129287052E-6</v>
      </c>
      <c r="S701" s="36">
        <f>Q701*$S$1</f>
        <v>2.749047561800472E-4</v>
      </c>
      <c r="T701" s="36">
        <f>R701*$T$1</f>
        <v>5.2790469387861154E-5</v>
      </c>
      <c r="U701" s="36">
        <f>S701+T701</f>
        <v>3.2769522556790835E-4</v>
      </c>
      <c r="V701" s="41"/>
      <c r="W701" s="41"/>
      <c r="X701" s="41"/>
      <c r="Y701" s="42"/>
      <c r="Z701" s="40" t="str">
        <f>IF(V701=0,"NO OFERTADO",IF(W701=0,"NO OFERTADO",IF(X701=0,"NO OFERTADO",IF(Y701=0,"NO OFERTADO","CORRECTO"))))</f>
        <v>NO OFERTADO</v>
      </c>
      <c r="AA701" s="42">
        <f>Y701*N701</f>
        <v>0</v>
      </c>
      <c r="AB701" s="35">
        <f>Q701*$AB$1</f>
        <v>9.8965712224817004E-5</v>
      </c>
      <c r="AC701" s="36">
        <f>R701*$AC$1</f>
        <v>2.6395234693930577E-5</v>
      </c>
      <c r="AD701" s="36">
        <f>AB701+AC701</f>
        <v>1.2536094691874757E-4</v>
      </c>
      <c r="AE701" s="41"/>
      <c r="AF701" s="41"/>
      <c r="AG701" s="41"/>
      <c r="AH701" s="42"/>
      <c r="AI701" s="40" t="str">
        <f>IF(AE701=0,"NO OFERTADO",IF(AF701=0,"NO OFERTADO",IF(AG701=0,"NO OFERTADO",IF(AH701=0,"NO OFERTADO","CORRECTO"))))</f>
        <v>NO OFERTADO</v>
      </c>
      <c r="AJ701" s="37">
        <f>Q701*$AJ$1</f>
        <v>6.5977141483211332E-5</v>
      </c>
      <c r="AK701" s="36">
        <f>R701*$AK$1</f>
        <v>8.7984115646435269E-6</v>
      </c>
      <c r="AL701" s="36">
        <f>AJ701+AK701</f>
        <v>7.4775553047854855E-5</v>
      </c>
      <c r="AM701" s="41"/>
      <c r="AN701" s="41"/>
      <c r="AO701" s="41"/>
      <c r="AP701" s="42"/>
      <c r="AQ701" s="40" t="str">
        <f>IF(AM701=0,"NO OFERTADO",IF(AN701=0,"NO OFERTADO",IF(AO701=0,"NO OFERTADO",IF(AP701=0,"NO OFERTADO","CORRECTO"))))</f>
        <v>NO OFERTADO</v>
      </c>
    </row>
    <row r="702" spans="1:43" ht="24" x14ac:dyDescent="0.25">
      <c r="A702" s="61">
        <v>700</v>
      </c>
      <c r="B702" s="61">
        <v>14</v>
      </c>
      <c r="C702" s="13" t="s">
        <v>72</v>
      </c>
      <c r="D702" s="12" t="s">
        <v>73</v>
      </c>
      <c r="E702" s="12" t="s">
        <v>11</v>
      </c>
      <c r="F702" s="12" t="s">
        <v>12</v>
      </c>
      <c r="G702" s="12" t="s">
        <v>13</v>
      </c>
      <c r="H702" s="12" t="s">
        <v>12</v>
      </c>
      <c r="I702" s="62">
        <v>62926.8</v>
      </c>
      <c r="J702" s="10">
        <v>1</v>
      </c>
      <c r="K702" s="10" t="s">
        <v>74</v>
      </c>
      <c r="L702" s="14" t="s">
        <v>75</v>
      </c>
      <c r="M702" s="11">
        <v>22071</v>
      </c>
      <c r="N702" s="11">
        <v>4071.0769230769229</v>
      </c>
      <c r="O702" s="8">
        <f>N702*M702</f>
        <v>89852738.769230768</v>
      </c>
      <c r="P702" s="14" t="s">
        <v>5022</v>
      </c>
      <c r="Q702" s="66">
        <f>O702/$O$2181</f>
        <v>2.7454646263715527E-3</v>
      </c>
      <c r="R702" s="66">
        <f>+O702/$O$2184</f>
        <v>4.3934721346120583E-3</v>
      </c>
      <c r="S702" s="36">
        <f>Q702*$S$1</f>
        <v>0.68636615659288813</v>
      </c>
      <c r="T702" s="36">
        <f>R702*$T$1</f>
        <v>0.13180416403836176</v>
      </c>
      <c r="U702" s="36">
        <f>S702+T702</f>
        <v>0.81817032063124984</v>
      </c>
      <c r="V702" s="41"/>
      <c r="W702" s="41"/>
      <c r="X702" s="41"/>
      <c r="Y702" s="42"/>
      <c r="Z702" s="40" t="str">
        <f>IF(V702=0,"NO OFERTADO",IF(W702=0,"NO OFERTADO",IF(X702=0,"NO OFERTADO",IF(Y702=0,"NO OFERTADO","CORRECTO"))))</f>
        <v>NO OFERTADO</v>
      </c>
      <c r="AA702" s="42">
        <f>Y702*N702</f>
        <v>0</v>
      </c>
      <c r="AB702" s="35">
        <f>Q702*$AB$1</f>
        <v>0.24709181637343974</v>
      </c>
      <c r="AC702" s="36">
        <f>R702*$AC$1</f>
        <v>6.590208201918088E-2</v>
      </c>
      <c r="AD702" s="36">
        <f>AB702+AC702</f>
        <v>0.3129938983926206</v>
      </c>
      <c r="AE702" s="41"/>
      <c r="AF702" s="41"/>
      <c r="AG702" s="41"/>
      <c r="AH702" s="42"/>
      <c r="AI702" s="40" t="str">
        <f>IF(AE702=0,"NO OFERTADO",IF(AF702=0,"NO OFERTADO",IF(AG702=0,"NO OFERTADO",IF(AH702=0,"NO OFERTADO","CORRECTO"))))</f>
        <v>NO OFERTADO</v>
      </c>
      <c r="AJ702" s="37">
        <f>Q702*$AJ$1</f>
        <v>0.16472787758229315</v>
      </c>
      <c r="AK702" s="36">
        <f>R702*$AK$1</f>
        <v>2.1967360673060293E-2</v>
      </c>
      <c r="AL702" s="36">
        <f>AJ702+AK702</f>
        <v>0.18669523825535345</v>
      </c>
      <c r="AM702" s="41"/>
      <c r="AN702" s="41"/>
      <c r="AO702" s="41"/>
      <c r="AP702" s="42"/>
      <c r="AQ702" s="40" t="str">
        <f>IF(AM702=0,"NO OFERTADO",IF(AN702=0,"NO OFERTADO",IF(AO702=0,"NO OFERTADO",IF(AP702=0,"NO OFERTADO","CORRECTO"))))</f>
        <v>NO OFERTADO</v>
      </c>
    </row>
    <row r="703" spans="1:43" ht="24" x14ac:dyDescent="0.25">
      <c r="A703" s="61">
        <v>701</v>
      </c>
      <c r="B703" s="61">
        <v>2515</v>
      </c>
      <c r="C703" s="67" t="s">
        <v>6675</v>
      </c>
      <c r="D703" s="68" t="s">
        <v>112</v>
      </c>
      <c r="E703" s="68" t="s">
        <v>11</v>
      </c>
      <c r="F703" s="68" t="s">
        <v>12</v>
      </c>
      <c r="G703" s="12" t="s">
        <v>13</v>
      </c>
      <c r="H703" s="68" t="s">
        <v>12</v>
      </c>
      <c r="I703" s="62">
        <v>125853.6</v>
      </c>
      <c r="J703" s="10">
        <v>1</v>
      </c>
      <c r="K703" s="10" t="s">
        <v>6708</v>
      </c>
      <c r="L703" s="14" t="s">
        <v>6709</v>
      </c>
      <c r="M703" s="11">
        <v>125853.6</v>
      </c>
      <c r="N703" s="11">
        <v>89.6</v>
      </c>
      <c r="O703" s="8">
        <f>N703*M703</f>
        <v>11276482.560000001</v>
      </c>
      <c r="P703" s="14" t="s">
        <v>7140</v>
      </c>
      <c r="Q703" s="66">
        <f>O703/$O$2181</f>
        <v>3.44554705871441E-4</v>
      </c>
      <c r="R703" s="66">
        <f>+O703/$O$2184</f>
        <v>5.513789850194789E-4</v>
      </c>
      <c r="S703" s="36">
        <f>Q703*$S$1</f>
        <v>8.6138676467860248E-2</v>
      </c>
      <c r="T703" s="36">
        <f>R703*$T$1</f>
        <v>1.6541369550584367E-2</v>
      </c>
      <c r="U703" s="36">
        <f>S703+T703</f>
        <v>0.10268004601844462</v>
      </c>
      <c r="V703" s="41"/>
      <c r="W703" s="41"/>
      <c r="X703" s="41"/>
      <c r="Y703" s="42"/>
      <c r="Z703" s="40" t="str">
        <f>IF(V703=0,"NO OFERTADO",IF(W703=0,"NO OFERTADO",IF(X703=0,"NO OFERTADO",IF(Y703=0,"NO OFERTADO","CORRECTO"))))</f>
        <v>NO OFERTADO</v>
      </c>
      <c r="AA703" s="42">
        <f>Y703*N703</f>
        <v>0</v>
      </c>
      <c r="AB703" s="35">
        <f>Q703*$AB$1</f>
        <v>3.1009923528429691E-2</v>
      </c>
      <c r="AC703" s="36">
        <f>R703*$AC$1</f>
        <v>8.2706847752921833E-3</v>
      </c>
      <c r="AD703" s="36">
        <f>AB703+AC703</f>
        <v>3.9280608303721876E-2</v>
      </c>
      <c r="AE703" s="41"/>
      <c r="AF703" s="41"/>
      <c r="AG703" s="41"/>
      <c r="AH703" s="42"/>
      <c r="AI703" s="40" t="str">
        <f>IF(AE703=0,"NO OFERTADO",IF(AF703=0,"NO OFERTADO",IF(AG703=0,"NO OFERTADO",IF(AH703=0,"NO OFERTADO","CORRECTO"))))</f>
        <v>NO OFERTADO</v>
      </c>
      <c r="AJ703" s="37">
        <f>Q703*$AJ$1</f>
        <v>2.0673282352286462E-2</v>
      </c>
      <c r="AK703" s="36">
        <f>R703*$AK$1</f>
        <v>2.7568949250973947E-3</v>
      </c>
      <c r="AL703" s="36">
        <f>AJ703+AK703</f>
        <v>2.3430177277383855E-2</v>
      </c>
      <c r="AM703" s="41"/>
      <c r="AN703" s="41"/>
      <c r="AO703" s="41"/>
      <c r="AP703" s="42"/>
      <c r="AQ703" s="40" t="str">
        <f>IF(AM703=0,"NO OFERTADO",IF(AN703=0,"NO OFERTADO",IF(AO703=0,"NO OFERTADO",IF(AP703=0,"NO OFERTADO","CORRECTO"))))</f>
        <v>NO OFERTADO</v>
      </c>
    </row>
    <row r="704" spans="1:43" ht="24" x14ac:dyDescent="0.25">
      <c r="A704" s="61">
        <v>702</v>
      </c>
      <c r="B704" s="61">
        <v>2502</v>
      </c>
      <c r="C704" s="67" t="s">
        <v>6675</v>
      </c>
      <c r="D704" s="68" t="s">
        <v>73</v>
      </c>
      <c r="E704" s="68" t="s">
        <v>11</v>
      </c>
      <c r="F704" s="68" t="s">
        <v>12</v>
      </c>
      <c r="G704" s="12" t="s">
        <v>13</v>
      </c>
      <c r="H704" s="68" t="s">
        <v>12</v>
      </c>
      <c r="I704" s="62">
        <v>62926.8</v>
      </c>
      <c r="J704" s="10">
        <v>1</v>
      </c>
      <c r="K704" s="10" t="s">
        <v>6676</v>
      </c>
      <c r="L704" s="14" t="s">
        <v>6677</v>
      </c>
      <c r="M704" s="11">
        <v>62926.8</v>
      </c>
      <c r="N704" s="11">
        <v>138.46153846153845</v>
      </c>
      <c r="O704" s="8">
        <f>N704*M704</f>
        <v>8712941.538461538</v>
      </c>
      <c r="P704" s="14" t="s">
        <v>7140</v>
      </c>
      <c r="Q704" s="66">
        <f>O704/$O$2181</f>
        <v>2.662253050174252E-4</v>
      </c>
      <c r="R704" s="66">
        <f>+O704/$O$2184</f>
        <v>4.2603115257342975E-4</v>
      </c>
      <c r="S704" s="36">
        <f>Q704*$S$1</f>
        <v>6.6556326254356299E-2</v>
      </c>
      <c r="T704" s="36">
        <f>R704*$T$1</f>
        <v>1.2780934577202892E-2</v>
      </c>
      <c r="U704" s="36">
        <f>S704+T704</f>
        <v>7.9337260831559189E-2</v>
      </c>
      <c r="V704" s="41"/>
      <c r="W704" s="41"/>
      <c r="X704" s="41"/>
      <c r="Y704" s="42"/>
      <c r="Z704" s="40" t="str">
        <f>IF(V704=0,"NO OFERTADO",IF(W704=0,"NO OFERTADO",IF(X704=0,"NO OFERTADO",IF(Y704=0,"NO OFERTADO","CORRECTO"))))</f>
        <v>NO OFERTADO</v>
      </c>
      <c r="AA704" s="42">
        <f>Y704*N704</f>
        <v>0</v>
      </c>
      <c r="AB704" s="35">
        <f>Q704*$AB$1</f>
        <v>2.3960277451568267E-2</v>
      </c>
      <c r="AC704" s="36">
        <f>R704*$AC$1</f>
        <v>6.3904672886014461E-3</v>
      </c>
      <c r="AD704" s="36">
        <f>AB704+AC704</f>
        <v>3.0350744740169713E-2</v>
      </c>
      <c r="AE704" s="41"/>
      <c r="AF704" s="41"/>
      <c r="AG704" s="41"/>
      <c r="AH704" s="42"/>
      <c r="AI704" s="40" t="str">
        <f>IF(AE704=0,"NO OFERTADO",IF(AF704=0,"NO OFERTADO",IF(AG704=0,"NO OFERTADO",IF(AH704=0,"NO OFERTADO","CORRECTO"))))</f>
        <v>NO OFERTADO</v>
      </c>
      <c r="AJ704" s="37">
        <f>Q704*$AJ$1</f>
        <v>1.597351830104551E-2</v>
      </c>
      <c r="AK704" s="36">
        <f>R704*$AK$1</f>
        <v>2.1301557628671487E-3</v>
      </c>
      <c r="AL704" s="36">
        <f>AJ704+AK704</f>
        <v>1.810367406391266E-2</v>
      </c>
      <c r="AM704" s="41"/>
      <c r="AN704" s="41"/>
      <c r="AO704" s="41"/>
      <c r="AP704" s="42"/>
      <c r="AQ704" s="40" t="str">
        <f>IF(AM704=0,"NO OFERTADO",IF(AN704=0,"NO OFERTADO",IF(AO704=0,"NO OFERTADO",IF(AP704=0,"NO OFERTADO","CORRECTO"))))</f>
        <v>NO OFERTADO</v>
      </c>
    </row>
    <row r="705" spans="1:43" x14ac:dyDescent="0.25">
      <c r="A705" s="61">
        <v>703</v>
      </c>
      <c r="B705" s="61">
        <v>809</v>
      </c>
      <c r="C705" s="13" t="s">
        <v>2494</v>
      </c>
      <c r="D705" s="12" t="s">
        <v>2495</v>
      </c>
      <c r="E705" s="12" t="s">
        <v>221</v>
      </c>
      <c r="F705" s="12" t="s">
        <v>222</v>
      </c>
      <c r="G705" s="12" t="s">
        <v>223</v>
      </c>
      <c r="H705" s="12" t="s">
        <v>108</v>
      </c>
      <c r="I705" s="62" t="s">
        <v>60</v>
      </c>
      <c r="J705" s="10">
        <v>5</v>
      </c>
      <c r="K705" s="10" t="s">
        <v>2496</v>
      </c>
      <c r="L705" s="14" t="s">
        <v>2497</v>
      </c>
      <c r="M705" s="11">
        <v>17431</v>
      </c>
      <c r="N705" s="11">
        <v>283.46153846153845</v>
      </c>
      <c r="O705" s="8">
        <f>N705*M705</f>
        <v>4941018.076923077</v>
      </c>
      <c r="P705" s="14" t="s">
        <v>5022</v>
      </c>
      <c r="Q705" s="66">
        <f>O705/$O$2181</f>
        <v>1.5097358783124868E-4</v>
      </c>
      <c r="R705" s="66"/>
      <c r="S705" s="36">
        <f>Q705*$S$1</f>
        <v>3.7743396957812168E-2</v>
      </c>
      <c r="T705" s="7"/>
      <c r="U705" s="36">
        <f>S705+T705</f>
        <v>3.7743396957812168E-2</v>
      </c>
      <c r="V705" s="41"/>
      <c r="W705" s="41"/>
      <c r="X705" s="41"/>
      <c r="Y705" s="42"/>
      <c r="Z705" s="40" t="str">
        <f>IF(V705=0,"NO OFERTADO",IF(W705=0,"NO OFERTADO",IF(X705=0,"NO OFERTADO",IF(Y705=0,"NO OFERTADO","CORRECTO"))))</f>
        <v>NO OFERTADO</v>
      </c>
      <c r="AA705" s="42">
        <f>Y705*N705</f>
        <v>0</v>
      </c>
      <c r="AB705" s="35">
        <f>Q705*$AB$1</f>
        <v>1.358762290481238E-2</v>
      </c>
      <c r="AC705" s="7"/>
      <c r="AD705" s="36">
        <f>AB705+AC705</f>
        <v>1.358762290481238E-2</v>
      </c>
      <c r="AE705" s="41"/>
      <c r="AF705" s="41"/>
      <c r="AG705" s="41"/>
      <c r="AH705" s="42"/>
      <c r="AI705" s="40" t="str">
        <f>IF(AE705=0,"NO OFERTADO",IF(AF705=0,"NO OFERTADO",IF(AG705=0,"NO OFERTADO",IF(AH705=0,"NO OFERTADO","CORRECTO"))))</f>
        <v>NO OFERTADO</v>
      </c>
      <c r="AJ705" s="37">
        <f>Q705*$AJ$1</f>
        <v>9.0584152698749212E-3</v>
      </c>
      <c r="AK705" s="7"/>
      <c r="AL705" s="36">
        <f>AJ705+AK705</f>
        <v>9.0584152698749212E-3</v>
      </c>
      <c r="AM705" s="41"/>
      <c r="AN705" s="41"/>
      <c r="AO705" s="41"/>
      <c r="AP705" s="42"/>
      <c r="AQ705" s="40" t="str">
        <f>IF(AM705=0,"NO OFERTADO",IF(AN705=0,"NO OFERTADO",IF(AO705=0,"NO OFERTADO",IF(AP705=0,"NO OFERTADO","CORRECTO"))))</f>
        <v>NO OFERTADO</v>
      </c>
    </row>
    <row r="706" spans="1:43" x14ac:dyDescent="0.25">
      <c r="A706" s="61">
        <v>704</v>
      </c>
      <c r="B706" s="61">
        <v>2564</v>
      </c>
      <c r="C706" s="13" t="s">
        <v>6841</v>
      </c>
      <c r="D706" s="12" t="s">
        <v>6842</v>
      </c>
      <c r="E706" s="12" t="s">
        <v>49</v>
      </c>
      <c r="F706" s="12" t="s">
        <v>23</v>
      </c>
      <c r="G706" s="12" t="s">
        <v>24</v>
      </c>
      <c r="H706" s="12" t="s">
        <v>49</v>
      </c>
      <c r="I706" s="62" t="s">
        <v>60</v>
      </c>
      <c r="J706" s="10">
        <v>1</v>
      </c>
      <c r="K706" s="10" t="s">
        <v>770</v>
      </c>
      <c r="L706" s="14" t="s">
        <v>62</v>
      </c>
      <c r="M706" s="11">
        <v>1029489.825</v>
      </c>
      <c r="N706" s="11">
        <v>7.4285714285714288</v>
      </c>
      <c r="O706" s="8">
        <f>N706*M706</f>
        <v>7647638.7000000002</v>
      </c>
      <c r="P706" s="14" t="s">
        <v>7140</v>
      </c>
      <c r="Q706" s="66">
        <f>O706/$O$2181</f>
        <v>2.3367480851134748E-4</v>
      </c>
      <c r="R706" s="66"/>
      <c r="S706" s="36">
        <f>Q706*$S$1</f>
        <v>5.8418702127836869E-2</v>
      </c>
      <c r="T706" s="7"/>
      <c r="U706" s="36">
        <f>S706+T706</f>
        <v>5.8418702127836869E-2</v>
      </c>
      <c r="V706" s="41"/>
      <c r="W706" s="41"/>
      <c r="X706" s="41"/>
      <c r="Y706" s="42"/>
      <c r="Z706" s="40" t="str">
        <f>IF(V706=0,"NO OFERTADO",IF(W706=0,"NO OFERTADO",IF(X706=0,"NO OFERTADO",IF(Y706=0,"NO OFERTADO","CORRECTO"))))</f>
        <v>NO OFERTADO</v>
      </c>
      <c r="AA706" s="42">
        <f>Y706*N706</f>
        <v>0</v>
      </c>
      <c r="AB706" s="35">
        <f>Q706*$AB$1</f>
        <v>2.1030732766021274E-2</v>
      </c>
      <c r="AC706" s="7"/>
      <c r="AD706" s="36">
        <f>AB706+AC706</f>
        <v>2.1030732766021274E-2</v>
      </c>
      <c r="AE706" s="41"/>
      <c r="AF706" s="41"/>
      <c r="AG706" s="41"/>
      <c r="AH706" s="42"/>
      <c r="AI706" s="40" t="str">
        <f>IF(AE706=0,"NO OFERTADO",IF(AF706=0,"NO OFERTADO",IF(AG706=0,"NO OFERTADO",IF(AH706=0,"NO OFERTADO","CORRECTO"))))</f>
        <v>NO OFERTADO</v>
      </c>
      <c r="AJ706" s="37">
        <f>Q706*$AJ$1</f>
        <v>1.4020488510680849E-2</v>
      </c>
      <c r="AK706" s="7"/>
      <c r="AL706" s="36">
        <f>AJ706+AK706</f>
        <v>1.4020488510680849E-2</v>
      </c>
      <c r="AM706" s="41"/>
      <c r="AN706" s="41"/>
      <c r="AO706" s="41"/>
      <c r="AP706" s="42"/>
      <c r="AQ706" s="40" t="str">
        <f>IF(AM706=0,"NO OFERTADO",IF(AN706=0,"NO OFERTADO",IF(AO706=0,"NO OFERTADO",IF(AP706=0,"NO OFERTADO","CORRECTO"))))</f>
        <v>NO OFERTADO</v>
      </c>
    </row>
    <row r="707" spans="1:43" ht="24" x14ac:dyDescent="0.25">
      <c r="A707" s="61">
        <v>705</v>
      </c>
      <c r="B707" s="61">
        <v>124</v>
      </c>
      <c r="C707" s="13" t="s">
        <v>493</v>
      </c>
      <c r="D707" s="12" t="s">
        <v>198</v>
      </c>
      <c r="E707" s="12" t="s">
        <v>11</v>
      </c>
      <c r="F707" s="12" t="s">
        <v>12</v>
      </c>
      <c r="G707" s="12" t="s">
        <v>13</v>
      </c>
      <c r="H707" s="12" t="s">
        <v>12</v>
      </c>
      <c r="I707" s="62">
        <v>3395.7500000000005</v>
      </c>
      <c r="J707" s="10">
        <v>1</v>
      </c>
      <c r="K707" s="10" t="s">
        <v>494</v>
      </c>
      <c r="L707" s="14" t="s">
        <v>495</v>
      </c>
      <c r="M707" s="11">
        <v>1646</v>
      </c>
      <c r="N707" s="11">
        <v>24002.76923076923</v>
      </c>
      <c r="O707" s="8">
        <f>N707*M707</f>
        <v>39508558.153846152</v>
      </c>
      <c r="P707" s="14" t="s">
        <v>5022</v>
      </c>
      <c r="Q707" s="66">
        <f>O707/$O$2181</f>
        <v>1.2071902352237737E-3</v>
      </c>
      <c r="R707" s="66">
        <f>+O707/$O$2184</f>
        <v>1.9318248025074539E-3</v>
      </c>
      <c r="S707" s="36">
        <f>Q707*$S$1</f>
        <v>0.30179755880594344</v>
      </c>
      <c r="T707" s="36">
        <f>R707*$T$1</f>
        <v>5.7954744075223615E-2</v>
      </c>
      <c r="U707" s="36">
        <f>S707+T707</f>
        <v>0.35975230288116705</v>
      </c>
      <c r="V707" s="41"/>
      <c r="W707" s="41"/>
      <c r="X707" s="41"/>
      <c r="Y707" s="42"/>
      <c r="Z707" s="40" t="str">
        <f>IF(V707=0,"NO OFERTADO",IF(W707=0,"NO OFERTADO",IF(X707=0,"NO OFERTADO",IF(Y707=0,"NO OFERTADO","CORRECTO"))))</f>
        <v>NO OFERTADO</v>
      </c>
      <c r="AA707" s="42">
        <f>Y707*N707</f>
        <v>0</v>
      </c>
      <c r="AB707" s="35">
        <f>Q707*$AB$1</f>
        <v>0.10864712117013964</v>
      </c>
      <c r="AC707" s="36">
        <f>R707*$AC$1</f>
        <v>2.8977372037611807E-2</v>
      </c>
      <c r="AD707" s="36">
        <f>AB707+AC707</f>
        <v>0.13762449320775144</v>
      </c>
      <c r="AE707" s="41"/>
      <c r="AF707" s="41"/>
      <c r="AG707" s="41"/>
      <c r="AH707" s="42"/>
      <c r="AI707" s="40" t="str">
        <f>IF(AE707=0,"NO OFERTADO",IF(AF707=0,"NO OFERTADO",IF(AG707=0,"NO OFERTADO",IF(AH707=0,"NO OFERTADO","CORRECTO"))))</f>
        <v>NO OFERTADO</v>
      </c>
      <c r="AJ707" s="37">
        <f>Q707*$AJ$1</f>
        <v>7.2431414113426421E-2</v>
      </c>
      <c r="AK707" s="36">
        <f>R707*$AK$1</f>
        <v>9.6591240125372697E-3</v>
      </c>
      <c r="AL707" s="36">
        <f>AJ707+AK707</f>
        <v>8.2090538125963688E-2</v>
      </c>
      <c r="AM707" s="41"/>
      <c r="AN707" s="41"/>
      <c r="AO707" s="41"/>
      <c r="AP707" s="42"/>
      <c r="AQ707" s="40" t="str">
        <f>IF(AM707=0,"NO OFERTADO",IF(AN707=0,"NO OFERTADO",IF(AO707=0,"NO OFERTADO",IF(AP707=0,"NO OFERTADO","CORRECTO"))))</f>
        <v>NO OFERTADO</v>
      </c>
    </row>
    <row r="708" spans="1:43" ht="24" x14ac:dyDescent="0.25">
      <c r="A708" s="61">
        <v>706</v>
      </c>
      <c r="B708" s="61">
        <v>1177</v>
      </c>
      <c r="C708" s="13" t="s">
        <v>493</v>
      </c>
      <c r="D708" s="12" t="s">
        <v>68</v>
      </c>
      <c r="E708" s="12" t="s">
        <v>11</v>
      </c>
      <c r="F708" s="12" t="s">
        <v>12</v>
      </c>
      <c r="G708" s="12" t="s">
        <v>13</v>
      </c>
      <c r="H708" s="12" t="s">
        <v>12</v>
      </c>
      <c r="I708" s="62">
        <v>6791.5000000000009</v>
      </c>
      <c r="J708" s="10">
        <v>1</v>
      </c>
      <c r="K708" s="10" t="s">
        <v>494</v>
      </c>
      <c r="L708" s="14" t="s">
        <v>3378</v>
      </c>
      <c r="M708" s="11">
        <v>4973.3386666666665</v>
      </c>
      <c r="N708" s="11">
        <v>540.38461538461536</v>
      </c>
      <c r="O708" s="8">
        <f>N708*M708</f>
        <v>2687515.7025641026</v>
      </c>
      <c r="P708" s="14" t="s">
        <v>5022</v>
      </c>
      <c r="Q708" s="66">
        <f>O708/$O$2181</f>
        <v>8.2117466815986772E-5</v>
      </c>
      <c r="R708" s="66">
        <f>+O708/$O$2184</f>
        <v>1.3140974345671376E-4</v>
      </c>
      <c r="S708" s="36">
        <f>Q708*$S$1</f>
        <v>2.0529366703996695E-2</v>
      </c>
      <c r="T708" s="36">
        <f>R708*$T$1</f>
        <v>3.942292303701413E-3</v>
      </c>
      <c r="U708" s="36">
        <f>S708+T708</f>
        <v>2.4471659007698106E-2</v>
      </c>
      <c r="V708" s="41"/>
      <c r="W708" s="41"/>
      <c r="X708" s="41"/>
      <c r="Y708" s="42"/>
      <c r="Z708" s="40" t="str">
        <f>IF(V708=0,"NO OFERTADO",IF(W708=0,"NO OFERTADO",IF(X708=0,"NO OFERTADO",IF(Y708=0,"NO OFERTADO","CORRECTO"))))</f>
        <v>NO OFERTADO</v>
      </c>
      <c r="AA708" s="42">
        <f>Y708*N708</f>
        <v>0</v>
      </c>
      <c r="AB708" s="35">
        <f>Q708*$AB$1</f>
        <v>7.3905720134388097E-3</v>
      </c>
      <c r="AC708" s="36">
        <f>R708*$AC$1</f>
        <v>1.9711461518507065E-3</v>
      </c>
      <c r="AD708" s="36">
        <f>AB708+AC708</f>
        <v>9.3617181652895162E-3</v>
      </c>
      <c r="AE708" s="41"/>
      <c r="AF708" s="41"/>
      <c r="AG708" s="41"/>
      <c r="AH708" s="42"/>
      <c r="AI708" s="40" t="str">
        <f>IF(AE708=0,"NO OFERTADO",IF(AF708=0,"NO OFERTADO",IF(AG708=0,"NO OFERTADO",IF(AH708=0,"NO OFERTADO","CORRECTO"))))</f>
        <v>NO OFERTADO</v>
      </c>
      <c r="AJ708" s="37">
        <f>Q708*$AJ$1</f>
        <v>4.9270480089592065E-3</v>
      </c>
      <c r="AK708" s="36">
        <f>R708*$AK$1</f>
        <v>6.5704871728356883E-4</v>
      </c>
      <c r="AL708" s="36">
        <f>AJ708+AK708</f>
        <v>5.5840967262427753E-3</v>
      </c>
      <c r="AM708" s="41"/>
      <c r="AN708" s="41"/>
      <c r="AO708" s="41"/>
      <c r="AP708" s="42"/>
      <c r="AQ708" s="40" t="str">
        <f>IF(AM708=0,"NO OFERTADO",IF(AN708=0,"NO OFERTADO",IF(AO708=0,"NO OFERTADO",IF(AP708=0,"NO OFERTADO","CORRECTO"))))</f>
        <v>NO OFERTADO</v>
      </c>
    </row>
    <row r="709" spans="1:43" ht="24" x14ac:dyDescent="0.25">
      <c r="A709" s="61">
        <v>707</v>
      </c>
      <c r="B709" s="61">
        <v>665</v>
      </c>
      <c r="C709" s="13" t="s">
        <v>2117</v>
      </c>
      <c r="D709" s="12" t="s">
        <v>2118</v>
      </c>
      <c r="E709" s="12" t="s">
        <v>11</v>
      </c>
      <c r="F709" s="12" t="s">
        <v>12</v>
      </c>
      <c r="G709" s="12" t="s">
        <v>13</v>
      </c>
      <c r="H709" s="12" t="s">
        <v>12</v>
      </c>
      <c r="I709" s="62" t="s">
        <v>60</v>
      </c>
      <c r="J709" s="10">
        <v>1</v>
      </c>
      <c r="K709" s="10" t="s">
        <v>2119</v>
      </c>
      <c r="L709" s="14" t="s">
        <v>2120</v>
      </c>
      <c r="M709" s="11">
        <v>266</v>
      </c>
      <c r="N709" s="11">
        <v>17876.153846153848</v>
      </c>
      <c r="O709" s="8">
        <f>N709*M709</f>
        <v>4755056.923076923</v>
      </c>
      <c r="P709" s="14" t="s">
        <v>5022</v>
      </c>
      <c r="Q709" s="66">
        <f>O709/$O$2181</f>
        <v>1.4529151540076772E-4</v>
      </c>
      <c r="R709" s="66"/>
      <c r="S709" s="36">
        <f>Q709*$S$1</f>
        <v>3.6322878850191934E-2</v>
      </c>
      <c r="T709" s="7"/>
      <c r="U709" s="36">
        <f>S709+T709</f>
        <v>3.6322878850191934E-2</v>
      </c>
      <c r="V709" s="41"/>
      <c r="W709" s="41"/>
      <c r="X709" s="41"/>
      <c r="Y709" s="42"/>
      <c r="Z709" s="40" t="str">
        <f>IF(V709=0,"NO OFERTADO",IF(W709=0,"NO OFERTADO",IF(X709=0,"NO OFERTADO",IF(Y709=0,"NO OFERTADO","CORRECTO"))))</f>
        <v>NO OFERTADO</v>
      </c>
      <c r="AA709" s="42">
        <f>Y709*N709</f>
        <v>0</v>
      </c>
      <c r="AB709" s="35">
        <f>Q709*$AB$1</f>
        <v>1.3076236386069095E-2</v>
      </c>
      <c r="AC709" s="7"/>
      <c r="AD709" s="36">
        <f>AB709+AC709</f>
        <v>1.3076236386069095E-2</v>
      </c>
      <c r="AE709" s="41"/>
      <c r="AF709" s="41"/>
      <c r="AG709" s="41"/>
      <c r="AH709" s="42"/>
      <c r="AI709" s="40" t="str">
        <f>IF(AE709=0,"NO OFERTADO",IF(AF709=0,"NO OFERTADO",IF(AG709=0,"NO OFERTADO",IF(AH709=0,"NO OFERTADO","CORRECTO"))))</f>
        <v>NO OFERTADO</v>
      </c>
      <c r="AJ709" s="37">
        <f>Q709*$AJ$1</f>
        <v>8.7174909240460632E-3</v>
      </c>
      <c r="AK709" s="7"/>
      <c r="AL709" s="36">
        <f>AJ709+AK709</f>
        <v>8.7174909240460632E-3</v>
      </c>
      <c r="AM709" s="41"/>
      <c r="AN709" s="41"/>
      <c r="AO709" s="41"/>
      <c r="AP709" s="42"/>
      <c r="AQ709" s="40" t="str">
        <f>IF(AM709=0,"NO OFERTADO",IF(AN709=0,"NO OFERTADO",IF(AO709=0,"NO OFERTADO",IF(AP709=0,"NO OFERTADO","CORRECTO"))))</f>
        <v>NO OFERTADO</v>
      </c>
    </row>
    <row r="710" spans="1:43" x14ac:dyDescent="0.25">
      <c r="A710" s="61">
        <v>708</v>
      </c>
      <c r="B710" s="61">
        <v>1618</v>
      </c>
      <c r="C710" s="13" t="s">
        <v>4457</v>
      </c>
      <c r="D710" s="12" t="s">
        <v>4458</v>
      </c>
      <c r="E710" s="12" t="s">
        <v>1009</v>
      </c>
      <c r="F710" s="12" t="s">
        <v>321</v>
      </c>
      <c r="G710" s="12" t="s">
        <v>322</v>
      </c>
      <c r="H710" s="12" t="s">
        <v>323</v>
      </c>
      <c r="I710" s="62" t="s">
        <v>60</v>
      </c>
      <c r="J710" s="10">
        <v>30</v>
      </c>
      <c r="K710" s="10" t="s">
        <v>4459</v>
      </c>
      <c r="L710" s="14" t="s">
        <v>4460</v>
      </c>
      <c r="M710" s="11">
        <v>943.13866666666672</v>
      </c>
      <c r="N710" s="11">
        <v>600</v>
      </c>
      <c r="O710" s="8">
        <f>N710*M710</f>
        <v>565883.20000000007</v>
      </c>
      <c r="P710" s="14" t="s">
        <v>5022</v>
      </c>
      <c r="Q710" s="66">
        <f>O710/$O$2181</f>
        <v>1.7290650563786251E-5</v>
      </c>
      <c r="R710" s="66"/>
      <c r="S710" s="36">
        <f>Q710*$S$1</f>
        <v>4.3226626409465629E-3</v>
      </c>
      <c r="T710" s="7"/>
      <c r="U710" s="36">
        <f>S710+T710</f>
        <v>4.3226626409465629E-3</v>
      </c>
      <c r="V710" s="41"/>
      <c r="W710" s="41"/>
      <c r="X710" s="41"/>
      <c r="Y710" s="42"/>
      <c r="Z710" s="40" t="str">
        <f>IF(V710=0,"NO OFERTADO",IF(W710=0,"NO OFERTADO",IF(X710=0,"NO OFERTADO",IF(Y710=0,"NO OFERTADO","CORRECTO"))))</f>
        <v>NO OFERTADO</v>
      </c>
      <c r="AA710" s="42">
        <f>Y710*N710</f>
        <v>0</v>
      </c>
      <c r="AB710" s="35">
        <f>Q710*$AB$1</f>
        <v>1.5561585507407627E-3</v>
      </c>
      <c r="AC710" s="7"/>
      <c r="AD710" s="36">
        <f>AB710+AC710</f>
        <v>1.5561585507407627E-3</v>
      </c>
      <c r="AE710" s="41"/>
      <c r="AF710" s="41"/>
      <c r="AG710" s="41"/>
      <c r="AH710" s="42"/>
      <c r="AI710" s="40" t="str">
        <f>IF(AE710=0,"NO OFERTADO",IF(AF710=0,"NO OFERTADO",IF(AG710=0,"NO OFERTADO",IF(AH710=0,"NO OFERTADO","CORRECTO"))))</f>
        <v>NO OFERTADO</v>
      </c>
      <c r="AJ710" s="37">
        <f>Q710*$AJ$1</f>
        <v>1.037439033827175E-3</v>
      </c>
      <c r="AK710" s="7"/>
      <c r="AL710" s="36">
        <f>AJ710+AK710</f>
        <v>1.037439033827175E-3</v>
      </c>
      <c r="AM710" s="41"/>
      <c r="AN710" s="41"/>
      <c r="AO710" s="41"/>
      <c r="AP710" s="42"/>
      <c r="AQ710" s="40" t="str">
        <f>IF(AM710=0,"NO OFERTADO",IF(AN710=0,"NO OFERTADO",IF(AO710=0,"NO OFERTADO",IF(AP710=0,"NO OFERTADO","CORRECTO"))))</f>
        <v>NO OFERTADO</v>
      </c>
    </row>
    <row r="711" spans="1:43" ht="24" x14ac:dyDescent="0.25">
      <c r="A711" s="61">
        <v>709</v>
      </c>
      <c r="B711" s="61">
        <v>1488</v>
      </c>
      <c r="C711" s="13" t="s">
        <v>4134</v>
      </c>
      <c r="D711" s="12" t="s">
        <v>1067</v>
      </c>
      <c r="E711" s="12" t="s">
        <v>11</v>
      </c>
      <c r="F711" s="12" t="s">
        <v>12</v>
      </c>
      <c r="G711" s="12" t="s">
        <v>13</v>
      </c>
      <c r="H711" s="12" t="s">
        <v>12</v>
      </c>
      <c r="I711" s="62" t="s">
        <v>60</v>
      </c>
      <c r="J711" s="10">
        <v>1</v>
      </c>
      <c r="K711" s="10" t="s">
        <v>4135</v>
      </c>
      <c r="L711" s="14" t="s">
        <v>4136</v>
      </c>
      <c r="M711" s="11">
        <v>695</v>
      </c>
      <c r="N711" s="11">
        <v>646.15384615384619</v>
      </c>
      <c r="O711" s="8">
        <f>N711*M711</f>
        <v>449076.92307692312</v>
      </c>
      <c r="P711" s="14" t="s">
        <v>5022</v>
      </c>
      <c r="Q711" s="66">
        <f>O711/$O$2181</f>
        <v>1.3721616321501319E-5</v>
      </c>
      <c r="R711" s="66"/>
      <c r="S711" s="36">
        <f>Q711*$S$1</f>
        <v>3.4304040803753298E-3</v>
      </c>
      <c r="T711" s="7"/>
      <c r="U711" s="36">
        <f>S711+T711</f>
        <v>3.4304040803753298E-3</v>
      </c>
      <c r="V711" s="41"/>
      <c r="W711" s="41"/>
      <c r="X711" s="41"/>
      <c r="Y711" s="42"/>
      <c r="Z711" s="40" t="str">
        <f>IF(V711=0,"NO OFERTADO",IF(W711=0,"NO OFERTADO",IF(X711=0,"NO OFERTADO",IF(Y711=0,"NO OFERTADO","CORRECTO"))))</f>
        <v>NO OFERTADO</v>
      </c>
      <c r="AA711" s="42">
        <f>Y711*N711</f>
        <v>0</v>
      </c>
      <c r="AB711" s="35">
        <f>Q711*$AB$1</f>
        <v>1.2349454689351187E-3</v>
      </c>
      <c r="AC711" s="7"/>
      <c r="AD711" s="36">
        <f>AB711+AC711</f>
        <v>1.2349454689351187E-3</v>
      </c>
      <c r="AE711" s="41"/>
      <c r="AF711" s="41"/>
      <c r="AG711" s="41"/>
      <c r="AH711" s="42"/>
      <c r="AI711" s="40" t="str">
        <f>IF(AE711=0,"NO OFERTADO",IF(AF711=0,"NO OFERTADO",IF(AG711=0,"NO OFERTADO",IF(AH711=0,"NO OFERTADO","CORRECTO"))))</f>
        <v>NO OFERTADO</v>
      </c>
      <c r="AJ711" s="37">
        <f>Q711*$AJ$1</f>
        <v>8.232969792900792E-4</v>
      </c>
      <c r="AK711" s="7"/>
      <c r="AL711" s="36">
        <f>AJ711+AK711</f>
        <v>8.232969792900792E-4</v>
      </c>
      <c r="AM711" s="41"/>
      <c r="AN711" s="41"/>
      <c r="AO711" s="41"/>
      <c r="AP711" s="42"/>
      <c r="AQ711" s="40" t="str">
        <f>IF(AM711=0,"NO OFERTADO",IF(AN711=0,"NO OFERTADO",IF(AO711=0,"NO OFERTADO",IF(AP711=0,"NO OFERTADO","CORRECTO"))))</f>
        <v>NO OFERTADO</v>
      </c>
    </row>
    <row r="712" spans="1:43" x14ac:dyDescent="0.25">
      <c r="A712" s="61">
        <v>710</v>
      </c>
      <c r="B712" s="61">
        <v>831</v>
      </c>
      <c r="C712" s="13" t="s">
        <v>2271</v>
      </c>
      <c r="D712" s="12" t="s">
        <v>2551</v>
      </c>
      <c r="E712" s="12" t="s">
        <v>49</v>
      </c>
      <c r="F712" s="12" t="s">
        <v>23</v>
      </c>
      <c r="G712" s="12" t="s">
        <v>24</v>
      </c>
      <c r="H712" s="12" t="s">
        <v>49</v>
      </c>
      <c r="I712" s="62">
        <v>80600</v>
      </c>
      <c r="J712" s="10">
        <v>1</v>
      </c>
      <c r="K712" s="10" t="s">
        <v>2272</v>
      </c>
      <c r="L712" s="14" t="s">
        <v>2552</v>
      </c>
      <c r="M712" s="11">
        <v>16951.346999999998</v>
      </c>
      <c r="N712" s="11">
        <v>326.07692307692309</v>
      </c>
      <c r="O712" s="8">
        <f>N712*M712</f>
        <v>5527443.0717692301</v>
      </c>
      <c r="P712" s="14" t="s">
        <v>5022</v>
      </c>
      <c r="Q712" s="66">
        <f>O712/$O$2181</f>
        <v>1.6889189618137285E-4</v>
      </c>
      <c r="R712" s="66">
        <f>+O712/$O$2184</f>
        <v>2.7027186309638287E-4</v>
      </c>
      <c r="S712" s="36">
        <f>Q712*$S$1</f>
        <v>4.2222974045343212E-2</v>
      </c>
      <c r="T712" s="36">
        <f>R712*$T$1</f>
        <v>8.1081558928914853E-3</v>
      </c>
      <c r="U712" s="36">
        <f>S712+T712</f>
        <v>5.03311299382347E-2</v>
      </c>
      <c r="V712" s="41"/>
      <c r="W712" s="41"/>
      <c r="X712" s="41"/>
      <c r="Y712" s="42"/>
      <c r="Z712" s="40" t="str">
        <f>IF(V712=0,"NO OFERTADO",IF(W712=0,"NO OFERTADO",IF(X712=0,"NO OFERTADO",IF(Y712=0,"NO OFERTADO","CORRECTO"))))</f>
        <v>NO OFERTADO</v>
      </c>
      <c r="AA712" s="42">
        <f>Y712*N712</f>
        <v>0</v>
      </c>
      <c r="AB712" s="35">
        <f>Q712*$AB$1</f>
        <v>1.5200270656323556E-2</v>
      </c>
      <c r="AC712" s="36">
        <f>R712*$AC$1</f>
        <v>4.0540779464457426E-3</v>
      </c>
      <c r="AD712" s="36">
        <f>AB712+AC712</f>
        <v>1.9254348602769297E-2</v>
      </c>
      <c r="AE712" s="41"/>
      <c r="AF712" s="41"/>
      <c r="AG712" s="41"/>
      <c r="AH712" s="42"/>
      <c r="AI712" s="40" t="str">
        <f>IF(AE712=0,"NO OFERTADO",IF(AF712=0,"NO OFERTADO",IF(AG712=0,"NO OFERTADO",IF(AH712=0,"NO OFERTADO","CORRECTO"))))</f>
        <v>NO OFERTADO</v>
      </c>
      <c r="AJ712" s="37">
        <f>Q712*$AJ$1</f>
        <v>1.013351377088237E-2</v>
      </c>
      <c r="AK712" s="36">
        <f>R712*$AK$1</f>
        <v>1.3513593154819144E-3</v>
      </c>
      <c r="AL712" s="36">
        <f>AJ712+AK712</f>
        <v>1.1484873086364285E-2</v>
      </c>
      <c r="AM712" s="41"/>
      <c r="AN712" s="41"/>
      <c r="AO712" s="41"/>
      <c r="AP712" s="42"/>
      <c r="AQ712" s="40" t="str">
        <f>IF(AM712=0,"NO OFERTADO",IF(AN712=0,"NO OFERTADO",IF(AO712=0,"NO OFERTADO",IF(AP712=0,"NO OFERTADO","CORRECTO"))))</f>
        <v>NO OFERTADO</v>
      </c>
    </row>
    <row r="713" spans="1:43" x14ac:dyDescent="0.25">
      <c r="A713" s="61">
        <v>711</v>
      </c>
      <c r="B713" s="61">
        <v>725</v>
      </c>
      <c r="C713" s="13" t="s">
        <v>2271</v>
      </c>
      <c r="D713" s="12" t="s">
        <v>1582</v>
      </c>
      <c r="E713" s="12" t="s">
        <v>49</v>
      </c>
      <c r="F713" s="12" t="s">
        <v>23</v>
      </c>
      <c r="G713" s="12" t="s">
        <v>24</v>
      </c>
      <c r="H713" s="12" t="s">
        <v>49</v>
      </c>
      <c r="I713" s="62">
        <v>23200</v>
      </c>
      <c r="J713" s="10">
        <v>1</v>
      </c>
      <c r="K713" s="10" t="s">
        <v>2272</v>
      </c>
      <c r="L713" s="14" t="s">
        <v>2273</v>
      </c>
      <c r="M713" s="11">
        <v>5545.8667999999998</v>
      </c>
      <c r="N713" s="11">
        <v>614.38461538461536</v>
      </c>
      <c r="O713" s="8">
        <f>N713*M713</f>
        <v>3407295.2408923074</v>
      </c>
      <c r="P713" s="14" t="s">
        <v>5022</v>
      </c>
      <c r="Q713" s="66">
        <f>O713/$O$2181</f>
        <v>1.0411044430709515E-4</v>
      </c>
      <c r="R713" s="66">
        <f>+O713/$O$2184</f>
        <v>1.6660434506847685E-4</v>
      </c>
      <c r="S713" s="36">
        <f>Q713*$S$1</f>
        <v>2.6027611076773788E-2</v>
      </c>
      <c r="T713" s="36">
        <f>R713*$T$1</f>
        <v>4.9981303520543058E-3</v>
      </c>
      <c r="U713" s="36">
        <f>S713+T713</f>
        <v>3.1025741428828094E-2</v>
      </c>
      <c r="V713" s="41"/>
      <c r="W713" s="41"/>
      <c r="X713" s="41"/>
      <c r="Y713" s="42"/>
      <c r="Z713" s="40" t="str">
        <f>IF(V713=0,"NO OFERTADO",IF(W713=0,"NO OFERTADO",IF(X713=0,"NO OFERTADO",IF(Y713=0,"NO OFERTADO","CORRECTO"))))</f>
        <v>NO OFERTADO</v>
      </c>
      <c r="AA713" s="42">
        <f>Y713*N713</f>
        <v>0</v>
      </c>
      <c r="AB713" s="35">
        <f>Q713*$AB$1</f>
        <v>9.3699399876385637E-3</v>
      </c>
      <c r="AC713" s="36">
        <f>R713*$AC$1</f>
        <v>2.4990651760271529E-3</v>
      </c>
      <c r="AD713" s="36">
        <f>AB713+AC713</f>
        <v>1.1869005163665717E-2</v>
      </c>
      <c r="AE713" s="41"/>
      <c r="AF713" s="41"/>
      <c r="AG713" s="41"/>
      <c r="AH713" s="42"/>
      <c r="AI713" s="40" t="str">
        <f>IF(AE713=0,"NO OFERTADO",IF(AF713=0,"NO OFERTADO",IF(AG713=0,"NO OFERTADO",IF(AH713=0,"NO OFERTADO","CORRECTO"))))</f>
        <v>NO OFERTADO</v>
      </c>
      <c r="AJ713" s="37">
        <f>Q713*$AJ$1</f>
        <v>6.2466266584257088E-3</v>
      </c>
      <c r="AK713" s="36">
        <f>R713*$AK$1</f>
        <v>8.3302172534238422E-4</v>
      </c>
      <c r="AL713" s="36">
        <f>AJ713+AK713</f>
        <v>7.0796483837680928E-3</v>
      </c>
      <c r="AM713" s="41"/>
      <c r="AN713" s="41"/>
      <c r="AO713" s="41"/>
      <c r="AP713" s="42"/>
      <c r="AQ713" s="40" t="str">
        <f>IF(AM713=0,"NO OFERTADO",IF(AN713=0,"NO OFERTADO",IF(AO713=0,"NO OFERTADO",IF(AP713=0,"NO OFERTADO","CORRECTO"))))</f>
        <v>NO OFERTADO</v>
      </c>
    </row>
    <row r="714" spans="1:43" x14ac:dyDescent="0.25">
      <c r="A714" s="61">
        <v>712</v>
      </c>
      <c r="B714" s="61">
        <v>222</v>
      </c>
      <c r="C714" s="13" t="s">
        <v>835</v>
      </c>
      <c r="D714" s="12" t="s">
        <v>836</v>
      </c>
      <c r="E714" s="12" t="s">
        <v>49</v>
      </c>
      <c r="F714" s="12" t="s">
        <v>23</v>
      </c>
      <c r="G714" s="12" t="s">
        <v>24</v>
      </c>
      <c r="H714" s="12" t="s">
        <v>23</v>
      </c>
      <c r="I714" s="62">
        <v>348000</v>
      </c>
      <c r="J714" s="10">
        <v>1</v>
      </c>
      <c r="K714" s="10" t="s">
        <v>837</v>
      </c>
      <c r="L714" s="14" t="s">
        <v>838</v>
      </c>
      <c r="M714" s="11">
        <v>348000</v>
      </c>
      <c r="N714" s="11">
        <v>110.92307692307692</v>
      </c>
      <c r="O714" s="8">
        <f>N714*M714</f>
        <v>38601230.769230768</v>
      </c>
      <c r="P714" s="14" t="s">
        <v>5022</v>
      </c>
      <c r="Q714" s="66">
        <f>O714/$O$2181</f>
        <v>1.1794667036640126E-3</v>
      </c>
      <c r="R714" s="66">
        <f>+O714/$O$2184</f>
        <v>1.8874597933170696E-3</v>
      </c>
      <c r="S714" s="36">
        <f>Q714*$S$1</f>
        <v>0.29486667591600313</v>
      </c>
      <c r="T714" s="36">
        <f>R714*$T$1</f>
        <v>5.6623793799512087E-2</v>
      </c>
      <c r="U714" s="36">
        <f>S714+T714</f>
        <v>0.35149046971551523</v>
      </c>
      <c r="V714" s="41"/>
      <c r="W714" s="41"/>
      <c r="X714" s="41"/>
      <c r="Y714" s="42"/>
      <c r="Z714" s="40" t="str">
        <f>IF(V714=0,"NO OFERTADO",IF(W714=0,"NO OFERTADO",IF(X714=0,"NO OFERTADO",IF(Y714=0,"NO OFERTADO","CORRECTO"))))</f>
        <v>NO OFERTADO</v>
      </c>
      <c r="AA714" s="42">
        <f>Y714*N714</f>
        <v>0</v>
      </c>
      <c r="AB714" s="35">
        <f>Q714*$AB$1</f>
        <v>0.10615200332976113</v>
      </c>
      <c r="AC714" s="36">
        <f>R714*$AC$1</f>
        <v>2.8311896899756044E-2</v>
      </c>
      <c r="AD714" s="36">
        <f>AB714+AC714</f>
        <v>0.13446390022951718</v>
      </c>
      <c r="AE714" s="41"/>
      <c r="AF714" s="41"/>
      <c r="AG714" s="41"/>
      <c r="AH714" s="42"/>
      <c r="AI714" s="40" t="str">
        <f>IF(AE714=0,"NO OFERTADO",IF(AF714=0,"NO OFERTADO",IF(AG714=0,"NO OFERTADO",IF(AH714=0,"NO OFERTADO","CORRECTO"))))</f>
        <v>NO OFERTADO</v>
      </c>
      <c r="AJ714" s="37">
        <f>Q714*$AJ$1</f>
        <v>7.0768002219840753E-2</v>
      </c>
      <c r="AK714" s="36">
        <f>R714*$AK$1</f>
        <v>9.4372989665853484E-3</v>
      </c>
      <c r="AL714" s="36">
        <f>AJ714+AK714</f>
        <v>8.0205301186426103E-2</v>
      </c>
      <c r="AM714" s="41"/>
      <c r="AN714" s="41"/>
      <c r="AO714" s="41"/>
      <c r="AP714" s="42"/>
      <c r="AQ714" s="40" t="str">
        <f>IF(AM714=0,"NO OFERTADO",IF(AN714=0,"NO OFERTADO",IF(AO714=0,"NO OFERTADO",IF(AP714=0,"NO OFERTADO","CORRECTO"))))</f>
        <v>NO OFERTADO</v>
      </c>
    </row>
    <row r="715" spans="1:43" x14ac:dyDescent="0.25">
      <c r="A715" s="61">
        <v>713</v>
      </c>
      <c r="B715" s="61">
        <v>2528</v>
      </c>
      <c r="C715" s="14" t="s">
        <v>6739</v>
      </c>
      <c r="D715" s="68" t="s">
        <v>6740</v>
      </c>
      <c r="E715" s="68" t="s">
        <v>49</v>
      </c>
      <c r="F715" s="68" t="s">
        <v>23</v>
      </c>
      <c r="G715" s="12" t="s">
        <v>24</v>
      </c>
      <c r="H715" s="68" t="s">
        <v>23</v>
      </c>
      <c r="I715" s="62">
        <v>806000</v>
      </c>
      <c r="J715" s="10">
        <v>1</v>
      </c>
      <c r="K715" s="10" t="s">
        <v>6741</v>
      </c>
      <c r="L715" s="14" t="s">
        <v>6742</v>
      </c>
      <c r="M715" s="11">
        <v>367160.52500000002</v>
      </c>
      <c r="N715" s="11">
        <v>25.23076923076923</v>
      </c>
      <c r="O715" s="8">
        <f>N715*M715</f>
        <v>9263742.4769230764</v>
      </c>
      <c r="P715" s="14" t="s">
        <v>7140</v>
      </c>
      <c r="Q715" s="66">
        <f>O715/$O$2181</f>
        <v>2.8305511469748642E-4</v>
      </c>
      <c r="R715" s="66">
        <f>+O715/$O$2184</f>
        <v>4.5296331522084841E-4</v>
      </c>
      <c r="S715" s="36">
        <f>Q715*$S$1</f>
        <v>7.07637786743716E-2</v>
      </c>
      <c r="T715" s="36">
        <f>R715*$T$1</f>
        <v>1.3588899456625452E-2</v>
      </c>
      <c r="U715" s="36">
        <f>S715+T715</f>
        <v>8.4352678130997047E-2</v>
      </c>
      <c r="V715" s="41"/>
      <c r="W715" s="41"/>
      <c r="X715" s="41"/>
      <c r="Y715" s="42"/>
      <c r="Z715" s="40" t="str">
        <f>IF(V715=0,"NO OFERTADO",IF(W715=0,"NO OFERTADO",IF(X715=0,"NO OFERTADO",IF(Y715=0,"NO OFERTADO","CORRECTO"))))</f>
        <v>NO OFERTADO</v>
      </c>
      <c r="AA715" s="42">
        <f>Y715*N715</f>
        <v>0</v>
      </c>
      <c r="AB715" s="35">
        <f>Q715*$AB$1</f>
        <v>2.5474960322773778E-2</v>
      </c>
      <c r="AC715" s="36">
        <f>R715*$AC$1</f>
        <v>6.7944497283127262E-3</v>
      </c>
      <c r="AD715" s="36">
        <f>AB715+AC715</f>
        <v>3.2269410051086501E-2</v>
      </c>
      <c r="AE715" s="41"/>
      <c r="AF715" s="41"/>
      <c r="AG715" s="41"/>
      <c r="AH715" s="42"/>
      <c r="AI715" s="40" t="str">
        <f>IF(AE715=0,"NO OFERTADO",IF(AF715=0,"NO OFERTADO",IF(AG715=0,"NO OFERTADO",IF(AH715=0,"NO OFERTADO","CORRECTO"))))</f>
        <v>NO OFERTADO</v>
      </c>
      <c r="AJ715" s="37">
        <f>Q715*$AJ$1</f>
        <v>1.6983306881849184E-2</v>
      </c>
      <c r="AK715" s="36">
        <f>R715*$AK$1</f>
        <v>2.2648165761042422E-3</v>
      </c>
      <c r="AL715" s="36">
        <f>AJ715+AK715</f>
        <v>1.9248123457953428E-2</v>
      </c>
      <c r="AM715" s="41"/>
      <c r="AN715" s="41"/>
      <c r="AO715" s="41"/>
      <c r="AP715" s="42"/>
      <c r="AQ715" s="40" t="str">
        <f>IF(AM715=0,"NO OFERTADO",IF(AN715=0,"NO OFERTADO",IF(AO715=0,"NO OFERTADO",IF(AP715=0,"NO OFERTADO","CORRECTO"))))</f>
        <v>NO OFERTADO</v>
      </c>
    </row>
    <row r="716" spans="1:43" x14ac:dyDescent="0.25">
      <c r="A716" s="61">
        <v>714</v>
      </c>
      <c r="B716" s="61">
        <v>244</v>
      </c>
      <c r="C716" s="13" t="s">
        <v>914</v>
      </c>
      <c r="D716" s="12" t="s">
        <v>915</v>
      </c>
      <c r="E716" s="12" t="s">
        <v>49</v>
      </c>
      <c r="F716" s="12" t="s">
        <v>23</v>
      </c>
      <c r="G716" s="12" t="s">
        <v>24</v>
      </c>
      <c r="H716" s="12" t="s">
        <v>25</v>
      </c>
      <c r="I716" s="62">
        <v>160280</v>
      </c>
      <c r="J716" s="10">
        <v>1</v>
      </c>
      <c r="K716" s="10" t="s">
        <v>916</v>
      </c>
      <c r="L716" s="14" t="s">
        <v>917</v>
      </c>
      <c r="M716" s="11">
        <v>86621.317999999999</v>
      </c>
      <c r="N716" s="11">
        <v>225.38461538461539</v>
      </c>
      <c r="O716" s="8">
        <f>N716*M716</f>
        <v>19523112.441538461</v>
      </c>
      <c r="P716" s="14" t="s">
        <v>5022</v>
      </c>
      <c r="Q716" s="66">
        <f>O716/$O$2181</f>
        <v>5.9653178455227045E-4</v>
      </c>
      <c r="R716" s="66">
        <f>+O716/$O$2184</f>
        <v>9.5460919352821996E-4</v>
      </c>
      <c r="S716" s="36">
        <f>Q716*$S$1</f>
        <v>0.1491329461380676</v>
      </c>
      <c r="T716" s="36">
        <f>R716*$T$1</f>
        <v>2.8638275805846599E-2</v>
      </c>
      <c r="U716" s="36">
        <f>S716+T716</f>
        <v>0.1777712219439142</v>
      </c>
      <c r="V716" s="41"/>
      <c r="W716" s="41"/>
      <c r="X716" s="41"/>
      <c r="Y716" s="42"/>
      <c r="Z716" s="40" t="str">
        <f>IF(V716=0,"NO OFERTADO",IF(W716=0,"NO OFERTADO",IF(X716=0,"NO OFERTADO",IF(Y716=0,"NO OFERTADO","CORRECTO"))))</f>
        <v>NO OFERTADO</v>
      </c>
      <c r="AA716" s="42">
        <f>Y716*N716</f>
        <v>0</v>
      </c>
      <c r="AB716" s="35">
        <f>Q716*$AB$1</f>
        <v>5.368786060970434E-2</v>
      </c>
      <c r="AC716" s="36">
        <f>R716*$AC$1</f>
        <v>1.43191379029233E-2</v>
      </c>
      <c r="AD716" s="36">
        <f>AB716+AC716</f>
        <v>6.8006998512627634E-2</v>
      </c>
      <c r="AE716" s="41"/>
      <c r="AF716" s="41"/>
      <c r="AG716" s="41"/>
      <c r="AH716" s="42"/>
      <c r="AI716" s="40" t="str">
        <f>IF(AE716=0,"NO OFERTADO",IF(AF716=0,"NO OFERTADO",IF(AG716=0,"NO OFERTADO",IF(AH716=0,"NO OFERTADO","CORRECTO"))))</f>
        <v>NO OFERTADO</v>
      </c>
      <c r="AJ716" s="37">
        <f>Q716*$AJ$1</f>
        <v>3.5791907073136224E-2</v>
      </c>
      <c r="AK716" s="36">
        <f>R716*$AK$1</f>
        <v>4.7730459676411001E-3</v>
      </c>
      <c r="AL716" s="36">
        <f>AJ716+AK716</f>
        <v>4.0564953040777327E-2</v>
      </c>
      <c r="AM716" s="41"/>
      <c r="AN716" s="41"/>
      <c r="AO716" s="41"/>
      <c r="AP716" s="42"/>
      <c r="AQ716" s="40" t="str">
        <f>IF(AM716=0,"NO OFERTADO",IF(AN716=0,"NO OFERTADO",IF(AO716=0,"NO OFERTADO",IF(AP716=0,"NO OFERTADO","CORRECTO"))))</f>
        <v>NO OFERTADO</v>
      </c>
    </row>
    <row r="717" spans="1:43" ht="24" x14ac:dyDescent="0.25">
      <c r="A717" s="61">
        <v>715</v>
      </c>
      <c r="B717" s="61">
        <v>1363</v>
      </c>
      <c r="C717" s="13" t="s">
        <v>3837</v>
      </c>
      <c r="D717" s="12" t="s">
        <v>2323</v>
      </c>
      <c r="E717" s="12" t="s">
        <v>11</v>
      </c>
      <c r="F717" s="12" t="s">
        <v>12</v>
      </c>
      <c r="G717" s="12" t="s">
        <v>13</v>
      </c>
      <c r="H717" s="12" t="s">
        <v>12</v>
      </c>
      <c r="I717" s="62" t="s">
        <v>60</v>
      </c>
      <c r="J717" s="10">
        <v>1</v>
      </c>
      <c r="K717" s="10" t="s">
        <v>3838</v>
      </c>
      <c r="L717" s="14" t="s">
        <v>3839</v>
      </c>
      <c r="M717" s="11">
        <v>8503</v>
      </c>
      <c r="N717" s="11">
        <v>113.07692307692308</v>
      </c>
      <c r="O717" s="8">
        <f>N717*M717</f>
        <v>961493.07692307699</v>
      </c>
      <c r="P717" s="14" t="s">
        <v>5022</v>
      </c>
      <c r="Q717" s="66">
        <f>O717/$O$2181</f>
        <v>2.9378572844319427E-5</v>
      </c>
      <c r="R717" s="66"/>
      <c r="S717" s="36">
        <f>Q717*$S$1</f>
        <v>7.3446432110798564E-3</v>
      </c>
      <c r="T717" s="7"/>
      <c r="U717" s="36">
        <f>S717+T717</f>
        <v>7.3446432110798564E-3</v>
      </c>
      <c r="V717" s="41"/>
      <c r="W717" s="41"/>
      <c r="X717" s="41"/>
      <c r="Y717" s="42"/>
      <c r="Z717" s="40" t="str">
        <f>IF(V717=0,"NO OFERTADO",IF(W717=0,"NO OFERTADO",IF(X717=0,"NO OFERTADO",IF(Y717=0,"NO OFERTADO","CORRECTO"))))</f>
        <v>NO OFERTADO</v>
      </c>
      <c r="AA717" s="42">
        <f>Y717*N717</f>
        <v>0</v>
      </c>
      <c r="AB717" s="35">
        <f>Q717*$AB$1</f>
        <v>2.6440715559887485E-3</v>
      </c>
      <c r="AC717" s="7"/>
      <c r="AD717" s="36">
        <f>AB717+AC717</f>
        <v>2.6440715559887485E-3</v>
      </c>
      <c r="AE717" s="41"/>
      <c r="AF717" s="41"/>
      <c r="AG717" s="41"/>
      <c r="AH717" s="42"/>
      <c r="AI717" s="40" t="str">
        <f>IF(AE717=0,"NO OFERTADO",IF(AF717=0,"NO OFERTADO",IF(AG717=0,"NO OFERTADO",IF(AH717=0,"NO OFERTADO","CORRECTO"))))</f>
        <v>NO OFERTADO</v>
      </c>
      <c r="AJ717" s="37">
        <f>Q717*$AJ$1</f>
        <v>1.7627143706591655E-3</v>
      </c>
      <c r="AK717" s="7"/>
      <c r="AL717" s="36">
        <f>AJ717+AK717</f>
        <v>1.7627143706591655E-3</v>
      </c>
      <c r="AM717" s="41"/>
      <c r="AN717" s="41"/>
      <c r="AO717" s="41"/>
      <c r="AP717" s="42"/>
      <c r="AQ717" s="40" t="str">
        <f>IF(AM717=0,"NO OFERTADO",IF(AN717=0,"NO OFERTADO",IF(AO717=0,"NO OFERTADO",IF(AP717=0,"NO OFERTADO","CORRECTO"))))</f>
        <v>NO OFERTADO</v>
      </c>
    </row>
    <row r="718" spans="1:43" ht="24" x14ac:dyDescent="0.25">
      <c r="A718" s="61">
        <v>716</v>
      </c>
      <c r="B718" s="61">
        <v>401</v>
      </c>
      <c r="C718" s="13" t="s">
        <v>1393</v>
      </c>
      <c r="D718" s="12" t="s">
        <v>82</v>
      </c>
      <c r="E718" s="12" t="s">
        <v>11</v>
      </c>
      <c r="F718" s="12" t="s">
        <v>12</v>
      </c>
      <c r="G718" s="12" t="s">
        <v>13</v>
      </c>
      <c r="H718" s="12" t="s">
        <v>12</v>
      </c>
      <c r="I718" s="62" t="s">
        <v>60</v>
      </c>
      <c r="J718" s="10">
        <v>1</v>
      </c>
      <c r="K718" s="10" t="s">
        <v>1394</v>
      </c>
      <c r="L718" s="14" t="s">
        <v>1395</v>
      </c>
      <c r="M718" s="11">
        <v>232</v>
      </c>
      <c r="N718" s="11">
        <v>27626.384615384617</v>
      </c>
      <c r="O718" s="8">
        <f>N718*M718</f>
        <v>6409321.230769231</v>
      </c>
      <c r="P718" s="14" t="s">
        <v>5022</v>
      </c>
      <c r="Q718" s="66">
        <f>O718/$O$2181</f>
        <v>1.95837822632457E-4</v>
      </c>
      <c r="R718" s="66"/>
      <c r="S718" s="36">
        <f>Q718*$S$1</f>
        <v>4.895945565811425E-2</v>
      </c>
      <c r="T718" s="7"/>
      <c r="U718" s="36">
        <f>S718+T718</f>
        <v>4.895945565811425E-2</v>
      </c>
      <c r="V718" s="41"/>
      <c r="W718" s="41"/>
      <c r="X718" s="41"/>
      <c r="Y718" s="42"/>
      <c r="Z718" s="40" t="str">
        <f>IF(V718=0,"NO OFERTADO",IF(W718=0,"NO OFERTADO",IF(X718=0,"NO OFERTADO",IF(Y718=0,"NO OFERTADO","CORRECTO"))))</f>
        <v>NO OFERTADO</v>
      </c>
      <c r="AA718" s="42">
        <f>Y718*N718</f>
        <v>0</v>
      </c>
      <c r="AB718" s="35">
        <f>Q718*$AB$1</f>
        <v>1.762540403692113E-2</v>
      </c>
      <c r="AC718" s="7"/>
      <c r="AD718" s="36">
        <f>AB718+AC718</f>
        <v>1.762540403692113E-2</v>
      </c>
      <c r="AE718" s="41"/>
      <c r="AF718" s="41"/>
      <c r="AG718" s="41"/>
      <c r="AH718" s="42"/>
      <c r="AI718" s="40" t="str">
        <f>IF(AE718=0,"NO OFERTADO",IF(AF718=0,"NO OFERTADO",IF(AG718=0,"NO OFERTADO",IF(AH718=0,"NO OFERTADO","CORRECTO"))))</f>
        <v>NO OFERTADO</v>
      </c>
      <c r="AJ718" s="37">
        <f>Q718*$AJ$1</f>
        <v>1.1750269357947421E-2</v>
      </c>
      <c r="AK718" s="7"/>
      <c r="AL718" s="36">
        <f>AJ718+AK718</f>
        <v>1.1750269357947421E-2</v>
      </c>
      <c r="AM718" s="41"/>
      <c r="AN718" s="41"/>
      <c r="AO718" s="41"/>
      <c r="AP718" s="42"/>
      <c r="AQ718" s="40" t="str">
        <f>IF(AM718=0,"NO OFERTADO",IF(AN718=0,"NO OFERTADO",IF(AO718=0,"NO OFERTADO",IF(AP718=0,"NO OFERTADO","CORRECTO"))))</f>
        <v>NO OFERTADO</v>
      </c>
    </row>
    <row r="719" spans="1:43" ht="24" x14ac:dyDescent="0.25">
      <c r="A719" s="61">
        <v>717</v>
      </c>
      <c r="B719" s="61">
        <v>946</v>
      </c>
      <c r="C719" s="13" t="s">
        <v>1393</v>
      </c>
      <c r="D719" s="12" t="s">
        <v>181</v>
      </c>
      <c r="E719" s="12" t="s">
        <v>11</v>
      </c>
      <c r="F719" s="12" t="s">
        <v>12</v>
      </c>
      <c r="G719" s="12" t="s">
        <v>13</v>
      </c>
      <c r="H719" s="12" t="s">
        <v>12</v>
      </c>
      <c r="I719" s="62" t="s">
        <v>60</v>
      </c>
      <c r="J719" s="10">
        <v>1</v>
      </c>
      <c r="K719" s="10" t="s">
        <v>1394</v>
      </c>
      <c r="L719" s="14" t="s">
        <v>2834</v>
      </c>
      <c r="M719" s="11">
        <v>290.07599999999996</v>
      </c>
      <c r="N719" s="11">
        <v>8646.538461538461</v>
      </c>
      <c r="O719" s="8">
        <f>N719*M719</f>
        <v>2508153.2907692301</v>
      </c>
      <c r="P719" s="14" t="s">
        <v>5022</v>
      </c>
      <c r="Q719" s="66">
        <f>O719/$O$2181</f>
        <v>7.663701999123022E-5</v>
      </c>
      <c r="R719" s="66"/>
      <c r="S719" s="36">
        <f>Q719*$S$1</f>
        <v>1.9159254997807556E-2</v>
      </c>
      <c r="T719" s="7"/>
      <c r="U719" s="36">
        <f>S719+T719</f>
        <v>1.9159254997807556E-2</v>
      </c>
      <c r="V719" s="41"/>
      <c r="W719" s="41"/>
      <c r="X719" s="41"/>
      <c r="Y719" s="42"/>
      <c r="Z719" s="40" t="str">
        <f>IF(V719=0,"NO OFERTADO",IF(W719=0,"NO OFERTADO",IF(X719=0,"NO OFERTADO",IF(Y719=0,"NO OFERTADO","CORRECTO"))))</f>
        <v>NO OFERTADO</v>
      </c>
      <c r="AA719" s="42">
        <f>Y719*N719</f>
        <v>0</v>
      </c>
      <c r="AB719" s="35">
        <f>Q719*$AB$1</f>
        <v>6.8973317992107198E-3</v>
      </c>
      <c r="AC719" s="7"/>
      <c r="AD719" s="36">
        <f>AB719+AC719</f>
        <v>6.8973317992107198E-3</v>
      </c>
      <c r="AE719" s="41"/>
      <c r="AF719" s="41"/>
      <c r="AG719" s="41"/>
      <c r="AH719" s="42"/>
      <c r="AI719" s="40" t="str">
        <f>IF(AE719=0,"NO OFERTADO",IF(AF719=0,"NO OFERTADO",IF(AG719=0,"NO OFERTADO",IF(AH719=0,"NO OFERTADO","CORRECTO"))))</f>
        <v>NO OFERTADO</v>
      </c>
      <c r="AJ719" s="37">
        <f>Q719*$AJ$1</f>
        <v>4.5982211994738129E-3</v>
      </c>
      <c r="AK719" s="7"/>
      <c r="AL719" s="36">
        <f>AJ719+AK719</f>
        <v>4.5982211994738129E-3</v>
      </c>
      <c r="AM719" s="41"/>
      <c r="AN719" s="41"/>
      <c r="AO719" s="41"/>
      <c r="AP719" s="42"/>
      <c r="AQ719" s="40" t="str">
        <f>IF(AM719=0,"NO OFERTADO",IF(AN719=0,"NO OFERTADO",IF(AO719=0,"NO OFERTADO",IF(AP719=0,"NO OFERTADO","CORRECTO"))))</f>
        <v>NO OFERTADO</v>
      </c>
    </row>
    <row r="720" spans="1:43" ht="24" x14ac:dyDescent="0.25">
      <c r="A720" s="61">
        <v>718</v>
      </c>
      <c r="B720" s="61">
        <v>2671</v>
      </c>
      <c r="C720" s="67" t="s">
        <v>7128</v>
      </c>
      <c r="D720" s="68" t="s">
        <v>82</v>
      </c>
      <c r="E720" s="68" t="s">
        <v>11</v>
      </c>
      <c r="F720" s="68" t="s">
        <v>12</v>
      </c>
      <c r="G720" s="12" t="s">
        <v>13</v>
      </c>
      <c r="H720" s="68" t="s">
        <v>12</v>
      </c>
      <c r="I720" s="62" t="s">
        <v>60</v>
      </c>
      <c r="J720" s="10">
        <v>1</v>
      </c>
      <c r="K720" s="10" t="s">
        <v>7129</v>
      </c>
      <c r="L720" s="14" t="s">
        <v>7130</v>
      </c>
      <c r="M720" s="11">
        <v>4461.5341666666673</v>
      </c>
      <c r="N720" s="11">
        <v>84.545454545454547</v>
      </c>
      <c r="O720" s="8">
        <f>N720*M720</f>
        <v>377202.43409090914</v>
      </c>
      <c r="P720" s="14" t="s">
        <v>7140</v>
      </c>
      <c r="Q720" s="66">
        <f>O720/$O$2181</f>
        <v>1.1525479957128122E-5</v>
      </c>
      <c r="R720" s="66"/>
      <c r="S720" s="36">
        <f>Q720*$S$1</f>
        <v>2.8813699892820304E-3</v>
      </c>
      <c r="T720" s="7"/>
      <c r="U720" s="36">
        <f>S720+T720</f>
        <v>2.8813699892820304E-3</v>
      </c>
      <c r="V720" s="41"/>
      <c r="W720" s="41"/>
      <c r="X720" s="41"/>
      <c r="Y720" s="42"/>
      <c r="Z720" s="40" t="str">
        <f>IF(V720=0,"NO OFERTADO",IF(W720=0,"NO OFERTADO",IF(X720=0,"NO OFERTADO",IF(Y720=0,"NO OFERTADO","CORRECTO"))))</f>
        <v>NO OFERTADO</v>
      </c>
      <c r="AA720" s="42">
        <f>Y720*N720</f>
        <v>0</v>
      </c>
      <c r="AB720" s="35">
        <f>Q720*$AB$1</f>
        <v>1.0372931961415311E-3</v>
      </c>
      <c r="AC720" s="7"/>
      <c r="AD720" s="36">
        <f>AB720+AC720</f>
        <v>1.0372931961415311E-3</v>
      </c>
      <c r="AE720" s="41"/>
      <c r="AF720" s="41"/>
      <c r="AG720" s="41"/>
      <c r="AH720" s="42"/>
      <c r="AI720" s="40" t="str">
        <f>IF(AE720=0,"NO OFERTADO",IF(AF720=0,"NO OFERTADO",IF(AG720=0,"NO OFERTADO",IF(AH720=0,"NO OFERTADO","CORRECTO"))))</f>
        <v>NO OFERTADO</v>
      </c>
      <c r="AJ720" s="37">
        <f>Q720*$AJ$1</f>
        <v>6.9152879742768732E-4</v>
      </c>
      <c r="AK720" s="7"/>
      <c r="AL720" s="36">
        <f>AJ720+AK720</f>
        <v>6.9152879742768732E-4</v>
      </c>
      <c r="AM720" s="41"/>
      <c r="AN720" s="41"/>
      <c r="AO720" s="41"/>
      <c r="AP720" s="42"/>
      <c r="AQ720" s="40" t="str">
        <f>IF(AM720=0,"NO OFERTADO",IF(AN720=0,"NO OFERTADO",IF(AO720=0,"NO OFERTADO",IF(AP720=0,"NO OFERTADO","CORRECTO"))))</f>
        <v>NO OFERTADO</v>
      </c>
    </row>
    <row r="721" spans="1:43" ht="24" x14ac:dyDescent="0.25">
      <c r="A721" s="61">
        <v>719</v>
      </c>
      <c r="B721" s="61">
        <v>2673</v>
      </c>
      <c r="C721" s="67" t="s">
        <v>7128</v>
      </c>
      <c r="D721" s="68" t="s">
        <v>181</v>
      </c>
      <c r="E721" s="68" t="s">
        <v>11</v>
      </c>
      <c r="F721" s="68" t="s">
        <v>12</v>
      </c>
      <c r="G721" s="12" t="s">
        <v>13</v>
      </c>
      <c r="H721" s="68" t="s">
        <v>12</v>
      </c>
      <c r="I721" s="62" t="s">
        <v>60</v>
      </c>
      <c r="J721" s="10">
        <v>1</v>
      </c>
      <c r="K721" s="10" t="s">
        <v>7133</v>
      </c>
      <c r="L721" s="14" t="s">
        <v>7134</v>
      </c>
      <c r="M721" s="11">
        <v>11532.282499999999</v>
      </c>
      <c r="N721" s="11">
        <v>32</v>
      </c>
      <c r="O721" s="8">
        <f>N721*M721</f>
        <v>369033.04</v>
      </c>
      <c r="P721" s="14" t="s">
        <v>7140</v>
      </c>
      <c r="Q721" s="66">
        <f>O721/$O$2181</f>
        <v>1.1275862830230256E-5</v>
      </c>
      <c r="R721" s="66"/>
      <c r="S721" s="36">
        <f>Q721*$S$1</f>
        <v>2.8189657075575639E-3</v>
      </c>
      <c r="T721" s="7"/>
      <c r="U721" s="36">
        <f>S721+T721</f>
        <v>2.8189657075575639E-3</v>
      </c>
      <c r="V721" s="41"/>
      <c r="W721" s="41"/>
      <c r="X721" s="41"/>
      <c r="Y721" s="42"/>
      <c r="Z721" s="40" t="str">
        <f>IF(V721=0,"NO OFERTADO",IF(W721=0,"NO OFERTADO",IF(X721=0,"NO OFERTADO",IF(Y721=0,"NO OFERTADO","CORRECTO"))))</f>
        <v>NO OFERTADO</v>
      </c>
      <c r="AA721" s="42">
        <f>Y721*N721</f>
        <v>0</v>
      </c>
      <c r="AB721" s="35">
        <f>Q721*$AB$1</f>
        <v>1.014827654720723E-3</v>
      </c>
      <c r="AC721" s="7"/>
      <c r="AD721" s="36">
        <f>AB721+AC721</f>
        <v>1.014827654720723E-3</v>
      </c>
      <c r="AE721" s="41"/>
      <c r="AF721" s="41"/>
      <c r="AG721" s="41"/>
      <c r="AH721" s="42"/>
      <c r="AI721" s="40" t="str">
        <f>IF(AE721=0,"NO OFERTADO",IF(AF721=0,"NO OFERTADO",IF(AG721=0,"NO OFERTADO",IF(AH721=0,"NO OFERTADO","CORRECTO"))))</f>
        <v>NO OFERTADO</v>
      </c>
      <c r="AJ721" s="37">
        <f>Q721*$AJ$1</f>
        <v>6.7655176981381529E-4</v>
      </c>
      <c r="AK721" s="7"/>
      <c r="AL721" s="36">
        <f>AJ721+AK721</f>
        <v>6.7655176981381529E-4</v>
      </c>
      <c r="AM721" s="41"/>
      <c r="AN721" s="41"/>
      <c r="AO721" s="41"/>
      <c r="AP721" s="42"/>
      <c r="AQ721" s="40" t="str">
        <f>IF(AM721=0,"NO OFERTADO",IF(AN721=0,"NO OFERTADO",IF(AO721=0,"NO OFERTADO",IF(AP721=0,"NO OFERTADO","CORRECTO"))))</f>
        <v>NO OFERTADO</v>
      </c>
    </row>
    <row r="722" spans="1:43" ht="24" x14ac:dyDescent="0.25">
      <c r="A722" s="61">
        <v>720</v>
      </c>
      <c r="B722" s="61">
        <v>2608</v>
      </c>
      <c r="C722" s="67" t="s">
        <v>6962</v>
      </c>
      <c r="D722" s="68" t="s">
        <v>82</v>
      </c>
      <c r="E722" s="68" t="s">
        <v>11</v>
      </c>
      <c r="F722" s="68" t="s">
        <v>12</v>
      </c>
      <c r="G722" s="12" t="s">
        <v>13</v>
      </c>
      <c r="H722" s="68" t="s">
        <v>12</v>
      </c>
      <c r="I722" s="62" t="s">
        <v>60</v>
      </c>
      <c r="J722" s="10">
        <v>1</v>
      </c>
      <c r="K722" s="68" t="s">
        <v>6963</v>
      </c>
      <c r="L722" s="14" t="s">
        <v>6964</v>
      </c>
      <c r="M722" s="11">
        <v>12150.96</v>
      </c>
      <c r="N722" s="11">
        <v>75.384615384615387</v>
      </c>
      <c r="O722" s="8">
        <f>N722*M722</f>
        <v>915995.4461538461</v>
      </c>
      <c r="P722" s="14" t="s">
        <v>7140</v>
      </c>
      <c r="Q722" s="66">
        <f>O722/$O$2181</f>
        <v>2.7988385549289391E-5</v>
      </c>
      <c r="R722" s="66"/>
      <c r="S722" s="36">
        <f>Q722*$S$1</f>
        <v>6.9970963873223473E-3</v>
      </c>
      <c r="T722" s="7"/>
      <c r="U722" s="36">
        <f>S722+T722</f>
        <v>6.9970963873223473E-3</v>
      </c>
      <c r="V722" s="41"/>
      <c r="W722" s="41"/>
      <c r="X722" s="41"/>
      <c r="Y722" s="42"/>
      <c r="Z722" s="40" t="str">
        <f>IF(V722=0,"NO OFERTADO",IF(W722=0,"NO OFERTADO",IF(X722=0,"NO OFERTADO",IF(Y722=0,"NO OFERTADO","CORRECTO"))))</f>
        <v>NO OFERTADO</v>
      </c>
      <c r="AA722" s="42">
        <f>Y722*N722</f>
        <v>0</v>
      </c>
      <c r="AB722" s="35">
        <f>Q722*$AB$1</f>
        <v>2.518954699436045E-3</v>
      </c>
      <c r="AC722" s="7"/>
      <c r="AD722" s="36">
        <f>AB722+AC722</f>
        <v>2.518954699436045E-3</v>
      </c>
      <c r="AE722" s="41"/>
      <c r="AF722" s="41"/>
      <c r="AG722" s="41"/>
      <c r="AH722" s="42"/>
      <c r="AI722" s="40" t="str">
        <f>IF(AE722=0,"NO OFERTADO",IF(AF722=0,"NO OFERTADO",IF(AG722=0,"NO OFERTADO",IF(AH722=0,"NO OFERTADO","CORRECTO"))))</f>
        <v>NO OFERTADO</v>
      </c>
      <c r="AJ722" s="37">
        <f>Q722*$AJ$1</f>
        <v>1.6793031329573635E-3</v>
      </c>
      <c r="AK722" s="7"/>
      <c r="AL722" s="36">
        <f>AJ722+AK722</f>
        <v>1.6793031329573635E-3</v>
      </c>
      <c r="AM722" s="41"/>
      <c r="AN722" s="41"/>
      <c r="AO722" s="41"/>
      <c r="AP722" s="42"/>
      <c r="AQ722" s="40" t="str">
        <f>IF(AM722=0,"NO OFERTADO",IF(AN722=0,"NO OFERTADO",IF(AO722=0,"NO OFERTADO",IF(AP722=0,"NO OFERTADO","CORRECTO"))))</f>
        <v>NO OFERTADO</v>
      </c>
    </row>
    <row r="723" spans="1:43" ht="24" x14ac:dyDescent="0.25">
      <c r="A723" s="61">
        <v>721</v>
      </c>
      <c r="B723" s="61">
        <v>130</v>
      </c>
      <c r="C723" s="13" t="s">
        <v>513</v>
      </c>
      <c r="D723" s="12" t="s">
        <v>133</v>
      </c>
      <c r="E723" s="12" t="s">
        <v>270</v>
      </c>
      <c r="F723" s="12" t="s">
        <v>308</v>
      </c>
      <c r="G723" s="12" t="s">
        <v>13</v>
      </c>
      <c r="H723" s="12" t="s">
        <v>308</v>
      </c>
      <c r="I723" s="62" t="s">
        <v>60</v>
      </c>
      <c r="J723" s="10">
        <v>1</v>
      </c>
      <c r="K723" s="10" t="s">
        <v>514</v>
      </c>
      <c r="L723" s="14" t="s">
        <v>515</v>
      </c>
      <c r="M723" s="11">
        <v>2112</v>
      </c>
      <c r="N723" s="11">
        <v>23667.307692307691</v>
      </c>
      <c r="O723" s="8">
        <f>N723*M723</f>
        <v>49985353.846153848</v>
      </c>
      <c r="P723" s="14" t="s">
        <v>5022</v>
      </c>
      <c r="Q723" s="66">
        <f>O723/$O$2181</f>
        <v>1.5273103825331009E-3</v>
      </c>
      <c r="R723" s="66"/>
      <c r="S723" s="36">
        <f>Q723*$S$1</f>
        <v>0.38182759563327523</v>
      </c>
      <c r="T723" s="7"/>
      <c r="U723" s="36">
        <f>S723+T723</f>
        <v>0.38182759563327523</v>
      </c>
      <c r="V723" s="41"/>
      <c r="W723" s="41"/>
      <c r="X723" s="41"/>
      <c r="Y723" s="42"/>
      <c r="Z723" s="40" t="str">
        <f>IF(V723=0,"NO OFERTADO",IF(W723=0,"NO OFERTADO",IF(X723=0,"NO OFERTADO",IF(Y723=0,"NO OFERTADO","CORRECTO"))))</f>
        <v>NO OFERTADO</v>
      </c>
      <c r="AA723" s="42">
        <f>Y723*N723</f>
        <v>0</v>
      </c>
      <c r="AB723" s="35">
        <f>Q723*$AB$1</f>
        <v>0.13745793442797907</v>
      </c>
      <c r="AC723" s="7"/>
      <c r="AD723" s="36">
        <f>AB723+AC723</f>
        <v>0.13745793442797907</v>
      </c>
      <c r="AE723" s="41"/>
      <c r="AF723" s="41"/>
      <c r="AG723" s="41"/>
      <c r="AH723" s="42"/>
      <c r="AI723" s="40" t="str">
        <f>IF(AE723=0,"NO OFERTADO",IF(AF723=0,"NO OFERTADO",IF(AG723=0,"NO OFERTADO",IF(AH723=0,"NO OFERTADO","CORRECTO"))))</f>
        <v>NO OFERTADO</v>
      </c>
      <c r="AJ723" s="37">
        <f>Q723*$AJ$1</f>
        <v>9.1638622951986062E-2</v>
      </c>
      <c r="AK723" s="7"/>
      <c r="AL723" s="36">
        <f>AJ723+AK723</f>
        <v>9.1638622951986062E-2</v>
      </c>
      <c r="AM723" s="41"/>
      <c r="AN723" s="41"/>
      <c r="AO723" s="41"/>
      <c r="AP723" s="42"/>
      <c r="AQ723" s="40" t="str">
        <f>IF(AM723=0,"NO OFERTADO",IF(AN723=0,"NO OFERTADO",IF(AO723=0,"NO OFERTADO",IF(AP723=0,"NO OFERTADO","CORRECTO"))))</f>
        <v>NO OFERTADO</v>
      </c>
    </row>
    <row r="724" spans="1:43" x14ac:dyDescent="0.25">
      <c r="A724" s="61">
        <v>722</v>
      </c>
      <c r="B724" s="61">
        <v>733</v>
      </c>
      <c r="C724" s="13" t="s">
        <v>513</v>
      </c>
      <c r="D724" s="12" t="s">
        <v>689</v>
      </c>
      <c r="E724" s="12" t="s">
        <v>308</v>
      </c>
      <c r="F724" s="12" t="s">
        <v>308</v>
      </c>
      <c r="G724" s="12" t="s">
        <v>13</v>
      </c>
      <c r="H724" s="12" t="s">
        <v>309</v>
      </c>
      <c r="I724" s="62" t="s">
        <v>60</v>
      </c>
      <c r="J724" s="10">
        <v>1</v>
      </c>
      <c r="K724" s="10" t="s">
        <v>514</v>
      </c>
      <c r="L724" s="14" t="s">
        <v>2293</v>
      </c>
      <c r="M724" s="11">
        <v>7499.7526666666663</v>
      </c>
      <c r="N724" s="11">
        <v>1438.7692307692307</v>
      </c>
      <c r="O724" s="8">
        <f>N724*M724</f>
        <v>10790413.375179486</v>
      </c>
      <c r="P724" s="14" t="s">
        <v>5022</v>
      </c>
      <c r="Q724" s="66">
        <f>O724/$O$2181</f>
        <v>3.2970278514900936E-4</v>
      </c>
      <c r="R724" s="66"/>
      <c r="S724" s="36">
        <f>Q724*$S$1</f>
        <v>8.242569628725234E-2</v>
      </c>
      <c r="T724" s="7"/>
      <c r="U724" s="36">
        <f>S724+T724</f>
        <v>8.242569628725234E-2</v>
      </c>
      <c r="V724" s="41"/>
      <c r="W724" s="41"/>
      <c r="X724" s="41"/>
      <c r="Y724" s="42"/>
      <c r="Z724" s="40" t="str">
        <f>IF(V724=0,"NO OFERTADO",IF(W724=0,"NO OFERTADO",IF(X724=0,"NO OFERTADO",IF(Y724=0,"NO OFERTADO","CORRECTO"))))</f>
        <v>NO OFERTADO</v>
      </c>
      <c r="AA724" s="42">
        <f>Y724*N724</f>
        <v>0</v>
      </c>
      <c r="AB724" s="35">
        <f>Q724*$AB$1</f>
        <v>2.9673250663410842E-2</v>
      </c>
      <c r="AC724" s="7"/>
      <c r="AD724" s="36">
        <f>AB724+AC724</f>
        <v>2.9673250663410842E-2</v>
      </c>
      <c r="AE724" s="41"/>
      <c r="AF724" s="41"/>
      <c r="AG724" s="41"/>
      <c r="AH724" s="42"/>
      <c r="AI724" s="40" t="str">
        <f>IF(AE724=0,"NO OFERTADO",IF(AF724=0,"NO OFERTADO",IF(AG724=0,"NO OFERTADO",IF(AH724=0,"NO OFERTADO","CORRECTO"))))</f>
        <v>NO OFERTADO</v>
      </c>
      <c r="AJ724" s="37">
        <f>Q724*$AJ$1</f>
        <v>1.9782167108940561E-2</v>
      </c>
      <c r="AK724" s="7"/>
      <c r="AL724" s="36">
        <f>AJ724+AK724</f>
        <v>1.9782167108940561E-2</v>
      </c>
      <c r="AM724" s="41"/>
      <c r="AN724" s="41"/>
      <c r="AO724" s="41"/>
      <c r="AP724" s="42"/>
      <c r="AQ724" s="40" t="str">
        <f>IF(AM724=0,"NO OFERTADO",IF(AN724=0,"NO OFERTADO",IF(AO724=0,"NO OFERTADO",IF(AP724=0,"NO OFERTADO","CORRECTO"))))</f>
        <v>NO OFERTADO</v>
      </c>
    </row>
    <row r="725" spans="1:43" ht="36" x14ac:dyDescent="0.25">
      <c r="A725" s="61">
        <v>723</v>
      </c>
      <c r="B725" s="61">
        <v>207</v>
      </c>
      <c r="C725" s="13" t="s">
        <v>640</v>
      </c>
      <c r="D725" s="12" t="s">
        <v>181</v>
      </c>
      <c r="E725" s="12" t="s">
        <v>275</v>
      </c>
      <c r="F725" s="12" t="s">
        <v>12</v>
      </c>
      <c r="G725" s="12" t="s">
        <v>13</v>
      </c>
      <c r="H725" s="12" t="s">
        <v>12</v>
      </c>
      <c r="I725" s="62" t="s">
        <v>60</v>
      </c>
      <c r="J725" s="10">
        <v>1</v>
      </c>
      <c r="K725" s="10" t="s">
        <v>514</v>
      </c>
      <c r="L725" s="14" t="s">
        <v>786</v>
      </c>
      <c r="M725" s="11">
        <v>138.99704117999997</v>
      </c>
      <c r="N725" s="11">
        <v>62378.461538461539</v>
      </c>
      <c r="O725" s="8">
        <f>N725*M725</f>
        <v>8670421.5872065835</v>
      </c>
      <c r="P725" s="14" t="s">
        <v>5022</v>
      </c>
      <c r="Q725" s="66">
        <f>O725/$O$2181</f>
        <v>2.6492610119031277E-4</v>
      </c>
      <c r="R725" s="66"/>
      <c r="S725" s="36">
        <f>Q725*$S$1</f>
        <v>6.6231525297578198E-2</v>
      </c>
      <c r="T725" s="7"/>
      <c r="U725" s="36">
        <f>S725+T725</f>
        <v>6.6231525297578198E-2</v>
      </c>
      <c r="V725" s="41"/>
      <c r="W725" s="41"/>
      <c r="X725" s="41"/>
      <c r="Y725" s="42"/>
      <c r="Z725" s="40" t="str">
        <f>IF(V725=0,"NO OFERTADO",IF(W725=0,"NO OFERTADO",IF(X725=0,"NO OFERTADO",IF(Y725=0,"NO OFERTADO","CORRECTO"))))</f>
        <v>NO OFERTADO</v>
      </c>
      <c r="AA725" s="42">
        <f>Y725*N725</f>
        <v>0</v>
      </c>
      <c r="AB725" s="35">
        <f>Q725*$AB$1</f>
        <v>2.384334910712815E-2</v>
      </c>
      <c r="AC725" s="7"/>
      <c r="AD725" s="36">
        <f>AB725+AC725</f>
        <v>2.384334910712815E-2</v>
      </c>
      <c r="AE725" s="41"/>
      <c r="AF725" s="41"/>
      <c r="AG725" s="41"/>
      <c r="AH725" s="42"/>
      <c r="AI725" s="40" t="str">
        <f>IF(AE725=0,"NO OFERTADO",IF(AF725=0,"NO OFERTADO",IF(AG725=0,"NO OFERTADO",IF(AH725=0,"NO OFERTADO","CORRECTO"))))</f>
        <v>NO OFERTADO</v>
      </c>
      <c r="AJ725" s="37">
        <f>Q725*$AJ$1</f>
        <v>1.5895566071418767E-2</v>
      </c>
      <c r="AK725" s="7"/>
      <c r="AL725" s="36">
        <f>AJ725+AK725</f>
        <v>1.5895566071418767E-2</v>
      </c>
      <c r="AM725" s="41"/>
      <c r="AN725" s="41"/>
      <c r="AO725" s="41"/>
      <c r="AP725" s="42"/>
      <c r="AQ725" s="40" t="str">
        <f>IF(AM725=0,"NO OFERTADO",IF(AN725=0,"NO OFERTADO",IF(AO725=0,"NO OFERTADO",IF(AP725=0,"NO OFERTADO","CORRECTO"))))</f>
        <v>NO OFERTADO</v>
      </c>
    </row>
    <row r="726" spans="1:43" ht="36" x14ac:dyDescent="0.25">
      <c r="A726" s="61">
        <v>724</v>
      </c>
      <c r="B726" s="61">
        <v>166</v>
      </c>
      <c r="C726" s="13" t="s">
        <v>640</v>
      </c>
      <c r="D726" s="12" t="s">
        <v>73</v>
      </c>
      <c r="E726" s="12" t="s">
        <v>275</v>
      </c>
      <c r="F726" s="12" t="s">
        <v>12</v>
      </c>
      <c r="G726" s="12" t="s">
        <v>13</v>
      </c>
      <c r="H726" s="12" t="s">
        <v>12</v>
      </c>
      <c r="I726" s="62" t="s">
        <v>60</v>
      </c>
      <c r="J726" s="10">
        <v>1</v>
      </c>
      <c r="K726" s="10" t="s">
        <v>514</v>
      </c>
      <c r="L726" s="14" t="s">
        <v>641</v>
      </c>
      <c r="M726" s="11">
        <v>149</v>
      </c>
      <c r="N726" s="11">
        <v>44146</v>
      </c>
      <c r="O726" s="8">
        <f>N726*M726</f>
        <v>6577754</v>
      </c>
      <c r="P726" s="14" t="s">
        <v>5022</v>
      </c>
      <c r="Q726" s="66">
        <f>O726/$O$2181</f>
        <v>2.009843125022041E-4</v>
      </c>
      <c r="R726" s="66"/>
      <c r="S726" s="36">
        <f>Q726*$S$1</f>
        <v>5.0246078125551027E-2</v>
      </c>
      <c r="T726" s="7"/>
      <c r="U726" s="36">
        <f>S726+T726</f>
        <v>5.0246078125551027E-2</v>
      </c>
      <c r="V726" s="41"/>
      <c r="W726" s="41"/>
      <c r="X726" s="41"/>
      <c r="Y726" s="42"/>
      <c r="Z726" s="40" t="str">
        <f>IF(V726=0,"NO OFERTADO",IF(W726=0,"NO OFERTADO",IF(X726=0,"NO OFERTADO",IF(Y726=0,"NO OFERTADO","CORRECTO"))))</f>
        <v>NO OFERTADO</v>
      </c>
      <c r="AA726" s="42">
        <f>Y726*N726</f>
        <v>0</v>
      </c>
      <c r="AB726" s="35">
        <f>Q726*$AB$1</f>
        <v>1.8088588125198368E-2</v>
      </c>
      <c r="AC726" s="7"/>
      <c r="AD726" s="36">
        <f>AB726+AC726</f>
        <v>1.8088588125198368E-2</v>
      </c>
      <c r="AE726" s="41"/>
      <c r="AF726" s="41"/>
      <c r="AG726" s="41"/>
      <c r="AH726" s="42"/>
      <c r="AI726" s="40" t="str">
        <f>IF(AE726=0,"NO OFERTADO",IF(AF726=0,"NO OFERTADO",IF(AG726=0,"NO OFERTADO",IF(AH726=0,"NO OFERTADO","CORRECTO"))))</f>
        <v>NO OFERTADO</v>
      </c>
      <c r="AJ726" s="37">
        <f>Q726*$AJ$1</f>
        <v>1.2059058750132245E-2</v>
      </c>
      <c r="AK726" s="7"/>
      <c r="AL726" s="36">
        <f>AJ726+AK726</f>
        <v>1.2059058750132245E-2</v>
      </c>
      <c r="AM726" s="41"/>
      <c r="AN726" s="41"/>
      <c r="AO726" s="41"/>
      <c r="AP726" s="42"/>
      <c r="AQ726" s="40" t="str">
        <f>IF(AM726=0,"NO OFERTADO",IF(AN726=0,"NO OFERTADO",IF(AO726=0,"NO OFERTADO",IF(AP726=0,"NO OFERTADO","CORRECTO"))))</f>
        <v>NO OFERTADO</v>
      </c>
    </row>
    <row r="727" spans="1:43" ht="36" x14ac:dyDescent="0.25">
      <c r="A727" s="61">
        <v>725</v>
      </c>
      <c r="B727" s="61">
        <v>2670</v>
      </c>
      <c r="C727" s="67" t="s">
        <v>7125</v>
      </c>
      <c r="D727" s="68" t="s">
        <v>181</v>
      </c>
      <c r="E727" s="68" t="s">
        <v>275</v>
      </c>
      <c r="F727" s="68" t="s">
        <v>12</v>
      </c>
      <c r="G727" s="12" t="s">
        <v>13</v>
      </c>
      <c r="H727" s="68" t="s">
        <v>12</v>
      </c>
      <c r="I727" s="62" t="s">
        <v>60</v>
      </c>
      <c r="J727" s="10">
        <v>1</v>
      </c>
      <c r="K727" s="10" t="s">
        <v>7126</v>
      </c>
      <c r="L727" s="14" t="s">
        <v>7127</v>
      </c>
      <c r="M727" s="11">
        <v>6042.4439999999995</v>
      </c>
      <c r="N727" s="11">
        <v>65.333333333333329</v>
      </c>
      <c r="O727" s="8">
        <f>N727*M727</f>
        <v>394773.00799999991</v>
      </c>
      <c r="P727" s="14" t="s">
        <v>7140</v>
      </c>
      <c r="Q727" s="66">
        <f>O727/$O$2181</f>
        <v>1.2062351618395444E-5</v>
      </c>
      <c r="R727" s="66"/>
      <c r="S727" s="36">
        <f>Q727*$S$1</f>
        <v>3.0155879045988608E-3</v>
      </c>
      <c r="T727" s="7"/>
      <c r="U727" s="36">
        <f>S727+T727</f>
        <v>3.0155879045988608E-3</v>
      </c>
      <c r="V727" s="41"/>
      <c r="W727" s="41"/>
      <c r="X727" s="41"/>
      <c r="Y727" s="42"/>
      <c r="Z727" s="40" t="str">
        <f>IF(V727=0,"NO OFERTADO",IF(W727=0,"NO OFERTADO",IF(X727=0,"NO OFERTADO",IF(Y727=0,"NO OFERTADO","CORRECTO"))))</f>
        <v>NO OFERTADO</v>
      </c>
      <c r="AA727" s="42">
        <f>Y727*N727</f>
        <v>0</v>
      </c>
      <c r="AB727" s="35">
        <f>Q727*$AB$1</f>
        <v>1.08561164565559E-3</v>
      </c>
      <c r="AC727" s="7"/>
      <c r="AD727" s="36">
        <f>AB727+AC727</f>
        <v>1.08561164565559E-3</v>
      </c>
      <c r="AE727" s="41"/>
      <c r="AF727" s="41"/>
      <c r="AG727" s="41"/>
      <c r="AH727" s="42"/>
      <c r="AI727" s="40" t="str">
        <f>IF(AE727=0,"NO OFERTADO",IF(AF727=0,"NO OFERTADO",IF(AG727=0,"NO OFERTADO",IF(AH727=0,"NO OFERTADO","CORRECTO"))))</f>
        <v>NO OFERTADO</v>
      </c>
      <c r="AJ727" s="37">
        <f>Q727*$AJ$1</f>
        <v>7.2374109710372661E-4</v>
      </c>
      <c r="AK727" s="7"/>
      <c r="AL727" s="36">
        <f>AJ727+AK727</f>
        <v>7.2374109710372661E-4</v>
      </c>
      <c r="AM727" s="41"/>
      <c r="AN727" s="41"/>
      <c r="AO727" s="41"/>
      <c r="AP727" s="42"/>
      <c r="AQ727" s="40" t="str">
        <f>IF(AM727=0,"NO OFERTADO",IF(AN727=0,"NO OFERTADO",IF(AO727=0,"NO OFERTADO",IF(AP727=0,"NO OFERTADO","CORRECTO"))))</f>
        <v>NO OFERTADO</v>
      </c>
    </row>
    <row r="728" spans="1:43" ht="36" x14ac:dyDescent="0.25">
      <c r="A728" s="61">
        <v>726</v>
      </c>
      <c r="B728" s="61">
        <v>2566</v>
      </c>
      <c r="C728" s="67" t="s">
        <v>6847</v>
      </c>
      <c r="D728" s="68" t="s">
        <v>73</v>
      </c>
      <c r="E728" s="68" t="s">
        <v>275</v>
      </c>
      <c r="F728" s="68" t="s">
        <v>12</v>
      </c>
      <c r="G728" s="12" t="s">
        <v>13</v>
      </c>
      <c r="H728" s="68" t="s">
        <v>12</v>
      </c>
      <c r="I728" s="62" t="s">
        <v>60</v>
      </c>
      <c r="J728" s="10">
        <v>1</v>
      </c>
      <c r="K728" s="10" t="s">
        <v>6848</v>
      </c>
      <c r="L728" s="14" t="s">
        <v>6849</v>
      </c>
      <c r="M728" s="11">
        <v>2747.3360000000002</v>
      </c>
      <c r="N728" s="11">
        <v>176.61538461538461</v>
      </c>
      <c r="O728" s="8">
        <f>N728*M728</f>
        <v>485221.80430769233</v>
      </c>
      <c r="P728" s="14" t="s">
        <v>7140</v>
      </c>
      <c r="Q728" s="66">
        <f>O728/$O$2181</f>
        <v>1.4826028877008864E-5</v>
      </c>
      <c r="R728" s="66"/>
      <c r="S728" s="36">
        <f>Q728*$S$1</f>
        <v>3.7065072192522162E-3</v>
      </c>
      <c r="T728" s="7"/>
      <c r="U728" s="36">
        <f>S728+T728</f>
        <v>3.7065072192522162E-3</v>
      </c>
      <c r="V728" s="41"/>
      <c r="W728" s="41"/>
      <c r="X728" s="41"/>
      <c r="Y728" s="42"/>
      <c r="Z728" s="40" t="str">
        <f>IF(V728=0,"NO OFERTADO",IF(W728=0,"NO OFERTADO",IF(X728=0,"NO OFERTADO",IF(Y728=0,"NO OFERTADO","CORRECTO"))))</f>
        <v>NO OFERTADO</v>
      </c>
      <c r="AA728" s="42">
        <f>Y728*N728</f>
        <v>0</v>
      </c>
      <c r="AB728" s="35">
        <f>Q728*$AB$1</f>
        <v>1.3343425989307978E-3</v>
      </c>
      <c r="AC728" s="7"/>
      <c r="AD728" s="36">
        <f>AB728+AC728</f>
        <v>1.3343425989307978E-3</v>
      </c>
      <c r="AE728" s="41"/>
      <c r="AF728" s="41"/>
      <c r="AG728" s="41"/>
      <c r="AH728" s="42"/>
      <c r="AI728" s="40" t="str">
        <f>IF(AE728=0,"NO OFERTADO",IF(AF728=0,"NO OFERTADO",IF(AG728=0,"NO OFERTADO",IF(AH728=0,"NO OFERTADO","CORRECTO"))))</f>
        <v>NO OFERTADO</v>
      </c>
      <c r="AJ728" s="37">
        <f>Q728*$AJ$1</f>
        <v>8.8956173262053182E-4</v>
      </c>
      <c r="AK728" s="7"/>
      <c r="AL728" s="36">
        <f>AJ728+AK728</f>
        <v>8.8956173262053182E-4</v>
      </c>
      <c r="AM728" s="41"/>
      <c r="AN728" s="41"/>
      <c r="AO728" s="41"/>
      <c r="AP728" s="42"/>
      <c r="AQ728" s="40" t="str">
        <f>IF(AM728=0,"NO OFERTADO",IF(AN728=0,"NO OFERTADO",IF(AO728=0,"NO OFERTADO",IF(AP728=0,"NO OFERTADO","CORRECTO"))))</f>
        <v>NO OFERTADO</v>
      </c>
    </row>
    <row r="729" spans="1:43" ht="36" x14ac:dyDescent="0.25">
      <c r="A729" s="61">
        <v>727</v>
      </c>
      <c r="B729" s="61">
        <v>2650</v>
      </c>
      <c r="C729" s="67" t="s">
        <v>6847</v>
      </c>
      <c r="D729" s="68" t="s">
        <v>181</v>
      </c>
      <c r="E729" s="68" t="s">
        <v>275</v>
      </c>
      <c r="F729" s="68" t="s">
        <v>12</v>
      </c>
      <c r="G729" s="12" t="s">
        <v>13</v>
      </c>
      <c r="H729" s="68" t="s">
        <v>12</v>
      </c>
      <c r="I729" s="62" t="s">
        <v>60</v>
      </c>
      <c r="J729" s="10">
        <v>1</v>
      </c>
      <c r="K729" s="10" t="s">
        <v>7069</v>
      </c>
      <c r="L729" s="14" t="s">
        <v>7070</v>
      </c>
      <c r="M729" s="11">
        <v>1373.4180000000001</v>
      </c>
      <c r="N729" s="11">
        <v>77</v>
      </c>
      <c r="O729" s="8">
        <f>N729*M729</f>
        <v>105753.18600000002</v>
      </c>
      <c r="P729" s="14" t="s">
        <v>7140</v>
      </c>
      <c r="Q729" s="66">
        <f>O729/$O$2181</f>
        <v>3.2313053031669656E-6</v>
      </c>
      <c r="R729" s="66"/>
      <c r="S729" s="36">
        <f>Q729*$S$1</f>
        <v>8.0782632579174144E-4</v>
      </c>
      <c r="T729" s="7"/>
      <c r="U729" s="36">
        <f>S729+T729</f>
        <v>8.0782632579174144E-4</v>
      </c>
      <c r="V729" s="41"/>
      <c r="W729" s="41"/>
      <c r="X729" s="41"/>
      <c r="Y729" s="42"/>
      <c r="Z729" s="40" t="str">
        <f>IF(V729=0,"NO OFERTADO",IF(W729=0,"NO OFERTADO",IF(X729=0,"NO OFERTADO",IF(Y729=0,"NO OFERTADO","CORRECTO"))))</f>
        <v>NO OFERTADO</v>
      </c>
      <c r="AA729" s="42">
        <f>Y729*N729</f>
        <v>0</v>
      </c>
      <c r="AB729" s="35">
        <f>Q729*$AB$1</f>
        <v>2.9081747728502689E-4</v>
      </c>
      <c r="AC729" s="7"/>
      <c r="AD729" s="36">
        <f>AB729+AC729</f>
        <v>2.9081747728502689E-4</v>
      </c>
      <c r="AE729" s="41"/>
      <c r="AF729" s="41"/>
      <c r="AG729" s="41"/>
      <c r="AH729" s="42"/>
      <c r="AI729" s="40" t="str">
        <f>IF(AE729=0,"NO OFERTADO",IF(AF729=0,"NO OFERTADO",IF(AG729=0,"NO OFERTADO",IF(AH729=0,"NO OFERTADO","CORRECTO"))))</f>
        <v>NO OFERTADO</v>
      </c>
      <c r="AJ729" s="37">
        <f>Q729*$AJ$1</f>
        <v>1.9387831819001793E-4</v>
      </c>
      <c r="AK729" s="7"/>
      <c r="AL729" s="36">
        <f>AJ729+AK729</f>
        <v>1.9387831819001793E-4</v>
      </c>
      <c r="AM729" s="41"/>
      <c r="AN729" s="41"/>
      <c r="AO729" s="41"/>
      <c r="AP729" s="42"/>
      <c r="AQ729" s="40" t="str">
        <f>IF(AM729=0,"NO OFERTADO",IF(AN729=0,"NO OFERTADO",IF(AO729=0,"NO OFERTADO",IF(AP729=0,"NO OFERTADO","CORRECTO"))))</f>
        <v>NO OFERTADO</v>
      </c>
    </row>
    <row r="730" spans="1:43" ht="36" x14ac:dyDescent="0.25">
      <c r="A730" s="61">
        <v>728</v>
      </c>
      <c r="B730" s="61">
        <v>749</v>
      </c>
      <c r="C730" s="13" t="s">
        <v>2333</v>
      </c>
      <c r="D730" s="12" t="s">
        <v>2334</v>
      </c>
      <c r="E730" s="12" t="s">
        <v>275</v>
      </c>
      <c r="F730" s="12" t="s">
        <v>134</v>
      </c>
      <c r="G730" s="12" t="s">
        <v>13</v>
      </c>
      <c r="H730" s="12" t="s">
        <v>12</v>
      </c>
      <c r="I730" s="62" t="s">
        <v>60</v>
      </c>
      <c r="J730" s="10">
        <v>1</v>
      </c>
      <c r="K730" s="10" t="s">
        <v>2335</v>
      </c>
      <c r="L730" s="14" t="s">
        <v>2336</v>
      </c>
      <c r="M730" s="11">
        <v>2582.6893333333333</v>
      </c>
      <c r="N730" s="11">
        <v>3611.6923076923076</v>
      </c>
      <c r="O730" s="8">
        <f>N730*M730</f>
        <v>9327879.1983589735</v>
      </c>
      <c r="P730" s="14" t="s">
        <v>5022</v>
      </c>
      <c r="Q730" s="66">
        <f>O730/$O$2181</f>
        <v>2.8501482235209603E-4</v>
      </c>
      <c r="R730" s="66"/>
      <c r="S730" s="36">
        <f>Q730*$S$1</f>
        <v>7.1253705588024005E-2</v>
      </c>
      <c r="T730" s="7"/>
      <c r="U730" s="36">
        <f>S730+T730</f>
        <v>7.1253705588024005E-2</v>
      </c>
      <c r="V730" s="41"/>
      <c r="W730" s="41"/>
      <c r="X730" s="41"/>
      <c r="Y730" s="42"/>
      <c r="Z730" s="40" t="str">
        <f>IF(V730=0,"NO OFERTADO",IF(W730=0,"NO OFERTADO",IF(X730=0,"NO OFERTADO",IF(Y730=0,"NO OFERTADO","CORRECTO"))))</f>
        <v>NO OFERTADO</v>
      </c>
      <c r="AA730" s="42">
        <f>Y730*N730</f>
        <v>0</v>
      </c>
      <c r="AB730" s="35">
        <f>Q730*$AB$1</f>
        <v>2.5651334011688641E-2</v>
      </c>
      <c r="AC730" s="7"/>
      <c r="AD730" s="36">
        <f>AB730+AC730</f>
        <v>2.5651334011688641E-2</v>
      </c>
      <c r="AE730" s="41"/>
      <c r="AF730" s="41"/>
      <c r="AG730" s="41"/>
      <c r="AH730" s="42"/>
      <c r="AI730" s="40" t="str">
        <f>IF(AE730=0,"NO OFERTADO",IF(AF730=0,"NO OFERTADO",IF(AG730=0,"NO OFERTADO",IF(AH730=0,"NO OFERTADO","CORRECTO"))))</f>
        <v>NO OFERTADO</v>
      </c>
      <c r="AJ730" s="37">
        <f>Q730*$AJ$1</f>
        <v>1.7100889341125761E-2</v>
      </c>
      <c r="AK730" s="7"/>
      <c r="AL730" s="36">
        <f>AJ730+AK730</f>
        <v>1.7100889341125761E-2</v>
      </c>
      <c r="AM730" s="41"/>
      <c r="AN730" s="41"/>
      <c r="AO730" s="41"/>
      <c r="AP730" s="42"/>
      <c r="AQ730" s="40" t="str">
        <f>IF(AM730=0,"NO OFERTADO",IF(AN730=0,"NO OFERTADO",IF(AO730=0,"NO OFERTADO",IF(AP730=0,"NO OFERTADO","CORRECTO"))))</f>
        <v>NO OFERTADO</v>
      </c>
    </row>
    <row r="731" spans="1:43" ht="24" x14ac:dyDescent="0.25">
      <c r="A731" s="61">
        <v>729</v>
      </c>
      <c r="B731" s="61">
        <v>1280</v>
      </c>
      <c r="C731" s="13" t="s">
        <v>3618</v>
      </c>
      <c r="D731" s="12" t="s">
        <v>3619</v>
      </c>
      <c r="E731" s="12" t="s">
        <v>11</v>
      </c>
      <c r="F731" s="12" t="s">
        <v>12</v>
      </c>
      <c r="G731" s="12" t="s">
        <v>13</v>
      </c>
      <c r="H731" s="12" t="s">
        <v>12</v>
      </c>
      <c r="I731" s="62" t="s">
        <v>60</v>
      </c>
      <c r="J731" s="10">
        <v>1</v>
      </c>
      <c r="K731" s="10" t="s">
        <v>3620</v>
      </c>
      <c r="L731" s="14" t="s">
        <v>3621</v>
      </c>
      <c r="M731" s="11">
        <v>2474</v>
      </c>
      <c r="N731" s="11">
        <v>688.92307692307691</v>
      </c>
      <c r="O731" s="8">
        <f>N731*M731</f>
        <v>1704395.6923076923</v>
      </c>
      <c r="P731" s="14" t="s">
        <v>5022</v>
      </c>
      <c r="Q731" s="66">
        <f>O731/$O$2181</f>
        <v>5.2078079607443472E-5</v>
      </c>
      <c r="R731" s="66"/>
      <c r="S731" s="36">
        <f>Q731*$S$1</f>
        <v>1.3019519901860867E-2</v>
      </c>
      <c r="T731" s="7"/>
      <c r="U731" s="36">
        <f>S731+T731</f>
        <v>1.3019519901860867E-2</v>
      </c>
      <c r="V731" s="41"/>
      <c r="W731" s="41"/>
      <c r="X731" s="41"/>
      <c r="Y731" s="42"/>
      <c r="Z731" s="40" t="str">
        <f>IF(V731=0,"NO OFERTADO",IF(W731=0,"NO OFERTADO",IF(X731=0,"NO OFERTADO",IF(Y731=0,"NO OFERTADO","CORRECTO"))))</f>
        <v>NO OFERTADO</v>
      </c>
      <c r="AA731" s="42">
        <f>Y731*N731</f>
        <v>0</v>
      </c>
      <c r="AB731" s="35">
        <f>Q731*$AB$1</f>
        <v>4.6870271646699121E-3</v>
      </c>
      <c r="AC731" s="7"/>
      <c r="AD731" s="36">
        <f>AB731+AC731</f>
        <v>4.6870271646699121E-3</v>
      </c>
      <c r="AE731" s="41"/>
      <c r="AF731" s="41"/>
      <c r="AG731" s="41"/>
      <c r="AH731" s="42"/>
      <c r="AI731" s="40" t="str">
        <f>IF(AE731=0,"NO OFERTADO",IF(AF731=0,"NO OFERTADO",IF(AG731=0,"NO OFERTADO",IF(AH731=0,"NO OFERTADO","CORRECTO"))))</f>
        <v>NO OFERTADO</v>
      </c>
      <c r="AJ731" s="37">
        <f>Q731*$AJ$1</f>
        <v>3.1246847764466084E-3</v>
      </c>
      <c r="AK731" s="7"/>
      <c r="AL731" s="36">
        <f>AJ731+AK731</f>
        <v>3.1246847764466084E-3</v>
      </c>
      <c r="AM731" s="41"/>
      <c r="AN731" s="41"/>
      <c r="AO731" s="41"/>
      <c r="AP731" s="42"/>
      <c r="AQ731" s="40" t="str">
        <f>IF(AM731=0,"NO OFERTADO",IF(AN731=0,"NO OFERTADO",IF(AO731=0,"NO OFERTADO",IF(AP731=0,"NO OFERTADO","CORRECTO"))))</f>
        <v>NO OFERTADO</v>
      </c>
    </row>
    <row r="732" spans="1:43" ht="24" x14ac:dyDescent="0.25">
      <c r="A732" s="61">
        <v>730</v>
      </c>
      <c r="B732" s="61">
        <v>575</v>
      </c>
      <c r="C732" s="13" t="s">
        <v>1896</v>
      </c>
      <c r="D732" s="12" t="s">
        <v>198</v>
      </c>
      <c r="E732" s="12" t="s">
        <v>11</v>
      </c>
      <c r="F732" s="12" t="s">
        <v>12</v>
      </c>
      <c r="G732" s="12" t="s">
        <v>13</v>
      </c>
      <c r="H732" s="12" t="s">
        <v>12</v>
      </c>
      <c r="I732" s="62" t="s">
        <v>60</v>
      </c>
      <c r="J732" s="10">
        <v>1</v>
      </c>
      <c r="K732" s="10" t="s">
        <v>1897</v>
      </c>
      <c r="L732" s="14" t="s">
        <v>1898</v>
      </c>
      <c r="M732" s="11">
        <v>126.48784999999998</v>
      </c>
      <c r="N732" s="11">
        <v>76156.38461538461</v>
      </c>
      <c r="O732" s="8">
        <f>N732*M732</f>
        <v>9632857.3537730742</v>
      </c>
      <c r="P732" s="14" t="s">
        <v>5022</v>
      </c>
      <c r="Q732" s="66">
        <f>O732/$O$2181</f>
        <v>2.9433347806559539E-4</v>
      </c>
      <c r="R732" s="66"/>
      <c r="S732" s="36">
        <f>Q732*$S$1</f>
        <v>7.358336951639885E-2</v>
      </c>
      <c r="T732" s="7"/>
      <c r="U732" s="36">
        <f>S732+T732</f>
        <v>7.358336951639885E-2</v>
      </c>
      <c r="V732" s="41"/>
      <c r="W732" s="41"/>
      <c r="X732" s="41"/>
      <c r="Y732" s="42"/>
      <c r="Z732" s="40" t="str">
        <f>IF(V732=0,"NO OFERTADO",IF(W732=0,"NO OFERTADO",IF(X732=0,"NO OFERTADO",IF(Y732=0,"NO OFERTADO","CORRECTO"))))</f>
        <v>NO OFERTADO</v>
      </c>
      <c r="AA732" s="42">
        <f>Y732*N732</f>
        <v>0</v>
      </c>
      <c r="AB732" s="35">
        <f>Q732*$AB$1</f>
        <v>2.6490013025903585E-2</v>
      </c>
      <c r="AC732" s="7"/>
      <c r="AD732" s="36">
        <f>AB732+AC732</f>
        <v>2.6490013025903585E-2</v>
      </c>
      <c r="AE732" s="41"/>
      <c r="AF732" s="41"/>
      <c r="AG732" s="41"/>
      <c r="AH732" s="42"/>
      <c r="AI732" s="40" t="str">
        <f>IF(AE732=0,"NO OFERTADO",IF(AF732=0,"NO OFERTADO",IF(AG732=0,"NO OFERTADO",IF(AH732=0,"NO OFERTADO","CORRECTO"))))</f>
        <v>NO OFERTADO</v>
      </c>
      <c r="AJ732" s="37">
        <f>Q732*$AJ$1</f>
        <v>1.7660008683935722E-2</v>
      </c>
      <c r="AK732" s="7"/>
      <c r="AL732" s="36">
        <f>AJ732+AK732</f>
        <v>1.7660008683935722E-2</v>
      </c>
      <c r="AM732" s="41"/>
      <c r="AN732" s="41"/>
      <c r="AO732" s="41"/>
      <c r="AP732" s="42"/>
      <c r="AQ732" s="40" t="str">
        <f>IF(AM732=0,"NO OFERTADO",IF(AN732=0,"NO OFERTADO",IF(AO732=0,"NO OFERTADO",IF(AP732=0,"NO OFERTADO","CORRECTO"))))</f>
        <v>NO OFERTADO</v>
      </c>
    </row>
    <row r="733" spans="1:43" ht="24" x14ac:dyDescent="0.25">
      <c r="A733" s="61">
        <v>731</v>
      </c>
      <c r="B733" s="61">
        <v>1042</v>
      </c>
      <c r="C733" s="13" t="s">
        <v>1896</v>
      </c>
      <c r="D733" s="12" t="s">
        <v>93</v>
      </c>
      <c r="E733" s="12" t="s">
        <v>11</v>
      </c>
      <c r="F733" s="12" t="s">
        <v>12</v>
      </c>
      <c r="G733" s="12" t="s">
        <v>13</v>
      </c>
      <c r="H733" s="12" t="s">
        <v>12</v>
      </c>
      <c r="I733" s="62" t="s">
        <v>60</v>
      </c>
      <c r="J733" s="10">
        <v>1</v>
      </c>
      <c r="K733" s="10" t="s">
        <v>1897</v>
      </c>
      <c r="L733" s="14" t="s">
        <v>3057</v>
      </c>
      <c r="M733" s="11">
        <v>495.75233333333335</v>
      </c>
      <c r="N733" s="11">
        <v>5967.2307692307695</v>
      </c>
      <c r="O733" s="8">
        <f>N733*M733</f>
        <v>2958268.5773846158</v>
      </c>
      <c r="P733" s="14" t="s">
        <v>5022</v>
      </c>
      <c r="Q733" s="66">
        <f>O733/$O$2181</f>
        <v>9.0390363674670775E-5</v>
      </c>
      <c r="R733" s="66"/>
      <c r="S733" s="36">
        <f>Q733*$S$1</f>
        <v>2.2597590918667695E-2</v>
      </c>
      <c r="T733" s="7"/>
      <c r="U733" s="36">
        <f>S733+T733</f>
        <v>2.2597590918667695E-2</v>
      </c>
      <c r="V733" s="41"/>
      <c r="W733" s="41"/>
      <c r="X733" s="41"/>
      <c r="Y733" s="42"/>
      <c r="Z733" s="40" t="str">
        <f>IF(V733=0,"NO OFERTADO",IF(W733=0,"NO OFERTADO",IF(X733=0,"NO OFERTADO",IF(Y733=0,"NO OFERTADO","CORRECTO"))))</f>
        <v>NO OFERTADO</v>
      </c>
      <c r="AA733" s="42">
        <f>Y733*N733</f>
        <v>0</v>
      </c>
      <c r="AB733" s="35">
        <f>Q733*$AB$1</f>
        <v>8.1351327307203694E-3</v>
      </c>
      <c r="AC733" s="7"/>
      <c r="AD733" s="36">
        <f>AB733+AC733</f>
        <v>8.1351327307203694E-3</v>
      </c>
      <c r="AE733" s="41"/>
      <c r="AF733" s="41"/>
      <c r="AG733" s="41"/>
      <c r="AH733" s="42"/>
      <c r="AI733" s="40" t="str">
        <f>IF(AE733=0,"NO OFERTADO",IF(AF733=0,"NO OFERTADO",IF(AG733=0,"NO OFERTADO",IF(AH733=0,"NO OFERTADO","CORRECTO"))))</f>
        <v>NO OFERTADO</v>
      </c>
      <c r="AJ733" s="37">
        <f>Q733*$AJ$1</f>
        <v>5.4234218204802466E-3</v>
      </c>
      <c r="AK733" s="7"/>
      <c r="AL733" s="36">
        <f>AJ733+AK733</f>
        <v>5.4234218204802466E-3</v>
      </c>
      <c r="AM733" s="41"/>
      <c r="AN733" s="41"/>
      <c r="AO733" s="41"/>
      <c r="AP733" s="42"/>
      <c r="AQ733" s="40" t="str">
        <f>IF(AM733=0,"NO OFERTADO",IF(AN733=0,"NO OFERTADO",IF(AO733=0,"NO OFERTADO",IF(AP733=0,"NO OFERTADO","CORRECTO"))))</f>
        <v>NO OFERTADO</v>
      </c>
    </row>
    <row r="734" spans="1:43" ht="24" x14ac:dyDescent="0.25">
      <c r="A734" s="61">
        <v>732</v>
      </c>
      <c r="B734" s="61">
        <v>1136</v>
      </c>
      <c r="C734" s="13" t="s">
        <v>3271</v>
      </c>
      <c r="D734" s="12" t="s">
        <v>3272</v>
      </c>
      <c r="E734" s="12" t="s">
        <v>221</v>
      </c>
      <c r="F734" s="12" t="s">
        <v>282</v>
      </c>
      <c r="G734" s="12" t="s">
        <v>3273</v>
      </c>
      <c r="H734" s="12" t="s">
        <v>282</v>
      </c>
      <c r="I734" s="62" t="s">
        <v>60</v>
      </c>
      <c r="J734" s="10">
        <v>1</v>
      </c>
      <c r="K734" s="10" t="s">
        <v>3274</v>
      </c>
      <c r="L734" s="14" t="s">
        <v>3275</v>
      </c>
      <c r="M734" s="11">
        <v>149400</v>
      </c>
      <c r="N734" s="11">
        <v>29.23076923076923</v>
      </c>
      <c r="O734" s="8">
        <f>N734*M734</f>
        <v>4367076.923076923</v>
      </c>
      <c r="P734" s="14" t="s">
        <v>5022</v>
      </c>
      <c r="Q734" s="66">
        <f>O734/$O$2181</f>
        <v>1.3343672521484633E-4</v>
      </c>
      <c r="R734" s="66"/>
      <c r="S734" s="36">
        <f>Q734*$S$1</f>
        <v>3.3359181303711585E-2</v>
      </c>
      <c r="T734" s="7"/>
      <c r="U734" s="36">
        <f>S734+T734</f>
        <v>3.3359181303711585E-2</v>
      </c>
      <c r="V734" s="41"/>
      <c r="W734" s="41"/>
      <c r="X734" s="41"/>
      <c r="Y734" s="42"/>
      <c r="Z734" s="40" t="str">
        <f>IF(V734=0,"NO OFERTADO",IF(W734=0,"NO OFERTADO",IF(X734=0,"NO OFERTADO",IF(Y734=0,"NO OFERTADO","CORRECTO"))))</f>
        <v>NO OFERTADO</v>
      </c>
      <c r="AA734" s="42">
        <f>Y734*N734</f>
        <v>0</v>
      </c>
      <c r="AB734" s="35">
        <f>Q734*$AB$1</f>
        <v>1.2009305269336169E-2</v>
      </c>
      <c r="AC734" s="7"/>
      <c r="AD734" s="36">
        <f>AB734+AC734</f>
        <v>1.2009305269336169E-2</v>
      </c>
      <c r="AE734" s="41"/>
      <c r="AF734" s="41"/>
      <c r="AG734" s="41"/>
      <c r="AH734" s="42"/>
      <c r="AI734" s="40" t="str">
        <f>IF(AE734=0,"NO OFERTADO",IF(AF734=0,"NO OFERTADO",IF(AG734=0,"NO OFERTADO",IF(AH734=0,"NO OFERTADO","CORRECTO"))))</f>
        <v>NO OFERTADO</v>
      </c>
      <c r="AJ734" s="37">
        <f>Q734*$AJ$1</f>
        <v>8.0062035128907801E-3</v>
      </c>
      <c r="AK734" s="7"/>
      <c r="AL734" s="36">
        <f>AJ734+AK734</f>
        <v>8.0062035128907801E-3</v>
      </c>
      <c r="AM734" s="41"/>
      <c r="AN734" s="41"/>
      <c r="AO734" s="41"/>
      <c r="AP734" s="42"/>
      <c r="AQ734" s="40" t="str">
        <f>IF(AM734=0,"NO OFERTADO",IF(AN734=0,"NO OFERTADO",IF(AO734=0,"NO OFERTADO",IF(AP734=0,"NO OFERTADO","CORRECTO"))))</f>
        <v>NO OFERTADO</v>
      </c>
    </row>
    <row r="735" spans="1:43" x14ac:dyDescent="0.25">
      <c r="A735" s="61">
        <v>733</v>
      </c>
      <c r="B735" s="61">
        <v>1702</v>
      </c>
      <c r="C735" s="13" t="s">
        <v>4660</v>
      </c>
      <c r="D735" s="12" t="s">
        <v>89</v>
      </c>
      <c r="E735" s="12" t="s">
        <v>49</v>
      </c>
      <c r="F735" s="12" t="s">
        <v>23</v>
      </c>
      <c r="G735" s="12" t="s">
        <v>24</v>
      </c>
      <c r="H735" s="12" t="s">
        <v>49</v>
      </c>
      <c r="I735" s="62" t="s">
        <v>60</v>
      </c>
      <c r="J735" s="10">
        <v>1</v>
      </c>
      <c r="K735" s="10" t="s">
        <v>3274</v>
      </c>
      <c r="L735" s="14" t="s">
        <v>4661</v>
      </c>
      <c r="M735" s="11">
        <v>41197</v>
      </c>
      <c r="N735" s="11">
        <v>8.1818181818181817</v>
      </c>
      <c r="O735" s="8">
        <f>N735*M735</f>
        <v>337066.36363636365</v>
      </c>
      <c r="P735" s="14" t="s">
        <v>5022</v>
      </c>
      <c r="Q735" s="66">
        <f>O735/$O$2181</f>
        <v>1.0299115984433665E-5</v>
      </c>
      <c r="R735" s="66"/>
      <c r="S735" s="36">
        <f>Q735*$S$1</f>
        <v>2.5747789961084165E-3</v>
      </c>
      <c r="T735" s="7"/>
      <c r="U735" s="36">
        <f>S735+T735</f>
        <v>2.5747789961084165E-3</v>
      </c>
      <c r="V735" s="41"/>
      <c r="W735" s="41"/>
      <c r="X735" s="41"/>
      <c r="Y735" s="42"/>
      <c r="Z735" s="40" t="str">
        <f>IF(V735=0,"NO OFERTADO",IF(W735=0,"NO OFERTADO",IF(X735=0,"NO OFERTADO",IF(Y735=0,"NO OFERTADO","CORRECTO"))))</f>
        <v>NO OFERTADO</v>
      </c>
      <c r="AA735" s="42">
        <f>Y735*N735</f>
        <v>0</v>
      </c>
      <c r="AB735" s="35">
        <f>Q735*$AB$1</f>
        <v>9.2692043859902984E-4</v>
      </c>
      <c r="AC735" s="7"/>
      <c r="AD735" s="36">
        <f>AB735+AC735</f>
        <v>9.2692043859902984E-4</v>
      </c>
      <c r="AE735" s="41"/>
      <c r="AF735" s="41"/>
      <c r="AG735" s="41"/>
      <c r="AH735" s="42"/>
      <c r="AI735" s="40" t="str">
        <f>IF(AE735=0,"NO OFERTADO",IF(AF735=0,"NO OFERTADO",IF(AG735=0,"NO OFERTADO",IF(AH735=0,"NO OFERTADO","CORRECTO"))))</f>
        <v>NO OFERTADO</v>
      </c>
      <c r="AJ735" s="37">
        <f>Q735*$AJ$1</f>
        <v>6.1794695906601993E-4</v>
      </c>
      <c r="AK735" s="7"/>
      <c r="AL735" s="36">
        <f>AJ735+AK735</f>
        <v>6.1794695906601993E-4</v>
      </c>
      <c r="AM735" s="41"/>
      <c r="AN735" s="41"/>
      <c r="AO735" s="41"/>
      <c r="AP735" s="42"/>
      <c r="AQ735" s="40" t="str">
        <f>IF(AM735=0,"NO OFERTADO",IF(AN735=0,"NO OFERTADO",IF(AO735=0,"NO OFERTADO",IF(AP735=0,"NO OFERTADO","CORRECTO"))))</f>
        <v>NO OFERTADO</v>
      </c>
    </row>
    <row r="736" spans="1:43" ht="24" x14ac:dyDescent="0.25">
      <c r="A736" s="61">
        <v>734</v>
      </c>
      <c r="B736" s="61">
        <v>390</v>
      </c>
      <c r="C736" s="13" t="s">
        <v>1359</v>
      </c>
      <c r="D736" s="12" t="s">
        <v>598</v>
      </c>
      <c r="E736" s="12" t="s">
        <v>1360</v>
      </c>
      <c r="F736" s="12" t="s">
        <v>1361</v>
      </c>
      <c r="G736" s="12" t="s">
        <v>735</v>
      </c>
      <c r="H736" s="12" t="s">
        <v>1361</v>
      </c>
      <c r="I736" s="62">
        <v>20655.11</v>
      </c>
      <c r="J736" s="10">
        <v>1</v>
      </c>
      <c r="K736" s="10" t="s">
        <v>1362</v>
      </c>
      <c r="L736" s="14" t="s">
        <v>1363</v>
      </c>
      <c r="M736" s="11">
        <v>6420.4013500000001</v>
      </c>
      <c r="N736" s="11">
        <v>3112.6923076923076</v>
      </c>
      <c r="O736" s="8">
        <f>N736*M736</f>
        <v>19984733.894442309</v>
      </c>
      <c r="P736" s="14" t="s">
        <v>5022</v>
      </c>
      <c r="Q736" s="66">
        <f>O736/$O$2181</f>
        <v>6.1063670096418677E-4</v>
      </c>
      <c r="R736" s="66">
        <f>+O736/$O$2184</f>
        <v>9.7718080367447291E-4</v>
      </c>
      <c r="S736" s="36">
        <f>Q736*$S$1</f>
        <v>0.15265917524104669</v>
      </c>
      <c r="T736" s="36">
        <f>R736*$T$1</f>
        <v>2.9315424110234186E-2</v>
      </c>
      <c r="U736" s="36">
        <f>S736+T736</f>
        <v>0.18197459935128088</v>
      </c>
      <c r="V736" s="41"/>
      <c r="W736" s="41"/>
      <c r="X736" s="41"/>
      <c r="Y736" s="42"/>
      <c r="Z736" s="40" t="str">
        <f>IF(V736=0,"NO OFERTADO",IF(W736=0,"NO OFERTADO",IF(X736=0,"NO OFERTADO",IF(Y736=0,"NO OFERTADO","CORRECTO"))))</f>
        <v>NO OFERTADO</v>
      </c>
      <c r="AA736" s="42">
        <f>Y736*N736</f>
        <v>0</v>
      </c>
      <c r="AB736" s="35">
        <f>Q736*$AB$1</f>
        <v>5.4957303086776807E-2</v>
      </c>
      <c r="AC736" s="36">
        <f>R736*$AC$1</f>
        <v>1.4657712055117093E-2</v>
      </c>
      <c r="AD736" s="36">
        <f>AB736+AC736</f>
        <v>6.9615015141893902E-2</v>
      </c>
      <c r="AE736" s="41"/>
      <c r="AF736" s="41"/>
      <c r="AG736" s="41"/>
      <c r="AH736" s="42"/>
      <c r="AI736" s="40" t="str">
        <f>IF(AE736=0,"NO OFERTADO",IF(AF736=0,"NO OFERTADO",IF(AG736=0,"NO OFERTADO",IF(AH736=0,"NO OFERTADO","CORRECTO"))))</f>
        <v>NO OFERTADO</v>
      </c>
      <c r="AJ736" s="37">
        <f>Q736*$AJ$1</f>
        <v>3.6638202057851205E-2</v>
      </c>
      <c r="AK736" s="36">
        <f>R736*$AK$1</f>
        <v>4.8859040183723643E-3</v>
      </c>
      <c r="AL736" s="36">
        <f>AJ736+AK736</f>
        <v>4.1524106076223567E-2</v>
      </c>
      <c r="AM736" s="41"/>
      <c r="AN736" s="41"/>
      <c r="AO736" s="41"/>
      <c r="AP736" s="42"/>
      <c r="AQ736" s="40" t="str">
        <f>IF(AM736=0,"NO OFERTADO",IF(AN736=0,"NO OFERTADO",IF(AO736=0,"NO OFERTADO",IF(AP736=0,"NO OFERTADO","CORRECTO"))))</f>
        <v>NO OFERTADO</v>
      </c>
    </row>
    <row r="737" spans="1:43" ht="24" x14ac:dyDescent="0.25">
      <c r="A737" s="61">
        <v>735</v>
      </c>
      <c r="B737" s="61">
        <v>454</v>
      </c>
      <c r="C737" s="13" t="s">
        <v>1359</v>
      </c>
      <c r="D737" s="12" t="s">
        <v>1037</v>
      </c>
      <c r="E737" s="12" t="s">
        <v>1555</v>
      </c>
      <c r="F737" s="12" t="s">
        <v>1361</v>
      </c>
      <c r="G737" s="12" t="s">
        <v>735</v>
      </c>
      <c r="H737" s="12" t="s">
        <v>1361</v>
      </c>
      <c r="I737" s="62">
        <v>2950.73</v>
      </c>
      <c r="J737" s="10">
        <v>1</v>
      </c>
      <c r="K737" s="10" t="s">
        <v>1362</v>
      </c>
      <c r="L737" s="14" t="s">
        <v>1556</v>
      </c>
      <c r="M737" s="11">
        <v>2950.73</v>
      </c>
      <c r="N737" s="11">
        <v>5630.0769230769229</v>
      </c>
      <c r="O737" s="8">
        <f>N737*M737</f>
        <v>16612836.879230769</v>
      </c>
      <c r="P737" s="14" t="s">
        <v>5022</v>
      </c>
      <c r="Q737" s="66">
        <f>O737/$O$2181</f>
        <v>5.0760785503432598E-4</v>
      </c>
      <c r="R737" s="66">
        <f>+O737/$O$2184</f>
        <v>8.1230730309970252E-4</v>
      </c>
      <c r="S737" s="36">
        <f>Q737*$S$1</f>
        <v>0.12690196375858148</v>
      </c>
      <c r="T737" s="36">
        <f>R737*$T$1</f>
        <v>2.4369219092991074E-2</v>
      </c>
      <c r="U737" s="36">
        <f>S737+T737</f>
        <v>0.15127118285157257</v>
      </c>
      <c r="V737" s="41"/>
      <c r="W737" s="41"/>
      <c r="X737" s="41"/>
      <c r="Y737" s="42"/>
      <c r="Z737" s="40" t="str">
        <f>IF(V737=0,"NO OFERTADO",IF(W737=0,"NO OFERTADO",IF(X737=0,"NO OFERTADO",IF(Y737=0,"NO OFERTADO","CORRECTO"))))</f>
        <v>NO OFERTADO</v>
      </c>
      <c r="AA737" s="42">
        <f>Y737*N737</f>
        <v>0</v>
      </c>
      <c r="AB737" s="35">
        <f>Q737*$AB$1</f>
        <v>4.5684706953089335E-2</v>
      </c>
      <c r="AC737" s="36">
        <f>R737*$AC$1</f>
        <v>1.2184609546495537E-2</v>
      </c>
      <c r="AD737" s="36">
        <f>AB737+AC737</f>
        <v>5.7869316499584871E-2</v>
      </c>
      <c r="AE737" s="41"/>
      <c r="AF737" s="41"/>
      <c r="AG737" s="41"/>
      <c r="AH737" s="42"/>
      <c r="AI737" s="40" t="str">
        <f>IF(AE737=0,"NO OFERTADO",IF(AF737=0,"NO OFERTADO",IF(AG737=0,"NO OFERTADO",IF(AH737=0,"NO OFERTADO","CORRECTO"))))</f>
        <v>NO OFERTADO</v>
      </c>
      <c r="AJ737" s="37">
        <f>Q737*$AJ$1</f>
        <v>3.045647130205956E-2</v>
      </c>
      <c r="AK737" s="36">
        <f>R737*$AK$1</f>
        <v>4.0615365154985129E-3</v>
      </c>
      <c r="AL737" s="36">
        <f>AJ737+AK737</f>
        <v>3.4518007817558073E-2</v>
      </c>
      <c r="AM737" s="41"/>
      <c r="AN737" s="41"/>
      <c r="AO737" s="41"/>
      <c r="AP737" s="42"/>
      <c r="AQ737" s="40" t="str">
        <f>IF(AM737=0,"NO OFERTADO",IF(AN737=0,"NO OFERTADO",IF(AO737=0,"NO OFERTADO",IF(AP737=0,"NO OFERTADO","CORRECTO"))))</f>
        <v>NO OFERTADO</v>
      </c>
    </row>
    <row r="738" spans="1:43" ht="24" x14ac:dyDescent="0.25">
      <c r="A738" s="61">
        <v>736</v>
      </c>
      <c r="B738" s="61">
        <v>2674</v>
      </c>
      <c r="C738" s="13" t="s">
        <v>7135</v>
      </c>
      <c r="D738" s="68" t="s">
        <v>4879</v>
      </c>
      <c r="E738" s="12" t="s">
        <v>320</v>
      </c>
      <c r="F738" s="68" t="s">
        <v>321</v>
      </c>
      <c r="G738" s="12" t="s">
        <v>2035</v>
      </c>
      <c r="H738" s="12" t="s">
        <v>543</v>
      </c>
      <c r="I738" s="62">
        <v>1180.17</v>
      </c>
      <c r="J738" s="10">
        <v>20</v>
      </c>
      <c r="K738" s="10" t="s">
        <v>7136</v>
      </c>
      <c r="L738" s="14" t="s">
        <v>7137</v>
      </c>
      <c r="M738" s="11">
        <v>1180.17</v>
      </c>
      <c r="N738" s="11">
        <v>25</v>
      </c>
      <c r="O738" s="8">
        <f>N738*M738</f>
        <v>29504.25</v>
      </c>
      <c r="P738" s="14" t="s">
        <v>7140</v>
      </c>
      <c r="Q738" s="66">
        <f>O738/$O$2181</f>
        <v>9.015070192870021E-7</v>
      </c>
      <c r="R738" s="66">
        <f>+O738/$O$2184</f>
        <v>1.4426505190959974E-6</v>
      </c>
      <c r="S738" s="36">
        <f>Q738*$S$1</f>
        <v>2.2537675482175052E-4</v>
      </c>
      <c r="T738" s="36">
        <f>R738*$T$1</f>
        <v>4.3279515572879918E-5</v>
      </c>
      <c r="U738" s="36">
        <f>S738+T738</f>
        <v>2.6865627039463044E-4</v>
      </c>
      <c r="V738" s="41"/>
      <c r="W738" s="41"/>
      <c r="X738" s="41"/>
      <c r="Y738" s="42"/>
      <c r="Z738" s="40" t="str">
        <f>IF(V738=0,"NO OFERTADO",IF(W738=0,"NO OFERTADO",IF(X738=0,"NO OFERTADO",IF(Y738=0,"NO OFERTADO","CORRECTO"))))</f>
        <v>NO OFERTADO</v>
      </c>
      <c r="AA738" s="42">
        <f>Y738*N738</f>
        <v>0</v>
      </c>
      <c r="AB738" s="35">
        <f>Q738*$AB$1</f>
        <v>8.1135631735830194E-5</v>
      </c>
      <c r="AC738" s="36">
        <f>R738*$AC$1</f>
        <v>2.1639757786439959E-5</v>
      </c>
      <c r="AD738" s="36">
        <f>AB738+AC738</f>
        <v>1.0277538952227016E-4</v>
      </c>
      <c r="AE738" s="41"/>
      <c r="AF738" s="41"/>
      <c r="AG738" s="41"/>
      <c r="AH738" s="42"/>
      <c r="AI738" s="40" t="str">
        <f>IF(AE738=0,"NO OFERTADO",IF(AF738=0,"NO OFERTADO",IF(AG738=0,"NO OFERTADO",IF(AH738=0,"NO OFERTADO","CORRECTO"))))</f>
        <v>NO OFERTADO</v>
      </c>
      <c r="AJ738" s="37">
        <f>Q738*$AJ$1</f>
        <v>5.4090421157220127E-5</v>
      </c>
      <c r="AK738" s="36">
        <f>R738*$AK$1</f>
        <v>7.2132525954799866E-6</v>
      </c>
      <c r="AL738" s="36">
        <f>AJ738+AK738</f>
        <v>6.1303673752700108E-5</v>
      </c>
      <c r="AM738" s="41"/>
      <c r="AN738" s="41"/>
      <c r="AO738" s="41"/>
      <c r="AP738" s="42"/>
      <c r="AQ738" s="40" t="str">
        <f>IF(AM738=0,"NO OFERTADO",IF(AN738=0,"NO OFERTADO",IF(AO738=0,"NO OFERTADO",IF(AP738=0,"NO OFERTADO","CORRECTO"))))</f>
        <v>NO OFERTADO</v>
      </c>
    </row>
    <row r="739" spans="1:43" x14ac:dyDescent="0.25">
      <c r="A739" s="61">
        <v>737</v>
      </c>
      <c r="B739" s="61">
        <v>301</v>
      </c>
      <c r="C739" s="13" t="s">
        <v>1080</v>
      </c>
      <c r="D739" s="12" t="s">
        <v>1081</v>
      </c>
      <c r="E739" s="12" t="s">
        <v>734</v>
      </c>
      <c r="F739" s="12" t="s">
        <v>321</v>
      </c>
      <c r="G739" s="12" t="s">
        <v>735</v>
      </c>
      <c r="H739" s="12" t="s">
        <v>323</v>
      </c>
      <c r="I739" s="62">
        <v>725.16250000000002</v>
      </c>
      <c r="J739" s="10">
        <v>43</v>
      </c>
      <c r="K739" s="10" t="s">
        <v>1082</v>
      </c>
      <c r="L739" s="14" t="s">
        <v>1083</v>
      </c>
      <c r="M739" s="11">
        <v>725.16250000000002</v>
      </c>
      <c r="N739" s="11">
        <v>36817.923076923078</v>
      </c>
      <c r="O739" s="8">
        <f>N739*M739</f>
        <v>26698977.143269233</v>
      </c>
      <c r="P739" s="14" t="s">
        <v>5022</v>
      </c>
      <c r="Q739" s="66">
        <f>O739/$O$2181</f>
        <v>8.1579146402435058E-4</v>
      </c>
      <c r="R739" s="66">
        <f>+O739/$O$2184</f>
        <v>1.3054828790790996E-3</v>
      </c>
      <c r="S739" s="36">
        <f>Q739*$S$1</f>
        <v>0.20394786600608764</v>
      </c>
      <c r="T739" s="36">
        <f>R739*$T$1</f>
        <v>3.9164486372372992E-2</v>
      </c>
      <c r="U739" s="36">
        <f>S739+T739</f>
        <v>0.24311235237846063</v>
      </c>
      <c r="V739" s="41"/>
      <c r="W739" s="41"/>
      <c r="X739" s="41"/>
      <c r="Y739" s="42"/>
      <c r="Z739" s="40" t="str">
        <f>IF(V739=0,"NO OFERTADO",IF(W739=0,"NO OFERTADO",IF(X739=0,"NO OFERTADO",IF(Y739=0,"NO OFERTADO","CORRECTO"))))</f>
        <v>NO OFERTADO</v>
      </c>
      <c r="AA739" s="42">
        <f>Y739*N739</f>
        <v>0</v>
      </c>
      <c r="AB739" s="35">
        <f>Q739*$AB$1</f>
        <v>7.3421231762191549E-2</v>
      </c>
      <c r="AC739" s="36">
        <f>R739*$AC$1</f>
        <v>1.9582243186186496E-2</v>
      </c>
      <c r="AD739" s="36">
        <f>AB739+AC739</f>
        <v>9.3003474948378045E-2</v>
      </c>
      <c r="AE739" s="41"/>
      <c r="AF739" s="41"/>
      <c r="AG739" s="41"/>
      <c r="AH739" s="42"/>
      <c r="AI739" s="40" t="str">
        <f>IF(AE739=0,"NO OFERTADO",IF(AF739=0,"NO OFERTADO",IF(AG739=0,"NO OFERTADO",IF(AH739=0,"NO OFERTADO","CORRECTO"))))</f>
        <v>NO OFERTADO</v>
      </c>
      <c r="AJ739" s="37">
        <f>Q739*$AJ$1</f>
        <v>4.8947487841461038E-2</v>
      </c>
      <c r="AK739" s="36">
        <f>R739*$AK$1</f>
        <v>6.5274143953954981E-3</v>
      </c>
      <c r="AL739" s="36">
        <f>AJ739+AK739</f>
        <v>5.5474902236856534E-2</v>
      </c>
      <c r="AM739" s="41"/>
      <c r="AN739" s="41"/>
      <c r="AO739" s="41"/>
      <c r="AP739" s="42"/>
      <c r="AQ739" s="40" t="str">
        <f>IF(AM739=0,"NO OFERTADO",IF(AN739=0,"NO OFERTADO",IF(AO739=0,"NO OFERTADO",IF(AP739=0,"NO OFERTADO","CORRECTO"))))</f>
        <v>NO OFERTADO</v>
      </c>
    </row>
    <row r="740" spans="1:43" ht="24" x14ac:dyDescent="0.25">
      <c r="A740" s="61">
        <v>738</v>
      </c>
      <c r="B740" s="61">
        <v>1078</v>
      </c>
      <c r="C740" s="13" t="s">
        <v>1080</v>
      </c>
      <c r="D740" s="12" t="s">
        <v>3141</v>
      </c>
      <c r="E740" s="12" t="s">
        <v>11</v>
      </c>
      <c r="F740" s="12" t="s">
        <v>12</v>
      </c>
      <c r="G740" s="12" t="s">
        <v>13</v>
      </c>
      <c r="H740" s="12" t="s">
        <v>12</v>
      </c>
      <c r="I740" s="62">
        <v>953.34999999999991</v>
      </c>
      <c r="J740" s="10">
        <v>1</v>
      </c>
      <c r="K740" s="10" t="s">
        <v>1082</v>
      </c>
      <c r="L740" s="14" t="s">
        <v>3142</v>
      </c>
      <c r="M740" s="11">
        <v>846</v>
      </c>
      <c r="N740" s="11">
        <v>3061.1538461538462</v>
      </c>
      <c r="O740" s="8">
        <f>N740*M740</f>
        <v>2589736.153846154</v>
      </c>
      <c r="P740" s="14" t="s">
        <v>5022</v>
      </c>
      <c r="Q740" s="66">
        <f>O740/$O$2181</f>
        <v>7.9129797259500965E-5</v>
      </c>
      <c r="R740" s="66">
        <f>+O740/$O$2184</f>
        <v>1.2662867914513419E-4</v>
      </c>
      <c r="S740" s="36">
        <f>Q740*$S$1</f>
        <v>1.9782449314875241E-2</v>
      </c>
      <c r="T740" s="36">
        <f>R740*$T$1</f>
        <v>3.7988603743540259E-3</v>
      </c>
      <c r="U740" s="36">
        <f>S740+T740</f>
        <v>2.3581309689229266E-2</v>
      </c>
      <c r="V740" s="41"/>
      <c r="W740" s="41"/>
      <c r="X740" s="41"/>
      <c r="Y740" s="42"/>
      <c r="Z740" s="40" t="str">
        <f>IF(V740=0,"NO OFERTADO",IF(W740=0,"NO OFERTADO",IF(X740=0,"NO OFERTADO",IF(Y740=0,"NO OFERTADO","CORRECTO"))))</f>
        <v>NO OFERTADO</v>
      </c>
      <c r="AA740" s="42">
        <f>Y740*N740</f>
        <v>0</v>
      </c>
      <c r="AB740" s="35">
        <f>Q740*$AB$1</f>
        <v>7.121681753355087E-3</v>
      </c>
      <c r="AC740" s="36">
        <f>R740*$AC$1</f>
        <v>1.899430187177013E-3</v>
      </c>
      <c r="AD740" s="36">
        <f>AB740+AC740</f>
        <v>9.0211119405321002E-3</v>
      </c>
      <c r="AE740" s="41"/>
      <c r="AF740" s="41"/>
      <c r="AG740" s="41"/>
      <c r="AH740" s="42"/>
      <c r="AI740" s="40" t="str">
        <f>IF(AE740=0,"NO OFERTADO",IF(AF740=0,"NO OFERTADO",IF(AG740=0,"NO OFERTADO",IF(AH740=0,"NO OFERTADO","CORRECTO"))))</f>
        <v>NO OFERTADO</v>
      </c>
      <c r="AJ740" s="37">
        <f>Q740*$AJ$1</f>
        <v>4.7477878355700583E-3</v>
      </c>
      <c r="AK740" s="36">
        <f>R740*$AK$1</f>
        <v>6.3314339572567095E-4</v>
      </c>
      <c r="AL740" s="36">
        <f>AJ740+AK740</f>
        <v>5.3809312312957294E-3</v>
      </c>
      <c r="AM740" s="41"/>
      <c r="AN740" s="41"/>
      <c r="AO740" s="41"/>
      <c r="AP740" s="42"/>
      <c r="AQ740" s="40" t="str">
        <f>IF(AM740=0,"NO OFERTADO",IF(AN740=0,"NO OFERTADO",IF(AO740=0,"NO OFERTADO",IF(AP740=0,"NO OFERTADO","CORRECTO"))))</f>
        <v>NO OFERTADO</v>
      </c>
    </row>
    <row r="741" spans="1:43" ht="24" x14ac:dyDescent="0.25">
      <c r="A741" s="61">
        <v>739</v>
      </c>
      <c r="B741" s="61">
        <v>757</v>
      </c>
      <c r="C741" s="13" t="s">
        <v>2148</v>
      </c>
      <c r="D741" s="12" t="s">
        <v>153</v>
      </c>
      <c r="E741" s="12" t="s">
        <v>11</v>
      </c>
      <c r="F741" s="12" t="s">
        <v>12</v>
      </c>
      <c r="G741" s="12" t="s">
        <v>13</v>
      </c>
      <c r="H741" s="12" t="s">
        <v>12</v>
      </c>
      <c r="I741" s="62">
        <v>1267</v>
      </c>
      <c r="J741" s="10">
        <v>1</v>
      </c>
      <c r="K741" s="10" t="s">
        <v>2149</v>
      </c>
      <c r="L741" s="14" t="s">
        <v>2357</v>
      </c>
      <c r="M741" s="11">
        <v>935.31855350666672</v>
      </c>
      <c r="N741" s="11">
        <v>7587.6153846153848</v>
      </c>
      <c r="O741" s="8">
        <f>N741*M741</f>
        <v>7096837.4461033922</v>
      </c>
      <c r="P741" s="14" t="s">
        <v>5022</v>
      </c>
      <c r="Q741" s="66">
        <f>O741/$O$2181</f>
        <v>2.1684498919311793E-4</v>
      </c>
      <c r="R741" s="66">
        <f>+O741/$O$2184</f>
        <v>3.470095401700084E-4</v>
      </c>
      <c r="S741" s="36">
        <f>Q741*$S$1</f>
        <v>5.4211247298279482E-2</v>
      </c>
      <c r="T741" s="36">
        <f>R741*$T$1</f>
        <v>1.0410286205100252E-2</v>
      </c>
      <c r="U741" s="36">
        <f>S741+T741</f>
        <v>6.4621533503379736E-2</v>
      </c>
      <c r="V741" s="41"/>
      <c r="W741" s="41"/>
      <c r="X741" s="41"/>
      <c r="Y741" s="42"/>
      <c r="Z741" s="40" t="str">
        <f>IF(V741=0,"NO OFERTADO",IF(W741=0,"NO OFERTADO",IF(X741=0,"NO OFERTADO",IF(Y741=0,"NO OFERTADO","CORRECTO"))))</f>
        <v>NO OFERTADO</v>
      </c>
      <c r="AA741" s="42">
        <f>Y741*N741</f>
        <v>0</v>
      </c>
      <c r="AB741" s="35">
        <f>Q741*$AB$1</f>
        <v>1.9516049027380612E-2</v>
      </c>
      <c r="AC741" s="36">
        <f>R741*$AC$1</f>
        <v>5.2051431025501261E-3</v>
      </c>
      <c r="AD741" s="36">
        <f>AB741+AC741</f>
        <v>2.4721192129930739E-2</v>
      </c>
      <c r="AE741" s="41"/>
      <c r="AF741" s="41"/>
      <c r="AG741" s="41"/>
      <c r="AH741" s="42"/>
      <c r="AI741" s="40" t="str">
        <f>IF(AE741=0,"NO OFERTADO",IF(AF741=0,"NO OFERTADO",IF(AG741=0,"NO OFERTADO",IF(AH741=0,"NO OFERTADO","CORRECTO"))))</f>
        <v>NO OFERTADO</v>
      </c>
      <c r="AJ741" s="37">
        <f>Q741*$AJ$1</f>
        <v>1.3010699351587076E-2</v>
      </c>
      <c r="AK741" s="36">
        <f>R741*$AK$1</f>
        <v>1.735047700850042E-3</v>
      </c>
      <c r="AL741" s="36">
        <f>AJ741+AK741</f>
        <v>1.4745747052437117E-2</v>
      </c>
      <c r="AM741" s="41"/>
      <c r="AN741" s="41"/>
      <c r="AO741" s="41"/>
      <c r="AP741" s="42"/>
      <c r="AQ741" s="40" t="str">
        <f>IF(AM741=0,"NO OFERTADO",IF(AN741=0,"NO OFERTADO",IF(AO741=0,"NO OFERTADO",IF(AP741=0,"NO OFERTADO","CORRECTO"))))</f>
        <v>NO OFERTADO</v>
      </c>
    </row>
    <row r="742" spans="1:43" ht="24" x14ac:dyDescent="0.25">
      <c r="A742" s="61">
        <v>740</v>
      </c>
      <c r="B742" s="61">
        <v>674</v>
      </c>
      <c r="C742" s="13" t="s">
        <v>2148</v>
      </c>
      <c r="D742" s="12" t="s">
        <v>1025</v>
      </c>
      <c r="E742" s="12" t="s">
        <v>11</v>
      </c>
      <c r="F742" s="12" t="s">
        <v>12</v>
      </c>
      <c r="G742" s="12" t="s">
        <v>13</v>
      </c>
      <c r="H742" s="12" t="s">
        <v>12</v>
      </c>
      <c r="I742" s="62">
        <v>1900.5</v>
      </c>
      <c r="J742" s="10">
        <v>1</v>
      </c>
      <c r="K742" s="10" t="s">
        <v>2149</v>
      </c>
      <c r="L742" s="14" t="s">
        <v>2150</v>
      </c>
      <c r="M742" s="11">
        <v>566.48899999999992</v>
      </c>
      <c r="N742" s="11">
        <v>7217.1538461538457</v>
      </c>
      <c r="O742" s="8">
        <f>N742*M742</f>
        <v>4088438.2651538453</v>
      </c>
      <c r="P742" s="14" t="s">
        <v>5022</v>
      </c>
      <c r="Q742" s="66">
        <f>O742/$O$2181</f>
        <v>1.2492287700781294E-4</v>
      </c>
      <c r="R742" s="66">
        <f>+O742/$O$2184</f>
        <v>1.9990976166200239E-4</v>
      </c>
      <c r="S742" s="36">
        <f>Q742*$S$1</f>
        <v>3.1230719251953233E-2</v>
      </c>
      <c r="T742" s="36">
        <f>R742*$T$1</f>
        <v>5.9972928498600716E-3</v>
      </c>
      <c r="U742" s="36">
        <f>S742+T742</f>
        <v>3.7228012101813306E-2</v>
      </c>
      <c r="V742" s="41"/>
      <c r="W742" s="41"/>
      <c r="X742" s="41"/>
      <c r="Y742" s="42"/>
      <c r="Z742" s="40" t="str">
        <f>IF(V742=0,"NO OFERTADO",IF(W742=0,"NO OFERTADO",IF(X742=0,"NO OFERTADO",IF(Y742=0,"NO OFERTADO","CORRECTO"))))</f>
        <v>NO OFERTADO</v>
      </c>
      <c r="AA742" s="42">
        <f>Y742*N742</f>
        <v>0</v>
      </c>
      <c r="AB742" s="35">
        <f>Q742*$AB$1</f>
        <v>1.1243058930703164E-2</v>
      </c>
      <c r="AC742" s="36">
        <f>R742*$AC$1</f>
        <v>2.9986464249300358E-3</v>
      </c>
      <c r="AD742" s="36">
        <f>AB742+AC742</f>
        <v>1.42417053556332E-2</v>
      </c>
      <c r="AE742" s="41"/>
      <c r="AF742" s="41"/>
      <c r="AG742" s="41"/>
      <c r="AH742" s="42"/>
      <c r="AI742" s="40" t="str">
        <f>IF(AE742=0,"NO OFERTADO",IF(AF742=0,"NO OFERTADO",IF(AG742=0,"NO OFERTADO",IF(AH742=0,"NO OFERTADO","CORRECTO"))))</f>
        <v>NO OFERTADO</v>
      </c>
      <c r="AJ742" s="37">
        <f>Q742*$AJ$1</f>
        <v>7.4953726204687763E-3</v>
      </c>
      <c r="AK742" s="36">
        <f>R742*$AK$1</f>
        <v>9.9954880831001187E-4</v>
      </c>
      <c r="AL742" s="36">
        <f>AJ742+AK742</f>
        <v>8.4949214287787875E-3</v>
      </c>
      <c r="AM742" s="41"/>
      <c r="AN742" s="41"/>
      <c r="AO742" s="41"/>
      <c r="AP742" s="42"/>
      <c r="AQ742" s="40" t="str">
        <f>IF(AM742=0,"NO OFERTADO",IF(AN742=0,"NO OFERTADO",IF(AO742=0,"NO OFERTADO",IF(AP742=0,"NO OFERTADO","CORRECTO"))))</f>
        <v>NO OFERTADO</v>
      </c>
    </row>
    <row r="743" spans="1:43" ht="24" x14ac:dyDescent="0.25">
      <c r="A743" s="61">
        <v>741</v>
      </c>
      <c r="B743" s="61">
        <v>2827</v>
      </c>
      <c r="C743" s="13" t="s">
        <v>7351</v>
      </c>
      <c r="D743" s="12" t="s">
        <v>1025</v>
      </c>
      <c r="E743" s="12" t="s">
        <v>11</v>
      </c>
      <c r="F743" s="12" t="s">
        <v>12</v>
      </c>
      <c r="G743" s="12" t="s">
        <v>13</v>
      </c>
      <c r="H743" s="12" t="s">
        <v>12</v>
      </c>
      <c r="I743" s="63">
        <v>1900.5</v>
      </c>
      <c r="J743" s="10">
        <v>1</v>
      </c>
      <c r="K743" s="14"/>
      <c r="L743" s="14"/>
      <c r="M743" s="11">
        <v>1900.5</v>
      </c>
      <c r="N743" s="11">
        <v>1805.3333333333333</v>
      </c>
      <c r="O743" s="8">
        <f>N743*M743</f>
        <v>3431036</v>
      </c>
      <c r="P743" s="14" t="s">
        <v>7140</v>
      </c>
      <c r="Q743" s="66">
        <f>O743/$O$2181</f>
        <v>1.0483584695175776E-4</v>
      </c>
      <c r="R743" s="66">
        <f>+O743/$O$2184</f>
        <v>1.6776518184454965E-4</v>
      </c>
      <c r="S743" s="36">
        <f>Q743*$S$1</f>
        <v>2.6208961737939438E-2</v>
      </c>
      <c r="T743" s="36">
        <f>R743*$T$1</f>
        <v>5.0329554553364894E-3</v>
      </c>
      <c r="U743" s="36">
        <f>S743+T743</f>
        <v>3.1241917193275928E-2</v>
      </c>
      <c r="V743" s="41"/>
      <c r="W743" s="41"/>
      <c r="X743" s="41"/>
      <c r="Y743" s="42"/>
      <c r="Z743" s="40" t="str">
        <f>IF(V743=0,"NO OFERTADO",IF(W743=0,"NO OFERTADO",IF(X743=0,"NO OFERTADO",IF(Y743=0,"NO OFERTADO","CORRECTO"))))</f>
        <v>NO OFERTADO</v>
      </c>
      <c r="AA743" s="42">
        <f>Y743*N743</f>
        <v>0</v>
      </c>
      <c r="AB743" s="35">
        <f>Q743*$AB$1</f>
        <v>9.4352262256581984E-3</v>
      </c>
      <c r="AC743" s="36">
        <f>R743*$AC$1</f>
        <v>2.5164777276682447E-3</v>
      </c>
      <c r="AD743" s="36">
        <f>AB743+AC743</f>
        <v>1.1951703953326443E-2</v>
      </c>
      <c r="AE743" s="41"/>
      <c r="AF743" s="41"/>
      <c r="AG743" s="41"/>
      <c r="AH743" s="42"/>
      <c r="AI743" s="40" t="str">
        <f>IF(AE743=0,"NO OFERTADO",IF(AF743=0,"NO OFERTADO",IF(AG743=0,"NO OFERTADO",IF(AH743=0,"NO OFERTADO","CORRECTO"))))</f>
        <v>NO OFERTADO</v>
      </c>
      <c r="AJ743" s="37">
        <f>Q743*$AJ$1</f>
        <v>6.2901508171054653E-3</v>
      </c>
      <c r="AK743" s="36">
        <f>R743*$AK$1</f>
        <v>8.3882590922274827E-4</v>
      </c>
      <c r="AL743" s="36">
        <f>AJ743+AK743</f>
        <v>7.1289767263282133E-3</v>
      </c>
      <c r="AM743" s="41"/>
      <c r="AN743" s="41"/>
      <c r="AO743" s="41"/>
      <c r="AP743" s="42"/>
      <c r="AQ743" s="40" t="str">
        <f>IF(AM743=0,"NO OFERTADO",IF(AN743=0,"NO OFERTADO",IF(AO743=0,"NO OFERTADO",IF(AP743=0,"NO OFERTADO","CORRECTO"))))</f>
        <v>NO OFERTADO</v>
      </c>
    </row>
    <row r="744" spans="1:43" ht="24" x14ac:dyDescent="0.25">
      <c r="A744" s="61">
        <v>742</v>
      </c>
      <c r="B744" s="61">
        <v>1312</v>
      </c>
      <c r="C744" s="13" t="s">
        <v>3703</v>
      </c>
      <c r="D744" s="12" t="s">
        <v>1606</v>
      </c>
      <c r="E744" s="12" t="s">
        <v>11</v>
      </c>
      <c r="F744" s="12" t="s">
        <v>12</v>
      </c>
      <c r="G744" s="12" t="s">
        <v>13</v>
      </c>
      <c r="H744" s="12" t="s">
        <v>12</v>
      </c>
      <c r="I744" s="62" t="s">
        <v>60</v>
      </c>
      <c r="J744" s="10">
        <v>1</v>
      </c>
      <c r="K744" s="10" t="s">
        <v>3704</v>
      </c>
      <c r="L744" s="14" t="s">
        <v>62</v>
      </c>
      <c r="M744" s="11">
        <v>10511</v>
      </c>
      <c r="N744" s="11">
        <v>45.75</v>
      </c>
      <c r="O744" s="8">
        <f>N744*M744</f>
        <v>480878.25</v>
      </c>
      <c r="P744" s="14" t="s">
        <v>5022</v>
      </c>
      <c r="Q744" s="66">
        <f>O744/$O$2181</f>
        <v>1.4693310889022762E-5</v>
      </c>
      <c r="R744" s="66"/>
      <c r="S744" s="36">
        <f>Q744*$S$1</f>
        <v>3.6733277222556907E-3</v>
      </c>
      <c r="T744" s="7"/>
      <c r="U744" s="36">
        <f>S744+T744</f>
        <v>3.6733277222556907E-3</v>
      </c>
      <c r="V744" s="41"/>
      <c r="W744" s="41"/>
      <c r="X744" s="41"/>
      <c r="Y744" s="42"/>
      <c r="Z744" s="40" t="str">
        <f>IF(V744=0,"NO OFERTADO",IF(W744=0,"NO OFERTADO",IF(X744=0,"NO OFERTADO",IF(Y744=0,"NO OFERTADO","CORRECTO"))))</f>
        <v>NO OFERTADO</v>
      </c>
      <c r="AA744" s="42">
        <f>Y744*N744</f>
        <v>0</v>
      </c>
      <c r="AB744" s="35">
        <f>Q744*$AB$1</f>
        <v>1.3223979800120486E-3</v>
      </c>
      <c r="AC744" s="7"/>
      <c r="AD744" s="36">
        <f>AB744+AC744</f>
        <v>1.3223979800120486E-3</v>
      </c>
      <c r="AE744" s="41"/>
      <c r="AF744" s="41"/>
      <c r="AG744" s="41"/>
      <c r="AH744" s="42"/>
      <c r="AI744" s="40" t="str">
        <f>IF(AE744=0,"NO OFERTADO",IF(AF744=0,"NO OFERTADO",IF(AG744=0,"NO OFERTADO",IF(AH744=0,"NO OFERTADO","CORRECTO"))))</f>
        <v>NO OFERTADO</v>
      </c>
      <c r="AJ744" s="37">
        <f>Q744*$AJ$1</f>
        <v>8.8159865334136575E-4</v>
      </c>
      <c r="AK744" s="7"/>
      <c r="AL744" s="36">
        <f>AJ744+AK744</f>
        <v>8.8159865334136575E-4</v>
      </c>
      <c r="AM744" s="41"/>
      <c r="AN744" s="41"/>
      <c r="AO744" s="41"/>
      <c r="AP744" s="42"/>
      <c r="AQ744" s="40" t="str">
        <f>IF(AM744=0,"NO OFERTADO",IF(AN744=0,"NO OFERTADO",IF(AO744=0,"NO OFERTADO",IF(AP744=0,"NO OFERTADO","CORRECTO"))))</f>
        <v>NO OFERTADO</v>
      </c>
    </row>
    <row r="745" spans="1:43" x14ac:dyDescent="0.25">
      <c r="A745" s="61">
        <v>743</v>
      </c>
      <c r="B745" s="61">
        <v>1759</v>
      </c>
      <c r="C745" s="13" t="s">
        <v>4807</v>
      </c>
      <c r="D745" s="12" t="s">
        <v>4808</v>
      </c>
      <c r="E745" s="12" t="s">
        <v>49</v>
      </c>
      <c r="F745" s="12" t="s">
        <v>22</v>
      </c>
      <c r="G745" s="12" t="s">
        <v>24</v>
      </c>
      <c r="H745" s="12" t="s">
        <v>25</v>
      </c>
      <c r="I745" s="62" t="s">
        <v>60</v>
      </c>
      <c r="J745" s="10">
        <v>1</v>
      </c>
      <c r="K745" s="10" t="s">
        <v>4809</v>
      </c>
      <c r="L745" s="14" t="s">
        <v>4810</v>
      </c>
      <c r="M745" s="11">
        <v>39611.528712666659</v>
      </c>
      <c r="N745" s="11">
        <v>3</v>
      </c>
      <c r="O745" s="8">
        <f>N745*M745</f>
        <v>118834.58613799998</v>
      </c>
      <c r="P745" s="14" t="s">
        <v>5022</v>
      </c>
      <c r="Q745" s="66">
        <f>O745/$O$2181</f>
        <v>3.6310095507417702E-6</v>
      </c>
      <c r="R745" s="66"/>
      <c r="S745" s="36">
        <f>Q745*$S$1</f>
        <v>9.0775238768544251E-4</v>
      </c>
      <c r="T745" s="7"/>
      <c r="U745" s="36">
        <f>S745+T745</f>
        <v>9.0775238768544251E-4</v>
      </c>
      <c r="V745" s="41"/>
      <c r="W745" s="41"/>
      <c r="X745" s="41"/>
      <c r="Y745" s="42"/>
      <c r="Z745" s="40" t="str">
        <f>IF(V745=0,"NO OFERTADO",IF(W745=0,"NO OFERTADO",IF(X745=0,"NO OFERTADO",IF(Y745=0,"NO OFERTADO","CORRECTO"))))</f>
        <v>NO OFERTADO</v>
      </c>
      <c r="AA745" s="42">
        <f>Y745*N745</f>
        <v>0</v>
      </c>
      <c r="AB745" s="35">
        <f>Q745*$AB$1</f>
        <v>3.2679085956675933E-4</v>
      </c>
      <c r="AC745" s="7"/>
      <c r="AD745" s="36">
        <f>AB745+AC745</f>
        <v>3.2679085956675933E-4</v>
      </c>
      <c r="AE745" s="41"/>
      <c r="AF745" s="41"/>
      <c r="AG745" s="41"/>
      <c r="AH745" s="42"/>
      <c r="AI745" s="40" t="str">
        <f>IF(AE745=0,"NO OFERTADO",IF(AF745=0,"NO OFERTADO",IF(AG745=0,"NO OFERTADO",IF(AH745=0,"NO OFERTADO","CORRECTO"))))</f>
        <v>NO OFERTADO</v>
      </c>
      <c r="AJ745" s="37">
        <f>Q745*$AJ$1</f>
        <v>2.1786057304450622E-4</v>
      </c>
      <c r="AK745" s="7"/>
      <c r="AL745" s="36">
        <f>AJ745+AK745</f>
        <v>2.1786057304450622E-4</v>
      </c>
      <c r="AM745" s="41"/>
      <c r="AN745" s="41"/>
      <c r="AO745" s="41"/>
      <c r="AP745" s="42"/>
      <c r="AQ745" s="40" t="str">
        <f>IF(AM745=0,"NO OFERTADO",IF(AN745=0,"NO OFERTADO",IF(AO745=0,"NO OFERTADO",IF(AP745=0,"NO OFERTADO","CORRECTO"))))</f>
        <v>NO OFERTADO</v>
      </c>
    </row>
    <row r="746" spans="1:43" ht="36" x14ac:dyDescent="0.25">
      <c r="A746" s="61">
        <v>744</v>
      </c>
      <c r="B746" s="61">
        <v>13</v>
      </c>
      <c r="C746" s="13" t="s">
        <v>67</v>
      </c>
      <c r="D746" s="12" t="s">
        <v>68</v>
      </c>
      <c r="E746" s="12" t="s">
        <v>49</v>
      </c>
      <c r="F746" s="12" t="s">
        <v>69</v>
      </c>
      <c r="G746" s="12" t="s">
        <v>24</v>
      </c>
      <c r="H746" s="12" t="s">
        <v>49</v>
      </c>
      <c r="I746" s="62">
        <v>806617</v>
      </c>
      <c r="J746" s="10">
        <v>1</v>
      </c>
      <c r="K746" s="10" t="s">
        <v>70</v>
      </c>
      <c r="L746" s="14" t="s">
        <v>71</v>
      </c>
      <c r="M746" s="11">
        <v>578050</v>
      </c>
      <c r="N746" s="11">
        <v>341.53846153846155</v>
      </c>
      <c r="O746" s="8">
        <f>N746*M746</f>
        <v>197426307.69230771</v>
      </c>
      <c r="P746" s="14" t="s">
        <v>5022</v>
      </c>
      <c r="Q746" s="66">
        <f>O746/$O$2181</f>
        <v>6.0323920173036378E-3</v>
      </c>
      <c r="R746" s="66">
        <f>+O746/$O$2184</f>
        <v>9.6534284137205252E-3</v>
      </c>
      <c r="S746" s="36">
        <f>Q746*$S$1</f>
        <v>1.5080980043259093</v>
      </c>
      <c r="T746" s="36">
        <f>R746*$T$1</f>
        <v>0.28960285241161576</v>
      </c>
      <c r="U746" s="36">
        <f>S746+T746</f>
        <v>1.7977008567375252</v>
      </c>
      <c r="V746" s="41"/>
      <c r="W746" s="41"/>
      <c r="X746" s="41"/>
      <c r="Y746" s="42"/>
      <c r="Z746" s="40" t="str">
        <f>IF(V746=0,"NO OFERTADO",IF(W746=0,"NO OFERTADO",IF(X746=0,"NO OFERTADO",IF(Y746=0,"NO OFERTADO","CORRECTO"))))</f>
        <v>NO OFERTADO</v>
      </c>
      <c r="AA746" s="42">
        <f>Y746*N746</f>
        <v>0</v>
      </c>
      <c r="AB746" s="35">
        <f>Q746*$AB$1</f>
        <v>0.54291528155732738</v>
      </c>
      <c r="AC746" s="36">
        <f>R746*$AC$1</f>
        <v>0.14480142620580788</v>
      </c>
      <c r="AD746" s="36">
        <f>AB746+AC746</f>
        <v>0.6877167077631352</v>
      </c>
      <c r="AE746" s="41"/>
      <c r="AF746" s="41"/>
      <c r="AG746" s="41"/>
      <c r="AH746" s="42"/>
      <c r="AI746" s="40" t="str">
        <f>IF(AE746=0,"NO OFERTADO",IF(AF746=0,"NO OFERTADO",IF(AG746=0,"NO OFERTADO",IF(AH746=0,"NO OFERTADO","CORRECTO"))))</f>
        <v>NO OFERTADO</v>
      </c>
      <c r="AJ746" s="37">
        <f>Q746*$AJ$1</f>
        <v>0.36194352103821825</v>
      </c>
      <c r="AK746" s="36">
        <f>R746*$AK$1</f>
        <v>4.8267142068602623E-2</v>
      </c>
      <c r="AL746" s="36">
        <f>AJ746+AK746</f>
        <v>0.41021066310682086</v>
      </c>
      <c r="AM746" s="41"/>
      <c r="AN746" s="41"/>
      <c r="AO746" s="41"/>
      <c r="AP746" s="42"/>
      <c r="AQ746" s="40" t="str">
        <f>IF(AM746=0,"NO OFERTADO",IF(AN746=0,"NO OFERTADO",IF(AO746=0,"NO OFERTADO",IF(AP746=0,"NO OFERTADO","CORRECTO"))))</f>
        <v>NO OFERTADO</v>
      </c>
    </row>
    <row r="747" spans="1:43" x14ac:dyDescent="0.25">
      <c r="A747" s="61">
        <v>745</v>
      </c>
      <c r="B747" s="61">
        <v>384</v>
      </c>
      <c r="C747" s="13" t="s">
        <v>67</v>
      </c>
      <c r="D747" s="12" t="s">
        <v>198</v>
      </c>
      <c r="E747" s="12" t="s">
        <v>117</v>
      </c>
      <c r="F747" s="12" t="s">
        <v>117</v>
      </c>
      <c r="G747" s="12" t="s">
        <v>24</v>
      </c>
      <c r="H747" s="12" t="s">
        <v>25</v>
      </c>
      <c r="I747" s="62">
        <v>403308.5</v>
      </c>
      <c r="J747" s="10">
        <v>1</v>
      </c>
      <c r="K747" s="10" t="s">
        <v>70</v>
      </c>
      <c r="L747" s="14" t="s">
        <v>1342</v>
      </c>
      <c r="M747" s="11">
        <v>361079.68396500003</v>
      </c>
      <c r="N747" s="11">
        <v>57.692307692307693</v>
      </c>
      <c r="O747" s="8">
        <f>N747*M747</f>
        <v>20831520.228750002</v>
      </c>
      <c r="P747" s="14" t="s">
        <v>5022</v>
      </c>
      <c r="Q747" s="66">
        <f>O747/$O$2181</f>
        <v>6.3651039116863857E-4</v>
      </c>
      <c r="R747" s="66">
        <f>+O747/$O$2184</f>
        <v>1.01858557569045E-3</v>
      </c>
      <c r="S747" s="36">
        <f>Q747*$S$1</f>
        <v>0.15912759779215965</v>
      </c>
      <c r="T747" s="36">
        <f>R747*$T$1</f>
        <v>3.0557567270713501E-2</v>
      </c>
      <c r="U747" s="36">
        <f>S747+T747</f>
        <v>0.18968516506287314</v>
      </c>
      <c r="V747" s="41"/>
      <c r="W747" s="41"/>
      <c r="X747" s="41"/>
      <c r="Y747" s="42"/>
      <c r="Z747" s="40" t="str">
        <f>IF(V747=0,"NO OFERTADO",IF(W747=0,"NO OFERTADO",IF(X747=0,"NO OFERTADO",IF(Y747=0,"NO OFERTADO","CORRECTO"))))</f>
        <v>NO OFERTADO</v>
      </c>
      <c r="AA747" s="42">
        <f>Y747*N747</f>
        <v>0</v>
      </c>
      <c r="AB747" s="35">
        <f>Q747*$AB$1</f>
        <v>5.7285935205177468E-2</v>
      </c>
      <c r="AC747" s="36">
        <f>R747*$AC$1</f>
        <v>1.527878363535675E-2</v>
      </c>
      <c r="AD747" s="36">
        <f>AB747+AC747</f>
        <v>7.2564718840534226E-2</v>
      </c>
      <c r="AE747" s="41"/>
      <c r="AF747" s="41"/>
      <c r="AG747" s="41"/>
      <c r="AH747" s="42"/>
      <c r="AI747" s="40" t="str">
        <f>IF(AE747=0,"NO OFERTADO",IF(AF747=0,"NO OFERTADO",IF(AG747=0,"NO OFERTADO",IF(AH747=0,"NO OFERTADO","CORRECTO"))))</f>
        <v>NO OFERTADO</v>
      </c>
      <c r="AJ747" s="37">
        <f>Q747*$AJ$1</f>
        <v>3.8190623470118312E-2</v>
      </c>
      <c r="AK747" s="36">
        <f>R747*$AK$1</f>
        <v>5.0929278784522499E-3</v>
      </c>
      <c r="AL747" s="36">
        <f>AJ747+AK747</f>
        <v>4.3283551348570565E-2</v>
      </c>
      <c r="AM747" s="41"/>
      <c r="AN747" s="41"/>
      <c r="AO747" s="41"/>
      <c r="AP747" s="42"/>
      <c r="AQ747" s="40" t="str">
        <f>IF(AM747=0,"NO OFERTADO",IF(AN747=0,"NO OFERTADO",IF(AO747=0,"NO OFERTADO",IF(AP747=0,"NO OFERTADO","CORRECTO"))))</f>
        <v>NO OFERTADO</v>
      </c>
    </row>
    <row r="748" spans="1:43" x14ac:dyDescent="0.25">
      <c r="A748" s="61">
        <v>746</v>
      </c>
      <c r="B748" s="61">
        <v>1271</v>
      </c>
      <c r="C748" s="13" t="s">
        <v>3596</v>
      </c>
      <c r="D748" s="12" t="s">
        <v>3597</v>
      </c>
      <c r="E748" s="12" t="s">
        <v>49</v>
      </c>
      <c r="F748" s="12" t="s">
        <v>23</v>
      </c>
      <c r="G748" s="12" t="s">
        <v>24</v>
      </c>
      <c r="H748" s="12" t="s">
        <v>25</v>
      </c>
      <c r="I748" s="62" t="s">
        <v>60</v>
      </c>
      <c r="J748" s="10">
        <v>1</v>
      </c>
      <c r="K748" s="10" t="s">
        <v>3598</v>
      </c>
      <c r="L748" s="14" t="s">
        <v>3599</v>
      </c>
      <c r="M748" s="11">
        <v>3234</v>
      </c>
      <c r="N748" s="11">
        <v>109</v>
      </c>
      <c r="O748" s="8">
        <f>N748*M748</f>
        <v>352506</v>
      </c>
      <c r="P748" s="14" t="s">
        <v>5022</v>
      </c>
      <c r="Q748" s="66">
        <f>O748/$O$2181</f>
        <v>1.0770876512393433E-5</v>
      </c>
      <c r="R748" s="66"/>
      <c r="S748" s="36">
        <f>Q748*$S$1</f>
        <v>2.6927191280983584E-3</v>
      </c>
      <c r="T748" s="7"/>
      <c r="U748" s="36">
        <f>S748+T748</f>
        <v>2.6927191280983584E-3</v>
      </c>
      <c r="V748" s="41"/>
      <c r="W748" s="41"/>
      <c r="X748" s="41"/>
      <c r="Y748" s="42"/>
      <c r="Z748" s="40" t="str">
        <f>IF(V748=0,"NO OFERTADO",IF(W748=0,"NO OFERTADO",IF(X748=0,"NO OFERTADO",IF(Y748=0,"NO OFERTADO","CORRECTO"))))</f>
        <v>NO OFERTADO</v>
      </c>
      <c r="AA748" s="42">
        <f>Y748*N748</f>
        <v>0</v>
      </c>
      <c r="AB748" s="35">
        <f>Q748*$AB$1</f>
        <v>9.6937888611540904E-4</v>
      </c>
      <c r="AC748" s="7"/>
      <c r="AD748" s="36">
        <f>AB748+AC748</f>
        <v>9.6937888611540904E-4</v>
      </c>
      <c r="AE748" s="41"/>
      <c r="AF748" s="41"/>
      <c r="AG748" s="41"/>
      <c r="AH748" s="42"/>
      <c r="AI748" s="40" t="str">
        <f>IF(AE748=0,"NO OFERTADO",IF(AF748=0,"NO OFERTADO",IF(AG748=0,"NO OFERTADO",IF(AH748=0,"NO OFERTADO","CORRECTO"))))</f>
        <v>NO OFERTADO</v>
      </c>
      <c r="AJ748" s="37">
        <f>Q748*$AJ$1</f>
        <v>6.4625259074360599E-4</v>
      </c>
      <c r="AK748" s="7"/>
      <c r="AL748" s="36">
        <f>AJ748+AK748</f>
        <v>6.4625259074360599E-4</v>
      </c>
      <c r="AM748" s="41"/>
      <c r="AN748" s="41"/>
      <c r="AO748" s="41"/>
      <c r="AP748" s="42"/>
      <c r="AQ748" s="40" t="str">
        <f>IF(AM748=0,"NO OFERTADO",IF(AN748=0,"NO OFERTADO",IF(AO748=0,"NO OFERTADO",IF(AP748=0,"NO OFERTADO","CORRECTO"))))</f>
        <v>NO OFERTADO</v>
      </c>
    </row>
    <row r="749" spans="1:43" ht="24" x14ac:dyDescent="0.25">
      <c r="A749" s="61">
        <v>747</v>
      </c>
      <c r="B749" s="61">
        <v>865</v>
      </c>
      <c r="C749" s="13" t="s">
        <v>2634</v>
      </c>
      <c r="D749" s="12" t="s">
        <v>2635</v>
      </c>
      <c r="E749" s="12" t="s">
        <v>11</v>
      </c>
      <c r="F749" s="12" t="s">
        <v>12</v>
      </c>
      <c r="G749" s="12" t="s">
        <v>13</v>
      </c>
      <c r="H749" s="12" t="s">
        <v>12</v>
      </c>
      <c r="I749" s="62">
        <v>1113.9590476190476</v>
      </c>
      <c r="J749" s="10">
        <v>1</v>
      </c>
      <c r="K749" s="10" t="s">
        <v>2636</v>
      </c>
      <c r="L749" s="14" t="s">
        <v>2637</v>
      </c>
      <c r="M749" s="11">
        <v>1113.9590476190476</v>
      </c>
      <c r="N749" s="11">
        <v>3591.9</v>
      </c>
      <c r="O749" s="8">
        <f>N749*M749</f>
        <v>4001229.5031428575</v>
      </c>
      <c r="P749" s="14" t="s">
        <v>5022</v>
      </c>
      <c r="Q749" s="66">
        <f>O749/$O$2181</f>
        <v>1.2225819950893618E-4</v>
      </c>
      <c r="R749" s="66">
        <f>+O749/$O$2184</f>
        <v>1.956455703748193E-4</v>
      </c>
      <c r="S749" s="36">
        <f>Q749*$S$1</f>
        <v>3.0564549877234046E-2</v>
      </c>
      <c r="T749" s="36">
        <f>R749*$T$1</f>
        <v>5.869367111244579E-3</v>
      </c>
      <c r="U749" s="36">
        <f>S749+T749</f>
        <v>3.6433916988478622E-2</v>
      </c>
      <c r="V749" s="41"/>
      <c r="W749" s="41"/>
      <c r="X749" s="41"/>
      <c r="Y749" s="42"/>
      <c r="Z749" s="40" t="str">
        <f>IF(V749=0,"NO OFERTADO",IF(W749=0,"NO OFERTADO",IF(X749=0,"NO OFERTADO",IF(Y749=0,"NO OFERTADO","CORRECTO"))))</f>
        <v>NO OFERTADO</v>
      </c>
      <c r="AA749" s="42">
        <f>Y749*N749</f>
        <v>0</v>
      </c>
      <c r="AB749" s="35">
        <f>Q749*$AB$1</f>
        <v>1.1003237955804256E-2</v>
      </c>
      <c r="AC749" s="36">
        <f>R749*$AC$1</f>
        <v>2.9346835556222895E-3</v>
      </c>
      <c r="AD749" s="36">
        <f>AB749+AC749</f>
        <v>1.3937921511426546E-2</v>
      </c>
      <c r="AE749" s="41"/>
      <c r="AF749" s="41"/>
      <c r="AG749" s="41"/>
      <c r="AH749" s="42"/>
      <c r="AI749" s="40" t="str">
        <f>IF(AE749=0,"NO OFERTADO",IF(AF749=0,"NO OFERTADO",IF(AG749=0,"NO OFERTADO",IF(AH749=0,"NO OFERTADO","CORRECTO"))))</f>
        <v>NO OFERTADO</v>
      </c>
      <c r="AJ749" s="37">
        <f>Q749*$AJ$1</f>
        <v>7.3354919705361709E-3</v>
      </c>
      <c r="AK749" s="36">
        <f>R749*$AK$1</f>
        <v>9.7822785187409657E-4</v>
      </c>
      <c r="AL749" s="36">
        <f>AJ749+AK749</f>
        <v>8.3137198224102673E-3</v>
      </c>
      <c r="AM749" s="41"/>
      <c r="AN749" s="41"/>
      <c r="AO749" s="41"/>
      <c r="AP749" s="42"/>
      <c r="AQ749" s="40" t="str">
        <f>IF(AM749=0,"NO OFERTADO",IF(AN749=0,"NO OFERTADO",IF(AO749=0,"NO OFERTADO",IF(AP749=0,"NO OFERTADO","CORRECTO"))))</f>
        <v>NO OFERTADO</v>
      </c>
    </row>
    <row r="750" spans="1:43" x14ac:dyDescent="0.25">
      <c r="A750" s="61">
        <v>748</v>
      </c>
      <c r="B750" s="61">
        <v>1535</v>
      </c>
      <c r="C750" s="13" t="s">
        <v>4258</v>
      </c>
      <c r="D750" s="12" t="s">
        <v>2585</v>
      </c>
      <c r="E750" s="12" t="s">
        <v>49</v>
      </c>
      <c r="F750" s="12" t="s">
        <v>23</v>
      </c>
      <c r="G750" s="12" t="s">
        <v>24</v>
      </c>
      <c r="H750" s="12" t="s">
        <v>49</v>
      </c>
      <c r="I750" s="62" t="s">
        <v>60</v>
      </c>
      <c r="J750" s="10">
        <v>1</v>
      </c>
      <c r="K750" s="10" t="s">
        <v>4259</v>
      </c>
      <c r="L750" s="14" t="s">
        <v>4260</v>
      </c>
      <c r="M750" s="11">
        <v>14068</v>
      </c>
      <c r="N750" s="11">
        <v>32.230769230769234</v>
      </c>
      <c r="O750" s="8">
        <f>N750*M750</f>
        <v>453422.46153846156</v>
      </c>
      <c r="P750" s="14" t="s">
        <v>5022</v>
      </c>
      <c r="Q750" s="66">
        <f>O750/$O$2181</f>
        <v>1.3854394935621608E-5</v>
      </c>
      <c r="R750" s="66"/>
      <c r="S750" s="36">
        <f>Q750*$S$1</f>
        <v>3.4635987339054022E-3</v>
      </c>
      <c r="T750" s="7"/>
      <c r="U750" s="36">
        <f>S750+T750</f>
        <v>3.4635987339054022E-3</v>
      </c>
      <c r="V750" s="41"/>
      <c r="W750" s="41"/>
      <c r="X750" s="41"/>
      <c r="Y750" s="42"/>
      <c r="Z750" s="40" t="str">
        <f>IF(V750=0,"NO OFERTADO",IF(W750=0,"NO OFERTADO",IF(X750=0,"NO OFERTADO",IF(Y750=0,"NO OFERTADO","CORRECTO"))))</f>
        <v>NO OFERTADO</v>
      </c>
      <c r="AA750" s="42">
        <f>Y750*N750</f>
        <v>0</v>
      </c>
      <c r="AB750" s="35">
        <f>Q750*$AB$1</f>
        <v>1.2468955442059447E-3</v>
      </c>
      <c r="AC750" s="7"/>
      <c r="AD750" s="36">
        <f>AB750+AC750</f>
        <v>1.2468955442059447E-3</v>
      </c>
      <c r="AE750" s="41"/>
      <c r="AF750" s="41"/>
      <c r="AG750" s="41"/>
      <c r="AH750" s="42"/>
      <c r="AI750" s="40" t="str">
        <f>IF(AE750=0,"NO OFERTADO",IF(AF750=0,"NO OFERTADO",IF(AG750=0,"NO OFERTADO",IF(AH750=0,"NO OFERTADO","CORRECTO"))))</f>
        <v>NO OFERTADO</v>
      </c>
      <c r="AJ750" s="37">
        <f>Q750*$AJ$1</f>
        <v>8.3126369613729652E-4</v>
      </c>
      <c r="AK750" s="7"/>
      <c r="AL750" s="36">
        <f>AJ750+AK750</f>
        <v>8.3126369613729652E-4</v>
      </c>
      <c r="AM750" s="41"/>
      <c r="AN750" s="41"/>
      <c r="AO750" s="41"/>
      <c r="AP750" s="42"/>
      <c r="AQ750" s="40" t="str">
        <f>IF(AM750=0,"NO OFERTADO",IF(AN750=0,"NO OFERTADO",IF(AO750=0,"NO OFERTADO",IF(AP750=0,"NO OFERTADO","CORRECTO"))))</f>
        <v>NO OFERTADO</v>
      </c>
    </row>
    <row r="751" spans="1:43" ht="24" x14ac:dyDescent="0.25">
      <c r="A751" s="61">
        <v>749</v>
      </c>
      <c r="B751" s="61">
        <v>209</v>
      </c>
      <c r="C751" s="13" t="s">
        <v>586</v>
      </c>
      <c r="D751" s="12" t="s">
        <v>789</v>
      </c>
      <c r="E751" s="12" t="s">
        <v>11</v>
      </c>
      <c r="F751" s="12" t="s">
        <v>12</v>
      </c>
      <c r="G751" s="12" t="s">
        <v>13</v>
      </c>
      <c r="H751" s="12" t="s">
        <v>12</v>
      </c>
      <c r="I751" s="62" t="s">
        <v>60</v>
      </c>
      <c r="J751" s="10">
        <v>1</v>
      </c>
      <c r="K751" s="10" t="s">
        <v>587</v>
      </c>
      <c r="L751" s="14" t="s">
        <v>790</v>
      </c>
      <c r="M751" s="11">
        <v>1260</v>
      </c>
      <c r="N751" s="11">
        <v>19670.692307692309</v>
      </c>
      <c r="O751" s="8">
        <f>N751*M751</f>
        <v>24785072.307692308</v>
      </c>
      <c r="P751" s="14" t="s">
        <v>5022</v>
      </c>
      <c r="Q751" s="66">
        <f>O751/$O$2181</f>
        <v>7.5731179944992714E-4</v>
      </c>
      <c r="R751" s="66"/>
      <c r="S751" s="36">
        <f>Q751*$S$1</f>
        <v>0.18932794986248178</v>
      </c>
      <c r="T751" s="7"/>
      <c r="U751" s="36">
        <f>S751+T751</f>
        <v>0.18932794986248178</v>
      </c>
      <c r="V751" s="41"/>
      <c r="W751" s="41"/>
      <c r="X751" s="41"/>
      <c r="Y751" s="42"/>
      <c r="Z751" s="40" t="str">
        <f>IF(V751=0,"NO OFERTADO",IF(W751=0,"NO OFERTADO",IF(X751=0,"NO OFERTADO",IF(Y751=0,"NO OFERTADO","CORRECTO"))))</f>
        <v>NO OFERTADO</v>
      </c>
      <c r="AA751" s="42">
        <f>Y751*N751</f>
        <v>0</v>
      </c>
      <c r="AB751" s="35">
        <f>Q751*$AB$1</f>
        <v>6.815806195049344E-2</v>
      </c>
      <c r="AC751" s="7"/>
      <c r="AD751" s="36">
        <f>AB751+AC751</f>
        <v>6.815806195049344E-2</v>
      </c>
      <c r="AE751" s="41"/>
      <c r="AF751" s="41"/>
      <c r="AG751" s="41"/>
      <c r="AH751" s="42"/>
      <c r="AI751" s="40" t="str">
        <f>IF(AE751=0,"NO OFERTADO",IF(AF751=0,"NO OFERTADO",IF(AG751=0,"NO OFERTADO",IF(AH751=0,"NO OFERTADO","CORRECTO"))))</f>
        <v>NO OFERTADO</v>
      </c>
      <c r="AJ751" s="37">
        <f>Q751*$AJ$1</f>
        <v>4.5438707966995631E-2</v>
      </c>
      <c r="AK751" s="7"/>
      <c r="AL751" s="36">
        <f>AJ751+AK751</f>
        <v>4.5438707966995631E-2</v>
      </c>
      <c r="AM751" s="41"/>
      <c r="AN751" s="41"/>
      <c r="AO751" s="41"/>
      <c r="AP751" s="42"/>
      <c r="AQ751" s="40" t="str">
        <f>IF(AM751=0,"NO OFERTADO",IF(AN751=0,"NO OFERTADO",IF(AO751=0,"NO OFERTADO",IF(AP751=0,"NO OFERTADO","CORRECTO"))))</f>
        <v>NO OFERTADO</v>
      </c>
    </row>
    <row r="752" spans="1:43" ht="24" x14ac:dyDescent="0.25">
      <c r="A752" s="61">
        <v>750</v>
      </c>
      <c r="B752" s="61">
        <v>150</v>
      </c>
      <c r="C752" s="13" t="s">
        <v>586</v>
      </c>
      <c r="D752" s="12" t="s">
        <v>44</v>
      </c>
      <c r="E752" s="12" t="s">
        <v>11</v>
      </c>
      <c r="F752" s="12" t="s">
        <v>12</v>
      </c>
      <c r="G752" s="12" t="s">
        <v>13</v>
      </c>
      <c r="H752" s="12" t="s">
        <v>12</v>
      </c>
      <c r="I752" s="62" t="s">
        <v>60</v>
      </c>
      <c r="J752" s="10">
        <v>1</v>
      </c>
      <c r="K752" s="10" t="s">
        <v>587</v>
      </c>
      <c r="L752" s="14" t="s">
        <v>588</v>
      </c>
      <c r="M752" s="11">
        <v>778</v>
      </c>
      <c r="N752" s="11">
        <v>24977.615384615383</v>
      </c>
      <c r="O752" s="8">
        <f>N752*M752</f>
        <v>19432584.769230768</v>
      </c>
      <c r="P752" s="14" t="s">
        <v>5022</v>
      </c>
      <c r="Q752" s="66">
        <f>O752/$O$2181</f>
        <v>5.9376569722501763E-4</v>
      </c>
      <c r="R752" s="66"/>
      <c r="S752" s="36">
        <f>Q752*$S$1</f>
        <v>0.1484414243062544</v>
      </c>
      <c r="T752" s="7"/>
      <c r="U752" s="36">
        <f>S752+T752</f>
        <v>0.1484414243062544</v>
      </c>
      <c r="V752" s="41"/>
      <c r="W752" s="41"/>
      <c r="X752" s="41"/>
      <c r="Y752" s="42"/>
      <c r="Z752" s="40" t="str">
        <f>IF(V752=0,"NO OFERTADO",IF(W752=0,"NO OFERTADO",IF(X752=0,"NO OFERTADO",IF(Y752=0,"NO OFERTADO","CORRECTO"))))</f>
        <v>NO OFERTADO</v>
      </c>
      <c r="AA752" s="42">
        <f>Y752*N752</f>
        <v>0</v>
      </c>
      <c r="AB752" s="35">
        <f>Q752*$AB$1</f>
        <v>5.3438912750251588E-2</v>
      </c>
      <c r="AC752" s="7"/>
      <c r="AD752" s="36">
        <f>AB752+AC752</f>
        <v>5.3438912750251588E-2</v>
      </c>
      <c r="AE752" s="41"/>
      <c r="AF752" s="41"/>
      <c r="AG752" s="41"/>
      <c r="AH752" s="42"/>
      <c r="AI752" s="40" t="str">
        <f>IF(AE752=0,"NO OFERTADO",IF(AF752=0,"NO OFERTADO",IF(AG752=0,"NO OFERTADO",IF(AH752=0,"NO OFERTADO","CORRECTO"))))</f>
        <v>NO OFERTADO</v>
      </c>
      <c r="AJ752" s="37">
        <f>Q752*$AJ$1</f>
        <v>3.5625941833501061E-2</v>
      </c>
      <c r="AK752" s="7"/>
      <c r="AL752" s="36">
        <f>AJ752+AK752</f>
        <v>3.5625941833501061E-2</v>
      </c>
      <c r="AM752" s="41"/>
      <c r="AN752" s="41"/>
      <c r="AO752" s="41"/>
      <c r="AP752" s="42"/>
      <c r="AQ752" s="40" t="str">
        <f>IF(AM752=0,"NO OFERTADO",IF(AN752=0,"NO OFERTADO",IF(AO752=0,"NO OFERTADO",IF(AP752=0,"NO OFERTADO","CORRECTO"))))</f>
        <v>NO OFERTADO</v>
      </c>
    </row>
    <row r="753" spans="1:43" ht="24" x14ac:dyDescent="0.25">
      <c r="A753" s="61">
        <v>751</v>
      </c>
      <c r="B753" s="61">
        <v>588</v>
      </c>
      <c r="C753" s="13" t="s">
        <v>586</v>
      </c>
      <c r="D753" s="12" t="s">
        <v>579</v>
      </c>
      <c r="E753" s="12" t="s">
        <v>11</v>
      </c>
      <c r="F753" s="12" t="s">
        <v>12</v>
      </c>
      <c r="G753" s="12" t="s">
        <v>13</v>
      </c>
      <c r="H753" s="12" t="s">
        <v>12</v>
      </c>
      <c r="I753" s="62" t="s">
        <v>60</v>
      </c>
      <c r="J753" s="10">
        <v>1</v>
      </c>
      <c r="K753" s="10" t="s">
        <v>587</v>
      </c>
      <c r="L753" s="14" t="s">
        <v>1933</v>
      </c>
      <c r="M753" s="11">
        <v>1313.75</v>
      </c>
      <c r="N753" s="11">
        <v>8605.461538461539</v>
      </c>
      <c r="O753" s="8">
        <f>N753*M753</f>
        <v>11305425.096153846</v>
      </c>
      <c r="P753" s="14" t="s">
        <v>5022</v>
      </c>
      <c r="Q753" s="66">
        <f>O753/$O$2181</f>
        <v>3.4543904963542957E-4</v>
      </c>
      <c r="R753" s="66"/>
      <c r="S753" s="36">
        <f>Q753*$S$1</f>
        <v>8.6359762408857385E-2</v>
      </c>
      <c r="T753" s="7"/>
      <c r="U753" s="36">
        <f>S753+T753</f>
        <v>8.6359762408857385E-2</v>
      </c>
      <c r="V753" s="41"/>
      <c r="W753" s="41"/>
      <c r="X753" s="41"/>
      <c r="Y753" s="42"/>
      <c r="Z753" s="40" t="str">
        <f>IF(V753=0,"NO OFERTADO",IF(W753=0,"NO OFERTADO",IF(X753=0,"NO OFERTADO",IF(Y753=0,"NO OFERTADO","CORRECTO"))))</f>
        <v>NO OFERTADO</v>
      </c>
      <c r="AA753" s="42">
        <f>Y753*N753</f>
        <v>0</v>
      </c>
      <c r="AB753" s="35">
        <f>Q753*$AB$1</f>
        <v>3.1089514467188661E-2</v>
      </c>
      <c r="AC753" s="7"/>
      <c r="AD753" s="36">
        <f>AB753+AC753</f>
        <v>3.1089514467188661E-2</v>
      </c>
      <c r="AE753" s="41"/>
      <c r="AF753" s="41"/>
      <c r="AG753" s="41"/>
      <c r="AH753" s="42"/>
      <c r="AI753" s="40" t="str">
        <f>IF(AE753=0,"NO OFERTADO",IF(AF753=0,"NO OFERTADO",IF(AG753=0,"NO OFERTADO",IF(AH753=0,"NO OFERTADO","CORRECTO"))))</f>
        <v>NO OFERTADO</v>
      </c>
      <c r="AJ753" s="37">
        <f>Q753*$AJ$1</f>
        <v>2.0726342978125773E-2</v>
      </c>
      <c r="AK753" s="7"/>
      <c r="AL753" s="36">
        <f>AJ753+AK753</f>
        <v>2.0726342978125773E-2</v>
      </c>
      <c r="AM753" s="41"/>
      <c r="AN753" s="41"/>
      <c r="AO753" s="41"/>
      <c r="AP753" s="42"/>
      <c r="AQ753" s="40" t="str">
        <f>IF(AM753=0,"NO OFERTADO",IF(AN753=0,"NO OFERTADO",IF(AO753=0,"NO OFERTADO",IF(AP753=0,"NO OFERTADO","CORRECTO"))))</f>
        <v>NO OFERTADO</v>
      </c>
    </row>
    <row r="754" spans="1:43" ht="24" x14ac:dyDescent="0.25">
      <c r="A754" s="61">
        <v>752</v>
      </c>
      <c r="B754" s="61">
        <v>593</v>
      </c>
      <c r="C754" s="13" t="s">
        <v>586</v>
      </c>
      <c r="D754" s="12" t="s">
        <v>559</v>
      </c>
      <c r="E754" s="12" t="s">
        <v>11</v>
      </c>
      <c r="F754" s="12" t="s">
        <v>12</v>
      </c>
      <c r="G754" s="12" t="s">
        <v>13</v>
      </c>
      <c r="H754" s="12" t="s">
        <v>12</v>
      </c>
      <c r="I754" s="62" t="s">
        <v>60</v>
      </c>
      <c r="J754" s="10">
        <v>1</v>
      </c>
      <c r="K754" s="10" t="s">
        <v>587</v>
      </c>
      <c r="L754" s="14" t="s">
        <v>1946</v>
      </c>
      <c r="M754" s="11">
        <v>3266</v>
      </c>
      <c r="N754" s="11">
        <v>2875.6666666666665</v>
      </c>
      <c r="O754" s="8">
        <f>N754*M754</f>
        <v>9391927.3333333321</v>
      </c>
      <c r="P754" s="14" t="s">
        <v>5022</v>
      </c>
      <c r="Q754" s="66">
        <f>O754/$O$2181</f>
        <v>2.8697182323338008E-4</v>
      </c>
      <c r="R754" s="66"/>
      <c r="S754" s="36">
        <f>Q754*$S$1</f>
        <v>7.1742955808345013E-2</v>
      </c>
      <c r="T754" s="7"/>
      <c r="U754" s="36">
        <f>S754+T754</f>
        <v>7.1742955808345013E-2</v>
      </c>
      <c r="V754" s="41"/>
      <c r="W754" s="41"/>
      <c r="X754" s="41"/>
      <c r="Y754" s="42"/>
      <c r="Z754" s="40" t="str">
        <f>IF(V754=0,"NO OFERTADO",IF(W754=0,"NO OFERTADO",IF(X754=0,"NO OFERTADO",IF(Y754=0,"NO OFERTADO","CORRECTO"))))</f>
        <v>NO OFERTADO</v>
      </c>
      <c r="AA754" s="42">
        <f>Y754*N754</f>
        <v>0</v>
      </c>
      <c r="AB754" s="35">
        <f>Q754*$AB$1</f>
        <v>2.5827464091004206E-2</v>
      </c>
      <c r="AC754" s="7"/>
      <c r="AD754" s="36">
        <f>AB754+AC754</f>
        <v>2.5827464091004206E-2</v>
      </c>
      <c r="AE754" s="41"/>
      <c r="AF754" s="41"/>
      <c r="AG754" s="41"/>
      <c r="AH754" s="42"/>
      <c r="AI754" s="40" t="str">
        <f>IF(AE754=0,"NO OFERTADO",IF(AF754=0,"NO OFERTADO",IF(AG754=0,"NO OFERTADO",IF(AH754=0,"NO OFERTADO","CORRECTO"))))</f>
        <v>NO OFERTADO</v>
      </c>
      <c r="AJ754" s="37">
        <f>Q754*$AJ$1</f>
        <v>1.7218309394002804E-2</v>
      </c>
      <c r="AK754" s="7"/>
      <c r="AL754" s="36">
        <f>AJ754+AK754</f>
        <v>1.7218309394002804E-2</v>
      </c>
      <c r="AM754" s="41"/>
      <c r="AN754" s="41"/>
      <c r="AO754" s="41"/>
      <c r="AP754" s="42"/>
      <c r="AQ754" s="40" t="str">
        <f>IF(AM754=0,"NO OFERTADO",IF(AN754=0,"NO OFERTADO",IF(AO754=0,"NO OFERTADO",IF(AP754=0,"NO OFERTADO","CORRECTO"))))</f>
        <v>NO OFERTADO</v>
      </c>
    </row>
    <row r="755" spans="1:43" ht="24" x14ac:dyDescent="0.25">
      <c r="A755" s="61">
        <v>753</v>
      </c>
      <c r="B755" s="61">
        <v>151</v>
      </c>
      <c r="C755" s="13" t="s">
        <v>589</v>
      </c>
      <c r="D755" s="12" t="s">
        <v>10</v>
      </c>
      <c r="E755" s="12" t="s">
        <v>11</v>
      </c>
      <c r="F755" s="12" t="s">
        <v>12</v>
      </c>
      <c r="G755" s="12" t="s">
        <v>13</v>
      </c>
      <c r="H755" s="12" t="s">
        <v>12</v>
      </c>
      <c r="I755" s="62">
        <v>514988.5</v>
      </c>
      <c r="J755" s="10">
        <v>1</v>
      </c>
      <c r="K755" s="10" t="s">
        <v>590</v>
      </c>
      <c r="L755" s="14" t="s">
        <v>591</v>
      </c>
      <c r="M755" s="11">
        <v>401830</v>
      </c>
      <c r="N755" s="11">
        <v>108.53846153846153</v>
      </c>
      <c r="O755" s="8">
        <f>N755*M755</f>
        <v>43614010</v>
      </c>
      <c r="P755" s="14" t="s">
        <v>5022</v>
      </c>
      <c r="Q755" s="66">
        <f>O755/$O$2181</f>
        <v>1.3326329648865333E-3</v>
      </c>
      <c r="R755" s="66">
        <f>+O755/$O$2184</f>
        <v>2.1325664664025696E-3</v>
      </c>
      <c r="S755" s="36">
        <f>Q755*$S$1</f>
        <v>0.33315824122163334</v>
      </c>
      <c r="T755" s="36">
        <f>R755*$T$1</f>
        <v>6.3976993992077083E-2</v>
      </c>
      <c r="U755" s="36">
        <f>S755+T755</f>
        <v>0.39713523521371041</v>
      </c>
      <c r="V755" s="41"/>
      <c r="W755" s="41"/>
      <c r="X755" s="41"/>
      <c r="Y755" s="42"/>
      <c r="Z755" s="40" t="str">
        <f>IF(V755=0,"NO OFERTADO",IF(W755=0,"NO OFERTADO",IF(X755=0,"NO OFERTADO",IF(Y755=0,"NO OFERTADO","CORRECTO"))))</f>
        <v>NO OFERTADO</v>
      </c>
      <c r="AA755" s="42">
        <f>Y755*N755</f>
        <v>0</v>
      </c>
      <c r="AB755" s="35">
        <f>Q755*$AB$1</f>
        <v>0.119936966839788</v>
      </c>
      <c r="AC755" s="36">
        <f>R755*$AC$1</f>
        <v>3.1988496996038542E-2</v>
      </c>
      <c r="AD755" s="36">
        <f>AB755+AC755</f>
        <v>0.15192546383582653</v>
      </c>
      <c r="AE755" s="41"/>
      <c r="AF755" s="41"/>
      <c r="AG755" s="41"/>
      <c r="AH755" s="42"/>
      <c r="AI755" s="40" t="str">
        <f>IF(AE755=0,"NO OFERTADO",IF(AF755=0,"NO OFERTADO",IF(AG755=0,"NO OFERTADO",IF(AH755=0,"NO OFERTADO","CORRECTO"))))</f>
        <v>NO OFERTADO</v>
      </c>
      <c r="AJ755" s="37">
        <f>Q755*$AJ$1</f>
        <v>7.9957977893192006E-2</v>
      </c>
      <c r="AK755" s="36">
        <f>R755*$AK$1</f>
        <v>1.0662832332012848E-2</v>
      </c>
      <c r="AL755" s="36">
        <f>AJ755+AK755</f>
        <v>9.0620810225204851E-2</v>
      </c>
      <c r="AM755" s="41"/>
      <c r="AN755" s="41"/>
      <c r="AO755" s="41"/>
      <c r="AP755" s="42"/>
      <c r="AQ755" s="40" t="str">
        <f>IF(AM755=0,"NO OFERTADO",IF(AN755=0,"NO OFERTADO",IF(AO755=0,"NO OFERTADO",IF(AP755=0,"NO OFERTADO","CORRECTO"))))</f>
        <v>NO OFERTADO</v>
      </c>
    </row>
    <row r="756" spans="1:43" ht="24" x14ac:dyDescent="0.25">
      <c r="A756" s="61">
        <v>754</v>
      </c>
      <c r="B756" s="61">
        <v>515</v>
      </c>
      <c r="C756" s="13" t="s">
        <v>589</v>
      </c>
      <c r="D756" s="12" t="s">
        <v>1726</v>
      </c>
      <c r="E756" s="12" t="s">
        <v>11</v>
      </c>
      <c r="F756" s="12" t="s">
        <v>12</v>
      </c>
      <c r="G756" s="12" t="s">
        <v>13</v>
      </c>
      <c r="H756" s="12" t="s">
        <v>12</v>
      </c>
      <c r="I756" s="62">
        <v>19186.244999999999</v>
      </c>
      <c r="J756" s="10">
        <v>1</v>
      </c>
      <c r="K756" s="10" t="s">
        <v>1727</v>
      </c>
      <c r="L756" s="14" t="s">
        <v>1728</v>
      </c>
      <c r="M756" s="11">
        <v>19186.244999999999</v>
      </c>
      <c r="N756" s="11">
        <v>727.76923076923072</v>
      </c>
      <c r="O756" s="8">
        <f>N756*M756</f>
        <v>13963158.764999999</v>
      </c>
      <c r="P756" s="14" t="s">
        <v>5022</v>
      </c>
      <c r="Q756" s="66">
        <f>O756/$O$2181</f>
        <v>4.2664652170674826E-4</v>
      </c>
      <c r="R756" s="66">
        <f>+O756/$O$2184</f>
        <v>6.827476800985307E-4</v>
      </c>
      <c r="S756" s="36">
        <f>Q756*$S$1</f>
        <v>0.10666163042668707</v>
      </c>
      <c r="T756" s="36">
        <f>R756*$T$1</f>
        <v>2.0482430402955921E-2</v>
      </c>
      <c r="U756" s="36">
        <f>S756+T756</f>
        <v>0.127144060829643</v>
      </c>
      <c r="V756" s="41"/>
      <c r="W756" s="41"/>
      <c r="X756" s="41"/>
      <c r="Y756" s="42"/>
      <c r="Z756" s="40" t="str">
        <f>IF(V756=0,"NO OFERTADO",IF(W756=0,"NO OFERTADO",IF(X756=0,"NO OFERTADO",IF(Y756=0,"NO OFERTADO","CORRECTO"))))</f>
        <v>NO OFERTADO</v>
      </c>
      <c r="AA756" s="42">
        <f>Y756*N756</f>
        <v>0</v>
      </c>
      <c r="AB756" s="35">
        <f>Q756*$AB$1</f>
        <v>3.8398186953607347E-2</v>
      </c>
      <c r="AC756" s="36">
        <f>R756*$AC$1</f>
        <v>1.0241215201477961E-2</v>
      </c>
      <c r="AD756" s="36">
        <f>AB756+AC756</f>
        <v>4.8639402155085304E-2</v>
      </c>
      <c r="AE756" s="41"/>
      <c r="AF756" s="41"/>
      <c r="AG756" s="41"/>
      <c r="AH756" s="42"/>
      <c r="AI756" s="40" t="str">
        <f>IF(AE756=0,"NO OFERTADO",IF(AF756=0,"NO OFERTADO",IF(AG756=0,"NO OFERTADO",IF(AH756=0,"NO OFERTADO","CORRECTO"))))</f>
        <v>NO OFERTADO</v>
      </c>
      <c r="AJ756" s="37">
        <f>Q756*$AJ$1</f>
        <v>2.5598791302404895E-2</v>
      </c>
      <c r="AK756" s="36">
        <f>R756*$AK$1</f>
        <v>3.4137384004926533E-3</v>
      </c>
      <c r="AL756" s="36">
        <f>AJ756+AK756</f>
        <v>2.9012529702897548E-2</v>
      </c>
      <c r="AM756" s="41"/>
      <c r="AN756" s="41"/>
      <c r="AO756" s="41"/>
      <c r="AP756" s="42"/>
      <c r="AQ756" s="40" t="str">
        <f>IF(AM756=0,"NO OFERTADO",IF(AN756=0,"NO OFERTADO",IF(AO756=0,"NO OFERTADO",IF(AP756=0,"NO OFERTADO","CORRECTO"))))</f>
        <v>NO OFERTADO</v>
      </c>
    </row>
    <row r="757" spans="1:43" ht="24" x14ac:dyDescent="0.25">
      <c r="A757" s="61">
        <v>755</v>
      </c>
      <c r="B757" s="61">
        <v>558</v>
      </c>
      <c r="C757" s="13" t="s">
        <v>589</v>
      </c>
      <c r="D757" s="12" t="s">
        <v>1625</v>
      </c>
      <c r="E757" s="12" t="s">
        <v>11</v>
      </c>
      <c r="F757" s="12" t="s">
        <v>12</v>
      </c>
      <c r="G757" s="12" t="s">
        <v>13</v>
      </c>
      <c r="H757" s="12" t="s">
        <v>12</v>
      </c>
      <c r="I757" s="62">
        <v>25581.66</v>
      </c>
      <c r="J757" s="10">
        <v>1</v>
      </c>
      <c r="K757" s="10" t="s">
        <v>1727</v>
      </c>
      <c r="L757" s="14" t="s">
        <v>1861</v>
      </c>
      <c r="M757" s="11">
        <v>25487.263999999999</v>
      </c>
      <c r="N757" s="11">
        <v>526.15384615384619</v>
      </c>
      <c r="O757" s="8">
        <f>N757*M757</f>
        <v>13410221.981538462</v>
      </c>
      <c r="P757" s="14" t="s">
        <v>5022</v>
      </c>
      <c r="Q757" s="66">
        <f>O757/$O$2181</f>
        <v>4.0975145094533075E-4</v>
      </c>
      <c r="R757" s="66">
        <f>+O757/$O$2184</f>
        <v>6.5571108239860412E-4</v>
      </c>
      <c r="S757" s="36">
        <f>Q757*$S$1</f>
        <v>0.10243786273633268</v>
      </c>
      <c r="T757" s="36">
        <f>R757*$T$1</f>
        <v>1.9671332471958125E-2</v>
      </c>
      <c r="U757" s="36">
        <f>S757+T757</f>
        <v>0.1221091952082908</v>
      </c>
      <c r="V757" s="41"/>
      <c r="W757" s="41"/>
      <c r="X757" s="41"/>
      <c r="Y757" s="42"/>
      <c r="Z757" s="40" t="str">
        <f>IF(V757=0,"NO OFERTADO",IF(W757=0,"NO OFERTADO",IF(X757=0,"NO OFERTADO",IF(Y757=0,"NO OFERTADO","CORRECTO"))))</f>
        <v>NO OFERTADO</v>
      </c>
      <c r="AA757" s="42">
        <f>Y757*N757</f>
        <v>0</v>
      </c>
      <c r="AB757" s="35">
        <f>Q757*$AB$1</f>
        <v>3.6877630585079764E-2</v>
      </c>
      <c r="AC757" s="36">
        <f>R757*$AC$1</f>
        <v>9.8356662359790625E-3</v>
      </c>
      <c r="AD757" s="36">
        <f>AB757+AC757</f>
        <v>4.6713296821058826E-2</v>
      </c>
      <c r="AE757" s="41"/>
      <c r="AF757" s="41"/>
      <c r="AG757" s="41"/>
      <c r="AH757" s="42"/>
      <c r="AI757" s="40" t="str">
        <f>IF(AE757=0,"NO OFERTADO",IF(AF757=0,"NO OFERTADO",IF(AG757=0,"NO OFERTADO",IF(AH757=0,"NO OFERTADO","CORRECTO"))))</f>
        <v>NO OFERTADO</v>
      </c>
      <c r="AJ757" s="37">
        <f>Q757*$AJ$1</f>
        <v>2.4585087056719846E-2</v>
      </c>
      <c r="AK757" s="36">
        <f>R757*$AK$1</f>
        <v>3.2785554119930207E-3</v>
      </c>
      <c r="AL757" s="36">
        <f>AJ757+AK757</f>
        <v>2.7863642468712868E-2</v>
      </c>
      <c r="AM757" s="41"/>
      <c r="AN757" s="41"/>
      <c r="AO757" s="41"/>
      <c r="AP757" s="42"/>
      <c r="AQ757" s="40" t="str">
        <f>IF(AM757=0,"NO OFERTADO",IF(AN757=0,"NO OFERTADO",IF(AO757=0,"NO OFERTADO",IF(AP757=0,"NO OFERTADO","CORRECTO"))))</f>
        <v>NO OFERTADO</v>
      </c>
    </row>
    <row r="758" spans="1:43" ht="24" x14ac:dyDescent="0.25">
      <c r="A758" s="61">
        <v>756</v>
      </c>
      <c r="B758" s="61">
        <v>676</v>
      </c>
      <c r="C758" s="13" t="s">
        <v>589</v>
      </c>
      <c r="D758" s="12" t="s">
        <v>1037</v>
      </c>
      <c r="E758" s="12" t="s">
        <v>11</v>
      </c>
      <c r="F758" s="12" t="s">
        <v>12</v>
      </c>
      <c r="G758" s="12" t="s">
        <v>13</v>
      </c>
      <c r="H758" s="12" t="s">
        <v>12</v>
      </c>
      <c r="I758" s="62">
        <v>12790.83</v>
      </c>
      <c r="J758" s="10">
        <v>1</v>
      </c>
      <c r="K758" s="10" t="s">
        <v>1727</v>
      </c>
      <c r="L758" s="14" t="s">
        <v>2154</v>
      </c>
      <c r="M758" s="11">
        <v>12790.83</v>
      </c>
      <c r="N758" s="11">
        <v>758</v>
      </c>
      <c r="O758" s="8">
        <f>N758*M758</f>
        <v>9695449.1400000006</v>
      </c>
      <c r="P758" s="14" t="s">
        <v>5022</v>
      </c>
      <c r="Q758" s="66">
        <f>O758/$O$2181</f>
        <v>2.962459799808546E-4</v>
      </c>
      <c r="R758" s="66">
        <f>+O758/$O$2184</f>
        <v>4.7407220094358753E-4</v>
      </c>
      <c r="S758" s="36">
        <f>Q758*$S$1</f>
        <v>7.4061494995213653E-2</v>
      </c>
      <c r="T758" s="36">
        <f>R758*$T$1</f>
        <v>1.4222166028307627E-2</v>
      </c>
      <c r="U758" s="36">
        <f>S758+T758</f>
        <v>8.8283661023521282E-2</v>
      </c>
      <c r="V758" s="41"/>
      <c r="W758" s="41"/>
      <c r="X758" s="41"/>
      <c r="Y758" s="42"/>
      <c r="Z758" s="40" t="str">
        <f>IF(V758=0,"NO OFERTADO",IF(W758=0,"NO OFERTADO",IF(X758=0,"NO OFERTADO",IF(Y758=0,"NO OFERTADO","CORRECTO"))))</f>
        <v>NO OFERTADO</v>
      </c>
      <c r="AA758" s="42">
        <f>Y758*N758</f>
        <v>0</v>
      </c>
      <c r="AB758" s="35">
        <f>Q758*$AB$1</f>
        <v>2.6662138198276914E-2</v>
      </c>
      <c r="AC758" s="36">
        <f>R758*$AC$1</f>
        <v>7.1110830141538134E-3</v>
      </c>
      <c r="AD758" s="36">
        <f>AB758+AC758</f>
        <v>3.3773221212430725E-2</v>
      </c>
      <c r="AE758" s="41"/>
      <c r="AF758" s="41"/>
      <c r="AG758" s="41"/>
      <c r="AH758" s="42"/>
      <c r="AI758" s="40" t="str">
        <f>IF(AE758=0,"NO OFERTADO",IF(AF758=0,"NO OFERTADO",IF(AG758=0,"NO OFERTADO",IF(AH758=0,"NO OFERTADO","CORRECTO"))))</f>
        <v>NO OFERTADO</v>
      </c>
      <c r="AJ758" s="37">
        <f>Q758*$AJ$1</f>
        <v>1.7774758798851275E-2</v>
      </c>
      <c r="AK758" s="36">
        <f>R758*$AK$1</f>
        <v>2.3703610047179375E-3</v>
      </c>
      <c r="AL758" s="36">
        <f>AJ758+AK758</f>
        <v>2.0145119803569214E-2</v>
      </c>
      <c r="AM758" s="41"/>
      <c r="AN758" s="41"/>
      <c r="AO758" s="41"/>
      <c r="AP758" s="42"/>
      <c r="AQ758" s="40" t="str">
        <f>IF(AM758=0,"NO OFERTADO",IF(AN758=0,"NO OFERTADO",IF(AO758=0,"NO OFERTADO",IF(AP758=0,"NO OFERTADO","CORRECTO"))))</f>
        <v>NO OFERTADO</v>
      </c>
    </row>
    <row r="759" spans="1:43" ht="24" x14ac:dyDescent="0.25">
      <c r="A759" s="61">
        <v>757</v>
      </c>
      <c r="B759" s="61">
        <v>736</v>
      </c>
      <c r="C759" s="13" t="s">
        <v>589</v>
      </c>
      <c r="D759" s="12" t="s">
        <v>89</v>
      </c>
      <c r="E759" s="12" t="s">
        <v>11</v>
      </c>
      <c r="F759" s="12" t="s">
        <v>12</v>
      </c>
      <c r="G759" s="12" t="s">
        <v>13</v>
      </c>
      <c r="H759" s="12" t="s">
        <v>12</v>
      </c>
      <c r="I759" s="62">
        <v>257494.25</v>
      </c>
      <c r="J759" s="10">
        <v>1</v>
      </c>
      <c r="K759" s="10" t="s">
        <v>590</v>
      </c>
      <c r="L759" s="14" t="s">
        <v>2297</v>
      </c>
      <c r="M759" s="11">
        <v>124468.61624999999</v>
      </c>
      <c r="N759" s="11">
        <v>30</v>
      </c>
      <c r="O759" s="8">
        <f>N759*M759</f>
        <v>3734058.4874999998</v>
      </c>
      <c r="P759" s="14" t="s">
        <v>5022</v>
      </c>
      <c r="Q759" s="66">
        <f>O759/$O$2181</f>
        <v>1.1409474692322144E-4</v>
      </c>
      <c r="R759" s="66">
        <f>+O759/$O$2184</f>
        <v>1.8258187940132996E-4</v>
      </c>
      <c r="S759" s="36">
        <f>Q759*$S$1</f>
        <v>2.852368673080536E-2</v>
      </c>
      <c r="T759" s="36">
        <f>R759*$T$1</f>
        <v>5.4774563820398992E-3</v>
      </c>
      <c r="U759" s="36">
        <f>S759+T759</f>
        <v>3.4001143112845258E-2</v>
      </c>
      <c r="V759" s="41"/>
      <c r="W759" s="41"/>
      <c r="X759" s="41"/>
      <c r="Y759" s="42"/>
      <c r="Z759" s="40" t="str">
        <f>IF(V759=0,"NO OFERTADO",IF(W759=0,"NO OFERTADO",IF(X759=0,"NO OFERTADO",IF(Y759=0,"NO OFERTADO","CORRECTO"))))</f>
        <v>NO OFERTADO</v>
      </c>
      <c r="AA759" s="42">
        <f>Y759*N759</f>
        <v>0</v>
      </c>
      <c r="AB759" s="35">
        <f>Q759*$AB$1</f>
        <v>1.026852722308993E-2</v>
      </c>
      <c r="AC759" s="36">
        <f>R759*$AC$1</f>
        <v>2.7387281910199496E-3</v>
      </c>
      <c r="AD759" s="36">
        <f>AB759+AC759</f>
        <v>1.3007255414109879E-2</v>
      </c>
      <c r="AE759" s="41"/>
      <c r="AF759" s="41"/>
      <c r="AG759" s="41"/>
      <c r="AH759" s="42"/>
      <c r="AI759" s="40" t="str">
        <f>IF(AE759=0,"NO OFERTADO",IF(AF759=0,"NO OFERTADO",IF(AG759=0,"NO OFERTADO",IF(AH759=0,"NO OFERTADO","CORRECTO"))))</f>
        <v>NO OFERTADO</v>
      </c>
      <c r="AJ759" s="37">
        <f>Q759*$AJ$1</f>
        <v>6.8456848153932862E-3</v>
      </c>
      <c r="AK759" s="36">
        <f>R759*$AK$1</f>
        <v>9.1290939700664983E-4</v>
      </c>
      <c r="AL759" s="36">
        <f>AJ759+AK759</f>
        <v>7.7585942123999359E-3</v>
      </c>
      <c r="AM759" s="41"/>
      <c r="AN759" s="41"/>
      <c r="AO759" s="41"/>
      <c r="AP759" s="42"/>
      <c r="AQ759" s="40" t="str">
        <f>IF(AM759=0,"NO OFERTADO",IF(AN759=0,"NO OFERTADO",IF(AO759=0,"NO OFERTADO",IF(AP759=0,"NO OFERTADO","CORRECTO"))))</f>
        <v>NO OFERTADO</v>
      </c>
    </row>
    <row r="760" spans="1:43" ht="24" x14ac:dyDescent="0.25">
      <c r="A760" s="61">
        <v>758</v>
      </c>
      <c r="B760" s="61">
        <v>30</v>
      </c>
      <c r="C760" s="13" t="s">
        <v>137</v>
      </c>
      <c r="D760" s="12" t="s">
        <v>138</v>
      </c>
      <c r="E760" s="12" t="s">
        <v>139</v>
      </c>
      <c r="F760" s="12" t="s">
        <v>50</v>
      </c>
      <c r="G760" s="12" t="s">
        <v>51</v>
      </c>
      <c r="H760" s="12" t="s">
        <v>139</v>
      </c>
      <c r="I760" s="62">
        <v>692157.2</v>
      </c>
      <c r="J760" s="10">
        <v>1</v>
      </c>
      <c r="K760" s="10" t="s">
        <v>140</v>
      </c>
      <c r="L760" s="14" t="s">
        <v>141</v>
      </c>
      <c r="M760" s="11">
        <v>667366.08199999994</v>
      </c>
      <c r="N760" s="11">
        <v>273</v>
      </c>
      <c r="O760" s="8">
        <f>N760*M760</f>
        <v>182190940.38599998</v>
      </c>
      <c r="P760" s="14" t="s">
        <v>5022</v>
      </c>
      <c r="Q760" s="66">
        <f>O760/$O$2181</f>
        <v>5.5668729626572018E-3</v>
      </c>
      <c r="R760" s="66">
        <f>+O760/$O$2184</f>
        <v>8.9084743629290961E-3</v>
      </c>
      <c r="S760" s="36">
        <f>Q760*$S$1</f>
        <v>1.3917182406643005</v>
      </c>
      <c r="T760" s="36">
        <f>R760*$T$1</f>
        <v>0.26725423088787287</v>
      </c>
      <c r="U760" s="36">
        <f>S760+T760</f>
        <v>1.6589724715521734</v>
      </c>
      <c r="V760" s="41"/>
      <c r="W760" s="41"/>
      <c r="X760" s="41"/>
      <c r="Y760" s="42"/>
      <c r="Z760" s="40" t="str">
        <f>IF(V760=0,"NO OFERTADO",IF(W760=0,"NO OFERTADO",IF(X760=0,"NO OFERTADO",IF(Y760=0,"NO OFERTADO","CORRECTO"))))</f>
        <v>NO OFERTADO</v>
      </c>
      <c r="AA760" s="42">
        <f>Y760*N760</f>
        <v>0</v>
      </c>
      <c r="AB760" s="35">
        <f>Q760*$AB$1</f>
        <v>0.50101856663914812</v>
      </c>
      <c r="AC760" s="36">
        <f>R760*$AC$1</f>
        <v>0.13362711544393643</v>
      </c>
      <c r="AD760" s="36">
        <f>AB760+AC760</f>
        <v>0.63464568208308458</v>
      </c>
      <c r="AE760" s="41"/>
      <c r="AF760" s="41"/>
      <c r="AG760" s="41"/>
      <c r="AH760" s="42"/>
      <c r="AI760" s="40" t="str">
        <f>IF(AE760=0,"NO OFERTADO",IF(AF760=0,"NO OFERTADO",IF(AG760=0,"NO OFERTADO",IF(AH760=0,"NO OFERTADO","CORRECTO"))))</f>
        <v>NO OFERTADO</v>
      </c>
      <c r="AJ760" s="37">
        <f>Q760*$AJ$1</f>
        <v>0.3340123777594321</v>
      </c>
      <c r="AK760" s="36">
        <f>R760*$AK$1</f>
        <v>4.454237181464548E-2</v>
      </c>
      <c r="AL760" s="36">
        <f>AJ760+AK760</f>
        <v>0.37855474957407759</v>
      </c>
      <c r="AM760" s="41"/>
      <c r="AN760" s="41"/>
      <c r="AO760" s="41"/>
      <c r="AP760" s="42"/>
      <c r="AQ760" s="40" t="str">
        <f>IF(AM760=0,"NO OFERTADO",IF(AN760=0,"NO OFERTADO",IF(AO760=0,"NO OFERTADO",IF(AP760=0,"NO OFERTADO","CORRECTO"))))</f>
        <v>NO OFERTADO</v>
      </c>
    </row>
    <row r="761" spans="1:43" ht="24" x14ac:dyDescent="0.25">
      <c r="A761" s="61">
        <v>759</v>
      </c>
      <c r="B761" s="61">
        <v>816</v>
      </c>
      <c r="C761" s="13" t="s">
        <v>2513</v>
      </c>
      <c r="D761" s="12" t="s">
        <v>198</v>
      </c>
      <c r="E761" s="12" t="s">
        <v>11</v>
      </c>
      <c r="F761" s="12" t="s">
        <v>12</v>
      </c>
      <c r="G761" s="12" t="s">
        <v>13</v>
      </c>
      <c r="H761" s="12" t="s">
        <v>12</v>
      </c>
      <c r="I761" s="62">
        <v>6675.5</v>
      </c>
      <c r="J761" s="10">
        <v>1</v>
      </c>
      <c r="K761" s="10" t="s">
        <v>2514</v>
      </c>
      <c r="L761" s="14" t="s">
        <v>2515</v>
      </c>
      <c r="M761" s="11">
        <v>4615</v>
      </c>
      <c r="N761" s="11">
        <v>852.07692307692309</v>
      </c>
      <c r="O761" s="8">
        <f>N761*M761</f>
        <v>3932335</v>
      </c>
      <c r="P761" s="14" t="s">
        <v>5022</v>
      </c>
      <c r="Q761" s="66">
        <f>O761/$O$2181</f>
        <v>1.2015311708272379E-4</v>
      </c>
      <c r="R761" s="66">
        <f>+O761/$O$2184</f>
        <v>1.922768797379821E-4</v>
      </c>
      <c r="S761" s="36">
        <f>Q761*$S$1</f>
        <v>3.0038279270680947E-2</v>
      </c>
      <c r="T761" s="36">
        <f>R761*$T$1</f>
        <v>5.7683063921394632E-3</v>
      </c>
      <c r="U761" s="36">
        <f>S761+T761</f>
        <v>3.5806585662820412E-2</v>
      </c>
      <c r="V761" s="41"/>
      <c r="W761" s="41"/>
      <c r="X761" s="41"/>
      <c r="Y761" s="42"/>
      <c r="Z761" s="40" t="str">
        <f>IF(V761=0,"NO OFERTADO",IF(W761=0,"NO OFERTADO",IF(X761=0,"NO OFERTADO",IF(Y761=0,"NO OFERTADO","CORRECTO"))))</f>
        <v>NO OFERTADO</v>
      </c>
      <c r="AA761" s="42">
        <f>Y761*N761</f>
        <v>0</v>
      </c>
      <c r="AB761" s="35">
        <f>Q761*$AB$1</f>
        <v>1.0813780537445141E-2</v>
      </c>
      <c r="AC761" s="36">
        <f>R761*$AC$1</f>
        <v>2.8841531960697316E-3</v>
      </c>
      <c r="AD761" s="36">
        <f>AB761+AC761</f>
        <v>1.3697933733514873E-2</v>
      </c>
      <c r="AE761" s="41"/>
      <c r="AF761" s="41"/>
      <c r="AG761" s="41"/>
      <c r="AH761" s="42"/>
      <c r="AI761" s="40" t="str">
        <f>IF(AE761=0,"NO OFERTADO",IF(AF761=0,"NO OFERTADO",IF(AG761=0,"NO OFERTADO",IF(AH761=0,"NO OFERTADO","CORRECTO"))))</f>
        <v>NO OFERTADO</v>
      </c>
      <c r="AJ761" s="37">
        <f>Q761*$AJ$1</f>
        <v>7.2091870249634277E-3</v>
      </c>
      <c r="AK761" s="36">
        <f>R761*$AK$1</f>
        <v>9.6138439868991054E-4</v>
      </c>
      <c r="AL761" s="36">
        <f>AJ761+AK761</f>
        <v>8.1705714236533378E-3</v>
      </c>
      <c r="AM761" s="41"/>
      <c r="AN761" s="41"/>
      <c r="AO761" s="41"/>
      <c r="AP761" s="42"/>
      <c r="AQ761" s="40" t="str">
        <f>IF(AM761=0,"NO OFERTADO",IF(AN761=0,"NO OFERTADO",IF(AO761=0,"NO OFERTADO",IF(AP761=0,"NO OFERTADO","CORRECTO"))))</f>
        <v>NO OFERTADO</v>
      </c>
    </row>
    <row r="762" spans="1:43" ht="24" x14ac:dyDescent="0.25">
      <c r="A762" s="61">
        <v>760</v>
      </c>
      <c r="B762" s="61">
        <v>1302</v>
      </c>
      <c r="C762" s="13" t="s">
        <v>3675</v>
      </c>
      <c r="D762" s="12" t="s">
        <v>10</v>
      </c>
      <c r="E762" s="12" t="s">
        <v>11</v>
      </c>
      <c r="F762" s="12" t="s">
        <v>12</v>
      </c>
      <c r="G762" s="12" t="s">
        <v>13</v>
      </c>
      <c r="H762" s="12" t="s">
        <v>12</v>
      </c>
      <c r="I762" s="62">
        <v>3848.2</v>
      </c>
      <c r="J762" s="10">
        <v>1</v>
      </c>
      <c r="K762" s="10" t="s">
        <v>3676</v>
      </c>
      <c r="L762" s="14" t="s">
        <v>3677</v>
      </c>
      <c r="M762" s="11">
        <v>847</v>
      </c>
      <c r="N762" s="11">
        <v>366.61538461538464</v>
      </c>
      <c r="O762" s="8">
        <f>N762*M762</f>
        <v>310523.23076923081</v>
      </c>
      <c r="P762" s="14" t="s">
        <v>5022</v>
      </c>
      <c r="Q762" s="66">
        <f>O762/$O$2181</f>
        <v>9.4880863668840658E-6</v>
      </c>
      <c r="R762" s="66">
        <f>+O762/$O$2184</f>
        <v>1.5183456622710185E-5</v>
      </c>
      <c r="S762" s="36">
        <f>Q762*$S$1</f>
        <v>2.3720215917210166E-3</v>
      </c>
      <c r="T762" s="36">
        <f>R762*$T$1</f>
        <v>4.5550369868130558E-4</v>
      </c>
      <c r="U762" s="36">
        <f>S762+T762</f>
        <v>2.827525290402322E-3</v>
      </c>
      <c r="V762" s="41"/>
      <c r="W762" s="41"/>
      <c r="X762" s="41"/>
      <c r="Y762" s="42"/>
      <c r="Z762" s="40" t="str">
        <f>IF(V762=0,"NO OFERTADO",IF(W762=0,"NO OFERTADO",IF(X762=0,"NO OFERTADO",IF(Y762=0,"NO OFERTADO","CORRECTO"))))</f>
        <v>NO OFERTADO</v>
      </c>
      <c r="AA762" s="42">
        <f>Y762*N762</f>
        <v>0</v>
      </c>
      <c r="AB762" s="35">
        <f>Q762*$AB$1</f>
        <v>8.5392777301956588E-4</v>
      </c>
      <c r="AC762" s="36">
        <f>R762*$AC$1</f>
        <v>2.2775184934065279E-4</v>
      </c>
      <c r="AD762" s="36">
        <f>AB762+AC762</f>
        <v>1.0816796223602186E-3</v>
      </c>
      <c r="AE762" s="41"/>
      <c r="AF762" s="41"/>
      <c r="AG762" s="41"/>
      <c r="AH762" s="42"/>
      <c r="AI762" s="40" t="str">
        <f>IF(AE762=0,"NO OFERTADO",IF(AF762=0,"NO OFERTADO",IF(AG762=0,"NO OFERTADO",IF(AH762=0,"NO OFERTADO","CORRECTO"))))</f>
        <v>NO OFERTADO</v>
      </c>
      <c r="AJ762" s="37">
        <f>Q762*$AJ$1</f>
        <v>5.6928518201304395E-4</v>
      </c>
      <c r="AK762" s="36">
        <f>R762*$AK$1</f>
        <v>7.5917283113550925E-5</v>
      </c>
      <c r="AL762" s="36">
        <f>AJ762+AK762</f>
        <v>6.4520246512659489E-4</v>
      </c>
      <c r="AM762" s="41"/>
      <c r="AN762" s="41"/>
      <c r="AO762" s="41"/>
      <c r="AP762" s="42"/>
      <c r="AQ762" s="40" t="str">
        <f>IF(AM762=0,"NO OFERTADO",IF(AN762=0,"NO OFERTADO",IF(AO762=0,"NO OFERTADO",IF(AP762=0,"NO OFERTADO","CORRECTO"))))</f>
        <v>NO OFERTADO</v>
      </c>
    </row>
    <row r="763" spans="1:43" x14ac:dyDescent="0.25">
      <c r="A763" s="61">
        <v>761</v>
      </c>
      <c r="B763" s="61">
        <v>117</v>
      </c>
      <c r="C763" s="13" t="s">
        <v>466</v>
      </c>
      <c r="D763" s="12" t="s">
        <v>467</v>
      </c>
      <c r="E763" s="12" t="s">
        <v>49</v>
      </c>
      <c r="F763" s="12" t="s">
        <v>23</v>
      </c>
      <c r="G763" s="12" t="s">
        <v>468</v>
      </c>
      <c r="H763" s="12" t="s">
        <v>49</v>
      </c>
      <c r="I763" s="62">
        <v>1672959</v>
      </c>
      <c r="J763" s="10">
        <v>1</v>
      </c>
      <c r="K763" s="10" t="s">
        <v>469</v>
      </c>
      <c r="L763" s="14" t="s">
        <v>470</v>
      </c>
      <c r="M763" s="11">
        <v>1672959</v>
      </c>
      <c r="N763" s="11">
        <v>18.428571428571427</v>
      </c>
      <c r="O763" s="8">
        <f>N763*M763</f>
        <v>30830244.428571425</v>
      </c>
      <c r="P763" s="14" t="s">
        <v>5022</v>
      </c>
      <c r="Q763" s="66">
        <f>O763/$O$2181</f>
        <v>9.4202298850813466E-4</v>
      </c>
      <c r="R763" s="66">
        <f>+O763/$O$2184</f>
        <v>1.5074868240587389E-3</v>
      </c>
      <c r="S763" s="36">
        <f>Q763*$S$1</f>
        <v>0.23550574712703368</v>
      </c>
      <c r="T763" s="36">
        <f>R763*$T$1</f>
        <v>4.5224604721762166E-2</v>
      </c>
      <c r="U763" s="36">
        <f>S763+T763</f>
        <v>0.28073035184879586</v>
      </c>
      <c r="V763" s="41"/>
      <c r="W763" s="41"/>
      <c r="X763" s="41"/>
      <c r="Y763" s="42"/>
      <c r="Z763" s="40" t="str">
        <f>IF(V763=0,"NO OFERTADO",IF(W763=0,"NO OFERTADO",IF(X763=0,"NO OFERTADO",IF(Y763=0,"NO OFERTADO","CORRECTO"))))</f>
        <v>NO OFERTADO</v>
      </c>
      <c r="AA763" s="42">
        <f>Y763*N763</f>
        <v>0</v>
      </c>
      <c r="AB763" s="35">
        <f>Q763*$AB$1</f>
        <v>8.4782068965732121E-2</v>
      </c>
      <c r="AC763" s="36">
        <f>R763*$AC$1</f>
        <v>2.2612302360881083E-2</v>
      </c>
      <c r="AD763" s="36">
        <f>AB763+AC763</f>
        <v>0.1073943713266132</v>
      </c>
      <c r="AE763" s="41"/>
      <c r="AF763" s="41"/>
      <c r="AG763" s="41"/>
      <c r="AH763" s="42"/>
      <c r="AI763" s="40" t="str">
        <f>IF(AE763=0,"NO OFERTADO",IF(AF763=0,"NO OFERTADO",IF(AG763=0,"NO OFERTADO",IF(AH763=0,"NO OFERTADO","CORRECTO"))))</f>
        <v>NO OFERTADO</v>
      </c>
      <c r="AJ763" s="37">
        <f>Q763*$AJ$1</f>
        <v>5.6521379310488076E-2</v>
      </c>
      <c r="AK763" s="36">
        <f>R763*$AK$1</f>
        <v>7.5374341202936943E-3</v>
      </c>
      <c r="AL763" s="36">
        <f>AJ763+AK763</f>
        <v>6.4058813430781764E-2</v>
      </c>
      <c r="AM763" s="41"/>
      <c r="AN763" s="41"/>
      <c r="AO763" s="41"/>
      <c r="AP763" s="42"/>
      <c r="AQ763" s="40" t="str">
        <f>IF(AM763=0,"NO OFERTADO",IF(AN763=0,"NO OFERTADO",IF(AO763=0,"NO OFERTADO",IF(AP763=0,"NO OFERTADO","CORRECTO"))))</f>
        <v>NO OFERTADO</v>
      </c>
    </row>
    <row r="764" spans="1:43" ht="24" x14ac:dyDescent="0.25">
      <c r="A764" s="61">
        <v>762</v>
      </c>
      <c r="B764" s="61">
        <v>1515</v>
      </c>
      <c r="C764" s="13" t="s">
        <v>4214</v>
      </c>
      <c r="D764" s="12" t="s">
        <v>10</v>
      </c>
      <c r="E764" s="12" t="s">
        <v>11</v>
      </c>
      <c r="F764" s="12" t="s">
        <v>12</v>
      </c>
      <c r="G764" s="12" t="s">
        <v>13</v>
      </c>
      <c r="H764" s="12" t="s">
        <v>12</v>
      </c>
      <c r="I764" s="62" t="s">
        <v>60</v>
      </c>
      <c r="J764" s="10">
        <v>1</v>
      </c>
      <c r="K764" s="10" t="s">
        <v>4215</v>
      </c>
      <c r="L764" s="14" t="s">
        <v>4216</v>
      </c>
      <c r="M764" s="11">
        <v>1338.3166666666666</v>
      </c>
      <c r="N764" s="11">
        <v>569.84615384615381</v>
      </c>
      <c r="O764" s="8">
        <f>N764*M764</f>
        <v>762634.60512820503</v>
      </c>
      <c r="P764" s="14" t="s">
        <v>5022</v>
      </c>
      <c r="Q764" s="66">
        <f>O764/$O$2181</f>
        <v>2.3302420826635076E-5</v>
      </c>
      <c r="R764" s="66"/>
      <c r="S764" s="36">
        <f>Q764*$S$1</f>
        <v>5.8256052066587693E-3</v>
      </c>
      <c r="T764" s="7"/>
      <c r="U764" s="36">
        <f>S764+T764</f>
        <v>5.8256052066587693E-3</v>
      </c>
      <c r="V764" s="41"/>
      <c r="W764" s="41"/>
      <c r="X764" s="41"/>
      <c r="Y764" s="42"/>
      <c r="Z764" s="40" t="str">
        <f>IF(V764=0,"NO OFERTADO",IF(W764=0,"NO OFERTADO",IF(X764=0,"NO OFERTADO",IF(Y764=0,"NO OFERTADO","CORRECTO"))))</f>
        <v>NO OFERTADO</v>
      </c>
      <c r="AA764" s="42">
        <f>Y764*N764</f>
        <v>0</v>
      </c>
      <c r="AB764" s="35">
        <f>Q764*$AB$1</f>
        <v>2.0972178743971569E-3</v>
      </c>
      <c r="AC764" s="7"/>
      <c r="AD764" s="36">
        <f>AB764+AC764</f>
        <v>2.0972178743971569E-3</v>
      </c>
      <c r="AE764" s="41"/>
      <c r="AF764" s="41"/>
      <c r="AG764" s="41"/>
      <c r="AH764" s="42"/>
      <c r="AI764" s="40" t="str">
        <f>IF(AE764=0,"NO OFERTADO",IF(AF764=0,"NO OFERTADO",IF(AG764=0,"NO OFERTADO",IF(AH764=0,"NO OFERTADO","CORRECTO"))))</f>
        <v>NO OFERTADO</v>
      </c>
      <c r="AJ764" s="37">
        <f>Q764*$AJ$1</f>
        <v>1.3981452495981045E-3</v>
      </c>
      <c r="AK764" s="7"/>
      <c r="AL764" s="36">
        <f>AJ764+AK764</f>
        <v>1.3981452495981045E-3</v>
      </c>
      <c r="AM764" s="41"/>
      <c r="AN764" s="41"/>
      <c r="AO764" s="41"/>
      <c r="AP764" s="42"/>
      <c r="AQ764" s="40" t="str">
        <f>IF(AM764=0,"NO OFERTADO",IF(AN764=0,"NO OFERTADO",IF(AO764=0,"NO OFERTADO",IF(AP764=0,"NO OFERTADO","CORRECTO"))))</f>
        <v>NO OFERTADO</v>
      </c>
    </row>
    <row r="765" spans="1:43" x14ac:dyDescent="0.25">
      <c r="A765" s="61">
        <v>763</v>
      </c>
      <c r="B765" s="61">
        <v>2527</v>
      </c>
      <c r="C765" s="67" t="s">
        <v>6734</v>
      </c>
      <c r="D765" s="68" t="s">
        <v>6735</v>
      </c>
      <c r="E765" s="68" t="s">
        <v>49</v>
      </c>
      <c r="F765" s="68" t="s">
        <v>23</v>
      </c>
      <c r="G765" s="12" t="s">
        <v>6736</v>
      </c>
      <c r="H765" s="68" t="s">
        <v>23</v>
      </c>
      <c r="I765" s="62" t="s">
        <v>60</v>
      </c>
      <c r="J765" s="10">
        <v>1</v>
      </c>
      <c r="K765" s="10" t="s">
        <v>6737</v>
      </c>
      <c r="L765" s="14" t="s">
        <v>6738</v>
      </c>
      <c r="M765" s="11">
        <v>3106846.3295</v>
      </c>
      <c r="N765" s="11">
        <v>2.2000000000000002</v>
      </c>
      <c r="O765" s="8">
        <f>N765*M765</f>
        <v>6835061.9249000009</v>
      </c>
      <c r="P765" s="14" t="s">
        <v>7140</v>
      </c>
      <c r="Q765" s="66">
        <f>O765/$O$2181</f>
        <v>2.0884639679228176E-4</v>
      </c>
      <c r="R765" s="66"/>
      <c r="S765" s="36">
        <f>Q765*$S$1</f>
        <v>5.2211599198070439E-2</v>
      </c>
      <c r="T765" s="7"/>
      <c r="U765" s="36">
        <f>S765+T765</f>
        <v>5.2211599198070439E-2</v>
      </c>
      <c r="V765" s="41"/>
      <c r="W765" s="41"/>
      <c r="X765" s="41"/>
      <c r="Y765" s="42"/>
      <c r="Z765" s="40" t="str">
        <f>IF(V765=0,"NO OFERTADO",IF(W765=0,"NO OFERTADO",IF(X765=0,"NO OFERTADO",IF(Y765=0,"NO OFERTADO","CORRECTO"))))</f>
        <v>NO OFERTADO</v>
      </c>
      <c r="AA765" s="42">
        <f>Y765*N765</f>
        <v>0</v>
      </c>
      <c r="AB765" s="35">
        <f>Q765*$AB$1</f>
        <v>1.8796175711305357E-2</v>
      </c>
      <c r="AC765" s="7"/>
      <c r="AD765" s="36">
        <f>AB765+AC765</f>
        <v>1.8796175711305357E-2</v>
      </c>
      <c r="AE765" s="41"/>
      <c r="AF765" s="41"/>
      <c r="AG765" s="41"/>
      <c r="AH765" s="42"/>
      <c r="AI765" s="40" t="str">
        <f>IF(AE765=0,"NO OFERTADO",IF(AF765=0,"NO OFERTADO",IF(AG765=0,"NO OFERTADO",IF(AH765=0,"NO OFERTADO","CORRECTO"))))</f>
        <v>NO OFERTADO</v>
      </c>
      <c r="AJ765" s="37">
        <f>Q765*$AJ$1</f>
        <v>1.2530783807536906E-2</v>
      </c>
      <c r="AK765" s="7"/>
      <c r="AL765" s="36">
        <f>AJ765+AK765</f>
        <v>1.2530783807536906E-2</v>
      </c>
      <c r="AM765" s="41"/>
      <c r="AN765" s="41"/>
      <c r="AO765" s="41"/>
      <c r="AP765" s="42"/>
      <c r="AQ765" s="40" t="str">
        <f>IF(AM765=0,"NO OFERTADO",IF(AN765=0,"NO OFERTADO",IF(AO765=0,"NO OFERTADO",IF(AP765=0,"NO OFERTADO","CORRECTO"))))</f>
        <v>NO OFERTADO</v>
      </c>
    </row>
    <row r="766" spans="1:43" ht="24" x14ac:dyDescent="0.25">
      <c r="A766" s="61">
        <v>764</v>
      </c>
      <c r="B766" s="61">
        <v>615</v>
      </c>
      <c r="C766" s="13" t="s">
        <v>1985</v>
      </c>
      <c r="D766" s="12" t="s">
        <v>112</v>
      </c>
      <c r="E766" s="12" t="s">
        <v>11</v>
      </c>
      <c r="F766" s="12" t="s">
        <v>12</v>
      </c>
      <c r="G766" s="12" t="s">
        <v>13</v>
      </c>
      <c r="H766" s="12" t="s">
        <v>12</v>
      </c>
      <c r="I766" s="62" t="s">
        <v>60</v>
      </c>
      <c r="J766" s="10">
        <v>1</v>
      </c>
      <c r="K766" s="10" t="s">
        <v>1986</v>
      </c>
      <c r="L766" s="14" t="s">
        <v>1987</v>
      </c>
      <c r="M766" s="11">
        <v>2699.3971842773331</v>
      </c>
      <c r="N766" s="11">
        <v>4820.1538461538457</v>
      </c>
      <c r="O766" s="8">
        <f>N766*M766</f>
        <v>13011509.720091248</v>
      </c>
      <c r="P766" s="14" t="s">
        <v>5022</v>
      </c>
      <c r="Q766" s="66">
        <f>O766/$O$2181</f>
        <v>3.9756873481560512E-4</v>
      </c>
      <c r="R766" s="66"/>
      <c r="S766" s="36">
        <f>Q766*$S$1</f>
        <v>9.939218370390128E-2</v>
      </c>
      <c r="T766" s="7"/>
      <c r="U766" s="36">
        <f>S766+T766</f>
        <v>9.939218370390128E-2</v>
      </c>
      <c r="V766" s="41"/>
      <c r="W766" s="41"/>
      <c r="X766" s="41"/>
      <c r="Y766" s="42"/>
      <c r="Z766" s="40" t="str">
        <f>IF(V766=0,"NO OFERTADO",IF(W766=0,"NO OFERTADO",IF(X766=0,"NO OFERTADO",IF(Y766=0,"NO OFERTADO","CORRECTO"))))</f>
        <v>NO OFERTADO</v>
      </c>
      <c r="AA766" s="42">
        <f>Y766*N766</f>
        <v>0</v>
      </c>
      <c r="AB766" s="35">
        <f>Q766*$AB$1</f>
        <v>3.5781186133404461E-2</v>
      </c>
      <c r="AC766" s="7"/>
      <c r="AD766" s="36">
        <f>AB766+AC766</f>
        <v>3.5781186133404461E-2</v>
      </c>
      <c r="AE766" s="41"/>
      <c r="AF766" s="41"/>
      <c r="AG766" s="41"/>
      <c r="AH766" s="42"/>
      <c r="AI766" s="40" t="str">
        <f>IF(AE766=0,"NO OFERTADO",IF(AF766=0,"NO OFERTADO",IF(AG766=0,"NO OFERTADO",IF(AH766=0,"NO OFERTADO","CORRECTO"))))</f>
        <v>NO OFERTADO</v>
      </c>
      <c r="AJ766" s="37">
        <f>Q766*$AJ$1</f>
        <v>2.3854124088936307E-2</v>
      </c>
      <c r="AK766" s="7"/>
      <c r="AL766" s="36">
        <f>AJ766+AK766</f>
        <v>2.3854124088936307E-2</v>
      </c>
      <c r="AM766" s="41"/>
      <c r="AN766" s="41"/>
      <c r="AO766" s="41"/>
      <c r="AP766" s="42"/>
      <c r="AQ766" s="40" t="str">
        <f>IF(AM766=0,"NO OFERTADO",IF(AN766=0,"NO OFERTADO",IF(AO766=0,"NO OFERTADO",IF(AP766=0,"NO OFERTADO","CORRECTO"))))</f>
        <v>NO OFERTADO</v>
      </c>
    </row>
    <row r="767" spans="1:43" ht="24" x14ac:dyDescent="0.25">
      <c r="A767" s="61">
        <v>765</v>
      </c>
      <c r="B767" s="61">
        <v>729</v>
      </c>
      <c r="C767" s="13" t="s">
        <v>1985</v>
      </c>
      <c r="D767" s="12" t="s">
        <v>73</v>
      </c>
      <c r="E767" s="12" t="s">
        <v>11</v>
      </c>
      <c r="F767" s="12" t="s">
        <v>12</v>
      </c>
      <c r="G767" s="12" t="s">
        <v>13</v>
      </c>
      <c r="H767" s="12" t="s">
        <v>12</v>
      </c>
      <c r="I767" s="62" t="s">
        <v>60</v>
      </c>
      <c r="J767" s="10">
        <v>1</v>
      </c>
      <c r="K767" s="10" t="s">
        <v>1986</v>
      </c>
      <c r="L767" s="14" t="s">
        <v>2283</v>
      </c>
      <c r="M767" s="11">
        <v>1135.34275</v>
      </c>
      <c r="N767" s="11">
        <v>5785.1538461538457</v>
      </c>
      <c r="O767" s="8">
        <f>N767*M767</f>
        <v>6568132.4768653847</v>
      </c>
      <c r="P767" s="14" t="s">
        <v>5022</v>
      </c>
      <c r="Q767" s="66">
        <f>O767/$O$2181</f>
        <v>2.0069032534299525E-4</v>
      </c>
      <c r="R767" s="66"/>
      <c r="S767" s="36">
        <f>Q767*$S$1</f>
        <v>5.0172581335748812E-2</v>
      </c>
      <c r="T767" s="7"/>
      <c r="U767" s="36">
        <f>S767+T767</f>
        <v>5.0172581335748812E-2</v>
      </c>
      <c r="V767" s="41"/>
      <c r="W767" s="41"/>
      <c r="X767" s="41"/>
      <c r="Y767" s="42"/>
      <c r="Z767" s="40" t="str">
        <f>IF(V767=0,"NO OFERTADO",IF(W767=0,"NO OFERTADO",IF(X767=0,"NO OFERTADO",IF(Y767=0,"NO OFERTADO","CORRECTO"))))</f>
        <v>NO OFERTADO</v>
      </c>
      <c r="AA767" s="42">
        <f>Y767*N767</f>
        <v>0</v>
      </c>
      <c r="AB767" s="35">
        <f>Q767*$AB$1</f>
        <v>1.8062129280869574E-2</v>
      </c>
      <c r="AC767" s="7"/>
      <c r="AD767" s="36">
        <f>AB767+AC767</f>
        <v>1.8062129280869574E-2</v>
      </c>
      <c r="AE767" s="41"/>
      <c r="AF767" s="41"/>
      <c r="AG767" s="41"/>
      <c r="AH767" s="42"/>
      <c r="AI767" s="40" t="str">
        <f>IF(AE767=0,"NO OFERTADO",IF(AF767=0,"NO OFERTADO",IF(AG767=0,"NO OFERTADO",IF(AH767=0,"NO OFERTADO","CORRECTO"))))</f>
        <v>NO OFERTADO</v>
      </c>
      <c r="AJ767" s="37">
        <f>Q767*$AJ$1</f>
        <v>1.2041419520579716E-2</v>
      </c>
      <c r="AK767" s="7"/>
      <c r="AL767" s="36">
        <f>AJ767+AK767</f>
        <v>1.2041419520579716E-2</v>
      </c>
      <c r="AM767" s="41"/>
      <c r="AN767" s="41"/>
      <c r="AO767" s="41"/>
      <c r="AP767" s="42"/>
      <c r="AQ767" s="40" t="str">
        <f>IF(AM767=0,"NO OFERTADO",IF(AN767=0,"NO OFERTADO",IF(AO767=0,"NO OFERTADO",IF(AP767=0,"NO OFERTADO","CORRECTO"))))</f>
        <v>NO OFERTADO</v>
      </c>
    </row>
    <row r="768" spans="1:43" ht="24" x14ac:dyDescent="0.25">
      <c r="A768" s="61">
        <v>766</v>
      </c>
      <c r="B768" s="61">
        <v>2559</v>
      </c>
      <c r="C768" s="13" t="s">
        <v>6828</v>
      </c>
      <c r="D768" s="12" t="s">
        <v>579</v>
      </c>
      <c r="E768" s="12" t="s">
        <v>6829</v>
      </c>
      <c r="F768" s="12" t="s">
        <v>12</v>
      </c>
      <c r="G768" s="12" t="s">
        <v>13</v>
      </c>
      <c r="H768" s="12" t="s">
        <v>6830</v>
      </c>
      <c r="I768" s="62" t="s">
        <v>60</v>
      </c>
      <c r="J768" s="10">
        <v>1</v>
      </c>
      <c r="K768" s="10" t="s">
        <v>1986</v>
      </c>
      <c r="L768" s="14" t="s">
        <v>6830</v>
      </c>
      <c r="M768" s="11">
        <v>3443.4280166666667</v>
      </c>
      <c r="N768" s="11">
        <v>583.75</v>
      </c>
      <c r="O768" s="8">
        <f>N768*M768</f>
        <v>2010101.1047291667</v>
      </c>
      <c r="P768" s="14" t="s">
        <v>7140</v>
      </c>
      <c r="Q768" s="66">
        <f>O768/$O$2181</f>
        <v>6.1418956773681794E-5</v>
      </c>
      <c r="R768" s="66"/>
      <c r="S768" s="36">
        <f>Q768*$S$1</f>
        <v>1.5354739193420449E-2</v>
      </c>
      <c r="T768" s="7"/>
      <c r="U768" s="36">
        <f>S768+T768</f>
        <v>1.5354739193420449E-2</v>
      </c>
      <c r="V768" s="41"/>
      <c r="W768" s="41"/>
      <c r="X768" s="41"/>
      <c r="Y768" s="42"/>
      <c r="Z768" s="40" t="str">
        <f>IF(V768=0,"NO OFERTADO",IF(W768=0,"NO OFERTADO",IF(X768=0,"NO OFERTADO",IF(Y768=0,"NO OFERTADO","CORRECTO"))))</f>
        <v>NO OFERTADO</v>
      </c>
      <c r="AA768" s="42">
        <f>Y768*N768</f>
        <v>0</v>
      </c>
      <c r="AB768" s="35">
        <f>Q768*$AB$1</f>
        <v>5.5277061096313616E-3</v>
      </c>
      <c r="AC768" s="7"/>
      <c r="AD768" s="36">
        <f>AB768+AC768</f>
        <v>5.5277061096313616E-3</v>
      </c>
      <c r="AE768" s="41"/>
      <c r="AF768" s="41"/>
      <c r="AG768" s="41"/>
      <c r="AH768" s="42"/>
      <c r="AI768" s="40" t="str">
        <f>IF(AE768=0,"NO OFERTADO",IF(AF768=0,"NO OFERTADO",IF(AG768=0,"NO OFERTADO",IF(AH768=0,"NO OFERTADO","CORRECTO"))))</f>
        <v>NO OFERTADO</v>
      </c>
      <c r="AJ768" s="37">
        <f>Q768*$AJ$1</f>
        <v>3.6851374064209076E-3</v>
      </c>
      <c r="AK768" s="7"/>
      <c r="AL768" s="36">
        <f>AJ768+AK768</f>
        <v>3.6851374064209076E-3</v>
      </c>
      <c r="AM768" s="41"/>
      <c r="AN768" s="41"/>
      <c r="AO768" s="41"/>
      <c r="AP768" s="42"/>
      <c r="AQ768" s="40" t="str">
        <f>IF(AM768=0,"NO OFERTADO",IF(AN768=0,"NO OFERTADO",IF(AO768=0,"NO OFERTADO",IF(AP768=0,"NO OFERTADO","CORRECTO"))))</f>
        <v>NO OFERTADO</v>
      </c>
    </row>
    <row r="769" spans="1:43" ht="24" x14ac:dyDescent="0.25">
      <c r="A769" s="61">
        <v>767</v>
      </c>
      <c r="B769" s="61">
        <v>672</v>
      </c>
      <c r="C769" s="13" t="s">
        <v>2141</v>
      </c>
      <c r="D769" s="12" t="s">
        <v>167</v>
      </c>
      <c r="E769" s="12" t="s">
        <v>11</v>
      </c>
      <c r="F769" s="12" t="s">
        <v>12</v>
      </c>
      <c r="G769" s="12" t="s">
        <v>13</v>
      </c>
      <c r="H769" s="12" t="s">
        <v>12</v>
      </c>
      <c r="I769" s="62" t="s">
        <v>60</v>
      </c>
      <c r="J769" s="10">
        <v>1</v>
      </c>
      <c r="K769" s="10" t="s">
        <v>2142</v>
      </c>
      <c r="L769" s="14" t="s">
        <v>2143</v>
      </c>
      <c r="M769" s="11">
        <v>4246</v>
      </c>
      <c r="N769" s="11">
        <v>1404.7692307692307</v>
      </c>
      <c r="O769" s="8">
        <f>N769*M769</f>
        <v>5964650.153846154</v>
      </c>
      <c r="P769" s="14" t="s">
        <v>5022</v>
      </c>
      <c r="Q769" s="66">
        <f>O769/$O$2181</f>
        <v>1.8225082763614073E-4</v>
      </c>
      <c r="R769" s="66"/>
      <c r="S769" s="36">
        <f>Q769*$S$1</f>
        <v>4.5562706909035182E-2</v>
      </c>
      <c r="T769" s="7"/>
      <c r="U769" s="36">
        <f>S769+T769</f>
        <v>4.5562706909035182E-2</v>
      </c>
      <c r="V769" s="41"/>
      <c r="W769" s="41"/>
      <c r="X769" s="41"/>
      <c r="Y769" s="42"/>
      <c r="Z769" s="40" t="str">
        <f>IF(V769=0,"NO OFERTADO",IF(W769=0,"NO OFERTADO",IF(X769=0,"NO OFERTADO",IF(Y769=0,"NO OFERTADO","CORRECTO"))))</f>
        <v>NO OFERTADO</v>
      </c>
      <c r="AA769" s="42">
        <f>Y769*N769</f>
        <v>0</v>
      </c>
      <c r="AB769" s="35">
        <f>Q769*$AB$1</f>
        <v>1.6402574487252665E-2</v>
      </c>
      <c r="AC769" s="7"/>
      <c r="AD769" s="36">
        <f>AB769+AC769</f>
        <v>1.6402574487252665E-2</v>
      </c>
      <c r="AE769" s="41"/>
      <c r="AF769" s="41"/>
      <c r="AG769" s="41"/>
      <c r="AH769" s="42"/>
      <c r="AI769" s="40" t="str">
        <f>IF(AE769=0,"NO OFERTADO",IF(AF769=0,"NO OFERTADO",IF(AG769=0,"NO OFERTADO",IF(AH769=0,"NO OFERTADO","CORRECTO"))))</f>
        <v>NO OFERTADO</v>
      </c>
      <c r="AJ769" s="37">
        <f>Q769*$AJ$1</f>
        <v>1.0935049658168444E-2</v>
      </c>
      <c r="AK769" s="7"/>
      <c r="AL769" s="36">
        <f>AJ769+AK769</f>
        <v>1.0935049658168444E-2</v>
      </c>
      <c r="AM769" s="41"/>
      <c r="AN769" s="41"/>
      <c r="AO769" s="41"/>
      <c r="AP769" s="42"/>
      <c r="AQ769" s="40" t="str">
        <f>IF(AM769=0,"NO OFERTADO",IF(AN769=0,"NO OFERTADO",IF(AO769=0,"NO OFERTADO",IF(AP769=0,"NO OFERTADO","CORRECTO"))))</f>
        <v>NO OFERTADO</v>
      </c>
    </row>
    <row r="770" spans="1:43" x14ac:dyDescent="0.25">
      <c r="A770" s="61">
        <v>768</v>
      </c>
      <c r="B770" s="61">
        <v>1668</v>
      </c>
      <c r="C770" s="13" t="s">
        <v>4583</v>
      </c>
      <c r="D770" s="12" t="s">
        <v>4584</v>
      </c>
      <c r="E770" s="12" t="s">
        <v>221</v>
      </c>
      <c r="F770" s="12" t="s">
        <v>222</v>
      </c>
      <c r="G770" s="12" t="s">
        <v>223</v>
      </c>
      <c r="H770" s="12" t="s">
        <v>108</v>
      </c>
      <c r="I770" s="62" t="s">
        <v>60</v>
      </c>
      <c r="J770" s="10">
        <v>5</v>
      </c>
      <c r="K770" s="10" t="s">
        <v>4585</v>
      </c>
      <c r="L770" s="14" t="s">
        <v>4586</v>
      </c>
      <c r="M770" s="11">
        <v>13635.759219999998</v>
      </c>
      <c r="N770" s="11">
        <v>18.18181818181818</v>
      </c>
      <c r="O770" s="8">
        <f>N770*M770</f>
        <v>247922.89490909086</v>
      </c>
      <c r="P770" s="14" t="s">
        <v>5022</v>
      </c>
      <c r="Q770" s="66">
        <f>O770/$O$2181</f>
        <v>7.5753232162315319E-6</v>
      </c>
      <c r="R770" s="66"/>
      <c r="S770" s="36">
        <f>Q770*$S$1</f>
        <v>1.893830804057883E-3</v>
      </c>
      <c r="T770" s="7"/>
      <c r="U770" s="36">
        <f>S770+T770</f>
        <v>1.893830804057883E-3</v>
      </c>
      <c r="V770" s="41"/>
      <c r="W770" s="41"/>
      <c r="X770" s="41"/>
      <c r="Y770" s="42"/>
      <c r="Z770" s="40" t="str">
        <f>IF(V770=0,"NO OFERTADO",IF(W770=0,"NO OFERTADO",IF(X770=0,"NO OFERTADO",IF(Y770=0,"NO OFERTADO","CORRECTO"))))</f>
        <v>NO OFERTADO</v>
      </c>
      <c r="AA770" s="42">
        <f>Y770*N770</f>
        <v>0</v>
      </c>
      <c r="AB770" s="35">
        <f>Q770*$AB$1</f>
        <v>6.8177908946083791E-4</v>
      </c>
      <c r="AC770" s="7"/>
      <c r="AD770" s="36">
        <f>AB770+AC770</f>
        <v>6.8177908946083791E-4</v>
      </c>
      <c r="AE770" s="41"/>
      <c r="AF770" s="41"/>
      <c r="AG770" s="41"/>
      <c r="AH770" s="42"/>
      <c r="AI770" s="40" t="str">
        <f>IF(AE770=0,"NO OFERTADO",IF(AF770=0,"NO OFERTADO",IF(AG770=0,"NO OFERTADO",IF(AH770=0,"NO OFERTADO","CORRECTO"))))</f>
        <v>NO OFERTADO</v>
      </c>
      <c r="AJ770" s="37">
        <f>Q770*$AJ$1</f>
        <v>4.5451939297389189E-4</v>
      </c>
      <c r="AK770" s="7"/>
      <c r="AL770" s="36">
        <f>AJ770+AK770</f>
        <v>4.5451939297389189E-4</v>
      </c>
      <c r="AM770" s="41"/>
      <c r="AN770" s="41"/>
      <c r="AO770" s="41"/>
      <c r="AP770" s="42"/>
      <c r="AQ770" s="40" t="str">
        <f>IF(AM770=0,"NO OFERTADO",IF(AN770=0,"NO OFERTADO",IF(AO770=0,"NO OFERTADO",IF(AP770=0,"NO OFERTADO","CORRECTO"))))</f>
        <v>NO OFERTADO</v>
      </c>
    </row>
    <row r="771" spans="1:43" x14ac:dyDescent="0.25">
      <c r="A771" s="61">
        <v>769</v>
      </c>
      <c r="B771" s="61">
        <v>1708</v>
      </c>
      <c r="C771" s="13" t="s">
        <v>4678</v>
      </c>
      <c r="D771" s="12" t="s">
        <v>4679</v>
      </c>
      <c r="E771" s="12" t="s">
        <v>1042</v>
      </c>
      <c r="F771" s="12" t="s">
        <v>222</v>
      </c>
      <c r="G771" s="12" t="s">
        <v>223</v>
      </c>
      <c r="H771" s="12" t="s">
        <v>108</v>
      </c>
      <c r="I771" s="62" t="s">
        <v>60</v>
      </c>
      <c r="J771" s="10">
        <v>5</v>
      </c>
      <c r="K771" s="10" t="s">
        <v>4680</v>
      </c>
      <c r="L771" s="14" t="s">
        <v>4681</v>
      </c>
      <c r="M771" s="11">
        <v>26078.438784959999</v>
      </c>
      <c r="N771" s="11">
        <v>5</v>
      </c>
      <c r="O771" s="8">
        <f>N771*M771</f>
        <v>130392.1939248</v>
      </c>
      <c r="P771" s="14" t="s">
        <v>5022</v>
      </c>
      <c r="Q771" s="66">
        <f>O771/$O$2181</f>
        <v>3.9841540823250616E-6</v>
      </c>
      <c r="R771" s="66"/>
      <c r="S771" s="36">
        <f>Q771*$S$1</f>
        <v>9.9603852058126547E-4</v>
      </c>
      <c r="T771" s="7"/>
      <c r="U771" s="36">
        <f>S771+T771</f>
        <v>9.9603852058126547E-4</v>
      </c>
      <c r="V771" s="41"/>
      <c r="W771" s="41"/>
      <c r="X771" s="41"/>
      <c r="Y771" s="42"/>
      <c r="Z771" s="40" t="str">
        <f>IF(V771=0,"NO OFERTADO",IF(W771=0,"NO OFERTADO",IF(X771=0,"NO OFERTADO",IF(Y771=0,"NO OFERTADO","CORRECTO"))))</f>
        <v>NO OFERTADO</v>
      </c>
      <c r="AA771" s="42">
        <f>Y771*N771</f>
        <v>0</v>
      </c>
      <c r="AB771" s="35">
        <f>Q771*$AB$1</f>
        <v>3.5857386740925553E-4</v>
      </c>
      <c r="AC771" s="7"/>
      <c r="AD771" s="36">
        <f>AB771+AC771</f>
        <v>3.5857386740925553E-4</v>
      </c>
      <c r="AE771" s="41"/>
      <c r="AF771" s="41"/>
      <c r="AG771" s="41"/>
      <c r="AH771" s="42"/>
      <c r="AI771" s="40" t="str">
        <f>IF(AE771=0,"NO OFERTADO",IF(AF771=0,"NO OFERTADO",IF(AG771=0,"NO OFERTADO",IF(AH771=0,"NO OFERTADO","CORRECTO"))))</f>
        <v>NO OFERTADO</v>
      </c>
      <c r="AJ771" s="37">
        <f>Q771*$AJ$1</f>
        <v>2.3904924493950371E-4</v>
      </c>
      <c r="AK771" s="7"/>
      <c r="AL771" s="36">
        <f>AJ771+AK771</f>
        <v>2.3904924493950371E-4</v>
      </c>
      <c r="AM771" s="41"/>
      <c r="AN771" s="41"/>
      <c r="AO771" s="41"/>
      <c r="AP771" s="42"/>
      <c r="AQ771" s="40" t="str">
        <f>IF(AM771=0,"NO OFERTADO",IF(AN771=0,"NO OFERTADO",IF(AO771=0,"NO OFERTADO",IF(AP771=0,"NO OFERTADO","CORRECTO"))))</f>
        <v>NO OFERTADO</v>
      </c>
    </row>
    <row r="772" spans="1:43" ht="24" x14ac:dyDescent="0.25">
      <c r="A772" s="61">
        <v>770</v>
      </c>
      <c r="B772" s="61">
        <v>1092</v>
      </c>
      <c r="C772" s="13" t="s">
        <v>3171</v>
      </c>
      <c r="D772" s="12" t="s">
        <v>93</v>
      </c>
      <c r="E772" s="12" t="s">
        <v>11</v>
      </c>
      <c r="F772" s="12" t="s">
        <v>12</v>
      </c>
      <c r="G772" s="12" t="s">
        <v>13</v>
      </c>
      <c r="H772" s="12" t="s">
        <v>12</v>
      </c>
      <c r="I772" s="62" t="s">
        <v>60</v>
      </c>
      <c r="J772" s="10">
        <v>1</v>
      </c>
      <c r="K772" s="10" t="s">
        <v>3172</v>
      </c>
      <c r="L772" s="14" t="s">
        <v>3173</v>
      </c>
      <c r="M772" s="11">
        <v>317.57766666666663</v>
      </c>
      <c r="N772" s="11">
        <v>5124.9230769230771</v>
      </c>
      <c r="O772" s="8">
        <f>N772*M772</f>
        <v>1627561.1126153844</v>
      </c>
      <c r="P772" s="14" t="s">
        <v>5022</v>
      </c>
      <c r="Q772" s="66">
        <f>O772/$O$2181</f>
        <v>4.9730386888035856E-5</v>
      </c>
      <c r="R772" s="66"/>
      <c r="S772" s="36">
        <f>Q772*$S$1</f>
        <v>1.2432596722008964E-2</v>
      </c>
      <c r="T772" s="7"/>
      <c r="U772" s="36">
        <f>S772+T772</f>
        <v>1.2432596722008964E-2</v>
      </c>
      <c r="V772" s="41"/>
      <c r="W772" s="41"/>
      <c r="X772" s="41"/>
      <c r="Y772" s="42"/>
      <c r="Z772" s="40" t="str">
        <f>IF(V772=0,"NO OFERTADO",IF(W772=0,"NO OFERTADO",IF(X772=0,"NO OFERTADO",IF(Y772=0,"NO OFERTADO","CORRECTO"))))</f>
        <v>NO OFERTADO</v>
      </c>
      <c r="AA772" s="42">
        <f>Y772*N772</f>
        <v>0</v>
      </c>
      <c r="AB772" s="35">
        <f>Q772*$AB$1</f>
        <v>4.4757348199232268E-3</v>
      </c>
      <c r="AC772" s="7"/>
      <c r="AD772" s="36">
        <f>AB772+AC772</f>
        <v>4.4757348199232268E-3</v>
      </c>
      <c r="AE772" s="41"/>
      <c r="AF772" s="41"/>
      <c r="AG772" s="41"/>
      <c r="AH772" s="42"/>
      <c r="AI772" s="40" t="str">
        <f>IF(AE772=0,"NO OFERTADO",IF(AF772=0,"NO OFERTADO",IF(AG772=0,"NO OFERTADO",IF(AH772=0,"NO OFERTADO","CORRECTO"))))</f>
        <v>NO OFERTADO</v>
      </c>
      <c r="AJ772" s="37">
        <f>Q772*$AJ$1</f>
        <v>2.9838232132821515E-3</v>
      </c>
      <c r="AK772" s="7"/>
      <c r="AL772" s="36">
        <f>AJ772+AK772</f>
        <v>2.9838232132821515E-3</v>
      </c>
      <c r="AM772" s="41"/>
      <c r="AN772" s="41"/>
      <c r="AO772" s="41"/>
      <c r="AP772" s="42"/>
      <c r="AQ772" s="40" t="str">
        <f>IF(AM772=0,"NO OFERTADO",IF(AN772=0,"NO OFERTADO",IF(AO772=0,"NO OFERTADO",IF(AP772=0,"NO OFERTADO","CORRECTO"))))</f>
        <v>NO OFERTADO</v>
      </c>
    </row>
    <row r="773" spans="1:43" x14ac:dyDescent="0.25">
      <c r="A773" s="61">
        <v>771</v>
      </c>
      <c r="B773" s="61">
        <v>1428</v>
      </c>
      <c r="C773" s="13" t="s">
        <v>3984</v>
      </c>
      <c r="D773" s="12" t="s">
        <v>3985</v>
      </c>
      <c r="E773" s="12" t="s">
        <v>765</v>
      </c>
      <c r="F773" s="12" t="s">
        <v>222</v>
      </c>
      <c r="G773" s="12" t="s">
        <v>13</v>
      </c>
      <c r="H773" s="12" t="s">
        <v>108</v>
      </c>
      <c r="I773" s="62" t="s">
        <v>60</v>
      </c>
      <c r="J773" s="10">
        <v>240</v>
      </c>
      <c r="K773" s="10" t="s">
        <v>3172</v>
      </c>
      <c r="L773" s="14" t="s">
        <v>3986</v>
      </c>
      <c r="M773" s="11">
        <v>236.66666666666666</v>
      </c>
      <c r="N773" s="11">
        <v>3083.0769230769233</v>
      </c>
      <c r="O773" s="8">
        <f>N773*M773</f>
        <v>729661.5384615385</v>
      </c>
      <c r="P773" s="14" t="s">
        <v>5022</v>
      </c>
      <c r="Q773" s="66">
        <f>O773/$O$2181</f>
        <v>2.229492356615843E-5</v>
      </c>
      <c r="R773" s="66"/>
      <c r="S773" s="36">
        <f>Q773*$S$1</f>
        <v>5.5737308915396076E-3</v>
      </c>
      <c r="T773" s="7"/>
      <c r="U773" s="36">
        <f>S773+T773</f>
        <v>5.5737308915396076E-3</v>
      </c>
      <c r="V773" s="41"/>
      <c r="W773" s="41"/>
      <c r="X773" s="41"/>
      <c r="Y773" s="42"/>
      <c r="Z773" s="40" t="str">
        <f>IF(V773=0,"NO OFERTADO",IF(W773=0,"NO OFERTADO",IF(X773=0,"NO OFERTADO",IF(Y773=0,"NO OFERTADO","CORRECTO"))))</f>
        <v>NO OFERTADO</v>
      </c>
      <c r="AA773" s="42">
        <f>Y773*N773</f>
        <v>0</v>
      </c>
      <c r="AB773" s="35">
        <f>Q773*$AB$1</f>
        <v>2.0065431209542587E-3</v>
      </c>
      <c r="AC773" s="7"/>
      <c r="AD773" s="36">
        <f>AB773+AC773</f>
        <v>2.0065431209542587E-3</v>
      </c>
      <c r="AE773" s="41"/>
      <c r="AF773" s="41"/>
      <c r="AG773" s="41"/>
      <c r="AH773" s="42"/>
      <c r="AI773" s="40" t="str">
        <f>IF(AE773=0,"NO OFERTADO",IF(AF773=0,"NO OFERTADO",IF(AG773=0,"NO OFERTADO",IF(AH773=0,"NO OFERTADO","CORRECTO"))))</f>
        <v>NO OFERTADO</v>
      </c>
      <c r="AJ773" s="37">
        <f>Q773*$AJ$1</f>
        <v>1.3376954139695059E-3</v>
      </c>
      <c r="AK773" s="7"/>
      <c r="AL773" s="36">
        <f>AJ773+AK773</f>
        <v>1.3376954139695059E-3</v>
      </c>
      <c r="AM773" s="41"/>
      <c r="AN773" s="41"/>
      <c r="AO773" s="41"/>
      <c r="AP773" s="42"/>
      <c r="AQ773" s="40" t="str">
        <f>IF(AM773=0,"NO OFERTADO",IF(AN773=0,"NO OFERTADO",IF(AO773=0,"NO OFERTADO",IF(AP773=0,"NO OFERTADO","CORRECTO"))))</f>
        <v>NO OFERTADO</v>
      </c>
    </row>
    <row r="774" spans="1:43" x14ac:dyDescent="0.25">
      <c r="A774" s="61">
        <v>772</v>
      </c>
      <c r="B774" s="61">
        <v>1657</v>
      </c>
      <c r="C774" s="13" t="s">
        <v>3984</v>
      </c>
      <c r="D774" s="12" t="s">
        <v>4169</v>
      </c>
      <c r="E774" s="12" t="s">
        <v>49</v>
      </c>
      <c r="F774" s="12" t="s">
        <v>23</v>
      </c>
      <c r="G774" s="12" t="s">
        <v>24</v>
      </c>
      <c r="H774" s="12" t="s">
        <v>49</v>
      </c>
      <c r="I774" s="62" t="s">
        <v>60</v>
      </c>
      <c r="J774" s="10">
        <v>1</v>
      </c>
      <c r="K774" s="10" t="s">
        <v>3172</v>
      </c>
      <c r="L774" s="14" t="s">
        <v>4559</v>
      </c>
      <c r="M774" s="11">
        <v>2939.6469999999999</v>
      </c>
      <c r="N774" s="11">
        <v>66.84615384615384</v>
      </c>
      <c r="O774" s="8">
        <f>N774*M774</f>
        <v>196504.09561538461</v>
      </c>
      <c r="P774" s="14" t="s">
        <v>5022</v>
      </c>
      <c r="Q774" s="66">
        <f>O774/$O$2181</f>
        <v>6.0042136816192057E-6</v>
      </c>
      <c r="R774" s="66"/>
      <c r="S774" s="36">
        <f>Q774*$S$1</f>
        <v>1.5010534204048015E-3</v>
      </c>
      <c r="T774" s="7"/>
      <c r="U774" s="36">
        <f>S774+T774</f>
        <v>1.5010534204048015E-3</v>
      </c>
      <c r="V774" s="41"/>
      <c r="W774" s="41"/>
      <c r="X774" s="41"/>
      <c r="Y774" s="42"/>
      <c r="Z774" s="40" t="str">
        <f>IF(V774=0,"NO OFERTADO",IF(W774=0,"NO OFERTADO",IF(X774=0,"NO OFERTADO",IF(Y774=0,"NO OFERTADO","CORRECTO"))))</f>
        <v>NO OFERTADO</v>
      </c>
      <c r="AA774" s="42">
        <f>Y774*N774</f>
        <v>0</v>
      </c>
      <c r="AB774" s="35">
        <f>Q774*$AB$1</f>
        <v>5.403792313457285E-4</v>
      </c>
      <c r="AC774" s="7"/>
      <c r="AD774" s="36">
        <f>AB774+AC774</f>
        <v>5.403792313457285E-4</v>
      </c>
      <c r="AE774" s="41"/>
      <c r="AF774" s="41"/>
      <c r="AG774" s="41"/>
      <c r="AH774" s="42"/>
      <c r="AI774" s="40" t="str">
        <f>IF(AE774=0,"NO OFERTADO",IF(AF774=0,"NO OFERTADO",IF(AG774=0,"NO OFERTADO",IF(AH774=0,"NO OFERTADO","CORRECTO"))))</f>
        <v>NO OFERTADO</v>
      </c>
      <c r="AJ774" s="37">
        <f>Q774*$AJ$1</f>
        <v>3.6025282089715232E-4</v>
      </c>
      <c r="AK774" s="7"/>
      <c r="AL774" s="36">
        <f>AJ774+AK774</f>
        <v>3.6025282089715232E-4</v>
      </c>
      <c r="AM774" s="41"/>
      <c r="AN774" s="41"/>
      <c r="AO774" s="41"/>
      <c r="AP774" s="42"/>
      <c r="AQ774" s="40" t="str">
        <f>IF(AM774=0,"NO OFERTADO",IF(AN774=0,"NO OFERTADO",IF(AO774=0,"NO OFERTADO",IF(AP774=0,"NO OFERTADO","CORRECTO"))))</f>
        <v>NO OFERTADO</v>
      </c>
    </row>
    <row r="775" spans="1:43" ht="24" x14ac:dyDescent="0.25">
      <c r="A775" s="61">
        <v>773</v>
      </c>
      <c r="B775" s="61">
        <v>287</v>
      </c>
      <c r="C775" s="13" t="s">
        <v>1033</v>
      </c>
      <c r="D775" s="12" t="s">
        <v>970</v>
      </c>
      <c r="E775" s="12" t="s">
        <v>11</v>
      </c>
      <c r="F775" s="12" t="s">
        <v>12</v>
      </c>
      <c r="G775" s="12" t="s">
        <v>13</v>
      </c>
      <c r="H775" s="12" t="s">
        <v>12</v>
      </c>
      <c r="I775" s="62">
        <v>1030</v>
      </c>
      <c r="J775" s="10">
        <v>1</v>
      </c>
      <c r="K775" s="10" t="s">
        <v>1034</v>
      </c>
      <c r="L775" s="14" t="s">
        <v>1035</v>
      </c>
      <c r="M775" s="11">
        <v>597.05208000000005</v>
      </c>
      <c r="N775" s="11">
        <v>28953.76923076923</v>
      </c>
      <c r="O775" s="8">
        <f>N775*M775</f>
        <v>17286908.143070769</v>
      </c>
      <c r="P775" s="14" t="s">
        <v>5022</v>
      </c>
      <c r="Q775" s="66">
        <f>O775/$O$2181</f>
        <v>5.2820420897829745E-4</v>
      </c>
      <c r="R775" s="66">
        <f>+O775/$O$2184</f>
        <v>8.4526693632835503E-4</v>
      </c>
      <c r="S775" s="36">
        <f>Q775*$S$1</f>
        <v>0.13205105224457436</v>
      </c>
      <c r="T775" s="36">
        <f>R775*$T$1</f>
        <v>2.5358008089850649E-2</v>
      </c>
      <c r="U775" s="36">
        <f>S775+T775</f>
        <v>0.15740906033442501</v>
      </c>
      <c r="V775" s="41"/>
      <c r="W775" s="41"/>
      <c r="X775" s="41"/>
      <c r="Y775" s="42"/>
      <c r="Z775" s="40" t="str">
        <f>IF(V775=0,"NO OFERTADO",IF(W775=0,"NO OFERTADO",IF(X775=0,"NO OFERTADO",IF(Y775=0,"NO OFERTADO","CORRECTO"))))</f>
        <v>NO OFERTADO</v>
      </c>
      <c r="AA775" s="42">
        <f>Y775*N775</f>
        <v>0</v>
      </c>
      <c r="AB775" s="35">
        <f>Q775*$AB$1</f>
        <v>4.7538378808046768E-2</v>
      </c>
      <c r="AC775" s="36">
        <f>R775*$AC$1</f>
        <v>1.2679004044925325E-2</v>
      </c>
      <c r="AD775" s="36">
        <f>AB775+AC775</f>
        <v>6.0217382852972096E-2</v>
      </c>
      <c r="AE775" s="41"/>
      <c r="AF775" s="41"/>
      <c r="AG775" s="41"/>
      <c r="AH775" s="42"/>
      <c r="AI775" s="40" t="str">
        <f>IF(AE775=0,"NO OFERTADO",IF(AF775=0,"NO OFERTADO",IF(AG775=0,"NO OFERTADO",IF(AH775=0,"NO OFERTADO","CORRECTO"))))</f>
        <v>NO OFERTADO</v>
      </c>
      <c r="AJ775" s="37">
        <f>Q775*$AJ$1</f>
        <v>3.1692252538697847E-2</v>
      </c>
      <c r="AK775" s="36">
        <f>R775*$AK$1</f>
        <v>4.2263346816417751E-3</v>
      </c>
      <c r="AL775" s="36">
        <f>AJ775+AK775</f>
        <v>3.5918587220339623E-2</v>
      </c>
      <c r="AM775" s="41"/>
      <c r="AN775" s="41"/>
      <c r="AO775" s="41"/>
      <c r="AP775" s="42"/>
      <c r="AQ775" s="40" t="str">
        <f>IF(AM775=0,"NO OFERTADO",IF(AN775=0,"NO OFERTADO",IF(AO775=0,"NO OFERTADO",IF(AP775=0,"NO OFERTADO","CORRECTO"))))</f>
        <v>NO OFERTADO</v>
      </c>
    </row>
    <row r="776" spans="1:43" ht="36" x14ac:dyDescent="0.25">
      <c r="A776" s="61">
        <v>774</v>
      </c>
      <c r="B776" s="61">
        <v>1676</v>
      </c>
      <c r="C776" s="13" t="s">
        <v>7361</v>
      </c>
      <c r="D776" s="12" t="s">
        <v>4601</v>
      </c>
      <c r="E776" s="12" t="s">
        <v>275</v>
      </c>
      <c r="F776" s="12" t="s">
        <v>12</v>
      </c>
      <c r="G776" s="12" t="s">
        <v>13</v>
      </c>
      <c r="H776" s="12" t="s">
        <v>12</v>
      </c>
      <c r="I776" s="62">
        <v>10481.4</v>
      </c>
      <c r="J776" s="10">
        <v>1</v>
      </c>
      <c r="K776" s="10" t="s">
        <v>1034</v>
      </c>
      <c r="L776" s="14" t="s">
        <v>4602</v>
      </c>
      <c r="M776" s="11">
        <v>5763.333333333333</v>
      </c>
      <c r="N776" s="11">
        <v>265</v>
      </c>
      <c r="O776" s="8">
        <f>N776*M776</f>
        <v>1527283.3333333333</v>
      </c>
      <c r="P776" s="14" t="s">
        <v>5022</v>
      </c>
      <c r="Q776" s="66">
        <f>O776/$O$2181</f>
        <v>4.6666383502039543E-5</v>
      </c>
      <c r="R776" s="66">
        <f>+O776/$O$2184</f>
        <v>7.4678600325037869E-5</v>
      </c>
      <c r="S776" s="36">
        <f>Q776*$S$1</f>
        <v>1.1666595875509885E-2</v>
      </c>
      <c r="T776" s="36">
        <f>R776*$T$1</f>
        <v>2.2403580097511361E-3</v>
      </c>
      <c r="U776" s="36">
        <f>S776+T776</f>
        <v>1.390695388526102E-2</v>
      </c>
      <c r="V776" s="41"/>
      <c r="W776" s="41"/>
      <c r="X776" s="41"/>
      <c r="Y776" s="42"/>
      <c r="Z776" s="40" t="str">
        <f>IF(V776=0,"NO OFERTADO",IF(W776=0,"NO OFERTADO",IF(X776=0,"NO OFERTADO",IF(Y776=0,"NO OFERTADO","CORRECTO"))))</f>
        <v>NO OFERTADO</v>
      </c>
      <c r="AA776" s="42">
        <f>Y776*N776</f>
        <v>0</v>
      </c>
      <c r="AB776" s="35">
        <f>Q776*$AB$1</f>
        <v>4.1999745151835586E-3</v>
      </c>
      <c r="AC776" s="36">
        <f>R776*$AC$1</f>
        <v>1.1201790048755681E-3</v>
      </c>
      <c r="AD776" s="36">
        <f>AB776+AC776</f>
        <v>5.320153520059127E-3</v>
      </c>
      <c r="AE776" s="41"/>
      <c r="AF776" s="41"/>
      <c r="AG776" s="41"/>
      <c r="AH776" s="42"/>
      <c r="AI776" s="40" t="str">
        <f>IF(AE776=0,"NO OFERTADO",IF(AF776=0,"NO OFERTADO",IF(AG776=0,"NO OFERTADO",IF(AH776=0,"NO OFERTADO","CORRECTO"))))</f>
        <v>NO OFERTADO</v>
      </c>
      <c r="AJ776" s="37">
        <f>Q776*$AJ$1</f>
        <v>2.7999830101223724E-3</v>
      </c>
      <c r="AK776" s="36">
        <f>R776*$AK$1</f>
        <v>3.7339300162518932E-4</v>
      </c>
      <c r="AL776" s="36">
        <f>AJ776+AK776</f>
        <v>3.1733760117475616E-3</v>
      </c>
      <c r="AM776" s="41"/>
      <c r="AN776" s="41"/>
      <c r="AO776" s="41"/>
      <c r="AP776" s="42"/>
      <c r="AQ776" s="40" t="str">
        <f>IF(AM776=0,"NO OFERTADO",IF(AN776=0,"NO OFERTADO",IF(AO776=0,"NO OFERTADO",IF(AP776=0,"NO OFERTADO","CORRECTO"))))</f>
        <v>NO OFERTADO</v>
      </c>
    </row>
    <row r="777" spans="1:43" x14ac:dyDescent="0.25">
      <c r="A777" s="61">
        <v>775</v>
      </c>
      <c r="B777" s="61">
        <v>1064</v>
      </c>
      <c r="C777" s="13" t="s">
        <v>3110</v>
      </c>
      <c r="D777" s="12" t="s">
        <v>3111</v>
      </c>
      <c r="E777" s="12" t="s">
        <v>49</v>
      </c>
      <c r="F777" s="12" t="s">
        <v>23</v>
      </c>
      <c r="G777" s="12" t="s">
        <v>24</v>
      </c>
      <c r="H777" s="12" t="s">
        <v>49</v>
      </c>
      <c r="I777" s="62" t="s">
        <v>60</v>
      </c>
      <c r="J777" s="10">
        <v>1</v>
      </c>
      <c r="K777" s="10" t="s">
        <v>3112</v>
      </c>
      <c r="L777" s="14" t="s">
        <v>3113</v>
      </c>
      <c r="M777" s="11">
        <v>4039.95055</v>
      </c>
      <c r="N777" s="11">
        <v>798.92307692307691</v>
      </c>
      <c r="O777" s="8">
        <f>N777*M777</f>
        <v>3227609.7240230767</v>
      </c>
      <c r="P777" s="14" t="s">
        <v>5022</v>
      </c>
      <c r="Q777" s="66">
        <f>O777/$O$2181</f>
        <v>9.8620124955753414E-5</v>
      </c>
      <c r="R777" s="66"/>
      <c r="S777" s="36">
        <f>Q777*$S$1</f>
        <v>2.4655031238938353E-2</v>
      </c>
      <c r="T777" s="7"/>
      <c r="U777" s="36">
        <f>S777+T777</f>
        <v>2.4655031238938353E-2</v>
      </c>
      <c r="V777" s="41"/>
      <c r="W777" s="41"/>
      <c r="X777" s="41"/>
      <c r="Y777" s="42"/>
      <c r="Z777" s="40" t="str">
        <f>IF(V777=0,"NO OFERTADO",IF(W777=0,"NO OFERTADO",IF(X777=0,"NO OFERTADO",IF(Y777=0,"NO OFERTADO","CORRECTO"))))</f>
        <v>NO OFERTADO</v>
      </c>
      <c r="AA777" s="42">
        <f>Y777*N777</f>
        <v>0</v>
      </c>
      <c r="AB777" s="35">
        <f>Q777*$AB$1</f>
        <v>8.8758112460178076E-3</v>
      </c>
      <c r="AC777" s="7"/>
      <c r="AD777" s="36">
        <f>AB777+AC777</f>
        <v>8.8758112460178076E-3</v>
      </c>
      <c r="AE777" s="41"/>
      <c r="AF777" s="41"/>
      <c r="AG777" s="41"/>
      <c r="AH777" s="42"/>
      <c r="AI777" s="40" t="str">
        <f>IF(AE777=0,"NO OFERTADO",IF(AF777=0,"NO OFERTADO",IF(AG777=0,"NO OFERTADO",IF(AH777=0,"NO OFERTADO","CORRECTO"))))</f>
        <v>NO OFERTADO</v>
      </c>
      <c r="AJ777" s="37">
        <f>Q777*$AJ$1</f>
        <v>5.9172074973452048E-3</v>
      </c>
      <c r="AK777" s="7"/>
      <c r="AL777" s="36">
        <f>AJ777+AK777</f>
        <v>5.9172074973452048E-3</v>
      </c>
      <c r="AM777" s="41"/>
      <c r="AN777" s="41"/>
      <c r="AO777" s="41"/>
      <c r="AP777" s="42"/>
      <c r="AQ777" s="40" t="str">
        <f>IF(AM777=0,"NO OFERTADO",IF(AN777=0,"NO OFERTADO",IF(AO777=0,"NO OFERTADO",IF(AP777=0,"NO OFERTADO","CORRECTO"))))</f>
        <v>NO OFERTADO</v>
      </c>
    </row>
    <row r="778" spans="1:43" x14ac:dyDescent="0.25">
      <c r="A778" s="61">
        <v>776</v>
      </c>
      <c r="B778" s="61">
        <v>2297</v>
      </c>
      <c r="C778" s="13" t="s">
        <v>6175</v>
      </c>
      <c r="D778" s="12" t="s">
        <v>3111</v>
      </c>
      <c r="E778" s="12" t="s">
        <v>49</v>
      </c>
      <c r="F778" s="12" t="s">
        <v>23</v>
      </c>
      <c r="G778" s="12" t="s">
        <v>24</v>
      </c>
      <c r="H778" s="12" t="s">
        <v>49</v>
      </c>
      <c r="I778" s="62" t="s">
        <v>60</v>
      </c>
      <c r="J778" s="10">
        <v>1</v>
      </c>
      <c r="K778" s="10" t="s">
        <v>3112</v>
      </c>
      <c r="L778" s="14" t="s">
        <v>6176</v>
      </c>
      <c r="M778" s="11">
        <v>6394.7365</v>
      </c>
      <c r="N778" s="8">
        <v>223.71</v>
      </c>
      <c r="O778" s="8">
        <f>N778*M778</f>
        <v>1430566.502415</v>
      </c>
      <c r="P778" s="14" t="s">
        <v>5022</v>
      </c>
      <c r="Q778" s="66">
        <f>O778/$O$2181</f>
        <v>4.3711185455789542E-5</v>
      </c>
      <c r="R778" s="66"/>
      <c r="S778" s="36">
        <f>Q778*$S$1</f>
        <v>1.0927796363947386E-2</v>
      </c>
      <c r="T778" s="7"/>
      <c r="U778" s="36">
        <f>S778+T778</f>
        <v>1.0927796363947386E-2</v>
      </c>
      <c r="V778" s="41"/>
      <c r="W778" s="41"/>
      <c r="X778" s="41"/>
      <c r="Y778" s="42"/>
      <c r="Z778" s="40" t="str">
        <f>IF(V778=0,"NO OFERTADO",IF(W778=0,"NO OFERTADO",IF(X778=0,"NO OFERTADO",IF(Y778=0,"NO OFERTADO","CORRECTO"))))</f>
        <v>NO OFERTADO</v>
      </c>
      <c r="AA778" s="42">
        <f>Y778*N778</f>
        <v>0</v>
      </c>
      <c r="AB778" s="35">
        <f>Q778*$AB$1</f>
        <v>3.9340066910210584E-3</v>
      </c>
      <c r="AC778" s="7"/>
      <c r="AD778" s="36">
        <f>AB778+AC778</f>
        <v>3.9340066910210584E-3</v>
      </c>
      <c r="AE778" s="41"/>
      <c r="AF778" s="41"/>
      <c r="AG778" s="41"/>
      <c r="AH778" s="42"/>
      <c r="AI778" s="40" t="str">
        <f>IF(AE778=0,"NO OFERTADO",IF(AF778=0,"NO OFERTADO",IF(AG778=0,"NO OFERTADO",IF(AH778=0,"NO OFERTADO","CORRECTO"))))</f>
        <v>NO OFERTADO</v>
      </c>
      <c r="AJ778" s="37">
        <f>Q778*$AJ$1</f>
        <v>2.6226711273473727E-3</v>
      </c>
      <c r="AK778" s="7"/>
      <c r="AL778" s="36">
        <f>AJ778+AK778</f>
        <v>2.6226711273473727E-3</v>
      </c>
      <c r="AM778" s="41"/>
      <c r="AN778" s="41"/>
      <c r="AO778" s="41"/>
      <c r="AP778" s="42"/>
      <c r="AQ778" s="40" t="str">
        <f>IF(AM778=0,"NO OFERTADO",IF(AN778=0,"NO OFERTADO",IF(AO778=0,"NO OFERTADO",IF(AP778=0,"NO OFERTADO","CORRECTO"))))</f>
        <v>NO OFERTADO</v>
      </c>
    </row>
    <row r="779" spans="1:43" x14ac:dyDescent="0.25">
      <c r="A779" s="61">
        <v>777</v>
      </c>
      <c r="B779" s="61">
        <v>1971</v>
      </c>
      <c r="C779" s="13" t="s">
        <v>5346</v>
      </c>
      <c r="D779" s="12" t="s">
        <v>5347</v>
      </c>
      <c r="E779" s="12" t="s">
        <v>734</v>
      </c>
      <c r="F779" s="12" t="s">
        <v>321</v>
      </c>
      <c r="G779" s="12" t="s">
        <v>735</v>
      </c>
      <c r="H779" s="12" t="s">
        <v>323</v>
      </c>
      <c r="I779" s="62" t="s">
        <v>60</v>
      </c>
      <c r="J779" s="10">
        <v>40</v>
      </c>
      <c r="K779" s="10" t="s">
        <v>5348</v>
      </c>
      <c r="L779" s="14" t="s">
        <v>5349</v>
      </c>
      <c r="M779" s="11">
        <v>1304.2909999999999</v>
      </c>
      <c r="N779" s="8">
        <v>96</v>
      </c>
      <c r="O779" s="8">
        <f>N779*M779</f>
        <v>125211.93599999999</v>
      </c>
      <c r="P779" s="14" t="s">
        <v>5022</v>
      </c>
      <c r="Q779" s="66">
        <f>O779/$O$2181</f>
        <v>3.8258704831512367E-6</v>
      </c>
      <c r="R779" s="66"/>
      <c r="S779" s="36">
        <f>Q779*$S$1</f>
        <v>9.5646762078780919E-4</v>
      </c>
      <c r="T779" s="7"/>
      <c r="U779" s="36">
        <f>S779+T779</f>
        <v>9.5646762078780919E-4</v>
      </c>
      <c r="V779" s="41"/>
      <c r="W779" s="41"/>
      <c r="X779" s="41"/>
      <c r="Y779" s="42"/>
      <c r="Z779" s="40" t="str">
        <f>IF(V779=0,"NO OFERTADO",IF(W779=0,"NO OFERTADO",IF(X779=0,"NO OFERTADO",IF(Y779=0,"NO OFERTADO","CORRECTO"))))</f>
        <v>NO OFERTADO</v>
      </c>
      <c r="AA779" s="42">
        <f>Y779*N779</f>
        <v>0</v>
      </c>
      <c r="AB779" s="35">
        <f>Q779*$AB$1</f>
        <v>3.4432834348361132E-4</v>
      </c>
      <c r="AC779" s="7"/>
      <c r="AD779" s="36">
        <f>AB779+AC779</f>
        <v>3.4432834348361132E-4</v>
      </c>
      <c r="AE779" s="41"/>
      <c r="AF779" s="41"/>
      <c r="AG779" s="41"/>
      <c r="AH779" s="42"/>
      <c r="AI779" s="40" t="str">
        <f>IF(AE779=0,"NO OFERTADO",IF(AF779=0,"NO OFERTADO",IF(AG779=0,"NO OFERTADO",IF(AH779=0,"NO OFERTADO","CORRECTO"))))</f>
        <v>NO OFERTADO</v>
      </c>
      <c r="AJ779" s="37">
        <f>Q779*$AJ$1</f>
        <v>2.295522289890742E-4</v>
      </c>
      <c r="AK779" s="7"/>
      <c r="AL779" s="36">
        <f>AJ779+AK779</f>
        <v>2.295522289890742E-4</v>
      </c>
      <c r="AM779" s="41"/>
      <c r="AN779" s="41"/>
      <c r="AO779" s="41"/>
      <c r="AP779" s="42"/>
      <c r="AQ779" s="40" t="str">
        <f>IF(AM779=0,"NO OFERTADO",IF(AN779=0,"NO OFERTADO",IF(AO779=0,"NO OFERTADO",IF(AP779=0,"NO OFERTADO","CORRECTO"))))</f>
        <v>NO OFERTADO</v>
      </c>
    </row>
    <row r="780" spans="1:43" x14ac:dyDescent="0.25">
      <c r="A780" s="61">
        <v>778</v>
      </c>
      <c r="B780" s="61">
        <v>695</v>
      </c>
      <c r="C780" s="13" t="s">
        <v>2201</v>
      </c>
      <c r="D780" s="12" t="s">
        <v>73</v>
      </c>
      <c r="E780" s="12" t="s">
        <v>308</v>
      </c>
      <c r="F780" s="12" t="s">
        <v>308</v>
      </c>
      <c r="G780" s="12" t="s">
        <v>13</v>
      </c>
      <c r="H780" s="12" t="s">
        <v>309</v>
      </c>
      <c r="I780" s="62" t="s">
        <v>60</v>
      </c>
      <c r="J780" s="10">
        <v>1</v>
      </c>
      <c r="K780" s="10" t="s">
        <v>2202</v>
      </c>
      <c r="L780" s="14" t="s">
        <v>2203</v>
      </c>
      <c r="M780" s="11">
        <v>4366</v>
      </c>
      <c r="N780" s="11">
        <v>2014.4615384615386</v>
      </c>
      <c r="O780" s="8">
        <f>N780*M780</f>
        <v>8795139.0769230779</v>
      </c>
      <c r="P780" s="14" t="s">
        <v>5022</v>
      </c>
      <c r="Q780" s="66">
        <f>O780/$O$2181</f>
        <v>2.6873686378916796E-4</v>
      </c>
      <c r="R780" s="66"/>
      <c r="S780" s="36">
        <f>Q780*$S$1</f>
        <v>6.7184215947291986E-2</v>
      </c>
      <c r="T780" s="7"/>
      <c r="U780" s="36">
        <f>S780+T780</f>
        <v>6.7184215947291986E-2</v>
      </c>
      <c r="V780" s="41"/>
      <c r="W780" s="41"/>
      <c r="X780" s="41"/>
      <c r="Y780" s="42"/>
      <c r="Z780" s="40" t="str">
        <f>IF(V780=0,"NO OFERTADO",IF(W780=0,"NO OFERTADO",IF(X780=0,"NO OFERTADO",IF(Y780=0,"NO OFERTADO","CORRECTO"))))</f>
        <v>NO OFERTADO</v>
      </c>
      <c r="AA780" s="42">
        <f>Y780*N780</f>
        <v>0</v>
      </c>
      <c r="AB780" s="35">
        <f>Q780*$AB$1</f>
        <v>2.4186317741025115E-2</v>
      </c>
      <c r="AC780" s="7"/>
      <c r="AD780" s="36">
        <f>AB780+AC780</f>
        <v>2.4186317741025115E-2</v>
      </c>
      <c r="AE780" s="41"/>
      <c r="AF780" s="41"/>
      <c r="AG780" s="41"/>
      <c r="AH780" s="42"/>
      <c r="AI780" s="40" t="str">
        <f>IF(AE780=0,"NO OFERTADO",IF(AF780=0,"NO OFERTADO",IF(AG780=0,"NO OFERTADO",IF(AH780=0,"NO OFERTADO","CORRECTO"))))</f>
        <v>NO OFERTADO</v>
      </c>
      <c r="AJ780" s="37">
        <f>Q780*$AJ$1</f>
        <v>1.6124211827350077E-2</v>
      </c>
      <c r="AK780" s="7"/>
      <c r="AL780" s="36">
        <f>AJ780+AK780</f>
        <v>1.6124211827350077E-2</v>
      </c>
      <c r="AM780" s="41"/>
      <c r="AN780" s="41"/>
      <c r="AO780" s="41"/>
      <c r="AP780" s="42"/>
      <c r="AQ780" s="40" t="str">
        <f>IF(AM780=0,"NO OFERTADO",IF(AN780=0,"NO OFERTADO",IF(AO780=0,"NO OFERTADO",IF(AP780=0,"NO OFERTADO","CORRECTO"))))</f>
        <v>NO OFERTADO</v>
      </c>
    </row>
    <row r="781" spans="1:43" x14ac:dyDescent="0.25">
      <c r="A781" s="61">
        <v>779</v>
      </c>
      <c r="B781" s="61">
        <v>324</v>
      </c>
      <c r="C781" s="13" t="s">
        <v>1156</v>
      </c>
      <c r="D781" s="12" t="s">
        <v>1118</v>
      </c>
      <c r="E781" s="12" t="s">
        <v>108</v>
      </c>
      <c r="F781" s="12" t="s">
        <v>222</v>
      </c>
      <c r="G781" s="12" t="s">
        <v>13</v>
      </c>
      <c r="H781" s="12" t="s">
        <v>108</v>
      </c>
      <c r="I781" s="62" t="s">
        <v>60</v>
      </c>
      <c r="J781" s="10">
        <v>150</v>
      </c>
      <c r="K781" s="10" t="s">
        <v>1157</v>
      </c>
      <c r="L781" s="14" t="s">
        <v>1158</v>
      </c>
      <c r="M781" s="11">
        <v>223.23975666666669</v>
      </c>
      <c r="N781" s="11">
        <v>89388.461538461532</v>
      </c>
      <c r="O781" s="8">
        <f>N781*M781</f>
        <v>19955058.402653847</v>
      </c>
      <c r="P781" s="14" t="s">
        <v>5022</v>
      </c>
      <c r="Q781" s="66">
        <f>O781/$O$2181</f>
        <v>6.0972996162500374E-4</v>
      </c>
      <c r="R781" s="66"/>
      <c r="S781" s="36">
        <f>Q781*$S$1</f>
        <v>0.15243249040625093</v>
      </c>
      <c r="T781" s="7"/>
      <c r="U781" s="36">
        <f>S781+T781</f>
        <v>0.15243249040625093</v>
      </c>
      <c r="V781" s="41"/>
      <c r="W781" s="41"/>
      <c r="X781" s="41"/>
      <c r="Y781" s="42"/>
      <c r="Z781" s="40" t="str">
        <f>IF(V781=0,"NO OFERTADO",IF(W781=0,"NO OFERTADO",IF(X781=0,"NO OFERTADO",IF(Y781=0,"NO OFERTADO","CORRECTO"))))</f>
        <v>NO OFERTADO</v>
      </c>
      <c r="AA781" s="42">
        <f>Y781*N781</f>
        <v>0</v>
      </c>
      <c r="AB781" s="35">
        <f>Q781*$AB$1</f>
        <v>5.4875696546250338E-2</v>
      </c>
      <c r="AC781" s="7"/>
      <c r="AD781" s="36">
        <f>AB781+AC781</f>
        <v>5.4875696546250338E-2</v>
      </c>
      <c r="AE781" s="41"/>
      <c r="AF781" s="41"/>
      <c r="AG781" s="41"/>
      <c r="AH781" s="42"/>
      <c r="AI781" s="40" t="str">
        <f>IF(AE781=0,"NO OFERTADO",IF(AF781=0,"NO OFERTADO",IF(AG781=0,"NO OFERTADO",IF(AH781=0,"NO OFERTADO","CORRECTO"))))</f>
        <v>NO OFERTADO</v>
      </c>
      <c r="AJ781" s="37">
        <f>Q781*$AJ$1</f>
        <v>3.6583797697500225E-2</v>
      </c>
      <c r="AK781" s="7"/>
      <c r="AL781" s="36">
        <f>AJ781+AK781</f>
        <v>3.6583797697500225E-2</v>
      </c>
      <c r="AM781" s="41"/>
      <c r="AN781" s="41"/>
      <c r="AO781" s="41"/>
      <c r="AP781" s="42"/>
      <c r="AQ781" s="40" t="str">
        <f>IF(AM781=0,"NO OFERTADO",IF(AN781=0,"NO OFERTADO",IF(AO781=0,"NO OFERTADO",IF(AP781=0,"NO OFERTADO","CORRECTO"))))</f>
        <v>NO OFERTADO</v>
      </c>
    </row>
    <row r="782" spans="1:43" ht="24" x14ac:dyDescent="0.25">
      <c r="A782" s="61">
        <v>780</v>
      </c>
      <c r="B782" s="61">
        <v>505</v>
      </c>
      <c r="C782" s="13" t="s">
        <v>1156</v>
      </c>
      <c r="D782" s="12" t="s">
        <v>579</v>
      </c>
      <c r="E782" s="12" t="s">
        <v>11</v>
      </c>
      <c r="F782" s="12" t="s">
        <v>12</v>
      </c>
      <c r="G782" s="12" t="s">
        <v>13</v>
      </c>
      <c r="H782" s="12" t="s">
        <v>12</v>
      </c>
      <c r="I782" s="62" t="s">
        <v>60</v>
      </c>
      <c r="J782" s="10">
        <v>1</v>
      </c>
      <c r="K782" s="10" t="s">
        <v>1157</v>
      </c>
      <c r="L782" s="14" t="s">
        <v>1703</v>
      </c>
      <c r="M782" s="11">
        <v>549</v>
      </c>
      <c r="N782" s="11">
        <v>16403</v>
      </c>
      <c r="O782" s="8">
        <f>N782*M782</f>
        <v>9005247</v>
      </c>
      <c r="P782" s="14" t="s">
        <v>5022</v>
      </c>
      <c r="Q782" s="66">
        <f>O782/$O$2181</f>
        <v>2.7515674456775612E-4</v>
      </c>
      <c r="R782" s="66"/>
      <c r="S782" s="36">
        <f>Q782*$S$1</f>
        <v>6.8789186141939032E-2</v>
      </c>
      <c r="T782" s="7"/>
      <c r="U782" s="36">
        <f>S782+T782</f>
        <v>6.8789186141939032E-2</v>
      </c>
      <c r="V782" s="41"/>
      <c r="W782" s="41"/>
      <c r="X782" s="41"/>
      <c r="Y782" s="42"/>
      <c r="Z782" s="40" t="str">
        <f>IF(V782=0,"NO OFERTADO",IF(W782=0,"NO OFERTADO",IF(X782=0,"NO OFERTADO",IF(Y782=0,"NO OFERTADO","CORRECTO"))))</f>
        <v>NO OFERTADO</v>
      </c>
      <c r="AA782" s="42">
        <f>Y782*N782</f>
        <v>0</v>
      </c>
      <c r="AB782" s="35">
        <f>Q782*$AB$1</f>
        <v>2.476410701109805E-2</v>
      </c>
      <c r="AC782" s="7"/>
      <c r="AD782" s="36">
        <f>AB782+AC782</f>
        <v>2.476410701109805E-2</v>
      </c>
      <c r="AE782" s="41"/>
      <c r="AF782" s="41"/>
      <c r="AG782" s="41"/>
      <c r="AH782" s="42"/>
      <c r="AI782" s="40" t="str">
        <f>IF(AE782=0,"NO OFERTADO",IF(AF782=0,"NO OFERTADO",IF(AG782=0,"NO OFERTADO",IF(AH782=0,"NO OFERTADO","CORRECTO"))))</f>
        <v>NO OFERTADO</v>
      </c>
      <c r="AJ782" s="37">
        <f>Q782*$AJ$1</f>
        <v>1.6509404674065368E-2</v>
      </c>
      <c r="AK782" s="7"/>
      <c r="AL782" s="36">
        <f>AJ782+AK782</f>
        <v>1.6509404674065368E-2</v>
      </c>
      <c r="AM782" s="41"/>
      <c r="AN782" s="41"/>
      <c r="AO782" s="41"/>
      <c r="AP782" s="42"/>
      <c r="AQ782" s="40" t="str">
        <f>IF(AM782=0,"NO OFERTADO",IF(AN782=0,"NO OFERTADO",IF(AO782=0,"NO OFERTADO",IF(AP782=0,"NO OFERTADO","CORRECTO"))))</f>
        <v>NO OFERTADO</v>
      </c>
    </row>
    <row r="783" spans="1:43" ht="24" x14ac:dyDescent="0.25">
      <c r="A783" s="61">
        <v>781</v>
      </c>
      <c r="B783" s="61">
        <v>1691</v>
      </c>
      <c r="C783" s="13" t="s">
        <v>1156</v>
      </c>
      <c r="D783" s="12" t="s">
        <v>3510</v>
      </c>
      <c r="E783" s="12" t="s">
        <v>11</v>
      </c>
      <c r="F783" s="12" t="s">
        <v>12</v>
      </c>
      <c r="G783" s="12" t="s">
        <v>13</v>
      </c>
      <c r="H783" s="12" t="s">
        <v>12</v>
      </c>
      <c r="I783" s="62" t="s">
        <v>60</v>
      </c>
      <c r="J783" s="10">
        <v>1</v>
      </c>
      <c r="K783" s="10" t="s">
        <v>1157</v>
      </c>
      <c r="L783" s="14" t="s">
        <v>4631</v>
      </c>
      <c r="M783" s="11">
        <v>901.75799999999992</v>
      </c>
      <c r="N783" s="11">
        <v>3938.1538461538462</v>
      </c>
      <c r="O783" s="8">
        <f>N783*M783</f>
        <v>3551261.7359999996</v>
      </c>
      <c r="P783" s="14" t="s">
        <v>5022</v>
      </c>
      <c r="Q783" s="66">
        <f>O783/$O$2181</f>
        <v>1.0850936330628111E-4</v>
      </c>
      <c r="R783" s="66"/>
      <c r="S783" s="36">
        <f>Q783*$S$1</f>
        <v>2.7127340826570277E-2</v>
      </c>
      <c r="T783" s="7"/>
      <c r="U783" s="36">
        <f>S783+T783</f>
        <v>2.7127340826570277E-2</v>
      </c>
      <c r="V783" s="41"/>
      <c r="W783" s="41"/>
      <c r="X783" s="41"/>
      <c r="Y783" s="42"/>
      <c r="Z783" s="40" t="str">
        <f>IF(V783=0,"NO OFERTADO",IF(W783=0,"NO OFERTADO",IF(X783=0,"NO OFERTADO",IF(Y783=0,"NO OFERTADO","CORRECTO"))))</f>
        <v>NO OFERTADO</v>
      </c>
      <c r="AA783" s="42">
        <f>Y783*N783</f>
        <v>0</v>
      </c>
      <c r="AB783" s="35">
        <f>Q783*$AB$1</f>
        <v>9.7658426975652992E-3</v>
      </c>
      <c r="AC783" s="7"/>
      <c r="AD783" s="36">
        <f>AB783+AC783</f>
        <v>9.7658426975652992E-3</v>
      </c>
      <c r="AE783" s="41"/>
      <c r="AF783" s="41"/>
      <c r="AG783" s="41"/>
      <c r="AH783" s="42"/>
      <c r="AI783" s="40" t="str">
        <f>IF(AE783=0,"NO OFERTADO",IF(AF783=0,"NO OFERTADO",IF(AG783=0,"NO OFERTADO",IF(AH783=0,"NO OFERTADO","CORRECTO"))))</f>
        <v>NO OFERTADO</v>
      </c>
      <c r="AJ783" s="37">
        <f>Q783*$AJ$1</f>
        <v>6.510561798376867E-3</v>
      </c>
      <c r="AK783" s="7"/>
      <c r="AL783" s="36">
        <f>AJ783+AK783</f>
        <v>6.510561798376867E-3</v>
      </c>
      <c r="AM783" s="41"/>
      <c r="AN783" s="41"/>
      <c r="AO783" s="41"/>
      <c r="AP783" s="42"/>
      <c r="AQ783" s="40" t="str">
        <f>IF(AM783=0,"NO OFERTADO",IF(AN783=0,"NO OFERTADO",IF(AO783=0,"NO OFERTADO",IF(AP783=0,"NO OFERTADO","CORRECTO"))))</f>
        <v>NO OFERTADO</v>
      </c>
    </row>
    <row r="784" spans="1:43" ht="24" x14ac:dyDescent="0.25">
      <c r="A784" s="61">
        <v>782</v>
      </c>
      <c r="B784" s="61">
        <v>2543</v>
      </c>
      <c r="C784" s="67" t="s">
        <v>6783</v>
      </c>
      <c r="D784" s="68" t="s">
        <v>3510</v>
      </c>
      <c r="E784" s="68" t="s">
        <v>11</v>
      </c>
      <c r="F784" s="68" t="s">
        <v>12</v>
      </c>
      <c r="G784" s="12" t="s">
        <v>13</v>
      </c>
      <c r="H784" s="68" t="s">
        <v>12</v>
      </c>
      <c r="I784" s="62" t="s">
        <v>60</v>
      </c>
      <c r="J784" s="10">
        <v>1</v>
      </c>
      <c r="K784" s="10" t="s">
        <v>6784</v>
      </c>
      <c r="L784" s="14" t="s">
        <v>6785</v>
      </c>
      <c r="M784" s="11">
        <v>4484.6104999999998</v>
      </c>
      <c r="N784" s="11">
        <v>2495.4166666666665</v>
      </c>
      <c r="O784" s="8">
        <f>N784*M784</f>
        <v>11190971.785208331</v>
      </c>
      <c r="P784" s="14" t="s">
        <v>7140</v>
      </c>
      <c r="Q784" s="66">
        <f>O784/$O$2181</f>
        <v>3.419419106402672E-4</v>
      </c>
      <c r="R784" s="66"/>
      <c r="S784" s="36">
        <f>Q784*$S$1</f>
        <v>8.5485477660066797E-2</v>
      </c>
      <c r="T784" s="7"/>
      <c r="U784" s="36">
        <f>S784+T784</f>
        <v>8.5485477660066797E-2</v>
      </c>
      <c r="V784" s="41"/>
      <c r="W784" s="41"/>
      <c r="X784" s="41"/>
      <c r="Y784" s="42"/>
      <c r="Z784" s="40" t="str">
        <f>IF(V784=0,"NO OFERTADO",IF(W784=0,"NO OFERTADO",IF(X784=0,"NO OFERTADO",IF(Y784=0,"NO OFERTADO","CORRECTO"))))</f>
        <v>NO OFERTADO</v>
      </c>
      <c r="AA784" s="42">
        <f>Y784*N784</f>
        <v>0</v>
      </c>
      <c r="AB784" s="35">
        <f>Q784*$AB$1</f>
        <v>3.0774771957624049E-2</v>
      </c>
      <c r="AC784" s="7"/>
      <c r="AD784" s="36">
        <f>AB784+AC784</f>
        <v>3.0774771957624049E-2</v>
      </c>
      <c r="AE784" s="41"/>
      <c r="AF784" s="41"/>
      <c r="AG784" s="41"/>
      <c r="AH784" s="42"/>
      <c r="AI784" s="40" t="str">
        <f>IF(AE784=0,"NO OFERTADO",IF(AF784=0,"NO OFERTADO",IF(AG784=0,"NO OFERTADO",IF(AH784=0,"NO OFERTADO","CORRECTO"))))</f>
        <v>NO OFERTADO</v>
      </c>
      <c r="AJ784" s="37">
        <f>Q784*$AJ$1</f>
        <v>2.0516514638416031E-2</v>
      </c>
      <c r="AK784" s="7"/>
      <c r="AL784" s="36">
        <f>AJ784+AK784</f>
        <v>2.0516514638416031E-2</v>
      </c>
      <c r="AM784" s="41"/>
      <c r="AN784" s="41"/>
      <c r="AO784" s="41"/>
      <c r="AP784" s="42"/>
      <c r="AQ784" s="40" t="str">
        <f>IF(AM784=0,"NO OFERTADO",IF(AN784=0,"NO OFERTADO",IF(AO784=0,"NO OFERTADO",IF(AP784=0,"NO OFERTADO","CORRECTO"))))</f>
        <v>NO OFERTADO</v>
      </c>
    </row>
    <row r="785" spans="1:43" ht="24" x14ac:dyDescent="0.25">
      <c r="A785" s="61">
        <v>783</v>
      </c>
      <c r="B785" s="61">
        <v>2570</v>
      </c>
      <c r="C785" s="67" t="s">
        <v>6857</v>
      </c>
      <c r="D785" s="68" t="s">
        <v>579</v>
      </c>
      <c r="E785" s="68" t="s">
        <v>11</v>
      </c>
      <c r="F785" s="68" t="s">
        <v>12</v>
      </c>
      <c r="G785" s="12" t="s">
        <v>13</v>
      </c>
      <c r="H785" s="68" t="s">
        <v>12</v>
      </c>
      <c r="I785" s="62" t="s">
        <v>60</v>
      </c>
      <c r="J785" s="10">
        <v>1</v>
      </c>
      <c r="K785" s="10" t="s">
        <v>6858</v>
      </c>
      <c r="L785" s="14" t="s">
        <v>6859</v>
      </c>
      <c r="M785" s="11">
        <v>6849.9244999999992</v>
      </c>
      <c r="N785" s="11">
        <v>120</v>
      </c>
      <c r="O785" s="8">
        <f>N785*M785</f>
        <v>821990.94</v>
      </c>
      <c r="P785" s="14" t="s">
        <v>7140</v>
      </c>
      <c r="Q785" s="66">
        <f>O785/$O$2181</f>
        <v>2.5116063014661311E-5</v>
      </c>
      <c r="R785" s="66"/>
      <c r="S785" s="36">
        <f>Q785*$S$1</f>
        <v>6.2790157536653278E-3</v>
      </c>
      <c r="T785" s="7"/>
      <c r="U785" s="36">
        <f>S785+T785</f>
        <v>6.2790157536653278E-3</v>
      </c>
      <c r="V785" s="41"/>
      <c r="W785" s="41"/>
      <c r="X785" s="41"/>
      <c r="Y785" s="42"/>
      <c r="Z785" s="40" t="str">
        <f>IF(V785=0,"NO OFERTADO",IF(W785=0,"NO OFERTADO",IF(X785=0,"NO OFERTADO",IF(Y785=0,"NO OFERTADO","CORRECTO"))))</f>
        <v>NO OFERTADO</v>
      </c>
      <c r="AA785" s="42">
        <f>Y785*N785</f>
        <v>0</v>
      </c>
      <c r="AB785" s="35">
        <f>Q785*$AB$1</f>
        <v>2.260445671319518E-3</v>
      </c>
      <c r="AC785" s="7"/>
      <c r="AD785" s="36">
        <f>AB785+AC785</f>
        <v>2.260445671319518E-3</v>
      </c>
      <c r="AE785" s="41"/>
      <c r="AF785" s="41"/>
      <c r="AG785" s="41"/>
      <c r="AH785" s="42"/>
      <c r="AI785" s="40" t="str">
        <f>IF(AE785=0,"NO OFERTADO",IF(AF785=0,"NO OFERTADO",IF(AG785=0,"NO OFERTADO",IF(AH785=0,"NO OFERTADO","CORRECTO"))))</f>
        <v>NO OFERTADO</v>
      </c>
      <c r="AJ785" s="37">
        <f>Q785*$AJ$1</f>
        <v>1.5069637808796787E-3</v>
      </c>
      <c r="AK785" s="7"/>
      <c r="AL785" s="36">
        <f>AJ785+AK785</f>
        <v>1.5069637808796787E-3</v>
      </c>
      <c r="AM785" s="41"/>
      <c r="AN785" s="41"/>
      <c r="AO785" s="41"/>
      <c r="AP785" s="42"/>
      <c r="AQ785" s="40" t="str">
        <f>IF(AM785=0,"NO OFERTADO",IF(AN785=0,"NO OFERTADO",IF(AO785=0,"NO OFERTADO",IF(AP785=0,"NO OFERTADO","CORRECTO"))))</f>
        <v>NO OFERTADO</v>
      </c>
    </row>
    <row r="786" spans="1:43" x14ac:dyDescent="0.25">
      <c r="A786" s="61">
        <v>784</v>
      </c>
      <c r="B786" s="61">
        <v>466</v>
      </c>
      <c r="C786" s="13" t="s">
        <v>1587</v>
      </c>
      <c r="D786" s="12" t="s">
        <v>1588</v>
      </c>
      <c r="E786" s="12" t="s">
        <v>221</v>
      </c>
      <c r="F786" s="12" t="s">
        <v>222</v>
      </c>
      <c r="G786" s="12" t="s">
        <v>13</v>
      </c>
      <c r="H786" s="12" t="s">
        <v>108</v>
      </c>
      <c r="I786" s="62" t="s">
        <v>60</v>
      </c>
      <c r="J786" s="10">
        <v>90</v>
      </c>
      <c r="K786" s="10" t="s">
        <v>1589</v>
      </c>
      <c r="L786" s="14" t="s">
        <v>1590</v>
      </c>
      <c r="M786" s="11">
        <v>346.18888999999996</v>
      </c>
      <c r="N786" s="11">
        <v>30090</v>
      </c>
      <c r="O786" s="8">
        <f>N786*M786</f>
        <v>10416823.700099999</v>
      </c>
      <c r="P786" s="14" t="s">
        <v>5022</v>
      </c>
      <c r="Q786" s="66">
        <f>O786/$O$2181</f>
        <v>3.1828769361415222E-4</v>
      </c>
      <c r="R786" s="66"/>
      <c r="S786" s="36">
        <f>Q786*$S$1</f>
        <v>7.9571923403538053E-2</v>
      </c>
      <c r="T786" s="7"/>
      <c r="U786" s="36">
        <f>S786+T786</f>
        <v>7.9571923403538053E-2</v>
      </c>
      <c r="V786" s="41"/>
      <c r="W786" s="41"/>
      <c r="X786" s="41"/>
      <c r="Y786" s="42"/>
      <c r="Z786" s="40" t="str">
        <f>IF(V786=0,"NO OFERTADO",IF(W786=0,"NO OFERTADO",IF(X786=0,"NO OFERTADO",IF(Y786=0,"NO OFERTADO","CORRECTO"))))</f>
        <v>NO OFERTADO</v>
      </c>
      <c r="AA786" s="42">
        <f>Y786*N786</f>
        <v>0</v>
      </c>
      <c r="AB786" s="35">
        <f>Q786*$AB$1</f>
        <v>2.8645892425273701E-2</v>
      </c>
      <c r="AC786" s="7"/>
      <c r="AD786" s="36">
        <f>AB786+AC786</f>
        <v>2.8645892425273701E-2</v>
      </c>
      <c r="AE786" s="41"/>
      <c r="AF786" s="41"/>
      <c r="AG786" s="41"/>
      <c r="AH786" s="42"/>
      <c r="AI786" s="40" t="str">
        <f>IF(AE786=0,"NO OFERTADO",IF(AF786=0,"NO OFERTADO",IF(AG786=0,"NO OFERTADO",IF(AH786=0,"NO OFERTADO","CORRECTO"))))</f>
        <v>NO OFERTADO</v>
      </c>
      <c r="AJ786" s="37">
        <f>Q786*$AJ$1</f>
        <v>1.9097261616849132E-2</v>
      </c>
      <c r="AK786" s="7"/>
      <c r="AL786" s="36">
        <f>AJ786+AK786</f>
        <v>1.9097261616849132E-2</v>
      </c>
      <c r="AM786" s="41"/>
      <c r="AN786" s="41"/>
      <c r="AO786" s="41"/>
      <c r="AP786" s="42"/>
      <c r="AQ786" s="40" t="str">
        <f>IF(AM786=0,"NO OFERTADO",IF(AN786=0,"NO OFERTADO",IF(AO786=0,"NO OFERTADO",IF(AP786=0,"NO OFERTADO","CORRECTO"))))</f>
        <v>NO OFERTADO</v>
      </c>
    </row>
    <row r="787" spans="1:43" ht="24" x14ac:dyDescent="0.25">
      <c r="A787" s="61">
        <v>785</v>
      </c>
      <c r="B787" s="61">
        <v>1186</v>
      </c>
      <c r="C787" s="13" t="s">
        <v>1587</v>
      </c>
      <c r="D787" s="12" t="s">
        <v>3400</v>
      </c>
      <c r="E787" s="12" t="s">
        <v>11</v>
      </c>
      <c r="F787" s="12" t="s">
        <v>12</v>
      </c>
      <c r="G787" s="12" t="s">
        <v>13</v>
      </c>
      <c r="H787" s="12" t="s">
        <v>12</v>
      </c>
      <c r="I787" s="62" t="s">
        <v>60</v>
      </c>
      <c r="J787" s="10">
        <v>1</v>
      </c>
      <c r="K787" s="10" t="s">
        <v>1589</v>
      </c>
      <c r="L787" s="14" t="s">
        <v>3401</v>
      </c>
      <c r="M787" s="11">
        <v>7356.9999999999991</v>
      </c>
      <c r="N787" s="11">
        <v>640.66666666666663</v>
      </c>
      <c r="O787" s="8">
        <f>N787*M787</f>
        <v>4713384.666666666</v>
      </c>
      <c r="P787" s="14" t="s">
        <v>5022</v>
      </c>
      <c r="Q787" s="66">
        <f>O787/$O$2181</f>
        <v>1.4401821302353817E-4</v>
      </c>
      <c r="R787" s="66"/>
      <c r="S787" s="36">
        <f>Q787*$S$1</f>
        <v>3.6004553255884544E-2</v>
      </c>
      <c r="T787" s="7"/>
      <c r="U787" s="36">
        <f>S787+T787</f>
        <v>3.6004553255884544E-2</v>
      </c>
      <c r="V787" s="41"/>
      <c r="W787" s="41"/>
      <c r="X787" s="41"/>
      <c r="Y787" s="42"/>
      <c r="Z787" s="40" t="str">
        <f>IF(V787=0,"NO OFERTADO",IF(W787=0,"NO OFERTADO",IF(X787=0,"NO OFERTADO",IF(Y787=0,"NO OFERTADO","CORRECTO"))))</f>
        <v>NO OFERTADO</v>
      </c>
      <c r="AA787" s="42">
        <f>Y787*N787</f>
        <v>0</v>
      </c>
      <c r="AB787" s="35">
        <f>Q787*$AB$1</f>
        <v>1.2961639172118435E-2</v>
      </c>
      <c r="AC787" s="7"/>
      <c r="AD787" s="36">
        <f>AB787+AC787</f>
        <v>1.2961639172118435E-2</v>
      </c>
      <c r="AE787" s="41"/>
      <c r="AF787" s="41"/>
      <c r="AG787" s="41"/>
      <c r="AH787" s="42"/>
      <c r="AI787" s="40" t="str">
        <f>IF(AE787=0,"NO OFERTADO",IF(AF787=0,"NO OFERTADO",IF(AG787=0,"NO OFERTADO",IF(AH787=0,"NO OFERTADO","CORRECTO"))))</f>
        <v>NO OFERTADO</v>
      </c>
      <c r="AJ787" s="37">
        <f>Q787*$AJ$1</f>
        <v>8.6410927814122903E-3</v>
      </c>
      <c r="AK787" s="7"/>
      <c r="AL787" s="36">
        <f>AJ787+AK787</f>
        <v>8.6410927814122903E-3</v>
      </c>
      <c r="AM787" s="41"/>
      <c r="AN787" s="41"/>
      <c r="AO787" s="41"/>
      <c r="AP787" s="42"/>
      <c r="AQ787" s="40" t="str">
        <f>IF(AM787=0,"NO OFERTADO",IF(AN787=0,"NO OFERTADO",IF(AO787=0,"NO OFERTADO",IF(AP787=0,"NO OFERTADO","CORRECTO"))))</f>
        <v>NO OFERTADO</v>
      </c>
    </row>
    <row r="788" spans="1:43" x14ac:dyDescent="0.25">
      <c r="A788" s="61">
        <v>786</v>
      </c>
      <c r="B788" s="61">
        <v>659</v>
      </c>
      <c r="C788" s="13" t="s">
        <v>2097</v>
      </c>
      <c r="D788" s="12" t="s">
        <v>2098</v>
      </c>
      <c r="E788" s="12" t="s">
        <v>49</v>
      </c>
      <c r="F788" s="12" t="s">
        <v>23</v>
      </c>
      <c r="G788" s="12" t="s">
        <v>24</v>
      </c>
      <c r="H788" s="12" t="s">
        <v>49</v>
      </c>
      <c r="I788" s="62">
        <v>127129.93799999999</v>
      </c>
      <c r="J788" s="10">
        <v>1</v>
      </c>
      <c r="K788" s="10" t="s">
        <v>2099</v>
      </c>
      <c r="L788" s="14" t="s">
        <v>2100</v>
      </c>
      <c r="M788" s="11">
        <v>30742.643349999995</v>
      </c>
      <c r="N788" s="11">
        <v>64.15384615384616</v>
      </c>
      <c r="O788" s="8">
        <f>N788*M788</f>
        <v>1972258.8118384613</v>
      </c>
      <c r="P788" s="14" t="s">
        <v>5022</v>
      </c>
      <c r="Q788" s="66">
        <f>O788/$O$2181</f>
        <v>6.0262679536779128E-5</v>
      </c>
      <c r="R788" s="66">
        <f>+O788/$O$2184</f>
        <v>9.6436282864008105E-5</v>
      </c>
      <c r="S788" s="36">
        <f>Q788*$S$1</f>
        <v>1.5065669884194782E-2</v>
      </c>
      <c r="T788" s="36">
        <f>R788*$T$1</f>
        <v>2.8930884859202431E-3</v>
      </c>
      <c r="U788" s="36">
        <f>S788+T788</f>
        <v>1.7958758370115024E-2</v>
      </c>
      <c r="V788" s="41"/>
      <c r="W788" s="41"/>
      <c r="X788" s="41"/>
      <c r="Y788" s="42"/>
      <c r="Z788" s="40" t="str">
        <f>IF(V788=0,"NO OFERTADO",IF(W788=0,"NO OFERTADO",IF(X788=0,"NO OFERTADO",IF(Y788=0,"NO OFERTADO","CORRECTO"))))</f>
        <v>NO OFERTADO</v>
      </c>
      <c r="AA788" s="42">
        <f>Y788*N788</f>
        <v>0</v>
      </c>
      <c r="AB788" s="35">
        <f>Q788*$AB$1</f>
        <v>5.4236411583101218E-3</v>
      </c>
      <c r="AC788" s="36">
        <f>R788*$AC$1</f>
        <v>1.4465442429601216E-3</v>
      </c>
      <c r="AD788" s="36">
        <f>AB788+AC788</f>
        <v>6.8701854012702436E-3</v>
      </c>
      <c r="AE788" s="41"/>
      <c r="AF788" s="41"/>
      <c r="AG788" s="41"/>
      <c r="AH788" s="42"/>
      <c r="AI788" s="40" t="str">
        <f>IF(AE788=0,"NO OFERTADO",IF(AF788=0,"NO OFERTADO",IF(AG788=0,"NO OFERTADO",IF(AH788=0,"NO OFERTADO","CORRECTO"))))</f>
        <v>NO OFERTADO</v>
      </c>
      <c r="AJ788" s="37">
        <f>Q788*$AJ$1</f>
        <v>3.6157607722067477E-3</v>
      </c>
      <c r="AK788" s="36">
        <f>R788*$AK$1</f>
        <v>4.8218141432004055E-4</v>
      </c>
      <c r="AL788" s="36">
        <f>AJ788+AK788</f>
        <v>4.0979421865267882E-3</v>
      </c>
      <c r="AM788" s="41"/>
      <c r="AN788" s="41"/>
      <c r="AO788" s="41"/>
      <c r="AP788" s="42"/>
      <c r="AQ788" s="40" t="str">
        <f>IF(AM788=0,"NO OFERTADO",IF(AN788=0,"NO OFERTADO",IF(AO788=0,"NO OFERTADO",IF(AP788=0,"NO OFERTADO","CORRECTO"))))</f>
        <v>NO OFERTADO</v>
      </c>
    </row>
    <row r="789" spans="1:43" ht="24" x14ac:dyDescent="0.25">
      <c r="A789" s="61">
        <v>787</v>
      </c>
      <c r="B789" s="61">
        <v>189</v>
      </c>
      <c r="C789" s="13" t="s">
        <v>722</v>
      </c>
      <c r="D789" s="12" t="s">
        <v>89</v>
      </c>
      <c r="E789" s="12" t="s">
        <v>11</v>
      </c>
      <c r="F789" s="12" t="s">
        <v>12</v>
      </c>
      <c r="G789" s="12" t="s">
        <v>13</v>
      </c>
      <c r="H789" s="12" t="s">
        <v>12</v>
      </c>
      <c r="I789" s="62" t="s">
        <v>60</v>
      </c>
      <c r="J789" s="10">
        <v>1</v>
      </c>
      <c r="K789" s="10" t="s">
        <v>723</v>
      </c>
      <c r="L789" s="14" t="s">
        <v>724</v>
      </c>
      <c r="M789" s="11">
        <v>2519.0893499999997</v>
      </c>
      <c r="N789" s="11">
        <v>5784.3846153846152</v>
      </c>
      <c r="O789" s="8">
        <f>N789*M789</f>
        <v>14571381.680919228</v>
      </c>
      <c r="P789" s="14" t="s">
        <v>5022</v>
      </c>
      <c r="Q789" s="66">
        <f>O789/$O$2181</f>
        <v>4.4523086897849362E-4</v>
      </c>
      <c r="R789" s="66"/>
      <c r="S789" s="36">
        <f>Q789*$S$1</f>
        <v>0.11130771724462341</v>
      </c>
      <c r="T789" s="7"/>
      <c r="U789" s="36">
        <f>S789+T789</f>
        <v>0.11130771724462341</v>
      </c>
      <c r="V789" s="41"/>
      <c r="W789" s="41"/>
      <c r="X789" s="41"/>
      <c r="Y789" s="42"/>
      <c r="Z789" s="40" t="str">
        <f>IF(V789=0,"NO OFERTADO",IF(W789=0,"NO OFERTADO",IF(X789=0,"NO OFERTADO",IF(Y789=0,"NO OFERTADO","CORRECTO"))))</f>
        <v>NO OFERTADO</v>
      </c>
      <c r="AA789" s="42">
        <f>Y789*N789</f>
        <v>0</v>
      </c>
      <c r="AB789" s="35">
        <f>Q789*$AB$1</f>
        <v>4.0070778208064428E-2</v>
      </c>
      <c r="AC789" s="7"/>
      <c r="AD789" s="36">
        <f>AB789+AC789</f>
        <v>4.0070778208064428E-2</v>
      </c>
      <c r="AE789" s="41"/>
      <c r="AF789" s="41"/>
      <c r="AG789" s="41"/>
      <c r="AH789" s="42"/>
      <c r="AI789" s="40" t="str">
        <f>IF(AE789=0,"NO OFERTADO",IF(AF789=0,"NO OFERTADO",IF(AG789=0,"NO OFERTADO",IF(AH789=0,"NO OFERTADO","CORRECTO"))))</f>
        <v>NO OFERTADO</v>
      </c>
      <c r="AJ789" s="37">
        <f>Q789*$AJ$1</f>
        <v>2.6713852138709616E-2</v>
      </c>
      <c r="AK789" s="7"/>
      <c r="AL789" s="36">
        <f>AJ789+AK789</f>
        <v>2.6713852138709616E-2</v>
      </c>
      <c r="AM789" s="41"/>
      <c r="AN789" s="41"/>
      <c r="AO789" s="41"/>
      <c r="AP789" s="42"/>
      <c r="AQ789" s="40" t="str">
        <f>IF(AM789=0,"NO OFERTADO",IF(AN789=0,"NO OFERTADO",IF(AO789=0,"NO OFERTADO",IF(AP789=0,"NO OFERTADO","CORRECTO"))))</f>
        <v>NO OFERTADO</v>
      </c>
    </row>
    <row r="790" spans="1:43" ht="24" x14ac:dyDescent="0.25">
      <c r="A790" s="61">
        <v>788</v>
      </c>
      <c r="B790" s="61">
        <v>1625</v>
      </c>
      <c r="C790" s="13" t="s">
        <v>722</v>
      </c>
      <c r="D790" s="12" t="s">
        <v>1625</v>
      </c>
      <c r="E790" s="12" t="s">
        <v>11</v>
      </c>
      <c r="F790" s="12" t="s">
        <v>12</v>
      </c>
      <c r="G790" s="12" t="s">
        <v>13</v>
      </c>
      <c r="H790" s="12" t="s">
        <v>12</v>
      </c>
      <c r="I790" s="62" t="s">
        <v>60</v>
      </c>
      <c r="J790" s="10">
        <v>1</v>
      </c>
      <c r="K790" s="10" t="s">
        <v>723</v>
      </c>
      <c r="L790" s="14" t="s">
        <v>4480</v>
      </c>
      <c r="M790" s="11">
        <v>1529.9484</v>
      </c>
      <c r="N790" s="11">
        <v>797.4</v>
      </c>
      <c r="O790" s="8">
        <f>N790*M790</f>
        <v>1219980.8541599999</v>
      </c>
      <c r="P790" s="14" t="s">
        <v>5022</v>
      </c>
      <c r="Q790" s="66">
        <f>O790/$O$2181</f>
        <v>3.7276707708923033E-5</v>
      </c>
      <c r="R790" s="66"/>
      <c r="S790" s="36">
        <f>Q790*$S$1</f>
        <v>9.3191769272307576E-3</v>
      </c>
      <c r="T790" s="7"/>
      <c r="U790" s="36">
        <f>S790+T790</f>
        <v>9.3191769272307576E-3</v>
      </c>
      <c r="V790" s="41"/>
      <c r="W790" s="41"/>
      <c r="X790" s="41"/>
      <c r="Y790" s="42"/>
      <c r="Z790" s="40" t="str">
        <f>IF(V790=0,"NO OFERTADO",IF(W790=0,"NO OFERTADO",IF(X790=0,"NO OFERTADO",IF(Y790=0,"NO OFERTADO","CORRECTO"))))</f>
        <v>NO OFERTADO</v>
      </c>
      <c r="AA790" s="42">
        <f>Y790*N790</f>
        <v>0</v>
      </c>
      <c r="AB790" s="35">
        <f>Q790*$AB$1</f>
        <v>3.3549036938030729E-3</v>
      </c>
      <c r="AC790" s="7"/>
      <c r="AD790" s="36">
        <f>AB790+AC790</f>
        <v>3.3549036938030729E-3</v>
      </c>
      <c r="AE790" s="41"/>
      <c r="AF790" s="41"/>
      <c r="AG790" s="41"/>
      <c r="AH790" s="42"/>
      <c r="AI790" s="40" t="str">
        <f>IF(AE790=0,"NO OFERTADO",IF(AF790=0,"NO OFERTADO",IF(AG790=0,"NO OFERTADO",IF(AH790=0,"NO OFERTADO","CORRECTO"))))</f>
        <v>NO OFERTADO</v>
      </c>
      <c r="AJ790" s="37">
        <f>Q790*$AJ$1</f>
        <v>2.2366024625353818E-3</v>
      </c>
      <c r="AK790" s="7"/>
      <c r="AL790" s="36">
        <f>AJ790+AK790</f>
        <v>2.2366024625353818E-3</v>
      </c>
      <c r="AM790" s="41"/>
      <c r="AN790" s="41"/>
      <c r="AO790" s="41"/>
      <c r="AP790" s="42"/>
      <c r="AQ790" s="40" t="str">
        <f>IF(AM790=0,"NO OFERTADO",IF(AN790=0,"NO OFERTADO",IF(AO790=0,"NO OFERTADO",IF(AP790=0,"NO OFERTADO","CORRECTO"))))</f>
        <v>NO OFERTADO</v>
      </c>
    </row>
    <row r="791" spans="1:43" ht="24" x14ac:dyDescent="0.25">
      <c r="A791" s="61">
        <v>789</v>
      </c>
      <c r="B791" s="61">
        <v>2617</v>
      </c>
      <c r="C791" s="67" t="s">
        <v>6987</v>
      </c>
      <c r="D791" s="68" t="s">
        <v>10</v>
      </c>
      <c r="E791" s="68" t="s">
        <v>11</v>
      </c>
      <c r="F791" s="68" t="s">
        <v>12</v>
      </c>
      <c r="G791" s="12" t="s">
        <v>13</v>
      </c>
      <c r="H791" s="68" t="s">
        <v>12</v>
      </c>
      <c r="I791" s="62" t="s">
        <v>60</v>
      </c>
      <c r="J791" s="10">
        <v>1</v>
      </c>
      <c r="K791" s="10" t="s">
        <v>6988</v>
      </c>
      <c r="L791" s="14" t="s">
        <v>6989</v>
      </c>
      <c r="M791" s="11">
        <v>6401.6139999999996</v>
      </c>
      <c r="N791" s="11">
        <v>135.33333333333334</v>
      </c>
      <c r="O791" s="8">
        <f>N791*M791</f>
        <v>866351.76133333333</v>
      </c>
      <c r="P791" s="14" t="s">
        <v>7140</v>
      </c>
      <c r="Q791" s="66">
        <f>O791/$O$2181</f>
        <v>2.6471514917805319E-5</v>
      </c>
      <c r="R791" s="66"/>
      <c r="S791" s="36">
        <f>Q791*$S$1</f>
        <v>6.6178787294513299E-3</v>
      </c>
      <c r="T791" s="7"/>
      <c r="U791" s="36">
        <f>S791+T791</f>
        <v>6.6178787294513299E-3</v>
      </c>
      <c r="V791" s="41"/>
      <c r="W791" s="41"/>
      <c r="X791" s="41"/>
      <c r="Y791" s="42"/>
      <c r="Z791" s="40" t="str">
        <f>IF(V791=0,"NO OFERTADO",IF(W791=0,"NO OFERTADO",IF(X791=0,"NO OFERTADO",IF(Y791=0,"NO OFERTADO","CORRECTO"))))</f>
        <v>NO OFERTADO</v>
      </c>
      <c r="AA791" s="42">
        <f>Y791*N791</f>
        <v>0</v>
      </c>
      <c r="AB791" s="35">
        <f>Q791*$AB$1</f>
        <v>2.3824363426024789E-3</v>
      </c>
      <c r="AC791" s="7"/>
      <c r="AD791" s="36">
        <f>AB791+AC791</f>
        <v>2.3824363426024789E-3</v>
      </c>
      <c r="AE791" s="41"/>
      <c r="AF791" s="41"/>
      <c r="AG791" s="41"/>
      <c r="AH791" s="42"/>
      <c r="AI791" s="40" t="str">
        <f>IF(AE791=0,"NO OFERTADO",IF(AF791=0,"NO OFERTADO",IF(AG791=0,"NO OFERTADO",IF(AH791=0,"NO OFERTADO","CORRECTO"))))</f>
        <v>NO OFERTADO</v>
      </c>
      <c r="AJ791" s="37">
        <f>Q791*$AJ$1</f>
        <v>1.5882908950683192E-3</v>
      </c>
      <c r="AK791" s="7"/>
      <c r="AL791" s="36">
        <f>AJ791+AK791</f>
        <v>1.5882908950683192E-3</v>
      </c>
      <c r="AM791" s="41"/>
      <c r="AN791" s="41"/>
      <c r="AO791" s="41"/>
      <c r="AP791" s="42"/>
      <c r="AQ791" s="40" t="str">
        <f>IF(AM791=0,"NO OFERTADO",IF(AN791=0,"NO OFERTADO",IF(AO791=0,"NO OFERTADO",IF(AP791=0,"NO OFERTADO","CORRECTO"))))</f>
        <v>NO OFERTADO</v>
      </c>
    </row>
    <row r="792" spans="1:43" ht="30" x14ac:dyDescent="0.25">
      <c r="A792" s="61">
        <v>790</v>
      </c>
      <c r="B792" s="61">
        <v>2825</v>
      </c>
      <c r="C792" s="13" t="s">
        <v>6987</v>
      </c>
      <c r="D792" s="87" t="s">
        <v>181</v>
      </c>
      <c r="E792" s="87" t="s">
        <v>11</v>
      </c>
      <c r="F792" s="87" t="s">
        <v>12</v>
      </c>
      <c r="G792" s="64" t="s">
        <v>13</v>
      </c>
      <c r="H792" s="87" t="s">
        <v>12</v>
      </c>
      <c r="I792" s="62" t="s">
        <v>60</v>
      </c>
      <c r="J792" s="10">
        <v>1</v>
      </c>
      <c r="K792" s="14"/>
      <c r="L792" s="14"/>
      <c r="M792" s="11">
        <v>4828</v>
      </c>
      <c r="N792" s="11">
        <v>84</v>
      </c>
      <c r="O792" s="8">
        <f>N792*M792</f>
        <v>405552</v>
      </c>
      <c r="P792" s="14" t="s">
        <v>7140</v>
      </c>
      <c r="Q792" s="66">
        <f>O792/$O$2181</f>
        <v>1.2391705421621709E-5</v>
      </c>
      <c r="R792" s="66"/>
      <c r="S792" s="36">
        <f>Q792*$S$1</f>
        <v>3.0979263554054273E-3</v>
      </c>
      <c r="T792" s="7"/>
      <c r="U792" s="36">
        <f>S792+T792</f>
        <v>3.0979263554054273E-3</v>
      </c>
      <c r="V792" s="41"/>
      <c r="W792" s="41"/>
      <c r="X792" s="41"/>
      <c r="Y792" s="42"/>
      <c r="Z792" s="40" t="str">
        <f>IF(V792=0,"NO OFERTADO",IF(W792=0,"NO OFERTADO",IF(X792=0,"NO OFERTADO",IF(Y792=0,"NO OFERTADO","CORRECTO"))))</f>
        <v>NO OFERTADO</v>
      </c>
      <c r="AA792" s="42">
        <f>Y792*N792</f>
        <v>0</v>
      </c>
      <c r="AB792" s="35">
        <f>Q792*$AB$1</f>
        <v>1.1152534879459539E-3</v>
      </c>
      <c r="AC792" s="7"/>
      <c r="AD792" s="36">
        <f>AB792+AC792</f>
        <v>1.1152534879459539E-3</v>
      </c>
      <c r="AE792" s="41"/>
      <c r="AF792" s="41"/>
      <c r="AG792" s="41"/>
      <c r="AH792" s="42"/>
      <c r="AI792" s="40" t="str">
        <f>IF(AE792=0,"NO OFERTADO",IF(AF792=0,"NO OFERTADO",IF(AG792=0,"NO OFERTADO",IF(AH792=0,"NO OFERTADO","CORRECTO"))))</f>
        <v>NO OFERTADO</v>
      </c>
      <c r="AJ792" s="37">
        <f>Q792*$AJ$1</f>
        <v>7.4350232529730249E-4</v>
      </c>
      <c r="AK792" s="7"/>
      <c r="AL792" s="36">
        <f>AJ792+AK792</f>
        <v>7.4350232529730249E-4</v>
      </c>
      <c r="AM792" s="41"/>
      <c r="AN792" s="41"/>
      <c r="AO792" s="41"/>
      <c r="AP792" s="42"/>
      <c r="AQ792" s="40" t="str">
        <f>IF(AM792=0,"NO OFERTADO",IF(AN792=0,"NO OFERTADO",IF(AO792=0,"NO OFERTADO",IF(AP792=0,"NO OFERTADO","CORRECTO"))))</f>
        <v>NO OFERTADO</v>
      </c>
    </row>
    <row r="793" spans="1:43" ht="24" x14ac:dyDescent="0.25">
      <c r="A793" s="61">
        <v>791</v>
      </c>
      <c r="B793" s="61">
        <v>288</v>
      </c>
      <c r="C793" s="13" t="s">
        <v>1036</v>
      </c>
      <c r="D793" s="12" t="s">
        <v>1037</v>
      </c>
      <c r="E793" s="12" t="s">
        <v>11</v>
      </c>
      <c r="F793" s="12" t="s">
        <v>12</v>
      </c>
      <c r="G793" s="12" t="s">
        <v>13</v>
      </c>
      <c r="H793" s="12" t="s">
        <v>12</v>
      </c>
      <c r="I793" s="62">
        <v>212713.715</v>
      </c>
      <c r="J793" s="10">
        <v>1</v>
      </c>
      <c r="K793" s="10" t="s">
        <v>1038</v>
      </c>
      <c r="L793" s="14" t="s">
        <v>1039</v>
      </c>
      <c r="M793" s="11">
        <v>13846</v>
      </c>
      <c r="N793" s="11">
        <v>151.07692307692307</v>
      </c>
      <c r="O793" s="8">
        <f>N793*M793</f>
        <v>2091811.0769230768</v>
      </c>
      <c r="P793" s="14" t="s">
        <v>5022</v>
      </c>
      <c r="Q793" s="66">
        <f>O793/$O$2181</f>
        <v>6.3915617881100411E-5</v>
      </c>
      <c r="R793" s="66">
        <f>+O793/$O$2184</f>
        <v>1.0228195381932549E-4</v>
      </c>
      <c r="S793" s="36">
        <f>Q793*$S$1</f>
        <v>1.5978904470275102E-2</v>
      </c>
      <c r="T793" s="36">
        <f>R793*$T$1</f>
        <v>3.0684586145797647E-3</v>
      </c>
      <c r="U793" s="36">
        <f>S793+T793</f>
        <v>1.9047363084854867E-2</v>
      </c>
      <c r="V793" s="41"/>
      <c r="W793" s="41"/>
      <c r="X793" s="41"/>
      <c r="Y793" s="42"/>
      <c r="Z793" s="40" t="str">
        <f>IF(V793=0,"NO OFERTADO",IF(W793=0,"NO OFERTADO",IF(X793=0,"NO OFERTADO",IF(Y793=0,"NO OFERTADO","CORRECTO"))))</f>
        <v>NO OFERTADO</v>
      </c>
      <c r="AA793" s="42">
        <f>Y793*N793</f>
        <v>0</v>
      </c>
      <c r="AB793" s="35">
        <f>Q793*$AB$1</f>
        <v>5.7524056092990369E-3</v>
      </c>
      <c r="AC793" s="36">
        <f>R793*$AC$1</f>
        <v>1.5342293072898824E-3</v>
      </c>
      <c r="AD793" s="36">
        <f>AB793+AC793</f>
        <v>7.2866349165889195E-3</v>
      </c>
      <c r="AE793" s="41"/>
      <c r="AF793" s="41"/>
      <c r="AG793" s="41"/>
      <c r="AH793" s="42"/>
      <c r="AI793" s="40" t="str">
        <f>IF(AE793=0,"NO OFERTADO",IF(AF793=0,"NO OFERTADO",IF(AG793=0,"NO OFERTADO",IF(AH793=0,"NO OFERTADO","CORRECTO"))))</f>
        <v>NO OFERTADO</v>
      </c>
      <c r="AJ793" s="37">
        <f>Q793*$AJ$1</f>
        <v>3.8349370728660245E-3</v>
      </c>
      <c r="AK793" s="36">
        <f>R793*$AK$1</f>
        <v>5.1140976909662742E-4</v>
      </c>
      <c r="AL793" s="36">
        <f>AJ793+AK793</f>
        <v>4.3463468419626516E-3</v>
      </c>
      <c r="AM793" s="41"/>
      <c r="AN793" s="41"/>
      <c r="AO793" s="41"/>
      <c r="AP793" s="42"/>
      <c r="AQ793" s="40" t="str">
        <f>IF(AM793=0,"NO OFERTADO",IF(AN793=0,"NO OFERTADO",IF(AO793=0,"NO OFERTADO",IF(AP793=0,"NO OFERTADO","CORRECTO"))))</f>
        <v>NO OFERTADO</v>
      </c>
    </row>
    <row r="794" spans="1:43" ht="24" x14ac:dyDescent="0.25">
      <c r="A794" s="61">
        <v>792</v>
      </c>
      <c r="B794" s="61">
        <v>720</v>
      </c>
      <c r="C794" s="13" t="s">
        <v>2258</v>
      </c>
      <c r="D794" s="12" t="s">
        <v>167</v>
      </c>
      <c r="E794" s="12" t="s">
        <v>11</v>
      </c>
      <c r="F794" s="12" t="s">
        <v>12</v>
      </c>
      <c r="G794" s="12" t="s">
        <v>13</v>
      </c>
      <c r="H794" s="12" t="s">
        <v>12</v>
      </c>
      <c r="I794" s="62" t="s">
        <v>60</v>
      </c>
      <c r="J794" s="10">
        <v>1</v>
      </c>
      <c r="K794" s="10" t="s">
        <v>2259</v>
      </c>
      <c r="L794" s="14" t="s">
        <v>2260</v>
      </c>
      <c r="M794" s="11">
        <v>5789.4860499999995</v>
      </c>
      <c r="N794" s="11">
        <v>1489.4615384615386</v>
      </c>
      <c r="O794" s="8">
        <f>N794*M794</f>
        <v>8623216.7989346161</v>
      </c>
      <c r="P794" s="14" t="s">
        <v>5022</v>
      </c>
      <c r="Q794" s="66">
        <f>O794/$O$2181</f>
        <v>2.6348375142812134E-4</v>
      </c>
      <c r="R794" s="66"/>
      <c r="S794" s="36">
        <f>Q794*$S$1</f>
        <v>6.587093785703034E-2</v>
      </c>
      <c r="T794" s="7"/>
      <c r="U794" s="36">
        <f>S794+T794</f>
        <v>6.587093785703034E-2</v>
      </c>
      <c r="V794" s="41"/>
      <c r="W794" s="41"/>
      <c r="X794" s="41"/>
      <c r="Y794" s="42"/>
      <c r="Z794" s="40" t="str">
        <f>IF(V794=0,"NO OFERTADO",IF(W794=0,"NO OFERTADO",IF(X794=0,"NO OFERTADO",IF(Y794=0,"NO OFERTADO","CORRECTO"))))</f>
        <v>NO OFERTADO</v>
      </c>
      <c r="AA794" s="42">
        <f>Y794*N794</f>
        <v>0</v>
      </c>
      <c r="AB794" s="35">
        <f>Q794*$AB$1</f>
        <v>2.3713537628530922E-2</v>
      </c>
      <c r="AC794" s="7"/>
      <c r="AD794" s="36">
        <f>AB794+AC794</f>
        <v>2.3713537628530922E-2</v>
      </c>
      <c r="AE794" s="41"/>
      <c r="AF794" s="41"/>
      <c r="AG794" s="41"/>
      <c r="AH794" s="42"/>
      <c r="AI794" s="40" t="str">
        <f>IF(AE794=0,"NO OFERTADO",IF(AF794=0,"NO OFERTADO",IF(AG794=0,"NO OFERTADO",IF(AH794=0,"NO OFERTADO","CORRECTO"))))</f>
        <v>NO OFERTADO</v>
      </c>
      <c r="AJ794" s="37">
        <f>Q794*$AJ$1</f>
        <v>1.5809025085687281E-2</v>
      </c>
      <c r="AK794" s="7"/>
      <c r="AL794" s="36">
        <f>AJ794+AK794</f>
        <v>1.5809025085687281E-2</v>
      </c>
      <c r="AM794" s="41"/>
      <c r="AN794" s="41"/>
      <c r="AO794" s="41"/>
      <c r="AP794" s="42"/>
      <c r="AQ794" s="40" t="str">
        <f>IF(AM794=0,"NO OFERTADO",IF(AN794=0,"NO OFERTADO",IF(AO794=0,"NO OFERTADO",IF(AP794=0,"NO OFERTADO","CORRECTO"))))</f>
        <v>NO OFERTADO</v>
      </c>
    </row>
    <row r="795" spans="1:43" ht="24" x14ac:dyDescent="0.25">
      <c r="A795" s="61">
        <v>793</v>
      </c>
      <c r="B795" s="61">
        <v>2299</v>
      </c>
      <c r="C795" s="13" t="s">
        <v>6180</v>
      </c>
      <c r="D795" s="12" t="s">
        <v>6181</v>
      </c>
      <c r="E795" s="12" t="s">
        <v>12</v>
      </c>
      <c r="F795" s="12" t="s">
        <v>12</v>
      </c>
      <c r="G795" s="12" t="s">
        <v>13</v>
      </c>
      <c r="H795" s="12" t="s">
        <v>12</v>
      </c>
      <c r="I795" s="62" t="s">
        <v>60</v>
      </c>
      <c r="J795" s="10">
        <v>1</v>
      </c>
      <c r="K795" s="10" t="s">
        <v>6182</v>
      </c>
      <c r="L795" s="14" t="s">
        <v>6183</v>
      </c>
      <c r="M795" s="11">
        <v>38900.946666666663</v>
      </c>
      <c r="N795" s="8">
        <v>103</v>
      </c>
      <c r="O795" s="8">
        <f>N795*M795</f>
        <v>4006797.5066666664</v>
      </c>
      <c r="P795" s="14" t="s">
        <v>5022</v>
      </c>
      <c r="Q795" s="66">
        <f>O795/$O$2181</f>
        <v>1.2242833073613661E-4</v>
      </c>
      <c r="R795" s="66"/>
      <c r="S795" s="36">
        <f>Q795*$S$1</f>
        <v>3.0607082684034153E-2</v>
      </c>
      <c r="T795" s="7"/>
      <c r="U795" s="36">
        <f>S795+T795</f>
        <v>3.0607082684034153E-2</v>
      </c>
      <c r="V795" s="41"/>
      <c r="W795" s="41"/>
      <c r="X795" s="41"/>
      <c r="Y795" s="42"/>
      <c r="Z795" s="40" t="str">
        <f>IF(V795=0,"NO OFERTADO",IF(W795=0,"NO OFERTADO",IF(X795=0,"NO OFERTADO",IF(Y795=0,"NO OFERTADO","CORRECTO"))))</f>
        <v>NO OFERTADO</v>
      </c>
      <c r="AA795" s="42">
        <f>Y795*N795</f>
        <v>0</v>
      </c>
      <c r="AB795" s="35">
        <f>Q795*$AB$1</f>
        <v>1.1018549766252295E-2</v>
      </c>
      <c r="AC795" s="7"/>
      <c r="AD795" s="36">
        <f>AB795+AC795</f>
        <v>1.1018549766252295E-2</v>
      </c>
      <c r="AE795" s="41"/>
      <c r="AF795" s="41"/>
      <c r="AG795" s="41"/>
      <c r="AH795" s="42"/>
      <c r="AI795" s="40" t="str">
        <f>IF(AE795=0,"NO OFERTADO",IF(AF795=0,"NO OFERTADO",IF(AG795=0,"NO OFERTADO",IF(AH795=0,"NO OFERTADO","CORRECTO"))))</f>
        <v>NO OFERTADO</v>
      </c>
      <c r="AJ795" s="37">
        <f>Q795*$AJ$1</f>
        <v>7.345699844168197E-3</v>
      </c>
      <c r="AK795" s="7"/>
      <c r="AL795" s="36">
        <f>AJ795+AK795</f>
        <v>7.345699844168197E-3</v>
      </c>
      <c r="AM795" s="41"/>
      <c r="AN795" s="41"/>
      <c r="AO795" s="41"/>
      <c r="AP795" s="42"/>
      <c r="AQ795" s="40" t="str">
        <f>IF(AM795=0,"NO OFERTADO",IF(AN795=0,"NO OFERTADO",IF(AO795=0,"NO OFERTADO",IF(AP795=0,"NO OFERTADO","CORRECTO"))))</f>
        <v>NO OFERTADO</v>
      </c>
    </row>
    <row r="796" spans="1:43" ht="24" x14ac:dyDescent="0.25">
      <c r="A796" s="61">
        <v>794</v>
      </c>
      <c r="B796" s="61">
        <v>1020</v>
      </c>
      <c r="C796" s="13" t="s">
        <v>3010</v>
      </c>
      <c r="D796" s="12" t="s">
        <v>167</v>
      </c>
      <c r="E796" s="12" t="s">
        <v>11</v>
      </c>
      <c r="F796" s="12" t="s">
        <v>12</v>
      </c>
      <c r="G796" s="12" t="s">
        <v>13</v>
      </c>
      <c r="H796" s="12" t="s">
        <v>12</v>
      </c>
      <c r="I796" s="62" t="s">
        <v>60</v>
      </c>
      <c r="J796" s="10">
        <v>1</v>
      </c>
      <c r="K796" s="10" t="s">
        <v>3011</v>
      </c>
      <c r="L796" s="14" t="s">
        <v>3012</v>
      </c>
      <c r="M796" s="11">
        <v>513.31033333333335</v>
      </c>
      <c r="N796" s="11">
        <v>7761.3076923076924</v>
      </c>
      <c r="O796" s="8">
        <f>N796*M796</f>
        <v>3983959.4386410257</v>
      </c>
      <c r="P796" s="14" t="s">
        <v>5022</v>
      </c>
      <c r="Q796" s="66">
        <f>O796/$O$2181</f>
        <v>1.2173050996007658E-4</v>
      </c>
      <c r="R796" s="66"/>
      <c r="S796" s="36">
        <f>Q796*$S$1</f>
        <v>3.0432627490019147E-2</v>
      </c>
      <c r="T796" s="7"/>
      <c r="U796" s="36">
        <f>S796+T796</f>
        <v>3.0432627490019147E-2</v>
      </c>
      <c r="V796" s="41"/>
      <c r="W796" s="41"/>
      <c r="X796" s="41"/>
      <c r="Y796" s="42"/>
      <c r="Z796" s="40" t="str">
        <f>IF(V796=0,"NO OFERTADO",IF(W796=0,"NO OFERTADO",IF(X796=0,"NO OFERTADO",IF(Y796=0,"NO OFERTADO","CORRECTO"))))</f>
        <v>NO OFERTADO</v>
      </c>
      <c r="AA796" s="42">
        <f>Y796*N796</f>
        <v>0</v>
      </c>
      <c r="AB796" s="35">
        <f>Q796*$AB$1</f>
        <v>1.0955745896406893E-2</v>
      </c>
      <c r="AC796" s="7"/>
      <c r="AD796" s="36">
        <f>AB796+AC796</f>
        <v>1.0955745896406893E-2</v>
      </c>
      <c r="AE796" s="41"/>
      <c r="AF796" s="41"/>
      <c r="AG796" s="41"/>
      <c r="AH796" s="42"/>
      <c r="AI796" s="40" t="str">
        <f>IF(AE796=0,"NO OFERTADO",IF(AF796=0,"NO OFERTADO",IF(AG796=0,"NO OFERTADO",IF(AH796=0,"NO OFERTADO","CORRECTO"))))</f>
        <v>NO OFERTADO</v>
      </c>
      <c r="AJ796" s="37">
        <f>Q796*$AJ$1</f>
        <v>7.303830597604595E-3</v>
      </c>
      <c r="AK796" s="7"/>
      <c r="AL796" s="36">
        <f>AJ796+AK796</f>
        <v>7.303830597604595E-3</v>
      </c>
      <c r="AM796" s="41"/>
      <c r="AN796" s="41"/>
      <c r="AO796" s="41"/>
      <c r="AP796" s="42"/>
      <c r="AQ796" s="40" t="str">
        <f>IF(AM796=0,"NO OFERTADO",IF(AN796=0,"NO OFERTADO",IF(AO796=0,"NO OFERTADO",IF(AP796=0,"NO OFERTADO","CORRECTO"))))</f>
        <v>NO OFERTADO</v>
      </c>
    </row>
    <row r="797" spans="1:43" x14ac:dyDescent="0.25">
      <c r="A797" s="61">
        <v>795</v>
      </c>
      <c r="B797" s="61">
        <v>1217</v>
      </c>
      <c r="C797" s="13" t="s">
        <v>3010</v>
      </c>
      <c r="D797" s="12" t="s">
        <v>167</v>
      </c>
      <c r="E797" s="12" t="s">
        <v>49</v>
      </c>
      <c r="F797" s="12" t="s">
        <v>23</v>
      </c>
      <c r="G797" s="12" t="s">
        <v>24</v>
      </c>
      <c r="H797" s="12" t="s">
        <v>49</v>
      </c>
      <c r="I797" s="62" t="s">
        <v>60</v>
      </c>
      <c r="J797" s="10">
        <v>1</v>
      </c>
      <c r="K797" s="10" t="s">
        <v>3011</v>
      </c>
      <c r="L797" s="14" t="s">
        <v>3468</v>
      </c>
      <c r="M797" s="11">
        <v>8953.4689999999991</v>
      </c>
      <c r="N797" s="11">
        <v>114.69230769230769</v>
      </c>
      <c r="O797" s="8">
        <f>N797*M797</f>
        <v>1026894.0214615384</v>
      </c>
      <c r="P797" s="14" t="s">
        <v>5022</v>
      </c>
      <c r="Q797" s="66">
        <f>O797/$O$2181</f>
        <v>3.1376909035526553E-5</v>
      </c>
      <c r="R797" s="66"/>
      <c r="S797" s="36">
        <f>Q797*$S$1</f>
        <v>7.8442272588816388E-3</v>
      </c>
      <c r="T797" s="7"/>
      <c r="U797" s="36">
        <f>S797+T797</f>
        <v>7.8442272588816388E-3</v>
      </c>
      <c r="V797" s="41"/>
      <c r="W797" s="41"/>
      <c r="X797" s="41"/>
      <c r="Y797" s="42"/>
      <c r="Z797" s="40" t="str">
        <f>IF(V797=0,"NO OFERTADO",IF(W797=0,"NO OFERTADO",IF(X797=0,"NO OFERTADO",IF(Y797=0,"NO OFERTADO","CORRECTO"))))</f>
        <v>NO OFERTADO</v>
      </c>
      <c r="AA797" s="42">
        <f>Y797*N797</f>
        <v>0</v>
      </c>
      <c r="AB797" s="35">
        <f>Q797*$AB$1</f>
        <v>2.8239218131973897E-3</v>
      </c>
      <c r="AC797" s="7"/>
      <c r="AD797" s="36">
        <f>AB797+AC797</f>
        <v>2.8239218131973897E-3</v>
      </c>
      <c r="AE797" s="41"/>
      <c r="AF797" s="41"/>
      <c r="AG797" s="41"/>
      <c r="AH797" s="42"/>
      <c r="AI797" s="40" t="str">
        <f>IF(AE797=0,"NO OFERTADO",IF(AF797=0,"NO OFERTADO",IF(AG797=0,"NO OFERTADO",IF(AH797=0,"NO OFERTADO","CORRECTO"))))</f>
        <v>NO OFERTADO</v>
      </c>
      <c r="AJ797" s="37">
        <f>Q797*$AJ$1</f>
        <v>1.8826145421315932E-3</v>
      </c>
      <c r="AK797" s="7"/>
      <c r="AL797" s="36">
        <f>AJ797+AK797</f>
        <v>1.8826145421315932E-3</v>
      </c>
      <c r="AM797" s="41"/>
      <c r="AN797" s="41"/>
      <c r="AO797" s="41"/>
      <c r="AP797" s="42"/>
      <c r="AQ797" s="40" t="str">
        <f>IF(AM797=0,"NO OFERTADO",IF(AN797=0,"NO OFERTADO",IF(AO797=0,"NO OFERTADO",IF(AP797=0,"NO OFERTADO","CORRECTO"))))</f>
        <v>NO OFERTADO</v>
      </c>
    </row>
    <row r="798" spans="1:43" x14ac:dyDescent="0.25">
      <c r="A798" s="61">
        <v>796</v>
      </c>
      <c r="B798" s="61">
        <v>1650</v>
      </c>
      <c r="C798" s="13" t="s">
        <v>3010</v>
      </c>
      <c r="D798" s="12" t="s">
        <v>4541</v>
      </c>
      <c r="E798" s="12" t="s">
        <v>765</v>
      </c>
      <c r="F798" s="12" t="s">
        <v>222</v>
      </c>
      <c r="G798" s="12" t="s">
        <v>13</v>
      </c>
      <c r="H798" s="12" t="s">
        <v>108</v>
      </c>
      <c r="I798" s="62" t="s">
        <v>60</v>
      </c>
      <c r="J798" s="10">
        <v>20</v>
      </c>
      <c r="K798" s="10" t="s">
        <v>3011</v>
      </c>
      <c r="L798" s="14" t="s">
        <v>4542</v>
      </c>
      <c r="M798" s="11">
        <v>432.72823</v>
      </c>
      <c r="N798" s="11">
        <v>526.15384615384619</v>
      </c>
      <c r="O798" s="8">
        <f>N798*M798</f>
        <v>227681.62255384616</v>
      </c>
      <c r="P798" s="14" t="s">
        <v>5022</v>
      </c>
      <c r="Q798" s="66">
        <f>O798/$O$2181</f>
        <v>6.9568479420743158E-6</v>
      </c>
      <c r="R798" s="66"/>
      <c r="S798" s="36">
        <f>Q798*$S$1</f>
        <v>1.7392119855185789E-3</v>
      </c>
      <c r="T798" s="7"/>
      <c r="U798" s="36">
        <f>S798+T798</f>
        <v>1.7392119855185789E-3</v>
      </c>
      <c r="V798" s="41"/>
      <c r="W798" s="41"/>
      <c r="X798" s="41"/>
      <c r="Y798" s="42"/>
      <c r="Z798" s="40" t="str">
        <f>IF(V798=0,"NO OFERTADO",IF(W798=0,"NO OFERTADO",IF(X798=0,"NO OFERTADO",IF(Y798=0,"NO OFERTADO","CORRECTO"))))</f>
        <v>NO OFERTADO</v>
      </c>
      <c r="AA798" s="42">
        <f>Y798*N798</f>
        <v>0</v>
      </c>
      <c r="AB798" s="35">
        <f>Q798*$AB$1</f>
        <v>6.2611631478668838E-4</v>
      </c>
      <c r="AC798" s="7"/>
      <c r="AD798" s="36">
        <f>AB798+AC798</f>
        <v>6.2611631478668838E-4</v>
      </c>
      <c r="AE798" s="41"/>
      <c r="AF798" s="41"/>
      <c r="AG798" s="41"/>
      <c r="AH798" s="42"/>
      <c r="AI798" s="40" t="str">
        <f>IF(AE798=0,"NO OFERTADO",IF(AF798=0,"NO OFERTADO",IF(AG798=0,"NO OFERTADO",IF(AH798=0,"NO OFERTADO","CORRECTO"))))</f>
        <v>NO OFERTADO</v>
      </c>
      <c r="AJ798" s="37">
        <f>Q798*$AJ$1</f>
        <v>4.1741087652445892E-4</v>
      </c>
      <c r="AK798" s="7"/>
      <c r="AL798" s="36">
        <f>AJ798+AK798</f>
        <v>4.1741087652445892E-4</v>
      </c>
      <c r="AM798" s="41"/>
      <c r="AN798" s="41"/>
      <c r="AO798" s="41"/>
      <c r="AP798" s="42"/>
      <c r="AQ798" s="40" t="str">
        <f>IF(AM798=0,"NO OFERTADO",IF(AN798=0,"NO OFERTADO",IF(AO798=0,"NO OFERTADO",IF(AP798=0,"NO OFERTADO","CORRECTO"))))</f>
        <v>NO OFERTADO</v>
      </c>
    </row>
    <row r="799" spans="1:43" ht="24" x14ac:dyDescent="0.25">
      <c r="A799" s="61">
        <v>797</v>
      </c>
      <c r="B799" s="61">
        <v>1805</v>
      </c>
      <c r="C799" s="13" t="s">
        <v>3010</v>
      </c>
      <c r="D799" s="12" t="s">
        <v>143</v>
      </c>
      <c r="E799" s="12" t="s">
        <v>11</v>
      </c>
      <c r="F799" s="12" t="s">
        <v>12</v>
      </c>
      <c r="G799" s="12" t="s">
        <v>13</v>
      </c>
      <c r="H799" s="12" t="s">
        <v>12</v>
      </c>
      <c r="I799" s="62" t="s">
        <v>60</v>
      </c>
      <c r="J799" s="10">
        <v>1</v>
      </c>
      <c r="K799" s="10" t="s">
        <v>3011</v>
      </c>
      <c r="L799" s="14" t="s">
        <v>4927</v>
      </c>
      <c r="M799" s="11">
        <v>856.56499999999994</v>
      </c>
      <c r="N799" s="11">
        <v>95</v>
      </c>
      <c r="O799" s="8">
        <f>N799*M799</f>
        <v>81373.674999999988</v>
      </c>
      <c r="P799" s="14" t="s">
        <v>5022</v>
      </c>
      <c r="Q799" s="66">
        <f>O799/$O$2181</f>
        <v>2.486385493536668E-6</v>
      </c>
      <c r="R799" s="66"/>
      <c r="S799" s="36">
        <f>Q799*$S$1</f>
        <v>6.2159637338416699E-4</v>
      </c>
      <c r="T799" s="7"/>
      <c r="U799" s="36">
        <f>S799+T799</f>
        <v>6.2159637338416699E-4</v>
      </c>
      <c r="V799" s="41"/>
      <c r="W799" s="41"/>
      <c r="X799" s="41"/>
      <c r="Y799" s="42"/>
      <c r="Z799" s="40" t="str">
        <f>IF(V799=0,"NO OFERTADO",IF(W799=0,"NO OFERTADO",IF(X799=0,"NO OFERTADO",IF(Y799=0,"NO OFERTADO","CORRECTO"))))</f>
        <v>NO OFERTADO</v>
      </c>
      <c r="AA799" s="42">
        <f>Y799*N799</f>
        <v>0</v>
      </c>
      <c r="AB799" s="35">
        <f>Q799*$AB$1</f>
        <v>2.2377469441830011E-4</v>
      </c>
      <c r="AC799" s="7"/>
      <c r="AD799" s="36">
        <f>AB799+AC799</f>
        <v>2.2377469441830011E-4</v>
      </c>
      <c r="AE799" s="41"/>
      <c r="AF799" s="41"/>
      <c r="AG799" s="41"/>
      <c r="AH799" s="42"/>
      <c r="AI799" s="40" t="str">
        <f>IF(AE799=0,"NO OFERTADO",IF(AF799=0,"NO OFERTADO",IF(AG799=0,"NO OFERTADO",IF(AH799=0,"NO OFERTADO","CORRECTO"))))</f>
        <v>NO OFERTADO</v>
      </c>
      <c r="AJ799" s="37">
        <f>Q799*$AJ$1</f>
        <v>1.4918312961220009E-4</v>
      </c>
      <c r="AK799" s="7"/>
      <c r="AL799" s="36">
        <f>AJ799+AK799</f>
        <v>1.4918312961220009E-4</v>
      </c>
      <c r="AM799" s="41"/>
      <c r="AN799" s="41"/>
      <c r="AO799" s="41"/>
      <c r="AP799" s="42"/>
      <c r="AQ799" s="40" t="str">
        <f>IF(AM799=0,"NO OFERTADO",IF(AN799=0,"NO OFERTADO",IF(AO799=0,"NO OFERTADO",IF(AP799=0,"NO OFERTADO","CORRECTO"))))</f>
        <v>NO OFERTADO</v>
      </c>
    </row>
    <row r="800" spans="1:43" x14ac:dyDescent="0.25">
      <c r="A800" s="61">
        <v>798</v>
      </c>
      <c r="B800" s="61">
        <v>1153</v>
      </c>
      <c r="C800" s="13" t="s">
        <v>3317</v>
      </c>
      <c r="D800" s="12" t="s">
        <v>68</v>
      </c>
      <c r="E800" s="12" t="s">
        <v>49</v>
      </c>
      <c r="F800" s="12" t="s">
        <v>23</v>
      </c>
      <c r="G800" s="12" t="s">
        <v>24</v>
      </c>
      <c r="H800" s="12" t="s">
        <v>25</v>
      </c>
      <c r="I800" s="62">
        <v>639760</v>
      </c>
      <c r="J800" s="10">
        <v>1</v>
      </c>
      <c r="K800" s="10" t="s">
        <v>3318</v>
      </c>
      <c r="L800" s="14" t="s">
        <v>3319</v>
      </c>
      <c r="M800" s="11">
        <v>201782</v>
      </c>
      <c r="N800" s="11">
        <v>6</v>
      </c>
      <c r="O800" s="8">
        <f>N800*M800</f>
        <v>1210692</v>
      </c>
      <c r="P800" s="14" t="s">
        <v>5022</v>
      </c>
      <c r="Q800" s="66">
        <f>O800/$O$2181</f>
        <v>3.6992885302782452E-5</v>
      </c>
      <c r="R800" s="66">
        <f>+O800/$O$2184</f>
        <v>5.919843555641547E-5</v>
      </c>
      <c r="S800" s="36">
        <f>Q800*$S$1</f>
        <v>9.2482213256956138E-3</v>
      </c>
      <c r="T800" s="36">
        <f>R800*$T$1</f>
        <v>1.7759530666924641E-3</v>
      </c>
      <c r="U800" s="36">
        <f>S800+T800</f>
        <v>1.1024174392388078E-2</v>
      </c>
      <c r="V800" s="41"/>
      <c r="W800" s="41"/>
      <c r="X800" s="41"/>
      <c r="Y800" s="42"/>
      <c r="Z800" s="40" t="str">
        <f>IF(V800=0,"NO OFERTADO",IF(W800=0,"NO OFERTADO",IF(X800=0,"NO OFERTADO",IF(Y800=0,"NO OFERTADO","CORRECTO"))))</f>
        <v>NO OFERTADO</v>
      </c>
      <c r="AA800" s="42">
        <f>Y800*N800</f>
        <v>0</v>
      </c>
      <c r="AB800" s="35">
        <f>Q800*$AB$1</f>
        <v>3.3293596772504207E-3</v>
      </c>
      <c r="AC800" s="36">
        <f>R800*$AC$1</f>
        <v>8.8797653334623204E-4</v>
      </c>
      <c r="AD800" s="36">
        <f>AB800+AC800</f>
        <v>4.2173362105966524E-3</v>
      </c>
      <c r="AE800" s="41"/>
      <c r="AF800" s="41"/>
      <c r="AG800" s="41"/>
      <c r="AH800" s="42"/>
      <c r="AI800" s="40" t="str">
        <f>IF(AE800=0,"NO OFERTADO",IF(AF800=0,"NO OFERTADO",IF(AG800=0,"NO OFERTADO",IF(AH800=0,"NO OFERTADO","CORRECTO"))))</f>
        <v>NO OFERTADO</v>
      </c>
      <c r="AJ800" s="37">
        <f>Q800*$AJ$1</f>
        <v>2.219573118166947E-3</v>
      </c>
      <c r="AK800" s="36">
        <f>R800*$AK$1</f>
        <v>2.9599217778207733E-4</v>
      </c>
      <c r="AL800" s="36">
        <f>AJ800+AK800</f>
        <v>2.5155652959490244E-3</v>
      </c>
      <c r="AM800" s="41"/>
      <c r="AN800" s="41"/>
      <c r="AO800" s="41"/>
      <c r="AP800" s="42"/>
      <c r="AQ800" s="40" t="str">
        <f>IF(AM800=0,"NO OFERTADO",IF(AN800=0,"NO OFERTADO",IF(AO800=0,"NO OFERTADO",IF(AP800=0,"NO OFERTADO","CORRECTO"))))</f>
        <v>NO OFERTADO</v>
      </c>
    </row>
    <row r="801" spans="1:43" ht="24" x14ac:dyDescent="0.25">
      <c r="A801" s="61">
        <v>799</v>
      </c>
      <c r="B801" s="61">
        <v>1160</v>
      </c>
      <c r="C801" s="13" t="s">
        <v>3332</v>
      </c>
      <c r="D801" s="12" t="s">
        <v>3333</v>
      </c>
      <c r="E801" s="12" t="s">
        <v>11</v>
      </c>
      <c r="F801" s="12" t="s">
        <v>12</v>
      </c>
      <c r="G801" s="12" t="s">
        <v>13</v>
      </c>
      <c r="H801" s="12" t="s">
        <v>12</v>
      </c>
      <c r="I801" s="62" t="s">
        <v>60</v>
      </c>
      <c r="J801" s="10">
        <v>1</v>
      </c>
      <c r="K801" s="10" t="s">
        <v>3334</v>
      </c>
      <c r="L801" s="14" t="s">
        <v>3335</v>
      </c>
      <c r="M801" s="11">
        <v>2312.1999999999998</v>
      </c>
      <c r="N801" s="11">
        <v>764</v>
      </c>
      <c r="O801" s="8">
        <f>N801*M801</f>
        <v>1766520.7999999998</v>
      </c>
      <c r="P801" s="14" t="s">
        <v>5022</v>
      </c>
      <c r="Q801" s="66">
        <f>O801/$O$2181</f>
        <v>5.3976322086360112E-5</v>
      </c>
      <c r="R801" s="66"/>
      <c r="S801" s="36">
        <f>Q801*$S$1</f>
        <v>1.3494080521590028E-2</v>
      </c>
      <c r="T801" s="7"/>
      <c r="U801" s="36">
        <f>S801+T801</f>
        <v>1.3494080521590028E-2</v>
      </c>
      <c r="V801" s="41"/>
      <c r="W801" s="41"/>
      <c r="X801" s="41"/>
      <c r="Y801" s="42"/>
      <c r="Z801" s="40" t="str">
        <f>IF(V801=0,"NO OFERTADO",IF(W801=0,"NO OFERTADO",IF(X801=0,"NO OFERTADO",IF(Y801=0,"NO OFERTADO","CORRECTO"))))</f>
        <v>NO OFERTADO</v>
      </c>
      <c r="AA801" s="42">
        <f>Y801*N801</f>
        <v>0</v>
      </c>
      <c r="AB801" s="35">
        <f>Q801*$AB$1</f>
        <v>4.8578689877724103E-3</v>
      </c>
      <c r="AC801" s="7"/>
      <c r="AD801" s="36">
        <f>AB801+AC801</f>
        <v>4.8578689877724103E-3</v>
      </c>
      <c r="AE801" s="41"/>
      <c r="AF801" s="41"/>
      <c r="AG801" s="41"/>
      <c r="AH801" s="42"/>
      <c r="AI801" s="40" t="str">
        <f>IF(AE801=0,"NO OFERTADO",IF(AF801=0,"NO OFERTADO",IF(AG801=0,"NO OFERTADO",IF(AH801=0,"NO OFERTADO","CORRECTO"))))</f>
        <v>NO OFERTADO</v>
      </c>
      <c r="AJ801" s="37">
        <f>Q801*$AJ$1</f>
        <v>3.2385793251816066E-3</v>
      </c>
      <c r="AK801" s="7"/>
      <c r="AL801" s="36">
        <f>AJ801+AK801</f>
        <v>3.2385793251816066E-3</v>
      </c>
      <c r="AM801" s="41"/>
      <c r="AN801" s="41"/>
      <c r="AO801" s="41"/>
      <c r="AP801" s="42"/>
      <c r="AQ801" s="40" t="str">
        <f>IF(AM801=0,"NO OFERTADO",IF(AN801=0,"NO OFERTADO",IF(AO801=0,"NO OFERTADO",IF(AP801=0,"NO OFERTADO","CORRECTO"))))</f>
        <v>NO OFERTADO</v>
      </c>
    </row>
    <row r="802" spans="1:43" x14ac:dyDescent="0.25">
      <c r="A802" s="61">
        <v>800</v>
      </c>
      <c r="B802" s="61">
        <v>1608</v>
      </c>
      <c r="C802" s="13" t="s">
        <v>4430</v>
      </c>
      <c r="D802" s="12" t="s">
        <v>4431</v>
      </c>
      <c r="E802" s="12" t="s">
        <v>49</v>
      </c>
      <c r="F802" s="12" t="s">
        <v>23</v>
      </c>
      <c r="G802" s="12" t="s">
        <v>24</v>
      </c>
      <c r="H802" s="12" t="s">
        <v>49</v>
      </c>
      <c r="I802" s="62">
        <v>87598.16</v>
      </c>
      <c r="J802" s="10">
        <v>1</v>
      </c>
      <c r="K802" s="10" t="s">
        <v>4432</v>
      </c>
      <c r="L802" s="14" t="s">
        <v>4433</v>
      </c>
      <c r="M802" s="11">
        <v>87598.16</v>
      </c>
      <c r="N802" s="11">
        <v>4.25</v>
      </c>
      <c r="O802" s="8">
        <f>N802*M802</f>
        <v>372292.18</v>
      </c>
      <c r="P802" s="14" t="s">
        <v>5022</v>
      </c>
      <c r="Q802" s="66">
        <f>O802/$O$2181</f>
        <v>1.1375446367749055E-5</v>
      </c>
      <c r="R802" s="66">
        <f>+O802/$O$2184</f>
        <v>1.8203733588631483E-5</v>
      </c>
      <c r="S802" s="36">
        <f>Q802*$S$1</f>
        <v>2.8438615919372636E-3</v>
      </c>
      <c r="T802" s="36">
        <f>R802*$T$1</f>
        <v>5.4611200765894452E-4</v>
      </c>
      <c r="U802" s="36">
        <f>S802+T802</f>
        <v>3.3899735995962079E-3</v>
      </c>
      <c r="V802" s="41"/>
      <c r="W802" s="41"/>
      <c r="X802" s="41"/>
      <c r="Y802" s="42"/>
      <c r="Z802" s="40" t="str">
        <f>IF(V802=0,"NO OFERTADO",IF(W802=0,"NO OFERTADO",IF(X802=0,"NO OFERTADO",IF(Y802=0,"NO OFERTADO","CORRECTO"))))</f>
        <v>NO OFERTADO</v>
      </c>
      <c r="AA802" s="42">
        <f>Y802*N802</f>
        <v>0</v>
      </c>
      <c r="AB802" s="35">
        <f>Q802*$AB$1</f>
        <v>1.023790173097415E-3</v>
      </c>
      <c r="AC802" s="36">
        <f>R802*$AC$1</f>
        <v>2.7305600382947226E-4</v>
      </c>
      <c r="AD802" s="36">
        <f>AB802+AC802</f>
        <v>1.2968461769268871E-3</v>
      </c>
      <c r="AE802" s="41"/>
      <c r="AF802" s="41"/>
      <c r="AG802" s="41"/>
      <c r="AH802" s="42"/>
      <c r="AI802" s="40" t="str">
        <f>IF(AE802=0,"NO OFERTADO",IF(AF802=0,"NO OFERTADO",IF(AG802=0,"NO OFERTADO",IF(AH802=0,"NO OFERTADO","CORRECTO"))))</f>
        <v>NO OFERTADO</v>
      </c>
      <c r="AJ802" s="37">
        <f>Q802*$AJ$1</f>
        <v>6.8252678206494333E-4</v>
      </c>
      <c r="AK802" s="36">
        <f>R802*$AK$1</f>
        <v>9.101866794315741E-5</v>
      </c>
      <c r="AL802" s="36">
        <f>AJ802+AK802</f>
        <v>7.7354545000810071E-4</v>
      </c>
      <c r="AM802" s="41"/>
      <c r="AN802" s="41"/>
      <c r="AO802" s="41"/>
      <c r="AP802" s="42"/>
      <c r="AQ802" s="40" t="str">
        <f>IF(AM802=0,"NO OFERTADO",IF(AN802=0,"NO OFERTADO",IF(AO802=0,"NO OFERTADO",IF(AP802=0,"NO OFERTADO","CORRECTO"))))</f>
        <v>NO OFERTADO</v>
      </c>
    </row>
    <row r="803" spans="1:43" ht="24" x14ac:dyDescent="0.25">
      <c r="A803" s="61">
        <v>801</v>
      </c>
      <c r="B803" s="61">
        <v>1221</v>
      </c>
      <c r="C803" s="13" t="s">
        <v>3479</v>
      </c>
      <c r="D803" s="12" t="s">
        <v>1642</v>
      </c>
      <c r="E803" s="12" t="s">
        <v>11</v>
      </c>
      <c r="F803" s="12" t="s">
        <v>12</v>
      </c>
      <c r="G803" s="12" t="s">
        <v>13</v>
      </c>
      <c r="H803" s="12" t="s">
        <v>12</v>
      </c>
      <c r="I803" s="62" t="s">
        <v>60</v>
      </c>
      <c r="J803" s="10">
        <v>1</v>
      </c>
      <c r="K803" s="10" t="s">
        <v>3480</v>
      </c>
      <c r="L803" s="14" t="s">
        <v>3481</v>
      </c>
      <c r="M803" s="11">
        <v>85.341200000000001</v>
      </c>
      <c r="N803" s="11">
        <v>13406.153846153846</v>
      </c>
      <c r="O803" s="8">
        <f>N803*M803</f>
        <v>1144097.2566153845</v>
      </c>
      <c r="P803" s="14" t="s">
        <v>5022</v>
      </c>
      <c r="Q803" s="66">
        <f>O803/$O$2181</f>
        <v>3.4958072399256776E-5</v>
      </c>
      <c r="R803" s="66"/>
      <c r="S803" s="36">
        <f>Q803*$S$1</f>
        <v>8.7395180998141933E-3</v>
      </c>
      <c r="T803" s="7"/>
      <c r="U803" s="36">
        <f>S803+T803</f>
        <v>8.7395180998141933E-3</v>
      </c>
      <c r="V803" s="41"/>
      <c r="W803" s="41"/>
      <c r="X803" s="41"/>
      <c r="Y803" s="42"/>
      <c r="Z803" s="40" t="str">
        <f>IF(V803=0,"NO OFERTADO",IF(W803=0,"NO OFERTADO",IF(X803=0,"NO OFERTADO",IF(Y803=0,"NO OFERTADO","CORRECTO"))))</f>
        <v>NO OFERTADO</v>
      </c>
      <c r="AA803" s="42">
        <f>Y803*N803</f>
        <v>0</v>
      </c>
      <c r="AB803" s="35">
        <f>Q803*$AB$1</f>
        <v>3.1462265159331098E-3</v>
      </c>
      <c r="AC803" s="7"/>
      <c r="AD803" s="36">
        <f>AB803+AC803</f>
        <v>3.1462265159331098E-3</v>
      </c>
      <c r="AE803" s="41"/>
      <c r="AF803" s="41"/>
      <c r="AG803" s="41"/>
      <c r="AH803" s="42"/>
      <c r="AI803" s="40" t="str">
        <f>IF(AE803=0,"NO OFERTADO",IF(AF803=0,"NO OFERTADO",IF(AG803=0,"NO OFERTADO",IF(AH803=0,"NO OFERTADO","CORRECTO"))))</f>
        <v>NO OFERTADO</v>
      </c>
      <c r="AJ803" s="37">
        <f>Q803*$AJ$1</f>
        <v>2.0974843439554064E-3</v>
      </c>
      <c r="AK803" s="7"/>
      <c r="AL803" s="36">
        <f>AJ803+AK803</f>
        <v>2.0974843439554064E-3</v>
      </c>
      <c r="AM803" s="41"/>
      <c r="AN803" s="41"/>
      <c r="AO803" s="41"/>
      <c r="AP803" s="42"/>
      <c r="AQ803" s="40" t="str">
        <f>IF(AM803=0,"NO OFERTADO",IF(AN803=0,"NO OFERTADO",IF(AO803=0,"NO OFERTADO",IF(AP803=0,"NO OFERTADO","CORRECTO"))))</f>
        <v>NO OFERTADO</v>
      </c>
    </row>
    <row r="804" spans="1:43" x14ac:dyDescent="0.25">
      <c r="A804" s="61">
        <v>802</v>
      </c>
      <c r="B804" s="61">
        <v>2301</v>
      </c>
      <c r="C804" s="13" t="s">
        <v>6186</v>
      </c>
      <c r="D804" s="12" t="s">
        <v>5843</v>
      </c>
      <c r="E804" s="12" t="s">
        <v>6187</v>
      </c>
      <c r="F804" s="12" t="s">
        <v>134</v>
      </c>
      <c r="G804" s="12" t="s">
        <v>13</v>
      </c>
      <c r="H804" s="12" t="s">
        <v>6188</v>
      </c>
      <c r="I804" s="62" t="s">
        <v>60</v>
      </c>
      <c r="J804" s="10">
        <v>1</v>
      </c>
      <c r="K804" s="10" t="s">
        <v>3480</v>
      </c>
      <c r="L804" s="14" t="s">
        <v>6188</v>
      </c>
      <c r="M804" s="11">
        <v>434.21923333333331</v>
      </c>
      <c r="N804" s="8">
        <v>1648</v>
      </c>
      <c r="O804" s="8">
        <f>N804*M804</f>
        <v>715593.29653333325</v>
      </c>
      <c r="P804" s="14" t="s">
        <v>5022</v>
      </c>
      <c r="Q804" s="66">
        <f>O804/$O$2181</f>
        <v>2.1865066211800845E-5</v>
      </c>
      <c r="R804" s="66"/>
      <c r="S804" s="36">
        <f>Q804*$S$1</f>
        <v>5.4662665529502108E-3</v>
      </c>
      <c r="T804" s="7"/>
      <c r="U804" s="36">
        <f>S804+T804</f>
        <v>5.4662665529502108E-3</v>
      </c>
      <c r="V804" s="41"/>
      <c r="W804" s="41"/>
      <c r="X804" s="41"/>
      <c r="Y804" s="42"/>
      <c r="Z804" s="40" t="str">
        <f>IF(V804=0,"NO OFERTADO",IF(W804=0,"NO OFERTADO",IF(X804=0,"NO OFERTADO",IF(Y804=0,"NO OFERTADO","CORRECTO"))))</f>
        <v>NO OFERTADO</v>
      </c>
      <c r="AA804" s="42">
        <f>Y804*N804</f>
        <v>0</v>
      </c>
      <c r="AB804" s="35">
        <f>Q804*$AB$1</f>
        <v>1.967855959062076E-3</v>
      </c>
      <c r="AC804" s="7"/>
      <c r="AD804" s="36">
        <f>AB804+AC804</f>
        <v>1.967855959062076E-3</v>
      </c>
      <c r="AE804" s="41"/>
      <c r="AF804" s="41"/>
      <c r="AG804" s="41"/>
      <c r="AH804" s="42"/>
      <c r="AI804" s="40" t="str">
        <f>IF(AE804=0,"NO OFERTADO",IF(AF804=0,"NO OFERTADO",IF(AG804=0,"NO OFERTADO",IF(AH804=0,"NO OFERTADO","CORRECTO"))))</f>
        <v>NO OFERTADO</v>
      </c>
      <c r="AJ804" s="37">
        <f>Q804*$AJ$1</f>
        <v>1.3119039727080507E-3</v>
      </c>
      <c r="AK804" s="7"/>
      <c r="AL804" s="36">
        <f>AJ804+AK804</f>
        <v>1.3119039727080507E-3</v>
      </c>
      <c r="AM804" s="41"/>
      <c r="AN804" s="41"/>
      <c r="AO804" s="41"/>
      <c r="AP804" s="42"/>
      <c r="AQ804" s="40" t="str">
        <f>IF(AM804=0,"NO OFERTADO",IF(AN804=0,"NO OFERTADO",IF(AO804=0,"NO OFERTADO",IF(AP804=0,"NO OFERTADO","CORRECTO"))))</f>
        <v>NO OFERTADO</v>
      </c>
    </row>
    <row r="805" spans="1:43" x14ac:dyDescent="0.25">
      <c r="A805" s="61">
        <v>803</v>
      </c>
      <c r="B805" s="61">
        <v>1758</v>
      </c>
      <c r="C805" s="13" t="s">
        <v>4804</v>
      </c>
      <c r="D805" s="12">
        <v>0.1</v>
      </c>
      <c r="E805" s="12" t="s">
        <v>221</v>
      </c>
      <c r="F805" s="12" t="s">
        <v>23</v>
      </c>
      <c r="G805" s="12" t="s">
        <v>24</v>
      </c>
      <c r="H805" s="12" t="s">
        <v>49</v>
      </c>
      <c r="I805" s="62" t="s">
        <v>60</v>
      </c>
      <c r="J805" s="10">
        <v>1</v>
      </c>
      <c r="K805" s="10" t="s">
        <v>4805</v>
      </c>
      <c r="L805" s="14" t="s">
        <v>4806</v>
      </c>
      <c r="M805" s="11">
        <v>34348.781999999999</v>
      </c>
      <c r="N805" s="11">
        <v>2</v>
      </c>
      <c r="O805" s="8">
        <f>N805*M805</f>
        <v>68697.563999999998</v>
      </c>
      <c r="P805" s="14" t="s">
        <v>5022</v>
      </c>
      <c r="Q805" s="66">
        <f>O805/$O$2181</f>
        <v>2.0990649195935523E-6</v>
      </c>
      <c r="R805" s="66"/>
      <c r="S805" s="36">
        <f>Q805*$S$1</f>
        <v>5.2476622989838806E-4</v>
      </c>
      <c r="T805" s="7"/>
      <c r="U805" s="36">
        <f>S805+T805</f>
        <v>5.2476622989838806E-4</v>
      </c>
      <c r="V805" s="41"/>
      <c r="W805" s="41"/>
      <c r="X805" s="41"/>
      <c r="Y805" s="42"/>
      <c r="Z805" s="40" t="str">
        <f>IF(V805=0,"NO OFERTADO",IF(W805=0,"NO OFERTADO",IF(X805=0,"NO OFERTADO",IF(Y805=0,"NO OFERTADO","CORRECTO"))))</f>
        <v>NO OFERTADO</v>
      </c>
      <c r="AA805" s="42">
        <f>Y805*N805</f>
        <v>0</v>
      </c>
      <c r="AB805" s="35">
        <f>Q805*$AB$1</f>
        <v>1.8891584276341971E-4</v>
      </c>
      <c r="AC805" s="7"/>
      <c r="AD805" s="36">
        <f>AB805+AC805</f>
        <v>1.8891584276341971E-4</v>
      </c>
      <c r="AE805" s="41"/>
      <c r="AF805" s="41"/>
      <c r="AG805" s="41"/>
      <c r="AH805" s="42"/>
      <c r="AI805" s="40" t="str">
        <f>IF(AE805=0,"NO OFERTADO",IF(AF805=0,"NO OFERTADO",IF(AG805=0,"NO OFERTADO",IF(AH805=0,"NO OFERTADO","CORRECTO"))))</f>
        <v>NO OFERTADO</v>
      </c>
      <c r="AJ805" s="37">
        <f>Q805*$AJ$1</f>
        <v>1.2594389517561313E-4</v>
      </c>
      <c r="AK805" s="7"/>
      <c r="AL805" s="36">
        <f>AJ805+AK805</f>
        <v>1.2594389517561313E-4</v>
      </c>
      <c r="AM805" s="41"/>
      <c r="AN805" s="41"/>
      <c r="AO805" s="41"/>
      <c r="AP805" s="42"/>
      <c r="AQ805" s="40" t="str">
        <f>IF(AM805=0,"NO OFERTADO",IF(AN805=0,"NO OFERTADO",IF(AO805=0,"NO OFERTADO",IF(AP805=0,"NO OFERTADO","CORRECTO"))))</f>
        <v>NO OFERTADO</v>
      </c>
    </row>
    <row r="806" spans="1:43" x14ac:dyDescent="0.25">
      <c r="A806" s="61">
        <v>804</v>
      </c>
      <c r="B806" s="61">
        <v>1231</v>
      </c>
      <c r="C806" s="13" t="s">
        <v>3500</v>
      </c>
      <c r="D806" s="12" t="s">
        <v>1439</v>
      </c>
      <c r="E806" s="12" t="s">
        <v>765</v>
      </c>
      <c r="F806" s="12" t="s">
        <v>222</v>
      </c>
      <c r="G806" s="12" t="s">
        <v>223</v>
      </c>
      <c r="H806" s="12" t="s">
        <v>108</v>
      </c>
      <c r="I806" s="62" t="s">
        <v>60</v>
      </c>
      <c r="J806" s="10">
        <v>5</v>
      </c>
      <c r="K806" s="10" t="s">
        <v>3501</v>
      </c>
      <c r="L806" s="14" t="s">
        <v>3502</v>
      </c>
      <c r="M806" s="11">
        <v>1640.2659999999998</v>
      </c>
      <c r="N806" s="11">
        <v>1255</v>
      </c>
      <c r="O806" s="8">
        <f>N806*M806</f>
        <v>2058533.8299999998</v>
      </c>
      <c r="P806" s="14" t="s">
        <v>5022</v>
      </c>
      <c r="Q806" s="66">
        <f>O806/$O$2181</f>
        <v>6.2898826344840367E-5</v>
      </c>
      <c r="R806" s="66"/>
      <c r="S806" s="36">
        <f>Q806*$S$1</f>
        <v>1.5724706586210092E-2</v>
      </c>
      <c r="T806" s="7"/>
      <c r="U806" s="36">
        <f>S806+T806</f>
        <v>1.5724706586210092E-2</v>
      </c>
      <c r="V806" s="41"/>
      <c r="W806" s="41"/>
      <c r="X806" s="41"/>
      <c r="Y806" s="42"/>
      <c r="Z806" s="40" t="str">
        <f>IF(V806=0,"NO OFERTADO",IF(W806=0,"NO OFERTADO",IF(X806=0,"NO OFERTADO",IF(Y806=0,"NO OFERTADO","CORRECTO"))))</f>
        <v>NO OFERTADO</v>
      </c>
      <c r="AA806" s="42">
        <f>Y806*N806</f>
        <v>0</v>
      </c>
      <c r="AB806" s="35">
        <f>Q806*$AB$1</f>
        <v>5.6608943710356333E-3</v>
      </c>
      <c r="AC806" s="7"/>
      <c r="AD806" s="36">
        <f>AB806+AC806</f>
        <v>5.6608943710356333E-3</v>
      </c>
      <c r="AE806" s="41"/>
      <c r="AF806" s="41"/>
      <c r="AG806" s="41"/>
      <c r="AH806" s="42"/>
      <c r="AI806" s="40" t="str">
        <f>IF(AE806=0,"NO OFERTADO",IF(AF806=0,"NO OFERTADO",IF(AG806=0,"NO OFERTADO",IF(AH806=0,"NO OFERTADO","CORRECTO"))))</f>
        <v>NO OFERTADO</v>
      </c>
      <c r="AJ806" s="37">
        <f>Q806*$AJ$1</f>
        <v>3.773929580690422E-3</v>
      </c>
      <c r="AK806" s="7"/>
      <c r="AL806" s="36">
        <f>AJ806+AK806</f>
        <v>3.773929580690422E-3</v>
      </c>
      <c r="AM806" s="41"/>
      <c r="AN806" s="41"/>
      <c r="AO806" s="41"/>
      <c r="AP806" s="42"/>
      <c r="AQ806" s="40" t="str">
        <f>IF(AM806=0,"NO OFERTADO",IF(AN806=0,"NO OFERTADO",IF(AO806=0,"NO OFERTADO",IF(AP806=0,"NO OFERTADO","CORRECTO"))))</f>
        <v>NO OFERTADO</v>
      </c>
    </row>
    <row r="807" spans="1:43" x14ac:dyDescent="0.25">
      <c r="A807" s="61">
        <v>805</v>
      </c>
      <c r="B807" s="61">
        <v>1658</v>
      </c>
      <c r="C807" s="13" t="s">
        <v>4560</v>
      </c>
      <c r="D807" s="12" t="s">
        <v>4561</v>
      </c>
      <c r="E807" s="12" t="s">
        <v>765</v>
      </c>
      <c r="F807" s="12" t="s">
        <v>222</v>
      </c>
      <c r="G807" s="12" t="s">
        <v>223</v>
      </c>
      <c r="H807" s="12" t="s">
        <v>108</v>
      </c>
      <c r="I807" s="62" t="s">
        <v>60</v>
      </c>
      <c r="J807" s="10">
        <v>5</v>
      </c>
      <c r="K807" s="10" t="s">
        <v>4562</v>
      </c>
      <c r="L807" s="14" t="s">
        <v>4563</v>
      </c>
      <c r="M807" s="11">
        <v>3873.7330000000002</v>
      </c>
      <c r="N807" s="11">
        <v>67.307692307692307</v>
      </c>
      <c r="O807" s="8">
        <f>N807*M807</f>
        <v>260732.02884615384</v>
      </c>
      <c r="P807" s="14" t="s">
        <v>5022</v>
      </c>
      <c r="Q807" s="66">
        <f>O807/$O$2181</f>
        <v>7.9667083270291173E-6</v>
      </c>
      <c r="R807" s="66"/>
      <c r="S807" s="36">
        <f>Q807*$S$1</f>
        <v>1.9916770817572792E-3</v>
      </c>
      <c r="T807" s="7"/>
      <c r="U807" s="36">
        <f>S807+T807</f>
        <v>1.9916770817572792E-3</v>
      </c>
      <c r="V807" s="41"/>
      <c r="W807" s="41"/>
      <c r="X807" s="41"/>
      <c r="Y807" s="42"/>
      <c r="Z807" s="40" t="str">
        <f>IF(V807=0,"NO OFERTADO",IF(W807=0,"NO OFERTADO",IF(X807=0,"NO OFERTADO",IF(Y807=0,"NO OFERTADO","CORRECTO"))))</f>
        <v>NO OFERTADO</v>
      </c>
      <c r="AA807" s="42">
        <f>Y807*N807</f>
        <v>0</v>
      </c>
      <c r="AB807" s="35">
        <f>Q807*$AB$1</f>
        <v>7.1700374943262058E-4</v>
      </c>
      <c r="AC807" s="7"/>
      <c r="AD807" s="36">
        <f>AB807+AC807</f>
        <v>7.1700374943262058E-4</v>
      </c>
      <c r="AE807" s="41"/>
      <c r="AF807" s="41"/>
      <c r="AG807" s="41"/>
      <c r="AH807" s="42"/>
      <c r="AI807" s="40" t="str">
        <f>IF(AE807=0,"NO OFERTADO",IF(AF807=0,"NO OFERTADO",IF(AG807=0,"NO OFERTADO",IF(AH807=0,"NO OFERTADO","CORRECTO"))))</f>
        <v>NO OFERTADO</v>
      </c>
      <c r="AJ807" s="37">
        <f>Q807*$AJ$1</f>
        <v>4.7800249962174702E-4</v>
      </c>
      <c r="AK807" s="7"/>
      <c r="AL807" s="36">
        <f>AJ807+AK807</f>
        <v>4.7800249962174702E-4</v>
      </c>
      <c r="AM807" s="41"/>
      <c r="AN807" s="41"/>
      <c r="AO807" s="41"/>
      <c r="AP807" s="42"/>
      <c r="AQ807" s="40" t="str">
        <f>IF(AM807=0,"NO OFERTADO",IF(AN807=0,"NO OFERTADO",IF(AO807=0,"NO OFERTADO",IF(AP807=0,"NO OFERTADO","CORRECTO"))))</f>
        <v>NO OFERTADO</v>
      </c>
    </row>
    <row r="808" spans="1:43" ht="24" x14ac:dyDescent="0.25">
      <c r="A808" s="61">
        <v>806</v>
      </c>
      <c r="B808" s="61">
        <v>789</v>
      </c>
      <c r="C808" s="13" t="s">
        <v>2440</v>
      </c>
      <c r="D808" s="12">
        <v>0.05</v>
      </c>
      <c r="E808" s="12" t="s">
        <v>320</v>
      </c>
      <c r="F808" s="12" t="s">
        <v>321</v>
      </c>
      <c r="G808" s="12" t="s">
        <v>322</v>
      </c>
      <c r="H808" s="12" t="s">
        <v>323</v>
      </c>
      <c r="I808" s="62" t="s">
        <v>60</v>
      </c>
      <c r="J808" s="10">
        <v>30</v>
      </c>
      <c r="K808" s="10" t="s">
        <v>2441</v>
      </c>
      <c r="L808" s="14" t="s">
        <v>2442</v>
      </c>
      <c r="M808" s="11">
        <v>6913.5273333333325</v>
      </c>
      <c r="N808" s="11">
        <v>1431.8181818181818</v>
      </c>
      <c r="O808" s="8">
        <f>N808*M808</f>
        <v>9898914.1363636348</v>
      </c>
      <c r="P808" s="14" t="s">
        <v>5022</v>
      </c>
      <c r="Q808" s="66">
        <f>O808/$O$2181</f>
        <v>3.0246288508439123E-4</v>
      </c>
      <c r="R808" s="66"/>
      <c r="S808" s="36">
        <f>Q808*$S$1</f>
        <v>7.5615721271097808E-2</v>
      </c>
      <c r="T808" s="7"/>
      <c r="U808" s="36">
        <f>S808+T808</f>
        <v>7.5615721271097808E-2</v>
      </c>
      <c r="V808" s="41"/>
      <c r="W808" s="41"/>
      <c r="X808" s="41"/>
      <c r="Y808" s="42"/>
      <c r="Z808" s="40" t="str">
        <f>IF(V808=0,"NO OFERTADO",IF(W808=0,"NO OFERTADO",IF(X808=0,"NO OFERTADO",IF(Y808=0,"NO OFERTADO","CORRECTO"))))</f>
        <v>NO OFERTADO</v>
      </c>
      <c r="AA808" s="42">
        <f>Y808*N808</f>
        <v>0</v>
      </c>
      <c r="AB808" s="35">
        <f>Q808*$AB$1</f>
        <v>2.722165965759521E-2</v>
      </c>
      <c r="AC808" s="7"/>
      <c r="AD808" s="36">
        <f>AB808+AC808</f>
        <v>2.722165965759521E-2</v>
      </c>
      <c r="AE808" s="41"/>
      <c r="AF808" s="41"/>
      <c r="AG808" s="41"/>
      <c r="AH808" s="42"/>
      <c r="AI808" s="40" t="str">
        <f>IF(AE808=0,"NO OFERTADO",IF(AF808=0,"NO OFERTADO",IF(AG808=0,"NO OFERTADO",IF(AH808=0,"NO OFERTADO","CORRECTO"))))</f>
        <v>NO OFERTADO</v>
      </c>
      <c r="AJ808" s="37">
        <f>Q808*$AJ$1</f>
        <v>1.8147773105063474E-2</v>
      </c>
      <c r="AK808" s="7"/>
      <c r="AL808" s="36">
        <f>AJ808+AK808</f>
        <v>1.8147773105063474E-2</v>
      </c>
      <c r="AM808" s="41"/>
      <c r="AN808" s="41"/>
      <c r="AO808" s="41"/>
      <c r="AP808" s="42"/>
      <c r="AQ808" s="40" t="str">
        <f>IF(AM808=0,"NO OFERTADO",IF(AN808=0,"NO OFERTADO",IF(AO808=0,"NO OFERTADO",IF(AP808=0,"NO OFERTADO","CORRECTO"))))</f>
        <v>NO OFERTADO</v>
      </c>
    </row>
    <row r="809" spans="1:43" x14ac:dyDescent="0.25">
      <c r="A809" s="61">
        <v>807</v>
      </c>
      <c r="B809" s="61">
        <v>1242</v>
      </c>
      <c r="C809" s="13" t="s">
        <v>2440</v>
      </c>
      <c r="D809" s="12" t="s">
        <v>3521</v>
      </c>
      <c r="E809" s="12" t="s">
        <v>49</v>
      </c>
      <c r="F809" s="12" t="s">
        <v>23</v>
      </c>
      <c r="G809" s="12" t="s">
        <v>24</v>
      </c>
      <c r="H809" s="12" t="s">
        <v>49</v>
      </c>
      <c r="I809" s="62" t="s">
        <v>60</v>
      </c>
      <c r="J809" s="10">
        <v>1</v>
      </c>
      <c r="K809" s="10" t="s">
        <v>2441</v>
      </c>
      <c r="L809" s="14" t="s">
        <v>3522</v>
      </c>
      <c r="M809" s="11">
        <v>10437.481</v>
      </c>
      <c r="N809" s="11">
        <v>123.09090909090909</v>
      </c>
      <c r="O809" s="8">
        <f>N809*M809</f>
        <v>1284759.0249090909</v>
      </c>
      <c r="P809" s="14" t="s">
        <v>5022</v>
      </c>
      <c r="Q809" s="66">
        <f>O809/$O$2181</f>
        <v>3.9256014948621637E-5</v>
      </c>
      <c r="R809" s="66"/>
      <c r="S809" s="36">
        <f>Q809*$S$1</f>
        <v>9.8140037371554096E-3</v>
      </c>
      <c r="T809" s="7"/>
      <c r="U809" s="36">
        <f>S809+T809</f>
        <v>9.8140037371554096E-3</v>
      </c>
      <c r="V809" s="41"/>
      <c r="W809" s="41"/>
      <c r="X809" s="41"/>
      <c r="Y809" s="42"/>
      <c r="Z809" s="40" t="str">
        <f>IF(V809=0,"NO OFERTADO",IF(W809=0,"NO OFERTADO",IF(X809=0,"NO OFERTADO",IF(Y809=0,"NO OFERTADO","CORRECTO"))))</f>
        <v>NO OFERTADO</v>
      </c>
      <c r="AA809" s="42">
        <f>Y809*N809</f>
        <v>0</v>
      </c>
      <c r="AB809" s="35">
        <f>Q809*$AB$1</f>
        <v>3.5330413453759472E-3</v>
      </c>
      <c r="AC809" s="7"/>
      <c r="AD809" s="36">
        <f>AB809+AC809</f>
        <v>3.5330413453759472E-3</v>
      </c>
      <c r="AE809" s="41"/>
      <c r="AF809" s="41"/>
      <c r="AG809" s="41"/>
      <c r="AH809" s="42"/>
      <c r="AI809" s="40" t="str">
        <f>IF(AE809=0,"NO OFERTADO",IF(AF809=0,"NO OFERTADO",IF(AG809=0,"NO OFERTADO",IF(AH809=0,"NO OFERTADO","CORRECTO"))))</f>
        <v>NO OFERTADO</v>
      </c>
      <c r="AJ809" s="37">
        <f>Q809*$AJ$1</f>
        <v>2.3553608969172982E-3</v>
      </c>
      <c r="AK809" s="7"/>
      <c r="AL809" s="36">
        <f>AJ809+AK809</f>
        <v>2.3553608969172982E-3</v>
      </c>
      <c r="AM809" s="41"/>
      <c r="AN809" s="41"/>
      <c r="AO809" s="41"/>
      <c r="AP809" s="42"/>
      <c r="AQ809" s="40" t="str">
        <f>IF(AM809=0,"NO OFERTADO",IF(AN809=0,"NO OFERTADO",IF(AO809=0,"NO OFERTADO",IF(AP809=0,"NO OFERTADO","CORRECTO"))))</f>
        <v>NO OFERTADO</v>
      </c>
    </row>
    <row r="810" spans="1:43" x14ac:dyDescent="0.25">
      <c r="A810" s="61">
        <v>808</v>
      </c>
      <c r="B810" s="61">
        <v>1537</v>
      </c>
      <c r="C810" s="13" t="s">
        <v>2440</v>
      </c>
      <c r="D810" s="12" t="s">
        <v>1197</v>
      </c>
      <c r="E810" s="12" t="s">
        <v>734</v>
      </c>
      <c r="F810" s="12" t="s">
        <v>321</v>
      </c>
      <c r="G810" s="12" t="s">
        <v>322</v>
      </c>
      <c r="H810" s="12" t="s">
        <v>323</v>
      </c>
      <c r="I810" s="62" t="s">
        <v>60</v>
      </c>
      <c r="J810" s="10">
        <v>15</v>
      </c>
      <c r="K810" s="10" t="s">
        <v>2441</v>
      </c>
      <c r="L810" s="14" t="s">
        <v>4264</v>
      </c>
      <c r="M810" s="11">
        <v>6271.0413333333336</v>
      </c>
      <c r="N810" s="11">
        <v>105</v>
      </c>
      <c r="O810" s="8">
        <f>N810*M810</f>
        <v>658459.34</v>
      </c>
      <c r="P810" s="14" t="s">
        <v>5022</v>
      </c>
      <c r="Q810" s="66">
        <f>O810/$O$2181</f>
        <v>2.0119329144956629E-5</v>
      </c>
      <c r="R810" s="66"/>
      <c r="S810" s="36">
        <f>Q810*$S$1</f>
        <v>5.0298322862391571E-3</v>
      </c>
      <c r="T810" s="7"/>
      <c r="U810" s="36">
        <f>S810+T810</f>
        <v>5.0298322862391571E-3</v>
      </c>
      <c r="V810" s="41"/>
      <c r="W810" s="41"/>
      <c r="X810" s="41"/>
      <c r="Y810" s="42"/>
      <c r="Z810" s="40" t="str">
        <f>IF(V810=0,"NO OFERTADO",IF(W810=0,"NO OFERTADO",IF(X810=0,"NO OFERTADO",IF(Y810=0,"NO OFERTADO","CORRECTO"))))</f>
        <v>NO OFERTADO</v>
      </c>
      <c r="AA810" s="42">
        <f>Y810*N810</f>
        <v>0</v>
      </c>
      <c r="AB810" s="35">
        <f>Q810*$AB$1</f>
        <v>1.8107396230460967E-3</v>
      </c>
      <c r="AC810" s="7"/>
      <c r="AD810" s="36">
        <f>AB810+AC810</f>
        <v>1.8107396230460967E-3</v>
      </c>
      <c r="AE810" s="41"/>
      <c r="AF810" s="41"/>
      <c r="AG810" s="41"/>
      <c r="AH810" s="42"/>
      <c r="AI810" s="40" t="str">
        <f>IF(AE810=0,"NO OFERTADO",IF(AF810=0,"NO OFERTADO",IF(AG810=0,"NO OFERTADO",IF(AH810=0,"NO OFERTADO","CORRECTO"))))</f>
        <v>NO OFERTADO</v>
      </c>
      <c r="AJ810" s="37">
        <f>Q810*$AJ$1</f>
        <v>1.2071597486973977E-3</v>
      </c>
      <c r="AK810" s="7"/>
      <c r="AL810" s="36">
        <f>AJ810+AK810</f>
        <v>1.2071597486973977E-3</v>
      </c>
      <c r="AM810" s="41"/>
      <c r="AN810" s="41"/>
      <c r="AO810" s="41"/>
      <c r="AP810" s="42"/>
      <c r="AQ810" s="40" t="str">
        <f>IF(AM810=0,"NO OFERTADO",IF(AN810=0,"NO OFERTADO",IF(AO810=0,"NO OFERTADO",IF(AP810=0,"NO OFERTADO","CORRECTO"))))</f>
        <v>NO OFERTADO</v>
      </c>
    </row>
    <row r="811" spans="1:43" x14ac:dyDescent="0.25">
      <c r="A811" s="61">
        <v>809</v>
      </c>
      <c r="B811" s="61">
        <v>996</v>
      </c>
      <c r="C811" s="13" t="s">
        <v>2945</v>
      </c>
      <c r="D811" s="12" t="s">
        <v>2946</v>
      </c>
      <c r="E811" s="12" t="s">
        <v>221</v>
      </c>
      <c r="F811" s="12" t="s">
        <v>222</v>
      </c>
      <c r="G811" s="12" t="s">
        <v>13</v>
      </c>
      <c r="H811" s="12" t="s">
        <v>108</v>
      </c>
      <c r="I811" s="62" t="s">
        <v>60</v>
      </c>
      <c r="J811" s="10">
        <v>70</v>
      </c>
      <c r="K811" s="10" t="s">
        <v>2947</v>
      </c>
      <c r="L811" s="14" t="s">
        <v>2948</v>
      </c>
      <c r="M811" s="11">
        <v>76.197499999999991</v>
      </c>
      <c r="N811" s="11">
        <v>40066.923076923078</v>
      </c>
      <c r="O811" s="8">
        <f>N811*M811</f>
        <v>3052999.3711538459</v>
      </c>
      <c r="P811" s="14" t="s">
        <v>5022</v>
      </c>
      <c r="Q811" s="66">
        <f>O811/$O$2181</f>
        <v>9.328487804211243E-5</v>
      </c>
      <c r="R811" s="66"/>
      <c r="S811" s="36">
        <f>Q811*$S$1</f>
        <v>2.3321219510528107E-2</v>
      </c>
      <c r="T811" s="7"/>
      <c r="U811" s="36">
        <f>S811+T811</f>
        <v>2.3321219510528107E-2</v>
      </c>
      <c r="V811" s="41"/>
      <c r="W811" s="41"/>
      <c r="X811" s="41"/>
      <c r="Y811" s="42"/>
      <c r="Z811" s="40" t="str">
        <f>IF(V811=0,"NO OFERTADO",IF(W811=0,"NO OFERTADO",IF(X811=0,"NO OFERTADO",IF(Y811=0,"NO OFERTADO","CORRECTO"))))</f>
        <v>NO OFERTADO</v>
      </c>
      <c r="AA811" s="42">
        <f>Y811*N811</f>
        <v>0</v>
      </c>
      <c r="AB811" s="35">
        <f>Q811*$AB$1</f>
        <v>8.3956390237901191E-3</v>
      </c>
      <c r="AC811" s="7"/>
      <c r="AD811" s="36">
        <f>AB811+AC811</f>
        <v>8.3956390237901191E-3</v>
      </c>
      <c r="AE811" s="41"/>
      <c r="AF811" s="41"/>
      <c r="AG811" s="41"/>
      <c r="AH811" s="42"/>
      <c r="AI811" s="40" t="str">
        <f>IF(AE811=0,"NO OFERTADO",IF(AF811=0,"NO OFERTADO",IF(AG811=0,"NO OFERTADO",IF(AH811=0,"NO OFERTADO","CORRECTO"))))</f>
        <v>NO OFERTADO</v>
      </c>
      <c r="AJ811" s="37">
        <f>Q811*$AJ$1</f>
        <v>5.5970926825267458E-3</v>
      </c>
      <c r="AK811" s="7"/>
      <c r="AL811" s="36">
        <f>AJ811+AK811</f>
        <v>5.5970926825267458E-3</v>
      </c>
      <c r="AM811" s="41"/>
      <c r="AN811" s="41"/>
      <c r="AO811" s="41"/>
      <c r="AP811" s="42"/>
      <c r="AQ811" s="40" t="str">
        <f>IF(AM811=0,"NO OFERTADO",IF(AN811=0,"NO OFERTADO",IF(AO811=0,"NO OFERTADO",IF(AP811=0,"NO OFERTADO","CORRECTO"))))</f>
        <v>NO OFERTADO</v>
      </c>
    </row>
    <row r="812" spans="1:43" ht="24" x14ac:dyDescent="0.25">
      <c r="A812" s="61">
        <v>810</v>
      </c>
      <c r="B812" s="61">
        <v>1094</v>
      </c>
      <c r="C812" s="13" t="s">
        <v>3175</v>
      </c>
      <c r="D812" s="12" t="s">
        <v>477</v>
      </c>
      <c r="E812" s="12" t="s">
        <v>11</v>
      </c>
      <c r="F812" s="12" t="s">
        <v>12</v>
      </c>
      <c r="G812" s="12" t="s">
        <v>13</v>
      </c>
      <c r="H812" s="12" t="s">
        <v>12</v>
      </c>
      <c r="I812" s="62" t="s">
        <v>60</v>
      </c>
      <c r="J812" s="10">
        <v>1</v>
      </c>
      <c r="K812" s="10" t="s">
        <v>2947</v>
      </c>
      <c r="L812" s="14" t="s">
        <v>3176</v>
      </c>
      <c r="M812" s="11">
        <v>81.977999999999994</v>
      </c>
      <c r="N812" s="11">
        <v>32095.307692307691</v>
      </c>
      <c r="O812" s="8">
        <f>N812*M812</f>
        <v>2631109.1339999996</v>
      </c>
      <c r="P812" s="14" t="s">
        <v>5022</v>
      </c>
      <c r="Q812" s="66">
        <f>O812/$O$2181</f>
        <v>8.0393955203441708E-5</v>
      </c>
      <c r="R812" s="66"/>
      <c r="S812" s="36">
        <f>Q812*$S$1</f>
        <v>2.0098488800860428E-2</v>
      </c>
      <c r="T812" s="7"/>
      <c r="U812" s="36">
        <f>S812+T812</f>
        <v>2.0098488800860428E-2</v>
      </c>
      <c r="V812" s="41"/>
      <c r="W812" s="41"/>
      <c r="X812" s="41"/>
      <c r="Y812" s="42"/>
      <c r="Z812" s="40" t="str">
        <f>IF(V812=0,"NO OFERTADO",IF(W812=0,"NO OFERTADO",IF(X812=0,"NO OFERTADO",IF(Y812=0,"NO OFERTADO","CORRECTO"))))</f>
        <v>NO OFERTADO</v>
      </c>
      <c r="AA812" s="42">
        <f>Y812*N812</f>
        <v>0</v>
      </c>
      <c r="AB812" s="35">
        <f>Q812*$AB$1</f>
        <v>7.2354559683097536E-3</v>
      </c>
      <c r="AC812" s="7"/>
      <c r="AD812" s="36">
        <f>AB812+AC812</f>
        <v>7.2354559683097536E-3</v>
      </c>
      <c r="AE812" s="41"/>
      <c r="AF812" s="41"/>
      <c r="AG812" s="41"/>
      <c r="AH812" s="42"/>
      <c r="AI812" s="40" t="str">
        <f>IF(AE812=0,"NO OFERTADO",IF(AF812=0,"NO OFERTADO",IF(AG812=0,"NO OFERTADO",IF(AH812=0,"NO OFERTADO","CORRECTO"))))</f>
        <v>NO OFERTADO</v>
      </c>
      <c r="AJ812" s="37">
        <f>Q812*$AJ$1</f>
        <v>4.8236373122065024E-3</v>
      </c>
      <c r="AK812" s="7"/>
      <c r="AL812" s="36">
        <f>AJ812+AK812</f>
        <v>4.8236373122065024E-3</v>
      </c>
      <c r="AM812" s="41"/>
      <c r="AN812" s="41"/>
      <c r="AO812" s="41"/>
      <c r="AP812" s="42"/>
      <c r="AQ812" s="40" t="str">
        <f>IF(AM812=0,"NO OFERTADO",IF(AN812=0,"NO OFERTADO",IF(AO812=0,"NO OFERTADO",IF(AP812=0,"NO OFERTADO","CORRECTO"))))</f>
        <v>NO OFERTADO</v>
      </c>
    </row>
    <row r="813" spans="1:43" ht="24" x14ac:dyDescent="0.25">
      <c r="A813" s="61">
        <v>811</v>
      </c>
      <c r="B813" s="61">
        <v>2110</v>
      </c>
      <c r="C813" s="13" t="s">
        <v>5716</v>
      </c>
      <c r="D813" s="12" t="s">
        <v>5717</v>
      </c>
      <c r="E813" s="12" t="s">
        <v>11</v>
      </c>
      <c r="F813" s="12" t="s">
        <v>134</v>
      </c>
      <c r="G813" s="12" t="s">
        <v>13</v>
      </c>
      <c r="H813" s="12" t="s">
        <v>12</v>
      </c>
      <c r="I813" s="62" t="s">
        <v>60</v>
      </c>
      <c r="J813" s="10">
        <v>1</v>
      </c>
      <c r="K813" s="10" t="s">
        <v>5718</v>
      </c>
      <c r="L813" s="14" t="s">
        <v>5719</v>
      </c>
      <c r="M813" s="11">
        <v>2130.8296666666665</v>
      </c>
      <c r="N813" s="8">
        <v>47</v>
      </c>
      <c r="O813" s="8">
        <f>N813*M813</f>
        <v>100148.99433333332</v>
      </c>
      <c r="P813" s="14" t="s">
        <v>5022</v>
      </c>
      <c r="Q813" s="66">
        <f>O813/$O$2181</f>
        <v>3.0600683415451737E-6</v>
      </c>
      <c r="R813" s="66"/>
      <c r="S813" s="36">
        <f>Q813*$S$1</f>
        <v>7.6501708538629341E-4</v>
      </c>
      <c r="T813" s="7"/>
      <c r="U813" s="36">
        <f>S813+T813</f>
        <v>7.6501708538629341E-4</v>
      </c>
      <c r="V813" s="41"/>
      <c r="W813" s="41"/>
      <c r="X813" s="41"/>
      <c r="Y813" s="42"/>
      <c r="Z813" s="40" t="str">
        <f>IF(V813=0,"NO OFERTADO",IF(W813=0,"NO OFERTADO",IF(X813=0,"NO OFERTADO",IF(Y813=0,"NO OFERTADO","CORRECTO"))))</f>
        <v>NO OFERTADO</v>
      </c>
      <c r="AA813" s="42">
        <f>Y813*N813</f>
        <v>0</v>
      </c>
      <c r="AB813" s="35">
        <f>Q813*$AB$1</f>
        <v>2.7540615073906561E-4</v>
      </c>
      <c r="AC813" s="7"/>
      <c r="AD813" s="36">
        <f>AB813+AC813</f>
        <v>2.7540615073906561E-4</v>
      </c>
      <c r="AE813" s="41"/>
      <c r="AF813" s="41"/>
      <c r="AG813" s="41"/>
      <c r="AH813" s="42"/>
      <c r="AI813" s="40" t="str">
        <f>IF(AE813=0,"NO OFERTADO",IF(AF813=0,"NO OFERTADO",IF(AG813=0,"NO OFERTADO",IF(AH813=0,"NO OFERTADO","CORRECTO"))))</f>
        <v>NO OFERTADO</v>
      </c>
      <c r="AJ813" s="37">
        <f>Q813*$AJ$1</f>
        <v>1.8360410049271043E-4</v>
      </c>
      <c r="AK813" s="7"/>
      <c r="AL813" s="36">
        <f>AJ813+AK813</f>
        <v>1.8360410049271043E-4</v>
      </c>
      <c r="AM813" s="41"/>
      <c r="AN813" s="41"/>
      <c r="AO813" s="41"/>
      <c r="AP813" s="42"/>
      <c r="AQ813" s="40" t="str">
        <f>IF(AM813=0,"NO OFERTADO",IF(AN813=0,"NO OFERTADO",IF(AO813=0,"NO OFERTADO",IF(AP813=0,"NO OFERTADO","CORRECTO"))))</f>
        <v>NO OFERTADO</v>
      </c>
    </row>
    <row r="814" spans="1:43" ht="24" x14ac:dyDescent="0.25">
      <c r="A814" s="61">
        <v>812</v>
      </c>
      <c r="B814" s="61">
        <v>1763</v>
      </c>
      <c r="C814" s="13" t="s">
        <v>4816</v>
      </c>
      <c r="D814" s="12" t="s">
        <v>547</v>
      </c>
      <c r="E814" s="12" t="s">
        <v>11</v>
      </c>
      <c r="F814" s="12" t="s">
        <v>12</v>
      </c>
      <c r="G814" s="12" t="s">
        <v>13</v>
      </c>
      <c r="H814" s="12" t="s">
        <v>12</v>
      </c>
      <c r="I814" s="62">
        <v>1385</v>
      </c>
      <c r="J814" s="10">
        <v>1</v>
      </c>
      <c r="K814" s="10" t="s">
        <v>4817</v>
      </c>
      <c r="L814" s="14" t="s">
        <v>4818</v>
      </c>
      <c r="M814" s="11">
        <v>1385</v>
      </c>
      <c r="N814" s="11">
        <v>60</v>
      </c>
      <c r="O814" s="8">
        <f>N814*M814</f>
        <v>83100</v>
      </c>
      <c r="P814" s="14" t="s">
        <v>5022</v>
      </c>
      <c r="Q814" s="66">
        <f>O814/$O$2181</f>
        <v>2.5391336266046377E-6</v>
      </c>
      <c r="R814" s="66">
        <f>+O814/$O$2184</f>
        <v>4.0632877682665166E-6</v>
      </c>
      <c r="S814" s="36">
        <f>Q814*$S$1</f>
        <v>6.3478340665115945E-4</v>
      </c>
      <c r="T814" s="36">
        <f>R814*$T$1</f>
        <v>1.218986330479955E-4</v>
      </c>
      <c r="U814" s="36">
        <f>S814+T814</f>
        <v>7.5668203969915494E-4</v>
      </c>
      <c r="V814" s="41"/>
      <c r="W814" s="41"/>
      <c r="X814" s="41"/>
      <c r="Y814" s="42"/>
      <c r="Z814" s="40" t="str">
        <f>IF(V814=0,"NO OFERTADO",IF(W814=0,"NO OFERTADO",IF(X814=0,"NO OFERTADO",IF(Y814=0,"NO OFERTADO","CORRECTO"))))</f>
        <v>NO OFERTADO</v>
      </c>
      <c r="AA814" s="42">
        <f>Y814*N814</f>
        <v>0</v>
      </c>
      <c r="AB814" s="35">
        <f>Q814*$AB$1</f>
        <v>2.2852202639441741E-4</v>
      </c>
      <c r="AC814" s="36">
        <f>R814*$AC$1</f>
        <v>6.0949316523997749E-5</v>
      </c>
      <c r="AD814" s="36">
        <f>AB814+AC814</f>
        <v>2.8947134291841515E-4</v>
      </c>
      <c r="AE814" s="41"/>
      <c r="AF814" s="41"/>
      <c r="AG814" s="41"/>
      <c r="AH814" s="42"/>
      <c r="AI814" s="40" t="str">
        <f>IF(AE814=0,"NO OFERTADO",IF(AF814=0,"NO OFERTADO",IF(AG814=0,"NO OFERTADO",IF(AH814=0,"NO OFERTADO","CORRECTO"))))</f>
        <v>NO OFERTADO</v>
      </c>
      <c r="AJ814" s="37">
        <f>Q814*$AJ$1</f>
        <v>1.5234801759627826E-4</v>
      </c>
      <c r="AK814" s="36">
        <f>R814*$AK$1</f>
        <v>2.0316438841332583E-5</v>
      </c>
      <c r="AL814" s="36">
        <f>AJ814+AK814</f>
        <v>1.7266445643761085E-4</v>
      </c>
      <c r="AM814" s="41"/>
      <c r="AN814" s="41"/>
      <c r="AO814" s="41"/>
      <c r="AP814" s="42"/>
      <c r="AQ814" s="40" t="str">
        <f>IF(AM814=0,"NO OFERTADO",IF(AN814=0,"NO OFERTADO",IF(AO814=0,"NO OFERTADO",IF(AP814=0,"NO OFERTADO","CORRECTO"))))</f>
        <v>NO OFERTADO</v>
      </c>
    </row>
    <row r="815" spans="1:43" ht="24" x14ac:dyDescent="0.25">
      <c r="A815" s="61">
        <v>813</v>
      </c>
      <c r="B815" s="61">
        <v>307</v>
      </c>
      <c r="C815" s="13" t="s">
        <v>1095</v>
      </c>
      <c r="D815" s="12" t="s">
        <v>1096</v>
      </c>
      <c r="E815" s="12" t="s">
        <v>623</v>
      </c>
      <c r="F815" s="12" t="s">
        <v>106</v>
      </c>
      <c r="G815" s="12" t="s">
        <v>107</v>
      </c>
      <c r="H815" s="12" t="s">
        <v>822</v>
      </c>
      <c r="I815" s="62">
        <v>4300</v>
      </c>
      <c r="J815" s="10">
        <v>30</v>
      </c>
      <c r="K815" s="10" t="s">
        <v>1097</v>
      </c>
      <c r="L815" s="14" t="s">
        <v>1098</v>
      </c>
      <c r="M815" s="11">
        <v>4300</v>
      </c>
      <c r="N815" s="11">
        <v>7031.5384615384619</v>
      </c>
      <c r="O815" s="8">
        <f>N815*M815</f>
        <v>30235615.384615388</v>
      </c>
      <c r="P815" s="14" t="s">
        <v>5022</v>
      </c>
      <c r="Q815" s="66">
        <f>O815/$O$2181</f>
        <v>9.2385400414153357E-4</v>
      </c>
      <c r="R815" s="66">
        <f>+O815/$O$2184</f>
        <v>1.4784116264538944E-3</v>
      </c>
      <c r="S815" s="36">
        <f>Q815*$S$1</f>
        <v>0.23096350103538341</v>
      </c>
      <c r="T815" s="36">
        <f>R815*$T$1</f>
        <v>4.4352348793616832E-2</v>
      </c>
      <c r="U815" s="36">
        <f>S815+T815</f>
        <v>0.27531584982900026</v>
      </c>
      <c r="V815" s="41"/>
      <c r="W815" s="41"/>
      <c r="X815" s="41"/>
      <c r="Y815" s="42"/>
      <c r="Z815" s="40" t="str">
        <f>IF(V815=0,"NO OFERTADO",IF(W815=0,"NO OFERTADO",IF(X815=0,"NO OFERTADO",IF(Y815=0,"NO OFERTADO","CORRECTO"))))</f>
        <v>NO OFERTADO</v>
      </c>
      <c r="AA815" s="42">
        <f>Y815*N815</f>
        <v>0</v>
      </c>
      <c r="AB815" s="35">
        <f>Q815*$AB$1</f>
        <v>8.3146860372738024E-2</v>
      </c>
      <c r="AC815" s="36">
        <f>R815*$AC$1</f>
        <v>2.2176174396808416E-2</v>
      </c>
      <c r="AD815" s="36">
        <f>AB815+AC815</f>
        <v>0.10532303476954644</v>
      </c>
      <c r="AE815" s="41"/>
      <c r="AF815" s="41"/>
      <c r="AG815" s="41"/>
      <c r="AH815" s="42"/>
      <c r="AI815" s="40" t="str">
        <f>IF(AE815=0,"NO OFERTADO",IF(AF815=0,"NO OFERTADO",IF(AG815=0,"NO OFERTADO",IF(AH815=0,"NO OFERTADO","CORRECTO"))))</f>
        <v>NO OFERTADO</v>
      </c>
      <c r="AJ815" s="37">
        <f>Q815*$AJ$1</f>
        <v>5.5431240248492011E-2</v>
      </c>
      <c r="AK815" s="36">
        <f>R815*$AK$1</f>
        <v>7.3920581322694722E-3</v>
      </c>
      <c r="AL815" s="36">
        <f>AJ815+AK815</f>
        <v>6.2823298380761478E-2</v>
      </c>
      <c r="AM815" s="41"/>
      <c r="AN815" s="41"/>
      <c r="AO815" s="41"/>
      <c r="AP815" s="42"/>
      <c r="AQ815" s="40" t="str">
        <f>IF(AM815=0,"NO OFERTADO",IF(AN815=0,"NO OFERTADO",IF(AO815=0,"NO OFERTADO",IF(AP815=0,"NO OFERTADO","CORRECTO"))))</f>
        <v>NO OFERTADO</v>
      </c>
    </row>
    <row r="816" spans="1:43" ht="24" x14ac:dyDescent="0.25">
      <c r="A816" s="61">
        <v>814</v>
      </c>
      <c r="B816" s="61">
        <v>625</v>
      </c>
      <c r="C816" s="13" t="s">
        <v>1095</v>
      </c>
      <c r="D816" s="12" t="s">
        <v>2011</v>
      </c>
      <c r="E816" s="12" t="s">
        <v>623</v>
      </c>
      <c r="F816" s="12" t="s">
        <v>106</v>
      </c>
      <c r="G816" s="12" t="s">
        <v>107</v>
      </c>
      <c r="H816" s="12" t="s">
        <v>822</v>
      </c>
      <c r="I816" s="62">
        <v>3304.9999999999995</v>
      </c>
      <c r="J816" s="10">
        <v>30</v>
      </c>
      <c r="K816" s="10" t="s">
        <v>1097</v>
      </c>
      <c r="L816" s="14" t="s">
        <v>2012</v>
      </c>
      <c r="M816" s="11">
        <v>3304.9999999999995</v>
      </c>
      <c r="N816" s="11">
        <v>4407.6923076923076</v>
      </c>
      <c r="O816" s="8">
        <f>N816*M816</f>
        <v>14567423.076923074</v>
      </c>
      <c r="P816" s="14" t="s">
        <v>5022</v>
      </c>
      <c r="Q816" s="66">
        <f>O816/$O$2181</f>
        <v>4.4510991320808392E-4</v>
      </c>
      <c r="R816" s="66">
        <f>+O816/$O$2184</f>
        <v>7.1229400726383768E-4</v>
      </c>
      <c r="S816" s="36">
        <f>Q816*$S$1</f>
        <v>0.11127747830202098</v>
      </c>
      <c r="T816" s="36">
        <f>R816*$T$1</f>
        <v>2.1368820217915131E-2</v>
      </c>
      <c r="U816" s="36">
        <f>S816+T816</f>
        <v>0.13264629851993612</v>
      </c>
      <c r="V816" s="41"/>
      <c r="W816" s="41"/>
      <c r="X816" s="41"/>
      <c r="Y816" s="42"/>
      <c r="Z816" s="40" t="str">
        <f>IF(V816=0,"NO OFERTADO",IF(W816=0,"NO OFERTADO",IF(X816=0,"NO OFERTADO",IF(Y816=0,"NO OFERTADO","CORRECTO"))))</f>
        <v>NO OFERTADO</v>
      </c>
      <c r="AA816" s="42">
        <f>Y816*N816</f>
        <v>0</v>
      </c>
      <c r="AB816" s="35">
        <f>Q816*$AB$1</f>
        <v>4.0059892188727554E-2</v>
      </c>
      <c r="AC816" s="36">
        <f>R816*$AC$1</f>
        <v>1.0684410108957565E-2</v>
      </c>
      <c r="AD816" s="36">
        <f>AB816+AC816</f>
        <v>5.0744302297685118E-2</v>
      </c>
      <c r="AE816" s="41"/>
      <c r="AF816" s="41"/>
      <c r="AG816" s="41"/>
      <c r="AH816" s="42"/>
      <c r="AI816" s="40" t="str">
        <f>IF(AE816=0,"NO OFERTADO",IF(AF816=0,"NO OFERTADO",IF(AG816=0,"NO OFERTADO",IF(AH816=0,"NO OFERTADO","CORRECTO"))))</f>
        <v>NO OFERTADO</v>
      </c>
      <c r="AJ816" s="37">
        <f>Q816*$AJ$1</f>
        <v>2.6706594792485036E-2</v>
      </c>
      <c r="AK816" s="36">
        <f>R816*$AK$1</f>
        <v>3.5614700363191883E-3</v>
      </c>
      <c r="AL816" s="36">
        <f>AJ816+AK816</f>
        <v>3.0268064828804224E-2</v>
      </c>
      <c r="AM816" s="41"/>
      <c r="AN816" s="41"/>
      <c r="AO816" s="41"/>
      <c r="AP816" s="42"/>
      <c r="AQ816" s="40" t="str">
        <f>IF(AM816=0,"NO OFERTADO",IF(AN816=0,"NO OFERTADO",IF(AO816=0,"NO OFERTADO",IF(AP816=0,"NO OFERTADO","CORRECTO"))))</f>
        <v>NO OFERTADO</v>
      </c>
    </row>
    <row r="817" spans="1:46" ht="24" x14ac:dyDescent="0.25">
      <c r="A817" s="61">
        <v>815</v>
      </c>
      <c r="B817" s="61">
        <v>251</v>
      </c>
      <c r="C817" s="13" t="s">
        <v>932</v>
      </c>
      <c r="D817" s="12" t="s">
        <v>933</v>
      </c>
      <c r="E817" s="12" t="s">
        <v>623</v>
      </c>
      <c r="F817" s="12" t="s">
        <v>281</v>
      </c>
      <c r="G817" s="12" t="s">
        <v>107</v>
      </c>
      <c r="H817" s="12" t="s">
        <v>822</v>
      </c>
      <c r="I817" s="62">
        <v>229.07499999999999</v>
      </c>
      <c r="J817" s="10">
        <v>120</v>
      </c>
      <c r="K817" s="10" t="s">
        <v>934</v>
      </c>
      <c r="L817" s="14" t="s">
        <v>935</v>
      </c>
      <c r="M817" s="11">
        <v>229.07499999999999</v>
      </c>
      <c r="N817" s="11">
        <v>168424.61538461538</v>
      </c>
      <c r="O817" s="8">
        <f>N817*M817</f>
        <v>38581868.769230768</v>
      </c>
      <c r="P817" s="14" t="s">
        <v>5022</v>
      </c>
      <c r="Q817" s="66">
        <f>O817/$O$2181</f>
        <v>1.1788750946955611E-3</v>
      </c>
      <c r="R817" s="66">
        <f>+O817/$O$2184</f>
        <v>1.8865130619359724E-3</v>
      </c>
      <c r="S817" s="36">
        <f>Q817*$S$1</f>
        <v>0.29471877367389027</v>
      </c>
      <c r="T817" s="36">
        <f>R817*$T$1</f>
        <v>5.6595391858079172E-2</v>
      </c>
      <c r="U817" s="36">
        <f>S817+T817</f>
        <v>0.35131416553196942</v>
      </c>
      <c r="V817" s="41"/>
      <c r="W817" s="41"/>
      <c r="X817" s="41"/>
      <c r="Y817" s="42"/>
      <c r="Z817" s="40" t="str">
        <f>IF(V817=0,"NO OFERTADO",IF(W817=0,"NO OFERTADO",IF(X817=0,"NO OFERTADO",IF(Y817=0,"NO OFERTADO","CORRECTO"))))</f>
        <v>NO OFERTADO</v>
      </c>
      <c r="AA817" s="42">
        <f>Y817*N817</f>
        <v>0</v>
      </c>
      <c r="AB817" s="35">
        <f>Q817*$AB$1</f>
        <v>0.10609875852260049</v>
      </c>
      <c r="AC817" s="36">
        <f>R817*$AC$1</f>
        <v>2.8297695929039586E-2</v>
      </c>
      <c r="AD817" s="36">
        <f>AB817+AC817</f>
        <v>0.13439645445164008</v>
      </c>
      <c r="AE817" s="41"/>
      <c r="AF817" s="41"/>
      <c r="AG817" s="41"/>
      <c r="AH817" s="42"/>
      <c r="AI817" s="40" t="str">
        <f>IF(AE817=0,"NO OFERTADO",IF(AF817=0,"NO OFERTADO",IF(AG817=0,"NO OFERTADO",IF(AH817=0,"NO OFERTADO","CORRECTO"))))</f>
        <v>NO OFERTADO</v>
      </c>
      <c r="AJ817" s="37">
        <f>Q817*$AJ$1</f>
        <v>7.0732505681733671E-2</v>
      </c>
      <c r="AK817" s="36">
        <f>R817*$AK$1</f>
        <v>9.432565309679862E-3</v>
      </c>
      <c r="AL817" s="36">
        <f>AJ817+AK817</f>
        <v>8.016507099141354E-2</v>
      </c>
      <c r="AM817" s="41"/>
      <c r="AN817" s="41"/>
      <c r="AO817" s="41"/>
      <c r="AP817" s="42"/>
      <c r="AQ817" s="40" t="str">
        <f>IF(AM817=0,"NO OFERTADO",IF(AN817=0,"NO OFERTADO",IF(AO817=0,"NO OFERTADO",IF(AP817=0,"NO OFERTADO","CORRECTO"))))</f>
        <v>NO OFERTADO</v>
      </c>
      <c r="AR817" s="1">
        <v>120</v>
      </c>
      <c r="AS817" s="44" t="e">
        <f>AR817*#REF!</f>
        <v>#REF!</v>
      </c>
      <c r="AT817" s="44" t="e">
        <f>#REF!*AR817</f>
        <v>#REF!</v>
      </c>
    </row>
    <row r="818" spans="1:46" ht="24" x14ac:dyDescent="0.25">
      <c r="A818" s="61">
        <v>816</v>
      </c>
      <c r="B818" s="61">
        <v>2661</v>
      </c>
      <c r="C818" s="67" t="s">
        <v>7097</v>
      </c>
      <c r="D818" s="68" t="s">
        <v>7098</v>
      </c>
      <c r="E818" s="68" t="s">
        <v>3683</v>
      </c>
      <c r="F818" s="68" t="s">
        <v>281</v>
      </c>
      <c r="G818" s="12" t="s">
        <v>107</v>
      </c>
      <c r="H818" s="68" t="s">
        <v>822</v>
      </c>
      <c r="I818" s="62">
        <v>229.07499999999999</v>
      </c>
      <c r="J818" s="10">
        <v>120</v>
      </c>
      <c r="K818" s="10" t="s">
        <v>7099</v>
      </c>
      <c r="L818" s="14" t="s">
        <v>7100</v>
      </c>
      <c r="M818" s="11">
        <v>229.07499999999999</v>
      </c>
      <c r="N818" s="11">
        <v>370</v>
      </c>
      <c r="O818" s="8">
        <f>N818*M818</f>
        <v>84757.75</v>
      </c>
      <c r="P818" s="14" t="s">
        <v>7140</v>
      </c>
      <c r="Q818" s="66">
        <f>O818/$O$2181</f>
        <v>2.5897864397153937E-6</v>
      </c>
      <c r="R818" s="66">
        <f>+O818/$O$2184</f>
        <v>4.1443457140889451E-6</v>
      </c>
      <c r="S818" s="36">
        <f>Q818*$S$1</f>
        <v>6.474466099288484E-4</v>
      </c>
      <c r="T818" s="36">
        <f>R818*$T$1</f>
        <v>1.2433037142266836E-4</v>
      </c>
      <c r="U818" s="36">
        <f>S818+T818</f>
        <v>7.7177698135151682E-4</v>
      </c>
      <c r="V818" s="41"/>
      <c r="W818" s="41"/>
      <c r="X818" s="41"/>
      <c r="Y818" s="42"/>
      <c r="Z818" s="40" t="str">
        <f>IF(V818=0,"NO OFERTADO",IF(W818=0,"NO OFERTADO",IF(X818=0,"NO OFERTADO",IF(Y818=0,"NO OFERTADO","CORRECTO"))))</f>
        <v>NO OFERTADO</v>
      </c>
      <c r="AA818" s="42">
        <f>Y818*N818</f>
        <v>0</v>
      </c>
      <c r="AB818" s="35">
        <f>Q818*$AB$1</f>
        <v>2.3308077957438542E-4</v>
      </c>
      <c r="AC818" s="36">
        <f>R818*$AC$1</f>
        <v>6.2165185711334181E-5</v>
      </c>
      <c r="AD818" s="36">
        <f>AB818+AC818</f>
        <v>2.952459652857196E-4</v>
      </c>
      <c r="AE818" s="41"/>
      <c r="AF818" s="41"/>
      <c r="AG818" s="41"/>
      <c r="AH818" s="42"/>
      <c r="AI818" s="40" t="str">
        <f>IF(AE818=0,"NO OFERTADO",IF(AF818=0,"NO OFERTADO",IF(AG818=0,"NO OFERTADO",IF(AH818=0,"NO OFERTADO","CORRECTO"))))</f>
        <v>NO OFERTADO</v>
      </c>
      <c r="AJ818" s="37">
        <f>Q818*$AJ$1</f>
        <v>1.5538718638292363E-4</v>
      </c>
      <c r="AK818" s="36">
        <f>R818*$AK$1</f>
        <v>2.0721728570444725E-5</v>
      </c>
      <c r="AL818" s="36">
        <f>AJ818+AK818</f>
        <v>1.7610891495336835E-4</v>
      </c>
      <c r="AM818" s="41"/>
      <c r="AN818" s="41"/>
      <c r="AO818" s="41"/>
      <c r="AP818" s="42"/>
      <c r="AQ818" s="40" t="str">
        <f>IF(AM818=0,"NO OFERTADO",IF(AN818=0,"NO OFERTADO",IF(AO818=0,"NO OFERTADO",IF(AP818=0,"NO OFERTADO","CORRECTO"))))</f>
        <v>NO OFERTADO</v>
      </c>
      <c r="AR818" s="1">
        <v>120</v>
      </c>
      <c r="AS818" s="44" t="e">
        <f>AR818*#REF!</f>
        <v>#REF!</v>
      </c>
      <c r="AT818" s="44" t="e">
        <f>#REF!*AR818</f>
        <v>#REF!</v>
      </c>
    </row>
    <row r="819" spans="1:46" ht="24" x14ac:dyDescent="0.25">
      <c r="A819" s="61">
        <v>817</v>
      </c>
      <c r="B819" s="61">
        <v>1306</v>
      </c>
      <c r="C819" s="13" t="s">
        <v>3682</v>
      </c>
      <c r="D819" s="12" t="s">
        <v>1824</v>
      </c>
      <c r="E819" s="12" t="s">
        <v>3683</v>
      </c>
      <c r="F819" s="12" t="s">
        <v>281</v>
      </c>
      <c r="G819" s="12" t="s">
        <v>107</v>
      </c>
      <c r="H819" s="12" t="s">
        <v>822</v>
      </c>
      <c r="I819" s="62">
        <v>955</v>
      </c>
      <c r="J819" s="10">
        <v>60</v>
      </c>
      <c r="K819" s="10" t="s">
        <v>3684</v>
      </c>
      <c r="L819" s="14" t="s">
        <v>3685</v>
      </c>
      <c r="M819" s="11">
        <v>955</v>
      </c>
      <c r="N819" s="11">
        <v>1095</v>
      </c>
      <c r="O819" s="8">
        <f>N819*M819</f>
        <v>1045725</v>
      </c>
      <c r="P819" s="14" t="s">
        <v>5022</v>
      </c>
      <c r="Q819" s="66">
        <f>O819/$O$2181</f>
        <v>3.1952292559339766E-5</v>
      </c>
      <c r="R819" s="66">
        <f>+O819/$O$2184</f>
        <v>5.1132149235505455E-5</v>
      </c>
      <c r="S819" s="36">
        <f>Q819*$S$1</f>
        <v>7.9880731398349423E-3</v>
      </c>
      <c r="T819" s="36">
        <f>R819*$T$1</f>
        <v>1.5339644770651637E-3</v>
      </c>
      <c r="U819" s="36">
        <f>S819+T819</f>
        <v>9.5220376169001062E-3</v>
      </c>
      <c r="V819" s="41"/>
      <c r="W819" s="41"/>
      <c r="X819" s="41"/>
      <c r="Y819" s="42"/>
      <c r="Z819" s="40" t="str">
        <f>IF(V819=0,"NO OFERTADO",IF(W819=0,"NO OFERTADO",IF(X819=0,"NO OFERTADO",IF(Y819=0,"NO OFERTADO","CORRECTO"))))</f>
        <v>NO OFERTADO</v>
      </c>
      <c r="AA819" s="42">
        <f>Y819*N819</f>
        <v>0</v>
      </c>
      <c r="AB819" s="35">
        <f>Q819*$AB$1</f>
        <v>2.8757063303405791E-3</v>
      </c>
      <c r="AC819" s="36">
        <f>R819*$AC$1</f>
        <v>7.6698223853258185E-4</v>
      </c>
      <c r="AD819" s="36">
        <f>AB819+AC819</f>
        <v>3.6426885688731611E-3</v>
      </c>
      <c r="AE819" s="41"/>
      <c r="AF819" s="41"/>
      <c r="AG819" s="41"/>
      <c r="AH819" s="42"/>
      <c r="AI819" s="40" t="str">
        <f>IF(AE819=0,"NO OFERTADO",IF(AF819=0,"NO OFERTADO",IF(AG819=0,"NO OFERTADO",IF(AH819=0,"NO OFERTADO","CORRECTO"))))</f>
        <v>NO OFERTADO</v>
      </c>
      <c r="AJ819" s="37">
        <f>Q819*$AJ$1</f>
        <v>1.9171375535603859E-3</v>
      </c>
      <c r="AK819" s="36">
        <f>R819*$AK$1</f>
        <v>2.5566074617752727E-4</v>
      </c>
      <c r="AL819" s="36">
        <f>AJ819+AK819</f>
        <v>2.172798299737913E-3</v>
      </c>
      <c r="AM819" s="41"/>
      <c r="AN819" s="41"/>
      <c r="AO819" s="41"/>
      <c r="AP819" s="42"/>
      <c r="AQ819" s="40" t="str">
        <f>IF(AM819=0,"NO OFERTADO",IF(AN819=0,"NO OFERTADO",IF(AO819=0,"NO OFERTADO",IF(AP819=0,"NO OFERTADO","CORRECTO"))))</f>
        <v>NO OFERTADO</v>
      </c>
    </row>
    <row r="820" spans="1:46" ht="24" x14ac:dyDescent="0.25">
      <c r="A820" s="61">
        <v>818</v>
      </c>
      <c r="B820" s="61">
        <v>1447</v>
      </c>
      <c r="C820" s="13" t="s">
        <v>3682</v>
      </c>
      <c r="D820" s="12" t="s">
        <v>4034</v>
      </c>
      <c r="E820" s="12" t="s">
        <v>3683</v>
      </c>
      <c r="F820" s="12" t="s">
        <v>281</v>
      </c>
      <c r="G820" s="12" t="s">
        <v>107</v>
      </c>
      <c r="H820" s="12" t="s">
        <v>822</v>
      </c>
      <c r="I820" s="62">
        <v>477.5</v>
      </c>
      <c r="J820" s="10">
        <v>120</v>
      </c>
      <c r="K820" s="10" t="s">
        <v>3684</v>
      </c>
      <c r="L820" s="14" t="s">
        <v>4035</v>
      </c>
      <c r="M820" s="11">
        <v>477.5</v>
      </c>
      <c r="N820" s="11">
        <v>1790.7692307692307</v>
      </c>
      <c r="O820" s="8">
        <f>N820*M820</f>
        <v>855092.30769230763</v>
      </c>
      <c r="P820" s="14" t="s">
        <v>5022</v>
      </c>
      <c r="Q820" s="66">
        <f>O820/$O$2181</f>
        <v>2.6127480533243052E-5</v>
      </c>
      <c r="R820" s="66">
        <f>+O820/$O$2184</f>
        <v>4.1810903905955986E-5</v>
      </c>
      <c r="S820" s="36">
        <f>Q820*$S$1</f>
        <v>6.531870133310763E-3</v>
      </c>
      <c r="T820" s="36">
        <f>R820*$T$1</f>
        <v>1.2543271171786795E-3</v>
      </c>
      <c r="U820" s="36">
        <f>S820+T820</f>
        <v>7.7861972504894425E-3</v>
      </c>
      <c r="V820" s="41"/>
      <c r="W820" s="41"/>
      <c r="X820" s="41"/>
      <c r="Y820" s="42"/>
      <c r="Z820" s="40" t="str">
        <f>IF(V820=0,"NO OFERTADO",IF(W820=0,"NO OFERTADO",IF(X820=0,"NO OFERTADO",IF(Y820=0,"NO OFERTADO","CORRECTO"))))</f>
        <v>NO OFERTADO</v>
      </c>
      <c r="AA820" s="42">
        <f>Y820*N820</f>
        <v>0</v>
      </c>
      <c r="AB820" s="35">
        <f>Q820*$AB$1</f>
        <v>2.3514732479918746E-3</v>
      </c>
      <c r="AC820" s="36">
        <f>R820*$AC$1</f>
        <v>6.2716355858933974E-4</v>
      </c>
      <c r="AD820" s="36">
        <f>AB820+AC820</f>
        <v>2.9786368065812144E-3</v>
      </c>
      <c r="AE820" s="41"/>
      <c r="AF820" s="41"/>
      <c r="AG820" s="41"/>
      <c r="AH820" s="42"/>
      <c r="AI820" s="40" t="str">
        <f>IF(AE820=0,"NO OFERTADO",IF(AF820=0,"NO OFERTADO",IF(AG820=0,"NO OFERTADO",IF(AH820=0,"NO OFERTADO","CORRECTO"))))</f>
        <v>NO OFERTADO</v>
      </c>
      <c r="AJ820" s="37">
        <f>Q820*$AJ$1</f>
        <v>1.5676488319945831E-3</v>
      </c>
      <c r="AK820" s="36">
        <f>R820*$AK$1</f>
        <v>2.0905451952977992E-4</v>
      </c>
      <c r="AL820" s="36">
        <f>AJ820+AK820</f>
        <v>1.7767033515243629E-3</v>
      </c>
      <c r="AM820" s="41"/>
      <c r="AN820" s="41"/>
      <c r="AO820" s="41"/>
      <c r="AP820" s="42"/>
      <c r="AQ820" s="40" t="str">
        <f>IF(AM820=0,"NO OFERTADO",IF(AN820=0,"NO OFERTADO",IF(AO820=0,"NO OFERTADO",IF(AP820=0,"NO OFERTADO","CORRECTO"))))</f>
        <v>NO OFERTADO</v>
      </c>
    </row>
    <row r="821" spans="1:46" ht="24" x14ac:dyDescent="0.25">
      <c r="A821" s="61">
        <v>819</v>
      </c>
      <c r="B821" s="61">
        <v>1575</v>
      </c>
      <c r="C821" s="13" t="s">
        <v>3682</v>
      </c>
      <c r="D821" s="12" t="s">
        <v>622</v>
      </c>
      <c r="E821" s="12" t="s">
        <v>765</v>
      </c>
      <c r="F821" s="12" t="s">
        <v>281</v>
      </c>
      <c r="G821" s="12" t="s">
        <v>107</v>
      </c>
      <c r="H821" s="12" t="s">
        <v>4348</v>
      </c>
      <c r="I821" s="62">
        <v>191</v>
      </c>
      <c r="J821" s="10">
        <v>120</v>
      </c>
      <c r="K821" s="10" t="s">
        <v>3684</v>
      </c>
      <c r="L821" s="14" t="s">
        <v>4349</v>
      </c>
      <c r="M821" s="11">
        <v>191</v>
      </c>
      <c r="N821" s="11">
        <v>1788</v>
      </c>
      <c r="O821" s="8">
        <f>N821*M821</f>
        <v>341508</v>
      </c>
      <c r="P821" s="14" t="s">
        <v>5022</v>
      </c>
      <c r="Q821" s="66">
        <f>O821/$O$2181</f>
        <v>1.0434830885132329E-5</v>
      </c>
      <c r="R821" s="66">
        <f>+O821/$O$2184</f>
        <v>1.6698499147595207E-5</v>
      </c>
      <c r="S821" s="36">
        <f>Q821*$S$1</f>
        <v>2.6087077212830823E-3</v>
      </c>
      <c r="T821" s="36">
        <f>R821*$T$1</f>
        <v>5.0095497442785618E-4</v>
      </c>
      <c r="U821" s="36">
        <f>S821+T821</f>
        <v>3.1096626957109385E-3</v>
      </c>
      <c r="V821" s="41"/>
      <c r="W821" s="41"/>
      <c r="X821" s="41"/>
      <c r="Y821" s="42"/>
      <c r="Z821" s="40" t="str">
        <f>IF(V821=0,"NO OFERTADO",IF(W821=0,"NO OFERTADO",IF(X821=0,"NO OFERTADO",IF(Y821=0,"NO OFERTADO","CORRECTO"))))</f>
        <v>NO OFERTADO</v>
      </c>
      <c r="AA821" s="42">
        <f>Y821*N821</f>
        <v>0</v>
      </c>
      <c r="AB821" s="35">
        <f>Q821*$AB$1</f>
        <v>9.3913477966190958E-4</v>
      </c>
      <c r="AC821" s="36">
        <f>R821*$AC$1</f>
        <v>2.5047748721392809E-4</v>
      </c>
      <c r="AD821" s="36">
        <f>AB821+AC821</f>
        <v>1.1896122668758377E-3</v>
      </c>
      <c r="AE821" s="41"/>
      <c r="AF821" s="41"/>
      <c r="AG821" s="41"/>
      <c r="AH821" s="42"/>
      <c r="AI821" s="40" t="str">
        <f>IF(AE821=0,"NO OFERTADO",IF(AF821=0,"NO OFERTADO",IF(AG821=0,"NO OFERTADO",IF(AH821=0,"NO OFERTADO","CORRECTO"))))</f>
        <v>NO OFERTADO</v>
      </c>
      <c r="AJ821" s="37">
        <f>Q821*$AJ$1</f>
        <v>6.2608985310793979E-4</v>
      </c>
      <c r="AK821" s="36">
        <f>R821*$AK$1</f>
        <v>8.3492495737976039E-5</v>
      </c>
      <c r="AL821" s="36">
        <f>AJ821+AK821</f>
        <v>7.0958234884591586E-4</v>
      </c>
      <c r="AM821" s="41"/>
      <c r="AN821" s="41"/>
      <c r="AO821" s="41"/>
      <c r="AP821" s="42"/>
      <c r="AQ821" s="40" t="str">
        <f>IF(AM821=0,"NO OFERTADO",IF(AN821=0,"NO OFERTADO",IF(AO821=0,"NO OFERTADO",IF(AP821=0,"NO OFERTADO","CORRECTO"))))</f>
        <v>NO OFERTADO</v>
      </c>
    </row>
    <row r="822" spans="1:46" ht="24" x14ac:dyDescent="0.25">
      <c r="A822" s="61">
        <v>820</v>
      </c>
      <c r="B822" s="61">
        <v>513</v>
      </c>
      <c r="C822" s="13" t="s">
        <v>1722</v>
      </c>
      <c r="D822" s="12" t="s">
        <v>93</v>
      </c>
      <c r="E822" s="12" t="s">
        <v>11</v>
      </c>
      <c r="F822" s="12" t="s">
        <v>12</v>
      </c>
      <c r="G822" s="12" t="s">
        <v>13</v>
      </c>
      <c r="H822" s="12" t="s">
        <v>12</v>
      </c>
      <c r="I822" s="62">
        <v>3511.9999999999995</v>
      </c>
      <c r="J822" s="10">
        <v>1</v>
      </c>
      <c r="K822" s="10" t="s">
        <v>1723</v>
      </c>
      <c r="L822" s="14" t="s">
        <v>1724</v>
      </c>
      <c r="M822" s="11">
        <v>1022</v>
      </c>
      <c r="N822" s="11">
        <v>4293.6923076923076</v>
      </c>
      <c r="O822" s="8">
        <f>N822*M822</f>
        <v>4388153.538461538</v>
      </c>
      <c r="P822" s="14" t="s">
        <v>5022</v>
      </c>
      <c r="Q822" s="66">
        <f>O822/$O$2181</f>
        <v>1.3408072452721802E-4</v>
      </c>
      <c r="R822" s="66">
        <f>+O822/$O$2184</f>
        <v>2.1456474847299882E-4</v>
      </c>
      <c r="S822" s="36">
        <f>Q822*$S$1</f>
        <v>3.3520181131804508E-2</v>
      </c>
      <c r="T822" s="36">
        <f>R822*$T$1</f>
        <v>6.4369424541899645E-3</v>
      </c>
      <c r="U822" s="36">
        <f>S822+T822</f>
        <v>3.9957123585994472E-2</v>
      </c>
      <c r="V822" s="41"/>
      <c r="W822" s="41"/>
      <c r="X822" s="41"/>
      <c r="Y822" s="42"/>
      <c r="Z822" s="40" t="str">
        <f>IF(V822=0,"NO OFERTADO",IF(W822=0,"NO OFERTADO",IF(X822=0,"NO OFERTADO",IF(Y822=0,"NO OFERTADO","CORRECTO"))))</f>
        <v>NO OFERTADO</v>
      </c>
      <c r="AA822" s="42">
        <f>Y822*N822</f>
        <v>0</v>
      </c>
      <c r="AB822" s="35">
        <f>Q822*$AB$1</f>
        <v>1.2067265207449622E-2</v>
      </c>
      <c r="AC822" s="36">
        <f>R822*$AC$1</f>
        <v>3.2184712270949822E-3</v>
      </c>
      <c r="AD822" s="36">
        <f>AB822+AC822</f>
        <v>1.5285736434544605E-2</v>
      </c>
      <c r="AE822" s="41"/>
      <c r="AF822" s="41"/>
      <c r="AG822" s="41"/>
      <c r="AH822" s="42"/>
      <c r="AI822" s="40" t="str">
        <f>IF(AE822=0,"NO OFERTADO",IF(AF822=0,"NO OFERTADO",IF(AG822=0,"NO OFERTADO",IF(AH822=0,"NO OFERTADO","CORRECTO"))))</f>
        <v>NO OFERTADO</v>
      </c>
      <c r="AJ822" s="37">
        <f>Q822*$AJ$1</f>
        <v>8.044843471633081E-3</v>
      </c>
      <c r="AK822" s="36">
        <f>R822*$AK$1</f>
        <v>1.072823742364994E-3</v>
      </c>
      <c r="AL822" s="36">
        <f>AJ822+AK822</f>
        <v>9.1176672139980756E-3</v>
      </c>
      <c r="AM822" s="41"/>
      <c r="AN822" s="41"/>
      <c r="AO822" s="41"/>
      <c r="AP822" s="42"/>
      <c r="AQ822" s="40" t="str">
        <f>IF(AM822=0,"NO OFERTADO",IF(AN822=0,"NO OFERTADO",IF(AO822=0,"NO OFERTADO",IF(AP822=0,"NO OFERTADO","CORRECTO"))))</f>
        <v>NO OFERTADO</v>
      </c>
    </row>
    <row r="823" spans="1:46" ht="24" x14ac:dyDescent="0.25">
      <c r="A823" s="61">
        <v>821</v>
      </c>
      <c r="B823" s="61">
        <v>1212</v>
      </c>
      <c r="C823" s="13" t="s">
        <v>3455</v>
      </c>
      <c r="D823" s="12" t="s">
        <v>1625</v>
      </c>
      <c r="E823" s="12" t="s">
        <v>11</v>
      </c>
      <c r="F823" s="12" t="s">
        <v>12</v>
      </c>
      <c r="G823" s="12" t="s">
        <v>13</v>
      </c>
      <c r="H823" s="12" t="s">
        <v>12</v>
      </c>
      <c r="I823" s="62" t="s">
        <v>60</v>
      </c>
      <c r="J823" s="10">
        <v>1</v>
      </c>
      <c r="K823" s="10" t="s">
        <v>3456</v>
      </c>
      <c r="L823" s="14" t="s">
        <v>3457</v>
      </c>
      <c r="M823" s="11">
        <v>38.098749999999995</v>
      </c>
      <c r="N823" s="11">
        <v>43023.923076923078</v>
      </c>
      <c r="O823" s="8">
        <f>N823*M823</f>
        <v>1639157.6893269229</v>
      </c>
      <c r="P823" s="14" t="s">
        <v>5022</v>
      </c>
      <c r="Q823" s="66">
        <f>O823/$O$2181</f>
        <v>5.0084722121270126E-5</v>
      </c>
      <c r="R823" s="66"/>
      <c r="S823" s="36">
        <f>Q823*$S$1</f>
        <v>1.2521180530317531E-2</v>
      </c>
      <c r="T823" s="7"/>
      <c r="U823" s="36">
        <f>S823+T823</f>
        <v>1.2521180530317531E-2</v>
      </c>
      <c r="V823" s="41"/>
      <c r="W823" s="41"/>
      <c r="X823" s="41"/>
      <c r="Y823" s="42"/>
      <c r="Z823" s="40" t="str">
        <f>IF(V823=0,"NO OFERTADO",IF(W823=0,"NO OFERTADO",IF(X823=0,"NO OFERTADO",IF(Y823=0,"NO OFERTADO","CORRECTO"))))</f>
        <v>NO OFERTADO</v>
      </c>
      <c r="AA823" s="42">
        <f>Y823*N823</f>
        <v>0</v>
      </c>
      <c r="AB823" s="35">
        <f>Q823*$AB$1</f>
        <v>4.5076249909143115E-3</v>
      </c>
      <c r="AC823" s="7"/>
      <c r="AD823" s="36">
        <f>AB823+AC823</f>
        <v>4.5076249909143115E-3</v>
      </c>
      <c r="AE823" s="41"/>
      <c r="AF823" s="41"/>
      <c r="AG823" s="41"/>
      <c r="AH823" s="42"/>
      <c r="AI823" s="40" t="str">
        <f>IF(AE823=0,"NO OFERTADO",IF(AF823=0,"NO OFERTADO",IF(AG823=0,"NO OFERTADO",IF(AH823=0,"NO OFERTADO","CORRECTO"))))</f>
        <v>NO OFERTADO</v>
      </c>
      <c r="AJ823" s="37">
        <f>Q823*$AJ$1</f>
        <v>3.0050833272762074E-3</v>
      </c>
      <c r="AK823" s="7"/>
      <c r="AL823" s="36">
        <f>AJ823+AK823</f>
        <v>3.0050833272762074E-3</v>
      </c>
      <c r="AM823" s="41"/>
      <c r="AN823" s="41"/>
      <c r="AO823" s="41"/>
      <c r="AP823" s="42"/>
      <c r="AQ823" s="40" t="str">
        <f>IF(AM823=0,"NO OFERTADO",IF(AN823=0,"NO OFERTADO",IF(AO823=0,"NO OFERTADO",IF(AP823=0,"NO OFERTADO","CORRECTO"))))</f>
        <v>NO OFERTADO</v>
      </c>
    </row>
    <row r="824" spans="1:46" ht="24" x14ac:dyDescent="0.25">
      <c r="A824" s="61">
        <v>822</v>
      </c>
      <c r="B824" s="61">
        <v>1362</v>
      </c>
      <c r="C824" s="13" t="s">
        <v>3455</v>
      </c>
      <c r="D824" s="12" t="s">
        <v>89</v>
      </c>
      <c r="E824" s="12" t="s">
        <v>11</v>
      </c>
      <c r="F824" s="12" t="s">
        <v>12</v>
      </c>
      <c r="G824" s="12" t="s">
        <v>13</v>
      </c>
      <c r="H824" s="12" t="s">
        <v>12</v>
      </c>
      <c r="I824" s="62" t="s">
        <v>60</v>
      </c>
      <c r="J824" s="10">
        <v>1</v>
      </c>
      <c r="K824" s="10" t="s">
        <v>3456</v>
      </c>
      <c r="L824" s="14" t="s">
        <v>3836</v>
      </c>
      <c r="M824" s="11">
        <v>155.44290000000001</v>
      </c>
      <c r="N824" s="11">
        <v>6963</v>
      </c>
      <c r="O824" s="8">
        <f>N824*M824</f>
        <v>1082348.9127</v>
      </c>
      <c r="P824" s="14" t="s">
        <v>5022</v>
      </c>
      <c r="Q824" s="66">
        <f>O824/$O$2181</f>
        <v>3.3071341997058212E-5</v>
      </c>
      <c r="R824" s="66"/>
      <c r="S824" s="36">
        <f>Q824*$S$1</f>
        <v>8.2678354992645527E-3</v>
      </c>
      <c r="T824" s="7"/>
      <c r="U824" s="36">
        <f>S824+T824</f>
        <v>8.2678354992645527E-3</v>
      </c>
      <c r="V824" s="41"/>
      <c r="W824" s="41"/>
      <c r="X824" s="41"/>
      <c r="Y824" s="42"/>
      <c r="Z824" s="40" t="str">
        <f>IF(V824=0,"NO OFERTADO",IF(W824=0,"NO OFERTADO",IF(X824=0,"NO OFERTADO",IF(Y824=0,"NO OFERTADO","CORRECTO"))))</f>
        <v>NO OFERTADO</v>
      </c>
      <c r="AA824" s="42">
        <f>Y824*N824</f>
        <v>0</v>
      </c>
      <c r="AB824" s="35">
        <f>Q824*$AB$1</f>
        <v>2.9764207797352391E-3</v>
      </c>
      <c r="AC824" s="7"/>
      <c r="AD824" s="36">
        <f>AB824+AC824</f>
        <v>2.9764207797352391E-3</v>
      </c>
      <c r="AE824" s="41"/>
      <c r="AF824" s="41"/>
      <c r="AG824" s="41"/>
      <c r="AH824" s="42"/>
      <c r="AI824" s="40" t="str">
        <f>IF(AE824=0,"NO OFERTADO",IF(AF824=0,"NO OFERTADO",IF(AG824=0,"NO OFERTADO",IF(AH824=0,"NO OFERTADO","CORRECTO"))))</f>
        <v>NO OFERTADO</v>
      </c>
      <c r="AJ824" s="37">
        <f>Q824*$AJ$1</f>
        <v>1.9842805198234926E-3</v>
      </c>
      <c r="AK824" s="7"/>
      <c r="AL824" s="36">
        <f>AJ824+AK824</f>
        <v>1.9842805198234926E-3</v>
      </c>
      <c r="AM824" s="41"/>
      <c r="AN824" s="41"/>
      <c r="AO824" s="41"/>
      <c r="AP824" s="42"/>
      <c r="AQ824" s="40" t="str">
        <f>IF(AM824=0,"NO OFERTADO",IF(AN824=0,"NO OFERTADO",IF(AO824=0,"NO OFERTADO",IF(AP824=0,"NO OFERTADO","CORRECTO"))))</f>
        <v>NO OFERTADO</v>
      </c>
    </row>
    <row r="825" spans="1:46" x14ac:dyDescent="0.25">
      <c r="A825" s="61">
        <v>823</v>
      </c>
      <c r="B825" s="61">
        <v>1787</v>
      </c>
      <c r="C825" s="13" t="s">
        <v>3455</v>
      </c>
      <c r="D825" s="12" t="s">
        <v>4879</v>
      </c>
      <c r="E825" s="12" t="s">
        <v>49</v>
      </c>
      <c r="F825" s="12" t="s">
        <v>23</v>
      </c>
      <c r="G825" s="12" t="s">
        <v>24</v>
      </c>
      <c r="H825" s="12" t="s">
        <v>49</v>
      </c>
      <c r="I825" s="62" t="s">
        <v>60</v>
      </c>
      <c r="J825" s="10">
        <v>1</v>
      </c>
      <c r="K825" s="10" t="s">
        <v>3456</v>
      </c>
      <c r="L825" s="14" t="s">
        <v>4880</v>
      </c>
      <c r="M825" s="11">
        <v>8851.6139999999996</v>
      </c>
      <c r="N825" s="11">
        <v>7.7272727272727275</v>
      </c>
      <c r="O825" s="8">
        <f>N825*M825</f>
        <v>68398.835454545449</v>
      </c>
      <c r="P825" s="14" t="s">
        <v>5022</v>
      </c>
      <c r="Q825" s="66">
        <f>O825/$O$2181</f>
        <v>2.0899372216995648E-6</v>
      </c>
      <c r="R825" s="66"/>
      <c r="S825" s="36">
        <f>Q825*$S$1</f>
        <v>5.2248430542489125E-4</v>
      </c>
      <c r="T825" s="7"/>
      <c r="U825" s="36">
        <f>S825+T825</f>
        <v>5.2248430542489125E-4</v>
      </c>
      <c r="V825" s="41"/>
      <c r="W825" s="41"/>
      <c r="X825" s="41"/>
      <c r="Y825" s="42"/>
      <c r="Z825" s="40" t="str">
        <f>IF(V825=0,"NO OFERTADO",IF(W825=0,"NO OFERTADO",IF(X825=0,"NO OFERTADO",IF(Y825=0,"NO OFERTADO","CORRECTO"))))</f>
        <v>NO OFERTADO</v>
      </c>
      <c r="AA825" s="42">
        <f>Y825*N825</f>
        <v>0</v>
      </c>
      <c r="AB825" s="35">
        <f>Q825*$AB$1</f>
        <v>1.8809434995296085E-4</v>
      </c>
      <c r="AC825" s="7"/>
      <c r="AD825" s="36">
        <f>AB825+AC825</f>
        <v>1.8809434995296085E-4</v>
      </c>
      <c r="AE825" s="41"/>
      <c r="AF825" s="41"/>
      <c r="AG825" s="41"/>
      <c r="AH825" s="42"/>
      <c r="AI825" s="40" t="str">
        <f>IF(AE825=0,"NO OFERTADO",IF(AF825=0,"NO OFERTADO",IF(AG825=0,"NO OFERTADO",IF(AH825=0,"NO OFERTADO","CORRECTO"))))</f>
        <v>NO OFERTADO</v>
      </c>
      <c r="AJ825" s="37">
        <f>Q825*$AJ$1</f>
        <v>1.2539623330197388E-4</v>
      </c>
      <c r="AK825" s="7"/>
      <c r="AL825" s="36">
        <f>AJ825+AK825</f>
        <v>1.2539623330197388E-4</v>
      </c>
      <c r="AM825" s="41"/>
      <c r="AN825" s="41"/>
      <c r="AO825" s="41"/>
      <c r="AP825" s="42"/>
      <c r="AQ825" s="40" t="str">
        <f>IF(AM825=0,"NO OFERTADO",IF(AN825=0,"NO OFERTADO",IF(AO825=0,"NO OFERTADO",IF(AP825=0,"NO OFERTADO","CORRECTO"))))</f>
        <v>NO OFERTADO</v>
      </c>
    </row>
    <row r="826" spans="1:46" ht="24" x14ac:dyDescent="0.25">
      <c r="A826" s="61">
        <v>824</v>
      </c>
      <c r="B826" s="61">
        <v>397</v>
      </c>
      <c r="C826" s="13" t="s">
        <v>1383</v>
      </c>
      <c r="D826" s="12" t="s">
        <v>1384</v>
      </c>
      <c r="E826" s="12" t="s">
        <v>11</v>
      </c>
      <c r="F826" s="12" t="s">
        <v>12</v>
      </c>
      <c r="G826" s="12" t="s">
        <v>13</v>
      </c>
      <c r="H826" s="12" t="s">
        <v>12</v>
      </c>
      <c r="I826" s="62" t="s">
        <v>60</v>
      </c>
      <c r="J826" s="10">
        <v>1</v>
      </c>
      <c r="K826" s="10" t="s">
        <v>1385</v>
      </c>
      <c r="L826" s="14" t="s">
        <v>1386</v>
      </c>
      <c r="M826" s="11">
        <v>2583.3579999999997</v>
      </c>
      <c r="N826" s="11">
        <v>6776</v>
      </c>
      <c r="O826" s="8">
        <f>N826*M826</f>
        <v>17504833.807999998</v>
      </c>
      <c r="P826" s="14" t="s">
        <v>5022</v>
      </c>
      <c r="Q826" s="66">
        <f>O826/$O$2181</f>
        <v>5.3486296209408549E-4</v>
      </c>
      <c r="R826" s="66"/>
      <c r="S826" s="36">
        <f>Q826*$S$1</f>
        <v>0.13371574052352136</v>
      </c>
      <c r="T826" s="7"/>
      <c r="U826" s="36">
        <f>S826+T826</f>
        <v>0.13371574052352136</v>
      </c>
      <c r="V826" s="41"/>
      <c r="W826" s="41"/>
      <c r="X826" s="41"/>
      <c r="Y826" s="42"/>
      <c r="Z826" s="40" t="str">
        <f>IF(V826=0,"NO OFERTADO",IF(W826=0,"NO OFERTADO",IF(X826=0,"NO OFERTADO",IF(Y826=0,"NO OFERTADO","CORRECTO"))))</f>
        <v>NO OFERTADO</v>
      </c>
      <c r="AA826" s="42">
        <f>Y826*N826</f>
        <v>0</v>
      </c>
      <c r="AB826" s="35">
        <f>Q826*$AB$1</f>
        <v>4.8137666588467694E-2</v>
      </c>
      <c r="AC826" s="7"/>
      <c r="AD826" s="36">
        <f>AB826+AC826</f>
        <v>4.8137666588467694E-2</v>
      </c>
      <c r="AE826" s="41"/>
      <c r="AF826" s="41"/>
      <c r="AG826" s="41"/>
      <c r="AH826" s="42"/>
      <c r="AI826" s="40" t="str">
        <f>IF(AE826=0,"NO OFERTADO",IF(AF826=0,"NO OFERTADO",IF(AG826=0,"NO OFERTADO",IF(AH826=0,"NO OFERTADO","CORRECTO"))))</f>
        <v>NO OFERTADO</v>
      </c>
      <c r="AJ826" s="37">
        <f>Q826*$AJ$1</f>
        <v>3.2091777725645129E-2</v>
      </c>
      <c r="AK826" s="7"/>
      <c r="AL826" s="36">
        <f>AJ826+AK826</f>
        <v>3.2091777725645129E-2</v>
      </c>
      <c r="AM826" s="41"/>
      <c r="AN826" s="41"/>
      <c r="AO826" s="41"/>
      <c r="AP826" s="42"/>
      <c r="AQ826" s="40" t="str">
        <f>IF(AM826=0,"NO OFERTADO",IF(AN826=0,"NO OFERTADO",IF(AO826=0,"NO OFERTADO",IF(AP826=0,"NO OFERTADO","CORRECTO"))))</f>
        <v>NO OFERTADO</v>
      </c>
    </row>
    <row r="827" spans="1:46" x14ac:dyDescent="0.25">
      <c r="A827" s="61">
        <v>825</v>
      </c>
      <c r="B827" s="61">
        <v>1001</v>
      </c>
      <c r="C827" s="13" t="s">
        <v>2959</v>
      </c>
      <c r="D827" s="12" t="s">
        <v>2960</v>
      </c>
      <c r="E827" s="12" t="s">
        <v>221</v>
      </c>
      <c r="F827" s="12" t="s">
        <v>222</v>
      </c>
      <c r="G827" s="12" t="s">
        <v>13</v>
      </c>
      <c r="H827" s="12" t="s">
        <v>108</v>
      </c>
      <c r="I827" s="62" t="s">
        <v>60</v>
      </c>
      <c r="J827" s="10">
        <v>120</v>
      </c>
      <c r="K827" s="10" t="s">
        <v>1385</v>
      </c>
      <c r="L827" s="14" t="s">
        <v>2961</v>
      </c>
      <c r="M827" s="11">
        <v>488.30086503333331</v>
      </c>
      <c r="N827" s="11">
        <v>10500</v>
      </c>
      <c r="O827" s="8">
        <f>N827*M827</f>
        <v>5127159.0828499999</v>
      </c>
      <c r="P827" s="14" t="s">
        <v>5022</v>
      </c>
      <c r="Q827" s="66">
        <f>O827/$O$2181</f>
        <v>1.5666115567046724E-4</v>
      </c>
      <c r="R827" s="66"/>
      <c r="S827" s="36">
        <f>Q827*$S$1</f>
        <v>3.9165288917616808E-2</v>
      </c>
      <c r="T827" s="7"/>
      <c r="U827" s="36">
        <f>S827+T827</f>
        <v>3.9165288917616808E-2</v>
      </c>
      <c r="V827" s="41"/>
      <c r="W827" s="41"/>
      <c r="X827" s="41"/>
      <c r="Y827" s="42"/>
      <c r="Z827" s="40" t="str">
        <f>IF(V827=0,"NO OFERTADO",IF(W827=0,"NO OFERTADO",IF(X827=0,"NO OFERTADO",IF(Y827=0,"NO OFERTADO","CORRECTO"))))</f>
        <v>NO OFERTADO</v>
      </c>
      <c r="AA827" s="42">
        <f>Y827*N827</f>
        <v>0</v>
      </c>
      <c r="AB827" s="35">
        <f>Q827*$AB$1</f>
        <v>1.4099504010342051E-2</v>
      </c>
      <c r="AC827" s="7"/>
      <c r="AD827" s="36">
        <f>AB827+AC827</f>
        <v>1.4099504010342051E-2</v>
      </c>
      <c r="AE827" s="41"/>
      <c r="AF827" s="41"/>
      <c r="AG827" s="41"/>
      <c r="AH827" s="42"/>
      <c r="AI827" s="40" t="str">
        <f>IF(AE827=0,"NO OFERTADO",IF(AF827=0,"NO OFERTADO",IF(AG827=0,"NO OFERTADO",IF(AH827=0,"NO OFERTADO","CORRECTO"))))</f>
        <v>NO OFERTADO</v>
      </c>
      <c r="AJ827" s="37">
        <f>Q827*$AJ$1</f>
        <v>9.3996693402280344E-3</v>
      </c>
      <c r="AK827" s="7"/>
      <c r="AL827" s="36">
        <f>AJ827+AK827</f>
        <v>9.3996693402280344E-3</v>
      </c>
      <c r="AM827" s="41"/>
      <c r="AN827" s="41"/>
      <c r="AO827" s="41"/>
      <c r="AP827" s="42"/>
      <c r="AQ827" s="40" t="str">
        <f>IF(AM827=0,"NO OFERTADO",IF(AN827=0,"NO OFERTADO",IF(AO827=0,"NO OFERTADO",IF(AP827=0,"NO OFERTADO","CORRECTO"))))</f>
        <v>NO OFERTADO</v>
      </c>
    </row>
    <row r="828" spans="1:46" x14ac:dyDescent="0.25">
      <c r="A828" s="61">
        <v>826</v>
      </c>
      <c r="B828" s="61">
        <v>557</v>
      </c>
      <c r="C828" s="13" t="s">
        <v>1858</v>
      </c>
      <c r="D828" s="12" t="s">
        <v>869</v>
      </c>
      <c r="E828" s="12" t="s">
        <v>49</v>
      </c>
      <c r="F828" s="12" t="s">
        <v>23</v>
      </c>
      <c r="G828" s="12" t="s">
        <v>24</v>
      </c>
      <c r="H828" s="12" t="s">
        <v>23</v>
      </c>
      <c r="I828" s="62" t="s">
        <v>60</v>
      </c>
      <c r="J828" s="10">
        <v>1</v>
      </c>
      <c r="K828" s="10" t="s">
        <v>1859</v>
      </c>
      <c r="L828" s="14" t="s">
        <v>1860</v>
      </c>
      <c r="M828" s="11">
        <v>34052.400000000001</v>
      </c>
      <c r="N828" s="11">
        <v>308.23076923076923</v>
      </c>
      <c r="O828" s="8">
        <f>N828*M828</f>
        <v>10495997.446153846</v>
      </c>
      <c r="P828" s="14" t="s">
        <v>5022</v>
      </c>
      <c r="Q828" s="66">
        <f>O828/$O$2181</f>
        <v>3.2070685993123497E-4</v>
      </c>
      <c r="R828" s="66"/>
      <c r="S828" s="36">
        <f>Q828*$S$1</f>
        <v>8.0176714982808747E-2</v>
      </c>
      <c r="T828" s="7"/>
      <c r="U828" s="36">
        <f>S828+T828</f>
        <v>8.0176714982808747E-2</v>
      </c>
      <c r="V828" s="41"/>
      <c r="W828" s="41"/>
      <c r="X828" s="41"/>
      <c r="Y828" s="42"/>
      <c r="Z828" s="40" t="str">
        <f>IF(V828=0,"NO OFERTADO",IF(W828=0,"NO OFERTADO",IF(X828=0,"NO OFERTADO",IF(Y828=0,"NO OFERTADO","CORRECTO"))))</f>
        <v>NO OFERTADO</v>
      </c>
      <c r="AA828" s="42">
        <f>Y828*N828</f>
        <v>0</v>
      </c>
      <c r="AB828" s="35">
        <f>Q828*$AB$1</f>
        <v>2.8863617393811148E-2</v>
      </c>
      <c r="AC828" s="7"/>
      <c r="AD828" s="36">
        <f>AB828+AC828</f>
        <v>2.8863617393811148E-2</v>
      </c>
      <c r="AE828" s="41"/>
      <c r="AF828" s="41"/>
      <c r="AG828" s="41"/>
      <c r="AH828" s="42"/>
      <c r="AI828" s="40" t="str">
        <f>IF(AE828=0,"NO OFERTADO",IF(AF828=0,"NO OFERTADO",IF(AG828=0,"NO OFERTADO",IF(AH828=0,"NO OFERTADO","CORRECTO"))))</f>
        <v>NO OFERTADO</v>
      </c>
      <c r="AJ828" s="37">
        <f>Q828*$AJ$1</f>
        <v>1.9242411595874098E-2</v>
      </c>
      <c r="AK828" s="7"/>
      <c r="AL828" s="36">
        <f>AJ828+AK828</f>
        <v>1.9242411595874098E-2</v>
      </c>
      <c r="AM828" s="41"/>
      <c r="AN828" s="41"/>
      <c r="AO828" s="41"/>
      <c r="AP828" s="42"/>
      <c r="AQ828" s="40" t="str">
        <f>IF(AM828=0,"NO OFERTADO",IF(AN828=0,"NO OFERTADO",IF(AO828=0,"NO OFERTADO",IF(AP828=0,"NO OFERTADO","CORRECTO"))))</f>
        <v>NO OFERTADO</v>
      </c>
    </row>
    <row r="829" spans="1:46" x14ac:dyDescent="0.25">
      <c r="A829" s="61">
        <v>827</v>
      </c>
      <c r="B829" s="61">
        <v>1748</v>
      </c>
      <c r="C829" s="13" t="s">
        <v>1858</v>
      </c>
      <c r="D829" s="12" t="s">
        <v>4505</v>
      </c>
      <c r="E829" s="12" t="s">
        <v>221</v>
      </c>
      <c r="F829" s="12" t="s">
        <v>222</v>
      </c>
      <c r="G829" s="12" t="s">
        <v>13</v>
      </c>
      <c r="H829" s="12" t="s">
        <v>108</v>
      </c>
      <c r="I829" s="62" t="s">
        <v>60</v>
      </c>
      <c r="J829" s="10">
        <v>15</v>
      </c>
      <c r="K829" s="10" t="s">
        <v>1859</v>
      </c>
      <c r="L829" s="14" t="s">
        <v>2404</v>
      </c>
      <c r="M829" s="11">
        <v>4351.1399999999994</v>
      </c>
      <c r="N829" s="11">
        <v>55.714285714285715</v>
      </c>
      <c r="O829" s="8">
        <f>N829*M829</f>
        <v>242420.65714285712</v>
      </c>
      <c r="P829" s="14" t="s">
        <v>5022</v>
      </c>
      <c r="Q829" s="66">
        <f>O829/$O$2181</f>
        <v>7.4072014721422654E-6</v>
      </c>
      <c r="R829" s="66"/>
      <c r="S829" s="36">
        <f>Q829*$S$1</f>
        <v>1.8518003680355662E-3</v>
      </c>
      <c r="T829" s="7"/>
      <c r="U829" s="36">
        <f>S829+T829</f>
        <v>1.8518003680355662E-3</v>
      </c>
      <c r="V829" s="41"/>
      <c r="W829" s="41"/>
      <c r="X829" s="41"/>
      <c r="Y829" s="42"/>
      <c r="Z829" s="40" t="str">
        <f>IF(V829=0,"NO OFERTADO",IF(W829=0,"NO OFERTADO",IF(X829=0,"NO OFERTADO",IF(Y829=0,"NO OFERTADO","CORRECTO"))))</f>
        <v>NO OFERTADO</v>
      </c>
      <c r="AA829" s="42">
        <f>Y829*N829</f>
        <v>0</v>
      </c>
      <c r="AB829" s="35">
        <f>Q829*$AB$1</f>
        <v>6.6664813249280388E-4</v>
      </c>
      <c r="AC829" s="7"/>
      <c r="AD829" s="36">
        <f>AB829+AC829</f>
        <v>6.6664813249280388E-4</v>
      </c>
      <c r="AE829" s="41"/>
      <c r="AF829" s="41"/>
      <c r="AG829" s="41"/>
      <c r="AH829" s="42"/>
      <c r="AI829" s="40" t="str">
        <f>IF(AE829=0,"NO OFERTADO",IF(AF829=0,"NO OFERTADO",IF(AG829=0,"NO OFERTADO",IF(AH829=0,"NO OFERTADO","CORRECTO"))))</f>
        <v>NO OFERTADO</v>
      </c>
      <c r="AJ829" s="37">
        <f>Q829*$AJ$1</f>
        <v>4.4443208832853592E-4</v>
      </c>
      <c r="AK829" s="7"/>
      <c r="AL829" s="36">
        <f>AJ829+AK829</f>
        <v>4.4443208832853592E-4</v>
      </c>
      <c r="AM829" s="41"/>
      <c r="AN829" s="41"/>
      <c r="AO829" s="41"/>
      <c r="AP829" s="42"/>
      <c r="AQ829" s="40" t="str">
        <f>IF(AM829=0,"NO OFERTADO",IF(AN829=0,"NO OFERTADO",IF(AO829=0,"NO OFERTADO",IF(AP829=0,"NO OFERTADO","CORRECTO"))))</f>
        <v>NO OFERTADO</v>
      </c>
    </row>
    <row r="830" spans="1:46" x14ac:dyDescent="0.25">
      <c r="A830" s="61">
        <v>828</v>
      </c>
      <c r="B830" s="61">
        <v>2795</v>
      </c>
      <c r="C830" s="13" t="s">
        <v>1858</v>
      </c>
      <c r="D830" s="12" t="s">
        <v>787</v>
      </c>
      <c r="E830" s="12" t="s">
        <v>221</v>
      </c>
      <c r="F830" s="12" t="s">
        <v>222</v>
      </c>
      <c r="G830" s="12" t="s">
        <v>13</v>
      </c>
      <c r="H830" s="12" t="s">
        <v>7309</v>
      </c>
      <c r="I830" s="62" t="s">
        <v>60</v>
      </c>
      <c r="J830" s="10">
        <v>15</v>
      </c>
      <c r="K830" s="14" t="s">
        <v>1859</v>
      </c>
      <c r="L830" s="14"/>
      <c r="M830" s="11">
        <v>8349.3333333333339</v>
      </c>
      <c r="N830" s="11">
        <v>15</v>
      </c>
      <c r="O830" s="8">
        <f>N830*M830</f>
        <v>125240.00000000001</v>
      </c>
      <c r="P830" s="14" t="s">
        <v>5022</v>
      </c>
      <c r="Q830" s="66">
        <f>O830/$O$2181</f>
        <v>3.8267279831042703E-6</v>
      </c>
      <c r="R830" s="66"/>
      <c r="S830" s="36">
        <f>Q830*$S$1</f>
        <v>9.5668199577606753E-4</v>
      </c>
      <c r="T830" s="7"/>
      <c r="U830" s="36">
        <f>S830+T830</f>
        <v>9.5668199577606753E-4</v>
      </c>
      <c r="V830" s="41"/>
      <c r="W830" s="41"/>
      <c r="X830" s="41"/>
      <c r="Y830" s="42"/>
      <c r="Z830" s="40" t="str">
        <f>IF(V830=0,"NO OFERTADO",IF(W830=0,"NO OFERTADO",IF(X830=0,"NO OFERTADO",IF(Y830=0,"NO OFERTADO","CORRECTO"))))</f>
        <v>NO OFERTADO</v>
      </c>
      <c r="AA830" s="42">
        <f>Y830*N830</f>
        <v>0</v>
      </c>
      <c r="AB830" s="35">
        <f>Q830*$AB$1</f>
        <v>3.4440551847938431E-4</v>
      </c>
      <c r="AC830" s="7"/>
      <c r="AD830" s="36">
        <f>AB830+AC830</f>
        <v>3.4440551847938431E-4</v>
      </c>
      <c r="AE830" s="41"/>
      <c r="AF830" s="41"/>
      <c r="AG830" s="41"/>
      <c r="AH830" s="42"/>
      <c r="AI830" s="40" t="str">
        <f>IF(AE830=0,"NO OFERTADO",IF(AF830=0,"NO OFERTADO",IF(AG830=0,"NO OFERTADO",IF(AH830=0,"NO OFERTADO","CORRECTO"))))</f>
        <v>NO OFERTADO</v>
      </c>
      <c r="AJ830" s="37">
        <f>Q830*$AJ$1</f>
        <v>2.2960367898625621E-4</v>
      </c>
      <c r="AK830" s="7"/>
      <c r="AL830" s="36">
        <f>AJ830+AK830</f>
        <v>2.2960367898625621E-4</v>
      </c>
      <c r="AM830" s="41"/>
      <c r="AN830" s="41"/>
      <c r="AO830" s="41"/>
      <c r="AP830" s="42"/>
      <c r="AQ830" s="40" t="str">
        <f>IF(AM830=0,"NO OFERTADO",IF(AN830=0,"NO OFERTADO",IF(AO830=0,"NO OFERTADO",IF(AP830=0,"NO OFERTADO","CORRECTO"))))</f>
        <v>NO OFERTADO</v>
      </c>
    </row>
    <row r="831" spans="1:46" ht="24" x14ac:dyDescent="0.25">
      <c r="A831" s="61">
        <v>829</v>
      </c>
      <c r="B831" s="61">
        <v>851</v>
      </c>
      <c r="C831" s="13" t="s">
        <v>2601</v>
      </c>
      <c r="D831" s="12" t="s">
        <v>2602</v>
      </c>
      <c r="E831" s="12" t="s">
        <v>49</v>
      </c>
      <c r="F831" s="12" t="s">
        <v>50</v>
      </c>
      <c r="G831" s="12" t="s">
        <v>24</v>
      </c>
      <c r="H831" s="12" t="s">
        <v>25</v>
      </c>
      <c r="I831" s="62">
        <v>41720.400000000001</v>
      </c>
      <c r="J831" s="10">
        <v>1</v>
      </c>
      <c r="K831" s="10" t="s">
        <v>2603</v>
      </c>
      <c r="L831" s="14" t="s">
        <v>2604</v>
      </c>
      <c r="M831" s="11">
        <v>31578.345999999998</v>
      </c>
      <c r="N831" s="11">
        <v>123.61538461538461</v>
      </c>
      <c r="O831" s="8">
        <f>N831*M831</f>
        <v>3903569.3863076922</v>
      </c>
      <c r="P831" s="14" t="s">
        <v>5022</v>
      </c>
      <c r="Q831" s="66">
        <f>O831/$O$2181</f>
        <v>1.1927417921249446E-4</v>
      </c>
      <c r="R831" s="66">
        <f>+O831/$O$2184</f>
        <v>1.9087034584793839E-4</v>
      </c>
      <c r="S831" s="36">
        <f>Q831*$S$1</f>
        <v>2.9818544803123615E-2</v>
      </c>
      <c r="T831" s="36">
        <f>R831*$T$1</f>
        <v>5.7261103754381515E-3</v>
      </c>
      <c r="U831" s="36">
        <f>S831+T831</f>
        <v>3.5544655178561764E-2</v>
      </c>
      <c r="V831" s="41"/>
      <c r="W831" s="41"/>
      <c r="X831" s="41"/>
      <c r="Y831" s="42"/>
      <c r="Z831" s="40" t="str">
        <f>IF(V831=0,"NO OFERTADO",IF(W831=0,"NO OFERTADO",IF(X831=0,"NO OFERTADO",IF(Y831=0,"NO OFERTADO","CORRECTO"))))</f>
        <v>NO OFERTADO</v>
      </c>
      <c r="AA831" s="42">
        <f>Y831*N831</f>
        <v>0</v>
      </c>
      <c r="AB831" s="35">
        <f>Q831*$AB$1</f>
        <v>1.0734676129124501E-2</v>
      </c>
      <c r="AC831" s="36">
        <f>R831*$AC$1</f>
        <v>2.8630551877190757E-3</v>
      </c>
      <c r="AD831" s="36">
        <f>AB831+AC831</f>
        <v>1.3597731316843577E-2</v>
      </c>
      <c r="AE831" s="41"/>
      <c r="AF831" s="41"/>
      <c r="AG831" s="41"/>
      <c r="AH831" s="42"/>
      <c r="AI831" s="40" t="str">
        <f>IF(AE831=0,"NO OFERTADO",IF(AF831=0,"NO OFERTADO",IF(AG831=0,"NO OFERTADO",IF(AH831=0,"NO OFERTADO","CORRECTO"))))</f>
        <v>NO OFERTADO</v>
      </c>
      <c r="AJ831" s="37">
        <f>Q831*$AJ$1</f>
        <v>7.1564507527496681E-3</v>
      </c>
      <c r="AK831" s="36">
        <f>R831*$AK$1</f>
        <v>9.5435172923969195E-4</v>
      </c>
      <c r="AL831" s="36">
        <f>AJ831+AK831</f>
        <v>8.1108024819893602E-3</v>
      </c>
      <c r="AM831" s="41"/>
      <c r="AN831" s="41"/>
      <c r="AO831" s="41"/>
      <c r="AP831" s="42"/>
      <c r="AQ831" s="40" t="str">
        <f>IF(AM831=0,"NO OFERTADO",IF(AN831=0,"NO OFERTADO",IF(AO831=0,"NO OFERTADO",IF(AP831=0,"NO OFERTADO","CORRECTO"))))</f>
        <v>NO OFERTADO</v>
      </c>
    </row>
    <row r="832" spans="1:46" x14ac:dyDescent="0.25">
      <c r="A832" s="61">
        <v>830</v>
      </c>
      <c r="B832" s="61">
        <v>1770</v>
      </c>
      <c r="C832" s="13" t="s">
        <v>2601</v>
      </c>
      <c r="D832" s="12" t="s">
        <v>173</v>
      </c>
      <c r="E832" s="12" t="s">
        <v>49</v>
      </c>
      <c r="F832" s="12" t="s">
        <v>853</v>
      </c>
      <c r="G832" s="12" t="s">
        <v>24</v>
      </c>
      <c r="H832" s="12" t="s">
        <v>25</v>
      </c>
      <c r="I832" s="62">
        <v>13906.800000000001</v>
      </c>
      <c r="J832" s="10">
        <v>1</v>
      </c>
      <c r="K832" s="10" t="s">
        <v>2603</v>
      </c>
      <c r="L832" s="14" t="s">
        <v>4830</v>
      </c>
      <c r="M832" s="11">
        <v>13906.800000000001</v>
      </c>
      <c r="N832" s="11">
        <v>10</v>
      </c>
      <c r="O832" s="8">
        <f>N832*M832</f>
        <v>139068</v>
      </c>
      <c r="P832" s="14" t="s">
        <v>5022</v>
      </c>
      <c r="Q832" s="66">
        <f>O832/$O$2181</f>
        <v>4.249244707396555E-6</v>
      </c>
      <c r="R832" s="66">
        <f>+O832/$O$2184</f>
        <v>6.7999194146484709E-6</v>
      </c>
      <c r="S832" s="36">
        <f>Q832*$S$1</f>
        <v>1.0623111768491387E-3</v>
      </c>
      <c r="T832" s="36">
        <f>R832*$T$1</f>
        <v>2.0399758243945412E-4</v>
      </c>
      <c r="U832" s="36">
        <f>S832+T832</f>
        <v>1.2663087592885928E-3</v>
      </c>
      <c r="V832" s="41"/>
      <c r="W832" s="41"/>
      <c r="X832" s="41"/>
      <c r="Y832" s="42"/>
      <c r="Z832" s="40" t="str">
        <f>IF(V832=0,"NO OFERTADO",IF(W832=0,"NO OFERTADO",IF(X832=0,"NO OFERTADO",IF(Y832=0,"NO OFERTADO","CORRECTO"))))</f>
        <v>NO OFERTADO</v>
      </c>
      <c r="AA832" s="42">
        <f>Y832*N832</f>
        <v>0</v>
      </c>
      <c r="AB832" s="35">
        <f>Q832*$AB$1</f>
        <v>3.8243202366568995E-4</v>
      </c>
      <c r="AC832" s="36">
        <f>R832*$AC$1</f>
        <v>1.0199879121972706E-4</v>
      </c>
      <c r="AD832" s="36">
        <f>AB832+AC832</f>
        <v>4.8443081488541701E-4</v>
      </c>
      <c r="AE832" s="41"/>
      <c r="AF832" s="41"/>
      <c r="AG832" s="41"/>
      <c r="AH832" s="42"/>
      <c r="AI832" s="40" t="str">
        <f>IF(AE832=0,"NO OFERTADO",IF(AF832=0,"NO OFERTADO",IF(AG832=0,"NO OFERTADO",IF(AH832=0,"NO OFERTADO","CORRECTO"))))</f>
        <v>NO OFERTADO</v>
      </c>
      <c r="AJ832" s="37">
        <f>Q832*$AJ$1</f>
        <v>2.5495468244379332E-4</v>
      </c>
      <c r="AK832" s="36">
        <f>R832*$AK$1</f>
        <v>3.3999597073242353E-5</v>
      </c>
      <c r="AL832" s="36">
        <f>AJ832+AK832</f>
        <v>2.8895427951703567E-4</v>
      </c>
      <c r="AM832" s="41"/>
      <c r="AN832" s="41"/>
      <c r="AO832" s="41"/>
      <c r="AP832" s="42"/>
      <c r="AQ832" s="40" t="str">
        <f>IF(AM832=0,"NO OFERTADO",IF(AN832=0,"NO OFERTADO",IF(AO832=0,"NO OFERTADO",IF(AP832=0,"NO OFERTADO","CORRECTO"))))</f>
        <v>NO OFERTADO</v>
      </c>
    </row>
    <row r="833" spans="1:43" ht="24" x14ac:dyDescent="0.25">
      <c r="A833" s="61">
        <v>831</v>
      </c>
      <c r="B833" s="61">
        <v>1358</v>
      </c>
      <c r="C833" s="13" t="s">
        <v>3822</v>
      </c>
      <c r="D833" s="12" t="s">
        <v>3823</v>
      </c>
      <c r="E833" s="12" t="s">
        <v>105</v>
      </c>
      <c r="F833" s="12" t="s">
        <v>3824</v>
      </c>
      <c r="G833" s="12" t="s">
        <v>107</v>
      </c>
      <c r="H833" s="12" t="s">
        <v>3824</v>
      </c>
      <c r="I833" s="62" t="s">
        <v>60</v>
      </c>
      <c r="J833" s="10">
        <v>1</v>
      </c>
      <c r="K833" s="10" t="s">
        <v>3825</v>
      </c>
      <c r="L833" s="14" t="s">
        <v>3826</v>
      </c>
      <c r="M833" s="11">
        <v>175163.78205000001</v>
      </c>
      <c r="N833" s="11">
        <v>12.916666666666666</v>
      </c>
      <c r="O833" s="8">
        <f>N833*M833</f>
        <v>2262532.1848125001</v>
      </c>
      <c r="P833" s="14" t="s">
        <v>5022</v>
      </c>
      <c r="Q833" s="66">
        <f>O833/$O$2181</f>
        <v>6.9132028300032227E-5</v>
      </c>
      <c r="R833" s="66"/>
      <c r="S833" s="36">
        <f>Q833*$S$1</f>
        <v>1.7283007075008058E-2</v>
      </c>
      <c r="T833" s="7"/>
      <c r="U833" s="36">
        <f>S833+T833</f>
        <v>1.7283007075008058E-2</v>
      </c>
      <c r="V833" s="41"/>
      <c r="W833" s="41"/>
      <c r="X833" s="41"/>
      <c r="Y833" s="42"/>
      <c r="Z833" s="40" t="str">
        <f>IF(V833=0,"NO OFERTADO",IF(W833=0,"NO OFERTADO",IF(X833=0,"NO OFERTADO",IF(Y833=0,"NO OFERTADO","CORRECTO"))))</f>
        <v>NO OFERTADO</v>
      </c>
      <c r="AA833" s="42">
        <f>Y833*N833</f>
        <v>0</v>
      </c>
      <c r="AB833" s="35">
        <f>Q833*$AB$1</f>
        <v>6.2218825470029002E-3</v>
      </c>
      <c r="AC833" s="7"/>
      <c r="AD833" s="36">
        <f>AB833+AC833</f>
        <v>6.2218825470029002E-3</v>
      </c>
      <c r="AE833" s="41"/>
      <c r="AF833" s="41"/>
      <c r="AG833" s="41"/>
      <c r="AH833" s="42"/>
      <c r="AI833" s="40" t="str">
        <f>IF(AE833=0,"NO OFERTADO",IF(AF833=0,"NO OFERTADO",IF(AG833=0,"NO OFERTADO",IF(AH833=0,"NO OFERTADO","CORRECTO"))))</f>
        <v>NO OFERTADO</v>
      </c>
      <c r="AJ833" s="37">
        <f>Q833*$AJ$1</f>
        <v>4.1479216980019338E-3</v>
      </c>
      <c r="AK833" s="7"/>
      <c r="AL833" s="36">
        <f>AJ833+AK833</f>
        <v>4.1479216980019338E-3</v>
      </c>
      <c r="AM833" s="41"/>
      <c r="AN833" s="41"/>
      <c r="AO833" s="41"/>
      <c r="AP833" s="42"/>
      <c r="AQ833" s="40" t="str">
        <f>IF(AM833=0,"NO OFERTADO",IF(AN833=0,"NO OFERTADO",IF(AO833=0,"NO OFERTADO",IF(AP833=0,"NO OFERTADO","CORRECTO"))))</f>
        <v>NO OFERTADO</v>
      </c>
    </row>
    <row r="834" spans="1:43" ht="24" x14ac:dyDescent="0.25">
      <c r="A834" s="61">
        <v>832</v>
      </c>
      <c r="B834" s="61">
        <v>582</v>
      </c>
      <c r="C834" s="13" t="s">
        <v>1917</v>
      </c>
      <c r="D834" s="12" t="s">
        <v>1918</v>
      </c>
      <c r="E834" s="12" t="s">
        <v>1919</v>
      </c>
      <c r="F834" s="12" t="s">
        <v>1919</v>
      </c>
      <c r="G834" s="12" t="s">
        <v>107</v>
      </c>
      <c r="H834" s="12" t="s">
        <v>1920</v>
      </c>
      <c r="I834" s="62">
        <v>1076</v>
      </c>
      <c r="J834" s="10">
        <v>30</v>
      </c>
      <c r="K834" s="10" t="s">
        <v>823</v>
      </c>
      <c r="L834" s="14" t="s">
        <v>1921</v>
      </c>
      <c r="M834" s="11">
        <v>1076</v>
      </c>
      <c r="N834" s="11">
        <v>11614.615384615385</v>
      </c>
      <c r="O834" s="8">
        <f>N834*M834</f>
        <v>12497326.153846154</v>
      </c>
      <c r="P834" s="14" t="s">
        <v>5022</v>
      </c>
      <c r="Q834" s="66">
        <f>O834/$O$2181</f>
        <v>3.8185777472775416E-4</v>
      </c>
      <c r="R834" s="66">
        <f>+O834/$O$2184</f>
        <v>6.1107379659398691E-4</v>
      </c>
      <c r="S834" s="36">
        <f>Q834*$S$1</f>
        <v>9.5464443681938543E-2</v>
      </c>
      <c r="T834" s="36">
        <f>R834*$T$1</f>
        <v>1.8332213897819607E-2</v>
      </c>
      <c r="U834" s="36">
        <f>S834+T834</f>
        <v>0.11379665757975815</v>
      </c>
      <c r="V834" s="41"/>
      <c r="W834" s="41"/>
      <c r="X834" s="41"/>
      <c r="Y834" s="42"/>
      <c r="Z834" s="40" t="str">
        <f>IF(V834=0,"NO OFERTADO",IF(W834=0,"NO OFERTADO",IF(X834=0,"NO OFERTADO",IF(Y834=0,"NO OFERTADO","CORRECTO"))))</f>
        <v>NO OFERTADO</v>
      </c>
      <c r="AA834" s="42">
        <f>Y834*N834</f>
        <v>0</v>
      </c>
      <c r="AB834" s="35">
        <f>Q834*$AB$1</f>
        <v>3.4367199725497871E-2</v>
      </c>
      <c r="AC834" s="36">
        <f>R834*$AC$1</f>
        <v>9.1661069489098034E-3</v>
      </c>
      <c r="AD834" s="36">
        <f>AB834+AC834</f>
        <v>4.3533306674407676E-2</v>
      </c>
      <c r="AE834" s="41"/>
      <c r="AF834" s="41"/>
      <c r="AG834" s="41"/>
      <c r="AH834" s="42"/>
      <c r="AI834" s="40" t="str">
        <f>IF(AE834=0,"NO OFERTADO",IF(AF834=0,"NO OFERTADO",IF(AG834=0,"NO OFERTADO",IF(AH834=0,"NO OFERTADO","CORRECTO"))))</f>
        <v>NO OFERTADO</v>
      </c>
      <c r="AJ834" s="37">
        <f>Q834*$AJ$1</f>
        <v>2.2911466483665249E-2</v>
      </c>
      <c r="AK834" s="36">
        <f>R834*$AK$1</f>
        <v>3.0553689829699348E-3</v>
      </c>
      <c r="AL834" s="36">
        <f>AJ834+AK834</f>
        <v>2.5966835466635182E-2</v>
      </c>
      <c r="AM834" s="41"/>
      <c r="AN834" s="41"/>
      <c r="AO834" s="41"/>
      <c r="AP834" s="42"/>
      <c r="AQ834" s="40" t="str">
        <f>IF(AM834=0,"NO OFERTADO",IF(AN834=0,"NO OFERTADO",IF(AO834=0,"NO OFERTADO",IF(AP834=0,"NO OFERTADO","CORRECTO"))))</f>
        <v>NO OFERTADO</v>
      </c>
    </row>
    <row r="835" spans="1:43" x14ac:dyDescent="0.25">
      <c r="A835" s="61">
        <v>833</v>
      </c>
      <c r="B835" s="61">
        <v>465</v>
      </c>
      <c r="C835" s="13" t="s">
        <v>1584</v>
      </c>
      <c r="D835" s="12" t="s">
        <v>143</v>
      </c>
      <c r="E835" s="12" t="s">
        <v>49</v>
      </c>
      <c r="F835" s="12" t="s">
        <v>23</v>
      </c>
      <c r="G835" s="12" t="s">
        <v>24</v>
      </c>
      <c r="H835" s="12" t="s">
        <v>25</v>
      </c>
      <c r="I835" s="62">
        <v>127575</v>
      </c>
      <c r="J835" s="10">
        <v>1</v>
      </c>
      <c r="K835" s="10" t="s">
        <v>1585</v>
      </c>
      <c r="L835" s="14" t="s">
        <v>1586</v>
      </c>
      <c r="M835" s="11">
        <v>122720.74800000001</v>
      </c>
      <c r="N835" s="11">
        <v>131.84615384615384</v>
      </c>
      <c r="O835" s="8">
        <f>N835*M835</f>
        <v>16180258.620923078</v>
      </c>
      <c r="P835" s="14" t="s">
        <v>5022</v>
      </c>
      <c r="Q835" s="66">
        <f>O835/$O$2181</f>
        <v>4.9439035802100319E-4</v>
      </c>
      <c r="R835" s="66">
        <f>+O835/$O$2184</f>
        <v>7.9115579954013959E-4</v>
      </c>
      <c r="S835" s="36">
        <f>Q835*$S$1</f>
        <v>0.12359758950525079</v>
      </c>
      <c r="T835" s="36">
        <f>R835*$T$1</f>
        <v>2.3734673986204189E-2</v>
      </c>
      <c r="U835" s="36">
        <f>S835+T835</f>
        <v>0.14733226349145498</v>
      </c>
      <c r="V835" s="41"/>
      <c r="W835" s="41"/>
      <c r="X835" s="41"/>
      <c r="Y835" s="42"/>
      <c r="Z835" s="40" t="str">
        <f>IF(V835=0,"NO OFERTADO",IF(W835=0,"NO OFERTADO",IF(X835=0,"NO OFERTADO",IF(Y835=0,"NO OFERTADO","CORRECTO"))))</f>
        <v>NO OFERTADO</v>
      </c>
      <c r="AA835" s="42">
        <f>Y835*N835</f>
        <v>0</v>
      </c>
      <c r="AB835" s="35">
        <f>Q835*$AB$1</f>
        <v>4.4495132221890284E-2</v>
      </c>
      <c r="AC835" s="36">
        <f>R835*$AC$1</f>
        <v>1.1867336993102095E-2</v>
      </c>
      <c r="AD835" s="36">
        <f>AB835+AC835</f>
        <v>5.6362469214992376E-2</v>
      </c>
      <c r="AE835" s="41"/>
      <c r="AF835" s="41"/>
      <c r="AG835" s="41"/>
      <c r="AH835" s="42"/>
      <c r="AI835" s="40" t="str">
        <f>IF(AE835=0,"NO OFERTADO",IF(AF835=0,"NO OFERTADO",IF(AG835=0,"NO OFERTADO",IF(AH835=0,"NO OFERTADO","CORRECTO"))))</f>
        <v>NO OFERTADO</v>
      </c>
      <c r="AJ835" s="37">
        <f>Q835*$AJ$1</f>
        <v>2.966342148126019E-2</v>
      </c>
      <c r="AK835" s="36">
        <f>R835*$AK$1</f>
        <v>3.9557789977006982E-3</v>
      </c>
      <c r="AL835" s="36">
        <f>AJ835+AK835</f>
        <v>3.3619200478960887E-2</v>
      </c>
      <c r="AM835" s="41"/>
      <c r="AN835" s="41"/>
      <c r="AO835" s="41"/>
      <c r="AP835" s="42"/>
      <c r="AQ835" s="40" t="str">
        <f>IF(AM835=0,"NO OFERTADO",IF(AN835=0,"NO OFERTADO",IF(AO835=0,"NO OFERTADO",IF(AP835=0,"NO OFERTADO","CORRECTO"))))</f>
        <v>NO OFERTADO</v>
      </c>
    </row>
    <row r="836" spans="1:43" x14ac:dyDescent="0.25">
      <c r="A836" s="61">
        <v>834</v>
      </c>
      <c r="B836" s="61">
        <v>827</v>
      </c>
      <c r="C836" s="13" t="s">
        <v>2539</v>
      </c>
      <c r="D836" s="12" t="s">
        <v>2540</v>
      </c>
      <c r="E836" s="12" t="s">
        <v>2541</v>
      </c>
      <c r="F836" s="12" t="s">
        <v>222</v>
      </c>
      <c r="G836" s="12" t="s">
        <v>537</v>
      </c>
      <c r="H836" s="12" t="s">
        <v>1494</v>
      </c>
      <c r="I836" s="62" t="s">
        <v>60</v>
      </c>
      <c r="J836" s="10">
        <v>133</v>
      </c>
      <c r="K836" s="10" t="s">
        <v>2542</v>
      </c>
      <c r="L836" s="14" t="s">
        <v>2543</v>
      </c>
      <c r="M836" s="11">
        <v>96</v>
      </c>
      <c r="N836" s="11">
        <v>64494.769230769227</v>
      </c>
      <c r="O836" s="8">
        <f>N836*M836</f>
        <v>6191497.846153846</v>
      </c>
      <c r="P836" s="14" t="s">
        <v>5022</v>
      </c>
      <c r="Q836" s="66">
        <f>O836/$O$2181</f>
        <v>1.891821947078149E-4</v>
      </c>
      <c r="R836" s="66"/>
      <c r="S836" s="36">
        <f>Q836*$S$1</f>
        <v>4.7295548676953722E-2</v>
      </c>
      <c r="T836" s="7"/>
      <c r="U836" s="36">
        <f>S836+T836</f>
        <v>4.7295548676953722E-2</v>
      </c>
      <c r="V836" s="41"/>
      <c r="W836" s="41"/>
      <c r="X836" s="41"/>
      <c r="Y836" s="42"/>
      <c r="Z836" s="40" t="str">
        <f>IF(V836=0,"NO OFERTADO",IF(W836=0,"NO OFERTADO",IF(X836=0,"NO OFERTADO",IF(Y836=0,"NO OFERTADO","CORRECTO"))))</f>
        <v>NO OFERTADO</v>
      </c>
      <c r="AA836" s="42">
        <f>Y836*N836</f>
        <v>0</v>
      </c>
      <c r="AB836" s="35">
        <f>Q836*$AB$1</f>
        <v>1.702639752370334E-2</v>
      </c>
      <c r="AC836" s="7"/>
      <c r="AD836" s="36">
        <f>AB836+AC836</f>
        <v>1.702639752370334E-2</v>
      </c>
      <c r="AE836" s="41"/>
      <c r="AF836" s="41"/>
      <c r="AG836" s="41"/>
      <c r="AH836" s="42"/>
      <c r="AI836" s="40" t="str">
        <f>IF(AE836=0,"NO OFERTADO",IF(AF836=0,"NO OFERTADO",IF(AG836=0,"NO OFERTADO",IF(AH836=0,"NO OFERTADO","CORRECTO"))))</f>
        <v>NO OFERTADO</v>
      </c>
      <c r="AJ836" s="37">
        <f>Q836*$AJ$1</f>
        <v>1.1350931682468894E-2</v>
      </c>
      <c r="AK836" s="7"/>
      <c r="AL836" s="36">
        <f>AJ836+AK836</f>
        <v>1.1350931682468894E-2</v>
      </c>
      <c r="AM836" s="41"/>
      <c r="AN836" s="41"/>
      <c r="AO836" s="41"/>
      <c r="AP836" s="42"/>
      <c r="AQ836" s="40" t="str">
        <f>IF(AM836=0,"NO OFERTADO",IF(AN836=0,"NO OFERTADO",IF(AO836=0,"NO OFERTADO",IF(AP836=0,"NO OFERTADO","CORRECTO"))))</f>
        <v>NO OFERTADO</v>
      </c>
    </row>
    <row r="837" spans="1:43" x14ac:dyDescent="0.25">
      <c r="A837" s="61">
        <v>835</v>
      </c>
      <c r="B837" s="61">
        <v>1180</v>
      </c>
      <c r="C837" s="13" t="s">
        <v>2539</v>
      </c>
      <c r="D837" s="12" t="s">
        <v>3386</v>
      </c>
      <c r="E837" s="12" t="s">
        <v>221</v>
      </c>
      <c r="F837" s="12" t="s">
        <v>222</v>
      </c>
      <c r="G837" s="12" t="s">
        <v>13</v>
      </c>
      <c r="H837" s="12" t="s">
        <v>108</v>
      </c>
      <c r="I837" s="62" t="s">
        <v>60</v>
      </c>
      <c r="J837" s="10">
        <v>133</v>
      </c>
      <c r="K837" s="10" t="s">
        <v>2542</v>
      </c>
      <c r="L837" s="14" t="s">
        <v>3387</v>
      </c>
      <c r="M837" s="11">
        <v>105.00250999999999</v>
      </c>
      <c r="N837" s="11">
        <v>25657.916666666664</v>
      </c>
      <c r="O837" s="8">
        <f>N837*M837</f>
        <v>2694145.6513708327</v>
      </c>
      <c r="P837" s="14" t="s">
        <v>5022</v>
      </c>
      <c r="Q837" s="66">
        <f>O837/$O$2181</f>
        <v>8.2320045949053384E-5</v>
      </c>
      <c r="R837" s="66"/>
      <c r="S837" s="36">
        <f>Q837*$S$1</f>
        <v>2.0580011487263346E-2</v>
      </c>
      <c r="T837" s="7"/>
      <c r="U837" s="36">
        <f>S837+T837</f>
        <v>2.0580011487263346E-2</v>
      </c>
      <c r="V837" s="41"/>
      <c r="W837" s="41"/>
      <c r="X837" s="41"/>
      <c r="Y837" s="42"/>
      <c r="Z837" s="40" t="str">
        <f>IF(V837=0,"NO OFERTADO",IF(W837=0,"NO OFERTADO",IF(X837=0,"NO OFERTADO",IF(Y837=0,"NO OFERTADO","CORRECTO"))))</f>
        <v>NO OFERTADO</v>
      </c>
      <c r="AA837" s="42">
        <f>Y837*N837</f>
        <v>0</v>
      </c>
      <c r="AB837" s="35">
        <f>Q837*$AB$1</f>
        <v>7.408804135414805E-3</v>
      </c>
      <c r="AC837" s="7"/>
      <c r="AD837" s="36">
        <f>AB837+AC837</f>
        <v>7.408804135414805E-3</v>
      </c>
      <c r="AE837" s="41"/>
      <c r="AF837" s="41"/>
      <c r="AG837" s="41"/>
      <c r="AH837" s="42"/>
      <c r="AI837" s="40" t="str">
        <f>IF(AE837=0,"NO OFERTADO",IF(AF837=0,"NO OFERTADO",IF(AG837=0,"NO OFERTADO",IF(AH837=0,"NO OFERTADO","CORRECTO"))))</f>
        <v>NO OFERTADO</v>
      </c>
      <c r="AJ837" s="37">
        <f>Q837*$AJ$1</f>
        <v>4.9392027569432027E-3</v>
      </c>
      <c r="AK837" s="7"/>
      <c r="AL837" s="36">
        <f>AJ837+AK837</f>
        <v>4.9392027569432027E-3</v>
      </c>
      <c r="AM837" s="41"/>
      <c r="AN837" s="41"/>
      <c r="AO837" s="41"/>
      <c r="AP837" s="42"/>
      <c r="AQ837" s="40" t="str">
        <f>IF(AM837=0,"NO OFERTADO",IF(AN837=0,"NO OFERTADO",IF(AO837=0,"NO OFERTADO",IF(AP837=0,"NO OFERTADO","CORRECTO"))))</f>
        <v>NO OFERTADO</v>
      </c>
    </row>
    <row r="838" spans="1:43" x14ac:dyDescent="0.25">
      <c r="A838" s="61">
        <v>836</v>
      </c>
      <c r="B838" s="61">
        <v>107</v>
      </c>
      <c r="C838" s="13" t="s">
        <v>435</v>
      </c>
      <c r="D838" s="12" t="s">
        <v>436</v>
      </c>
      <c r="E838" s="12" t="s">
        <v>49</v>
      </c>
      <c r="F838" s="12" t="s">
        <v>23</v>
      </c>
      <c r="G838" s="12" t="s">
        <v>24</v>
      </c>
      <c r="H838" s="12" t="s">
        <v>25</v>
      </c>
      <c r="I838" s="62" t="s">
        <v>60</v>
      </c>
      <c r="J838" s="10">
        <v>1</v>
      </c>
      <c r="K838" s="10" t="s">
        <v>437</v>
      </c>
      <c r="L838" s="14" t="s">
        <v>438</v>
      </c>
      <c r="M838" s="11">
        <v>566873.66599999997</v>
      </c>
      <c r="N838" s="11">
        <v>92.07692307692308</v>
      </c>
      <c r="O838" s="8">
        <f>N838*M838</f>
        <v>52195982.938615382</v>
      </c>
      <c r="P838" s="14" t="s">
        <v>5022</v>
      </c>
      <c r="Q838" s="66">
        <f>O838/$O$2181</f>
        <v>1.5948565036476565E-3</v>
      </c>
      <c r="R838" s="66"/>
      <c r="S838" s="36">
        <f>Q838*$S$1</f>
        <v>0.39871412591191413</v>
      </c>
      <c r="T838" s="7"/>
      <c r="U838" s="36">
        <f>S838+T838</f>
        <v>0.39871412591191413</v>
      </c>
      <c r="V838" s="41"/>
      <c r="W838" s="41"/>
      <c r="X838" s="41"/>
      <c r="Y838" s="42"/>
      <c r="Z838" s="40" t="str">
        <f>IF(V838=0,"NO OFERTADO",IF(W838=0,"NO OFERTADO",IF(X838=0,"NO OFERTADO",IF(Y838=0,"NO OFERTADO","CORRECTO"))))</f>
        <v>NO OFERTADO</v>
      </c>
      <c r="AA838" s="42">
        <f>Y838*N838</f>
        <v>0</v>
      </c>
      <c r="AB838" s="35">
        <f>Q838*$AB$1</f>
        <v>0.1435370853282891</v>
      </c>
      <c r="AC838" s="7"/>
      <c r="AD838" s="36">
        <f>AB838+AC838</f>
        <v>0.1435370853282891</v>
      </c>
      <c r="AE838" s="41"/>
      <c r="AF838" s="41"/>
      <c r="AG838" s="41"/>
      <c r="AH838" s="42"/>
      <c r="AI838" s="40" t="str">
        <f>IF(AE838=0,"NO OFERTADO",IF(AF838=0,"NO OFERTADO",IF(AG838=0,"NO OFERTADO",IF(AH838=0,"NO OFERTADO","CORRECTO"))))</f>
        <v>NO OFERTADO</v>
      </c>
      <c r="AJ838" s="37">
        <f>Q838*$AJ$1</f>
        <v>9.569139021885939E-2</v>
      </c>
      <c r="AK838" s="7"/>
      <c r="AL838" s="36">
        <f>AJ838+AK838</f>
        <v>9.569139021885939E-2</v>
      </c>
      <c r="AM838" s="41"/>
      <c r="AN838" s="41"/>
      <c r="AO838" s="41"/>
      <c r="AP838" s="42"/>
      <c r="AQ838" s="40" t="str">
        <f>IF(AM838=0,"NO OFERTADO",IF(AN838=0,"NO OFERTADO",IF(AO838=0,"NO OFERTADO",IF(AP838=0,"NO OFERTADO","CORRECTO"))))</f>
        <v>NO OFERTADO</v>
      </c>
    </row>
    <row r="839" spans="1:43" x14ac:dyDescent="0.25">
      <c r="A839" s="61">
        <v>837</v>
      </c>
      <c r="B839" s="61">
        <v>540</v>
      </c>
      <c r="C839" s="13" t="s">
        <v>435</v>
      </c>
      <c r="D839" s="12" t="s">
        <v>1802</v>
      </c>
      <c r="E839" s="12" t="s">
        <v>1803</v>
      </c>
      <c r="F839" s="12" t="s">
        <v>308</v>
      </c>
      <c r="G839" s="12" t="s">
        <v>13</v>
      </c>
      <c r="H839" s="12" t="s">
        <v>108</v>
      </c>
      <c r="I839" s="62">
        <v>17349.420000000002</v>
      </c>
      <c r="J839" s="10">
        <v>1</v>
      </c>
      <c r="K839" s="10" t="s">
        <v>437</v>
      </c>
      <c r="L839" s="14" t="s">
        <v>1804</v>
      </c>
      <c r="M839" s="11">
        <v>17349.420000000002</v>
      </c>
      <c r="N839" s="11">
        <v>729.61538461538464</v>
      </c>
      <c r="O839" s="8">
        <f>N839*M839</f>
        <v>12658403.746153848</v>
      </c>
      <c r="P839" s="14" t="s">
        <v>5022</v>
      </c>
      <c r="Q839" s="66">
        <f>O839/$O$2181</f>
        <v>3.8677952600478158E-4</v>
      </c>
      <c r="R839" s="66">
        <f>+O839/$O$2184</f>
        <v>6.1894990502438013E-4</v>
      </c>
      <c r="S839" s="36">
        <f>Q839*$S$1</f>
        <v>9.6694881501195401E-2</v>
      </c>
      <c r="T839" s="36">
        <f>R839*$T$1</f>
        <v>1.8568497150731403E-2</v>
      </c>
      <c r="U839" s="36">
        <f>S839+T839</f>
        <v>0.1152633786519268</v>
      </c>
      <c r="V839" s="41"/>
      <c r="W839" s="41"/>
      <c r="X839" s="41"/>
      <c r="Y839" s="42"/>
      <c r="Z839" s="40" t="str">
        <f>IF(V839=0,"NO OFERTADO",IF(W839=0,"NO OFERTADO",IF(X839=0,"NO OFERTADO",IF(Y839=0,"NO OFERTADO","CORRECTO"))))</f>
        <v>NO OFERTADO</v>
      </c>
      <c r="AA839" s="42">
        <f>Y839*N839</f>
        <v>0</v>
      </c>
      <c r="AB839" s="35">
        <f>Q839*$AB$1</f>
        <v>3.4810157340430345E-2</v>
      </c>
      <c r="AC839" s="36">
        <f>R839*$AC$1</f>
        <v>9.2842485753657014E-3</v>
      </c>
      <c r="AD839" s="36">
        <f>AB839+AC839</f>
        <v>4.4094405915796046E-2</v>
      </c>
      <c r="AE839" s="41"/>
      <c r="AF839" s="41"/>
      <c r="AG839" s="41"/>
      <c r="AH839" s="42"/>
      <c r="AI839" s="40" t="str">
        <f>IF(AE839=0,"NO OFERTADO",IF(AF839=0,"NO OFERTADO",IF(AG839=0,"NO OFERTADO",IF(AH839=0,"NO OFERTADO","CORRECTO"))))</f>
        <v>NO OFERTADO</v>
      </c>
      <c r="AJ839" s="37">
        <f>Q839*$AJ$1</f>
        <v>2.3206771560286894E-2</v>
      </c>
      <c r="AK839" s="36">
        <f>R839*$AK$1</f>
        <v>3.0947495251219008E-3</v>
      </c>
      <c r="AL839" s="36">
        <f>AJ839+AK839</f>
        <v>2.6301521085408796E-2</v>
      </c>
      <c r="AM839" s="41"/>
      <c r="AN839" s="41"/>
      <c r="AO839" s="41"/>
      <c r="AP839" s="42"/>
      <c r="AQ839" s="40" t="str">
        <f>IF(AM839=0,"NO OFERTADO",IF(AN839=0,"NO OFERTADO",IF(AO839=0,"NO OFERTADO",IF(AP839=0,"NO OFERTADO","CORRECTO"))))</f>
        <v>NO OFERTADO</v>
      </c>
    </row>
    <row r="840" spans="1:43" ht="24" x14ac:dyDescent="0.25">
      <c r="A840" s="61">
        <v>838</v>
      </c>
      <c r="B840" s="61">
        <v>1073</v>
      </c>
      <c r="C840" s="13" t="s">
        <v>435</v>
      </c>
      <c r="D840" s="12" t="s">
        <v>675</v>
      </c>
      <c r="E840" s="12" t="s">
        <v>11</v>
      </c>
      <c r="F840" s="12" t="s">
        <v>12</v>
      </c>
      <c r="G840" s="12" t="s">
        <v>13</v>
      </c>
      <c r="H840" s="12" t="s">
        <v>12</v>
      </c>
      <c r="I840" s="62">
        <v>1895</v>
      </c>
      <c r="J840" s="10">
        <v>1</v>
      </c>
      <c r="K840" s="10" t="s">
        <v>437</v>
      </c>
      <c r="L840" s="14" t="s">
        <v>3131</v>
      </c>
      <c r="M840" s="11">
        <v>1895</v>
      </c>
      <c r="N840" s="11">
        <v>1911.6923076923076</v>
      </c>
      <c r="O840" s="8">
        <f>N840*M840</f>
        <v>3622656.923076923</v>
      </c>
      <c r="P840" s="14" t="s">
        <v>5022</v>
      </c>
      <c r="Q840" s="66">
        <f>O840/$O$2181</f>
        <v>1.1069085452511077E-4</v>
      </c>
      <c r="R840" s="66">
        <f>+O840/$O$2184</f>
        <v>1.7713474806455449E-4</v>
      </c>
      <c r="S840" s="36">
        <f>Q840*$S$1</f>
        <v>2.7672713631277695E-2</v>
      </c>
      <c r="T840" s="36">
        <f>R840*$T$1</f>
        <v>5.3140424419366346E-3</v>
      </c>
      <c r="U840" s="36">
        <f>S840+T840</f>
        <v>3.2986756073214329E-2</v>
      </c>
      <c r="V840" s="41"/>
      <c r="W840" s="41"/>
      <c r="X840" s="41"/>
      <c r="Y840" s="42"/>
      <c r="Z840" s="40" t="str">
        <f>IF(V840=0,"NO OFERTADO",IF(W840=0,"NO OFERTADO",IF(X840=0,"NO OFERTADO",IF(Y840=0,"NO OFERTADO","CORRECTO"))))</f>
        <v>NO OFERTADO</v>
      </c>
      <c r="AA840" s="42">
        <f>Y840*N840</f>
        <v>0</v>
      </c>
      <c r="AB840" s="35">
        <f>Q840*$AB$1</f>
        <v>9.9621769072599699E-3</v>
      </c>
      <c r="AC840" s="36">
        <f>R840*$AC$1</f>
        <v>2.6570212209683173E-3</v>
      </c>
      <c r="AD840" s="36">
        <f>AB840+AC840</f>
        <v>1.2619198128228287E-2</v>
      </c>
      <c r="AE840" s="41"/>
      <c r="AF840" s="41"/>
      <c r="AG840" s="41"/>
      <c r="AH840" s="42"/>
      <c r="AI840" s="40" t="str">
        <f>IF(AE840=0,"NO OFERTADO",IF(AF840=0,"NO OFERTADO",IF(AG840=0,"NO OFERTADO",IF(AH840=0,"NO OFERTADO","CORRECTO"))))</f>
        <v>NO OFERTADO</v>
      </c>
      <c r="AJ840" s="37">
        <f>Q840*$AJ$1</f>
        <v>6.6414512715066466E-3</v>
      </c>
      <c r="AK840" s="36">
        <f>R840*$AK$1</f>
        <v>8.856737403227725E-4</v>
      </c>
      <c r="AL840" s="36">
        <f>AJ840+AK840</f>
        <v>7.5271250118294194E-3</v>
      </c>
      <c r="AM840" s="41"/>
      <c r="AN840" s="41"/>
      <c r="AO840" s="41"/>
      <c r="AP840" s="42"/>
      <c r="AQ840" s="40" t="str">
        <f>IF(AM840=0,"NO OFERTADO",IF(AN840=0,"NO OFERTADO",IF(AO840=0,"NO OFERTADO",IF(AP840=0,"NO OFERTADO","CORRECTO"))))</f>
        <v>NO OFERTADO</v>
      </c>
    </row>
    <row r="841" spans="1:43" ht="24" x14ac:dyDescent="0.25">
      <c r="A841" s="61">
        <v>839</v>
      </c>
      <c r="B841" s="61">
        <v>111</v>
      </c>
      <c r="C841" s="13" t="s">
        <v>448</v>
      </c>
      <c r="D841" s="12" t="s">
        <v>449</v>
      </c>
      <c r="E841" s="12" t="s">
        <v>11</v>
      </c>
      <c r="F841" s="12" t="s">
        <v>12</v>
      </c>
      <c r="G841" s="12" t="s">
        <v>13</v>
      </c>
      <c r="H841" s="12" t="s">
        <v>12</v>
      </c>
      <c r="I841" s="62">
        <v>1629</v>
      </c>
      <c r="J841" s="10">
        <v>1</v>
      </c>
      <c r="K841" s="10" t="s">
        <v>450</v>
      </c>
      <c r="L841" s="14" t="s">
        <v>451</v>
      </c>
      <c r="M841" s="11">
        <v>1629</v>
      </c>
      <c r="N841" s="11">
        <v>44071.230769230766</v>
      </c>
      <c r="O841" s="8">
        <f>N841*M841</f>
        <v>71792034.923076913</v>
      </c>
      <c r="P841" s="14" t="s">
        <v>5022</v>
      </c>
      <c r="Q841" s="66">
        <f>O841/$O$2181</f>
        <v>2.1936169674555846E-3</v>
      </c>
      <c r="R841" s="66">
        <f>+O841/$O$2184</f>
        <v>3.5103694026702892E-3</v>
      </c>
      <c r="S841" s="36">
        <f>Q841*$S$1</f>
        <v>0.54840424186389614</v>
      </c>
      <c r="T841" s="36">
        <f>R841*$T$1</f>
        <v>0.10531108208010867</v>
      </c>
      <c r="U841" s="36">
        <f>S841+T841</f>
        <v>0.65371532394400478</v>
      </c>
      <c r="V841" s="41"/>
      <c r="W841" s="41"/>
      <c r="X841" s="41"/>
      <c r="Y841" s="42"/>
      <c r="Z841" s="40" t="str">
        <f>IF(V841=0,"NO OFERTADO",IF(W841=0,"NO OFERTADO",IF(X841=0,"NO OFERTADO",IF(Y841=0,"NO OFERTADO","CORRECTO"))))</f>
        <v>NO OFERTADO</v>
      </c>
      <c r="AA841" s="42">
        <f>Y841*N841</f>
        <v>0</v>
      </c>
      <c r="AB841" s="35">
        <f>Q841*$AB$1</f>
        <v>0.19742552707100261</v>
      </c>
      <c r="AC841" s="36">
        <f>R841*$AC$1</f>
        <v>5.2655541040054335E-2</v>
      </c>
      <c r="AD841" s="36">
        <f>AB841+AC841</f>
        <v>0.25008106811105696</v>
      </c>
      <c r="AE841" s="41"/>
      <c r="AF841" s="41"/>
      <c r="AG841" s="41"/>
      <c r="AH841" s="42"/>
      <c r="AI841" s="40" t="str">
        <f>IF(AE841=0,"NO OFERTADO",IF(AF841=0,"NO OFERTADO",IF(AG841=0,"NO OFERTADO",IF(AH841=0,"NO OFERTADO","CORRECTO"))))</f>
        <v>NO OFERTADO</v>
      </c>
      <c r="AJ841" s="37">
        <f>Q841*$AJ$1</f>
        <v>0.13161701804733508</v>
      </c>
      <c r="AK841" s="36">
        <f>R841*$AK$1</f>
        <v>1.7551847013351447E-2</v>
      </c>
      <c r="AL841" s="36">
        <f>AJ841+AK841</f>
        <v>0.14916886506068652</v>
      </c>
      <c r="AM841" s="41"/>
      <c r="AN841" s="41"/>
      <c r="AO841" s="41"/>
      <c r="AP841" s="42"/>
      <c r="AQ841" s="40" t="str">
        <f>IF(AM841=0,"NO OFERTADO",IF(AN841=0,"NO OFERTADO",IF(AO841=0,"NO OFERTADO",IF(AP841=0,"NO OFERTADO","CORRECTO"))))</f>
        <v>NO OFERTADO</v>
      </c>
    </row>
    <row r="842" spans="1:43" ht="24" x14ac:dyDescent="0.25">
      <c r="A842" s="61">
        <v>840</v>
      </c>
      <c r="B842" s="61">
        <v>183</v>
      </c>
      <c r="C842" s="13" t="s">
        <v>448</v>
      </c>
      <c r="D842" s="12" t="s">
        <v>449</v>
      </c>
      <c r="E842" s="12" t="s">
        <v>702</v>
      </c>
      <c r="F842" s="12" t="s">
        <v>308</v>
      </c>
      <c r="G842" s="12" t="s">
        <v>13</v>
      </c>
      <c r="H842" s="12" t="s">
        <v>309</v>
      </c>
      <c r="I842" s="62" t="s">
        <v>60</v>
      </c>
      <c r="J842" s="10">
        <v>1</v>
      </c>
      <c r="K842" s="10" t="s">
        <v>450</v>
      </c>
      <c r="L842" s="14" t="s">
        <v>703</v>
      </c>
      <c r="M842" s="11">
        <v>4267.0599999999995</v>
      </c>
      <c r="N842" s="11">
        <v>6461.333333333333</v>
      </c>
      <c r="O842" s="8">
        <f>N842*M842</f>
        <v>27570897.013333328</v>
      </c>
      <c r="P842" s="14" t="s">
        <v>5022</v>
      </c>
      <c r="Q842" s="66">
        <f>O842/$O$2181</f>
        <v>8.4243311338397144E-4</v>
      </c>
      <c r="R842" s="66"/>
      <c r="S842" s="36">
        <f>Q842*$S$1</f>
        <v>0.21060827834599286</v>
      </c>
      <c r="T842" s="7"/>
      <c r="U842" s="36">
        <f>S842+T842</f>
        <v>0.21060827834599286</v>
      </c>
      <c r="V842" s="41"/>
      <c r="W842" s="41"/>
      <c r="X842" s="41"/>
      <c r="Y842" s="42"/>
      <c r="Z842" s="40" t="str">
        <f>IF(V842=0,"NO OFERTADO",IF(W842=0,"NO OFERTADO",IF(X842=0,"NO OFERTADO",IF(Y842=0,"NO OFERTADO","CORRECTO"))))</f>
        <v>NO OFERTADO</v>
      </c>
      <c r="AA842" s="42">
        <f>Y842*N842</f>
        <v>0</v>
      </c>
      <c r="AB842" s="35">
        <f>Q842*$AB$1</f>
        <v>7.5818980204557435E-2</v>
      </c>
      <c r="AC842" s="7"/>
      <c r="AD842" s="36">
        <f>AB842+AC842</f>
        <v>7.5818980204557435E-2</v>
      </c>
      <c r="AE842" s="41"/>
      <c r="AF842" s="41"/>
      <c r="AG842" s="41"/>
      <c r="AH842" s="42"/>
      <c r="AI842" s="40" t="str">
        <f>IF(AE842=0,"NO OFERTADO",IF(AF842=0,"NO OFERTADO",IF(AG842=0,"NO OFERTADO",IF(AH842=0,"NO OFERTADO","CORRECTO"))))</f>
        <v>NO OFERTADO</v>
      </c>
      <c r="AJ842" s="37">
        <f>Q842*$AJ$1</f>
        <v>5.054598680303829E-2</v>
      </c>
      <c r="AK842" s="7"/>
      <c r="AL842" s="36">
        <f>AJ842+AK842</f>
        <v>5.054598680303829E-2</v>
      </c>
      <c r="AM842" s="41"/>
      <c r="AN842" s="41"/>
      <c r="AO842" s="41"/>
      <c r="AP842" s="42"/>
      <c r="AQ842" s="40" t="str">
        <f>IF(AM842=0,"NO OFERTADO",IF(AN842=0,"NO OFERTADO",IF(AO842=0,"NO OFERTADO",IF(AP842=0,"NO OFERTADO","CORRECTO"))))</f>
        <v>NO OFERTADO</v>
      </c>
    </row>
    <row r="843" spans="1:43" ht="24" x14ac:dyDescent="0.25">
      <c r="A843" s="61">
        <v>841</v>
      </c>
      <c r="B843" s="61">
        <v>398</v>
      </c>
      <c r="C843" s="13" t="s">
        <v>448</v>
      </c>
      <c r="D843" s="12" t="s">
        <v>1387</v>
      </c>
      <c r="E843" s="12" t="s">
        <v>11</v>
      </c>
      <c r="F843" s="12" t="s">
        <v>12</v>
      </c>
      <c r="G843" s="12" t="s">
        <v>13</v>
      </c>
      <c r="H843" s="12" t="s">
        <v>12</v>
      </c>
      <c r="I843" s="62">
        <v>814.5</v>
      </c>
      <c r="J843" s="10">
        <v>1</v>
      </c>
      <c r="K843" s="10" t="s">
        <v>450</v>
      </c>
      <c r="L843" s="14" t="s">
        <v>1388</v>
      </c>
      <c r="M843" s="11">
        <v>710.47966666666662</v>
      </c>
      <c r="N843" s="11">
        <v>34654.076923076922</v>
      </c>
      <c r="O843" s="8">
        <f>N843*M843</f>
        <v>24621017.020948716</v>
      </c>
      <c r="P843" s="14" t="s">
        <v>5022</v>
      </c>
      <c r="Q843" s="66">
        <f>O843/$O$2181</f>
        <v>7.5229906424904955E-4</v>
      </c>
      <c r="R843" s="66">
        <f>+O843/$O$2184</f>
        <v>1.2038781865644119E-3</v>
      </c>
      <c r="S843" s="36">
        <f>Q843*$S$1</f>
        <v>0.18807476606226239</v>
      </c>
      <c r="T843" s="36">
        <f>R843*$T$1</f>
        <v>3.6116345596932359E-2</v>
      </c>
      <c r="U843" s="36">
        <f>S843+T843</f>
        <v>0.22419111165919475</v>
      </c>
      <c r="V843" s="41"/>
      <c r="W843" s="41"/>
      <c r="X843" s="41"/>
      <c r="Y843" s="42"/>
      <c r="Z843" s="40" t="str">
        <f>IF(V843=0,"NO OFERTADO",IF(W843=0,"NO OFERTADO",IF(X843=0,"NO OFERTADO",IF(Y843=0,"NO OFERTADO","CORRECTO"))))</f>
        <v>NO OFERTADO</v>
      </c>
      <c r="AA843" s="42">
        <f>Y843*N843</f>
        <v>0</v>
      </c>
      <c r="AB843" s="35">
        <f>Q843*$AB$1</f>
        <v>6.7706915782414459E-2</v>
      </c>
      <c r="AC843" s="36">
        <f>R843*$AC$1</f>
        <v>1.8058172798466179E-2</v>
      </c>
      <c r="AD843" s="36">
        <f>AB843+AC843</f>
        <v>8.5765088580880638E-2</v>
      </c>
      <c r="AE843" s="41"/>
      <c r="AF843" s="41"/>
      <c r="AG843" s="41"/>
      <c r="AH843" s="42"/>
      <c r="AI843" s="40" t="str">
        <f>IF(AE843=0,"NO OFERTADO",IF(AF843=0,"NO OFERTADO",IF(AG843=0,"NO OFERTADO",IF(AH843=0,"NO OFERTADO","CORRECTO"))))</f>
        <v>NO OFERTADO</v>
      </c>
      <c r="AJ843" s="37">
        <f>Q843*$AJ$1</f>
        <v>4.513794385494297E-2</v>
      </c>
      <c r="AK843" s="36">
        <f>R843*$AK$1</f>
        <v>6.0193909328220595E-3</v>
      </c>
      <c r="AL843" s="36">
        <f>AJ843+AK843</f>
        <v>5.1157334787765033E-2</v>
      </c>
      <c r="AM843" s="41"/>
      <c r="AN843" s="41"/>
      <c r="AO843" s="41"/>
      <c r="AP843" s="42"/>
      <c r="AQ843" s="40" t="str">
        <f>IF(AM843=0,"NO OFERTADO",IF(AN843=0,"NO OFERTADO",IF(AO843=0,"NO OFERTADO",IF(AP843=0,"NO OFERTADO","CORRECTO"))))</f>
        <v>NO OFERTADO</v>
      </c>
    </row>
    <row r="844" spans="1:43" x14ac:dyDescent="0.25">
      <c r="A844" s="61">
        <v>842</v>
      </c>
      <c r="B844" s="61">
        <v>527</v>
      </c>
      <c r="C844" s="13" t="s">
        <v>1764</v>
      </c>
      <c r="D844" s="12" t="s">
        <v>1765</v>
      </c>
      <c r="E844" s="12" t="s">
        <v>49</v>
      </c>
      <c r="F844" s="12" t="s">
        <v>49</v>
      </c>
      <c r="G844" s="12" t="s">
        <v>24</v>
      </c>
      <c r="H844" s="12" t="s">
        <v>25</v>
      </c>
      <c r="I844" s="62">
        <v>1192600</v>
      </c>
      <c r="J844" s="10">
        <v>1</v>
      </c>
      <c r="K844" s="10" t="s">
        <v>1766</v>
      </c>
      <c r="L844" s="14" t="s">
        <v>1767</v>
      </c>
      <c r="M844" s="11">
        <v>417613</v>
      </c>
      <c r="N844" s="11">
        <v>12.461538461538462</v>
      </c>
      <c r="O844" s="8">
        <f>N844*M844</f>
        <v>5204100.461538462</v>
      </c>
      <c r="P844" s="14" t="s">
        <v>5022</v>
      </c>
      <c r="Q844" s="66">
        <f>O844/$O$2181</f>
        <v>1.5901211165007248E-4</v>
      </c>
      <c r="R844" s="66">
        <f>+O844/$O$2184</f>
        <v>2.5446158544162897E-4</v>
      </c>
      <c r="S844" s="36">
        <f>Q844*$S$1</f>
        <v>3.975302791251812E-2</v>
      </c>
      <c r="T844" s="36">
        <f>R844*$T$1</f>
        <v>7.6338475632488694E-3</v>
      </c>
      <c r="U844" s="36">
        <f>S844+T844</f>
        <v>4.738687547576699E-2</v>
      </c>
      <c r="V844" s="41"/>
      <c r="W844" s="41"/>
      <c r="X844" s="41"/>
      <c r="Y844" s="42"/>
      <c r="Z844" s="40" t="str">
        <f>IF(V844=0,"NO OFERTADO",IF(W844=0,"NO OFERTADO",IF(X844=0,"NO OFERTADO",IF(Y844=0,"NO OFERTADO","CORRECTO"))))</f>
        <v>NO OFERTADO</v>
      </c>
      <c r="AA844" s="42">
        <f>Y844*N844</f>
        <v>0</v>
      </c>
      <c r="AB844" s="35">
        <f>Q844*$AB$1</f>
        <v>1.4311090048506524E-2</v>
      </c>
      <c r="AC844" s="36">
        <f>R844*$AC$1</f>
        <v>3.8169237816244347E-3</v>
      </c>
      <c r="AD844" s="36">
        <f>AB844+AC844</f>
        <v>1.8128013830130959E-2</v>
      </c>
      <c r="AE844" s="41"/>
      <c r="AF844" s="41"/>
      <c r="AG844" s="41"/>
      <c r="AH844" s="42"/>
      <c r="AI844" s="40" t="str">
        <f>IF(AE844=0,"NO OFERTADO",IF(AF844=0,"NO OFERTADO",IF(AG844=0,"NO OFERTADO",IF(AH844=0,"NO OFERTADO","CORRECTO"))))</f>
        <v>NO OFERTADO</v>
      </c>
      <c r="AJ844" s="37">
        <f>Q844*$AJ$1</f>
        <v>9.5407266990043486E-3</v>
      </c>
      <c r="AK844" s="36">
        <f>R844*$AK$1</f>
        <v>1.2723079272081448E-3</v>
      </c>
      <c r="AL844" s="36">
        <f>AJ844+AK844</f>
        <v>1.0813034626212494E-2</v>
      </c>
      <c r="AM844" s="41"/>
      <c r="AN844" s="41"/>
      <c r="AO844" s="41"/>
      <c r="AP844" s="42"/>
      <c r="AQ844" s="40" t="str">
        <f>IF(AM844=0,"NO OFERTADO",IF(AN844=0,"NO OFERTADO",IF(AO844=0,"NO OFERTADO",IF(AP844=0,"NO OFERTADO","CORRECTO"))))</f>
        <v>NO OFERTADO</v>
      </c>
    </row>
    <row r="845" spans="1:43" ht="24" x14ac:dyDescent="0.25">
      <c r="A845" s="61">
        <v>843</v>
      </c>
      <c r="B845" s="61">
        <v>1641</v>
      </c>
      <c r="C845" s="13" t="s">
        <v>4519</v>
      </c>
      <c r="D845" s="12" t="s">
        <v>93</v>
      </c>
      <c r="E845" s="12" t="s">
        <v>11</v>
      </c>
      <c r="F845" s="12" t="s">
        <v>12</v>
      </c>
      <c r="G845" s="12" t="s">
        <v>13</v>
      </c>
      <c r="H845" s="12" t="s">
        <v>12</v>
      </c>
      <c r="I845" s="62" t="s">
        <v>60</v>
      </c>
      <c r="J845" s="10">
        <v>1</v>
      </c>
      <c r="K845" s="10" t="s">
        <v>4520</v>
      </c>
      <c r="L845" s="14" t="s">
        <v>4521</v>
      </c>
      <c r="M845" s="11">
        <v>529</v>
      </c>
      <c r="N845" s="11">
        <v>627</v>
      </c>
      <c r="O845" s="8">
        <f>N845*M845</f>
        <v>331683</v>
      </c>
      <c r="P845" s="14" t="s">
        <v>5022</v>
      </c>
      <c r="Q845" s="66">
        <f>O845/$O$2181</f>
        <v>1.013462645816012E-5</v>
      </c>
      <c r="R845" s="66"/>
      <c r="S845" s="36">
        <f>Q845*$S$1</f>
        <v>2.53365661454003E-3</v>
      </c>
      <c r="T845" s="7"/>
      <c r="U845" s="36">
        <f>S845+T845</f>
        <v>2.53365661454003E-3</v>
      </c>
      <c r="V845" s="41"/>
      <c r="W845" s="41"/>
      <c r="X845" s="41"/>
      <c r="Y845" s="42"/>
      <c r="Z845" s="40" t="str">
        <f>IF(V845=0,"NO OFERTADO",IF(W845=0,"NO OFERTADO",IF(X845=0,"NO OFERTADO",IF(Y845=0,"NO OFERTADO","CORRECTO"))))</f>
        <v>NO OFERTADO</v>
      </c>
      <c r="AA845" s="42">
        <f>Y845*N845</f>
        <v>0</v>
      </c>
      <c r="AB845" s="35">
        <f>Q845*$AB$1</f>
        <v>9.1211638123441083E-4</v>
      </c>
      <c r="AC845" s="7"/>
      <c r="AD845" s="36">
        <f>AB845+AC845</f>
        <v>9.1211638123441083E-4</v>
      </c>
      <c r="AE845" s="41"/>
      <c r="AF845" s="41"/>
      <c r="AG845" s="41"/>
      <c r="AH845" s="42"/>
      <c r="AI845" s="40" t="str">
        <f>IF(AE845=0,"NO OFERTADO",IF(AF845=0,"NO OFERTADO",IF(AG845=0,"NO OFERTADO",IF(AH845=0,"NO OFERTADO","CORRECTO"))))</f>
        <v>NO OFERTADO</v>
      </c>
      <c r="AJ845" s="37">
        <f>Q845*$AJ$1</f>
        <v>6.0807758748960725E-4</v>
      </c>
      <c r="AK845" s="7"/>
      <c r="AL845" s="36">
        <f>AJ845+AK845</f>
        <v>6.0807758748960725E-4</v>
      </c>
      <c r="AM845" s="41"/>
      <c r="AN845" s="41"/>
      <c r="AO845" s="41"/>
      <c r="AP845" s="42"/>
      <c r="AQ845" s="40" t="str">
        <f>IF(AM845=0,"NO OFERTADO",IF(AN845=0,"NO OFERTADO",IF(AO845=0,"NO OFERTADO",IF(AP845=0,"NO OFERTADO","CORRECTO"))))</f>
        <v>NO OFERTADO</v>
      </c>
    </row>
    <row r="846" spans="1:43" x14ac:dyDescent="0.25">
      <c r="A846" s="61">
        <v>844</v>
      </c>
      <c r="B846" s="61">
        <v>1711</v>
      </c>
      <c r="C846" s="13" t="s">
        <v>4519</v>
      </c>
      <c r="D846" s="12" t="s">
        <v>4684</v>
      </c>
      <c r="E846" s="12" t="s">
        <v>765</v>
      </c>
      <c r="F846" s="12" t="s">
        <v>222</v>
      </c>
      <c r="G846" s="12" t="s">
        <v>13</v>
      </c>
      <c r="H846" s="12" t="s">
        <v>108</v>
      </c>
      <c r="I846" s="62" t="s">
        <v>60</v>
      </c>
      <c r="J846" s="10">
        <v>120</v>
      </c>
      <c r="K846" s="10" t="s">
        <v>4520</v>
      </c>
      <c r="L846" s="14" t="s">
        <v>4685</v>
      </c>
      <c r="M846" s="11">
        <v>139.78299999999999</v>
      </c>
      <c r="N846" s="11">
        <v>540</v>
      </c>
      <c r="O846" s="8">
        <f>N846*M846</f>
        <v>75482.819999999992</v>
      </c>
      <c r="P846" s="14" t="s">
        <v>5022</v>
      </c>
      <c r="Q846" s="66">
        <f>O846/$O$2181</f>
        <v>2.3063894884830934E-6</v>
      </c>
      <c r="R846" s="66"/>
      <c r="S846" s="36">
        <f>Q846*$S$1</f>
        <v>5.765973721207733E-4</v>
      </c>
      <c r="T846" s="7"/>
      <c r="U846" s="36">
        <f>S846+T846</f>
        <v>5.765973721207733E-4</v>
      </c>
      <c r="V846" s="41"/>
      <c r="W846" s="41"/>
      <c r="X846" s="41"/>
      <c r="Y846" s="42"/>
      <c r="Z846" s="40" t="str">
        <f>IF(V846=0,"NO OFERTADO",IF(W846=0,"NO OFERTADO",IF(X846=0,"NO OFERTADO",IF(Y846=0,"NO OFERTADO","CORRECTO"))))</f>
        <v>NO OFERTADO</v>
      </c>
      <c r="AA846" s="42">
        <f>Y846*N846</f>
        <v>0</v>
      </c>
      <c r="AB846" s="35">
        <f>Q846*$AB$1</f>
        <v>2.075750539634784E-4</v>
      </c>
      <c r="AC846" s="7"/>
      <c r="AD846" s="36">
        <f>AB846+AC846</f>
        <v>2.075750539634784E-4</v>
      </c>
      <c r="AE846" s="41"/>
      <c r="AF846" s="41"/>
      <c r="AG846" s="41"/>
      <c r="AH846" s="42"/>
      <c r="AI846" s="40" t="str">
        <f>IF(AE846=0,"NO OFERTADO",IF(AF846=0,"NO OFERTADO",IF(AG846=0,"NO OFERTADO",IF(AH846=0,"NO OFERTADO","CORRECTO"))))</f>
        <v>NO OFERTADO</v>
      </c>
      <c r="AJ846" s="37">
        <f>Q846*$AJ$1</f>
        <v>1.3838336930898561E-4</v>
      </c>
      <c r="AK846" s="7"/>
      <c r="AL846" s="36">
        <f>AJ846+AK846</f>
        <v>1.3838336930898561E-4</v>
      </c>
      <c r="AM846" s="41"/>
      <c r="AN846" s="41"/>
      <c r="AO846" s="41"/>
      <c r="AP846" s="42"/>
      <c r="AQ846" s="40" t="str">
        <f>IF(AM846=0,"NO OFERTADO",IF(AN846=0,"NO OFERTADO",IF(AO846=0,"NO OFERTADO",IF(AP846=0,"NO OFERTADO","CORRECTO"))))</f>
        <v>NO OFERTADO</v>
      </c>
    </row>
    <row r="847" spans="1:43" ht="24" x14ac:dyDescent="0.25">
      <c r="A847" s="61">
        <v>845</v>
      </c>
      <c r="B847" s="61">
        <v>784</v>
      </c>
      <c r="C847" s="13" t="s">
        <v>2428</v>
      </c>
      <c r="D847" s="12" t="s">
        <v>73</v>
      </c>
      <c r="E847" s="12" t="s">
        <v>11</v>
      </c>
      <c r="F847" s="12" t="s">
        <v>12</v>
      </c>
      <c r="G847" s="12" t="s">
        <v>13</v>
      </c>
      <c r="H847" s="12" t="s">
        <v>12</v>
      </c>
      <c r="I847" s="62" t="s">
        <v>60</v>
      </c>
      <c r="J847" s="10">
        <v>1</v>
      </c>
      <c r="K847" s="10" t="s">
        <v>2429</v>
      </c>
      <c r="L847" s="14" t="s">
        <v>2430</v>
      </c>
      <c r="M847" s="11">
        <v>50.290349999999997</v>
      </c>
      <c r="N847" s="11">
        <v>102918.23076923077</v>
      </c>
      <c r="O847" s="8">
        <f>N847*M847</f>
        <v>5175793.8467653841</v>
      </c>
      <c r="P847" s="14" t="s">
        <v>5022</v>
      </c>
      <c r="Q847" s="66">
        <f>O847/$O$2181</f>
        <v>1.5814719856432441E-4</v>
      </c>
      <c r="R847" s="66"/>
      <c r="S847" s="36">
        <f>Q847*$S$1</f>
        <v>3.9536799641081102E-2</v>
      </c>
      <c r="T847" s="7"/>
      <c r="U847" s="36">
        <f>S847+T847</f>
        <v>3.9536799641081102E-2</v>
      </c>
      <c r="V847" s="41"/>
      <c r="W847" s="41"/>
      <c r="X847" s="41"/>
      <c r="Y847" s="42"/>
      <c r="Z847" s="40" t="str">
        <f>IF(V847=0,"NO OFERTADO",IF(W847=0,"NO OFERTADO",IF(X847=0,"NO OFERTADO",IF(Y847=0,"NO OFERTADO","CORRECTO"))))</f>
        <v>NO OFERTADO</v>
      </c>
      <c r="AA847" s="42">
        <f>Y847*N847</f>
        <v>0</v>
      </c>
      <c r="AB847" s="35">
        <f>Q847*$AB$1</f>
        <v>1.4233247870789197E-2</v>
      </c>
      <c r="AC847" s="7"/>
      <c r="AD847" s="36">
        <f>AB847+AC847</f>
        <v>1.4233247870789197E-2</v>
      </c>
      <c r="AE847" s="41"/>
      <c r="AF847" s="41"/>
      <c r="AG847" s="41"/>
      <c r="AH847" s="42"/>
      <c r="AI847" s="40" t="str">
        <f>IF(AE847=0,"NO OFERTADO",IF(AF847=0,"NO OFERTADO",IF(AG847=0,"NO OFERTADO",IF(AH847=0,"NO OFERTADO","CORRECTO"))))</f>
        <v>NO OFERTADO</v>
      </c>
      <c r="AJ847" s="37">
        <f>Q847*$AJ$1</f>
        <v>9.4888319138594652E-3</v>
      </c>
      <c r="AK847" s="7"/>
      <c r="AL847" s="36">
        <f>AJ847+AK847</f>
        <v>9.4888319138594652E-3</v>
      </c>
      <c r="AM847" s="41"/>
      <c r="AN847" s="41"/>
      <c r="AO847" s="41"/>
      <c r="AP847" s="42"/>
      <c r="AQ847" s="40" t="str">
        <f>IF(AM847=0,"NO OFERTADO",IF(AN847=0,"NO OFERTADO",IF(AO847=0,"NO OFERTADO",IF(AP847=0,"NO OFERTADO","CORRECTO"))))</f>
        <v>NO OFERTADO</v>
      </c>
    </row>
    <row r="848" spans="1:43" x14ac:dyDescent="0.25">
      <c r="A848" s="61">
        <v>846</v>
      </c>
      <c r="B848" s="61">
        <v>1344</v>
      </c>
      <c r="C848" s="13" t="s">
        <v>2428</v>
      </c>
      <c r="D848" s="12" t="s">
        <v>3786</v>
      </c>
      <c r="E848" s="12" t="s">
        <v>49</v>
      </c>
      <c r="F848" s="12" t="s">
        <v>23</v>
      </c>
      <c r="G848" s="12" t="s">
        <v>24</v>
      </c>
      <c r="H848" s="12" t="s">
        <v>49</v>
      </c>
      <c r="I848" s="62" t="s">
        <v>60</v>
      </c>
      <c r="J848" s="10">
        <v>1</v>
      </c>
      <c r="K848" s="10" t="s">
        <v>2429</v>
      </c>
      <c r="L848" s="14" t="s">
        <v>3787</v>
      </c>
      <c r="M848" s="11">
        <v>549</v>
      </c>
      <c r="N848" s="11">
        <v>1855.9230769230769</v>
      </c>
      <c r="O848" s="8">
        <f>N848*M848</f>
        <v>1018901.7692307692</v>
      </c>
      <c r="P848" s="14" t="s">
        <v>5022</v>
      </c>
      <c r="Q848" s="66">
        <f>O848/$O$2181</f>
        <v>3.1132704506146867E-5</v>
      </c>
      <c r="R848" s="66"/>
      <c r="S848" s="36">
        <f>Q848*$S$1</f>
        <v>7.783176126536717E-3</v>
      </c>
      <c r="T848" s="7"/>
      <c r="U848" s="36">
        <f>S848+T848</f>
        <v>7.783176126536717E-3</v>
      </c>
      <c r="V848" s="41"/>
      <c r="W848" s="41"/>
      <c r="X848" s="41"/>
      <c r="Y848" s="42"/>
      <c r="Z848" s="40" t="str">
        <f>IF(V848=0,"NO OFERTADO",IF(W848=0,"NO OFERTADO",IF(X848=0,"NO OFERTADO",IF(Y848=0,"NO OFERTADO","CORRECTO"))))</f>
        <v>NO OFERTADO</v>
      </c>
      <c r="AA848" s="42">
        <f>Y848*N848</f>
        <v>0</v>
      </c>
      <c r="AB848" s="35">
        <f>Q848*$AB$1</f>
        <v>2.8019434055532181E-3</v>
      </c>
      <c r="AC848" s="7"/>
      <c r="AD848" s="36">
        <f>AB848+AC848</f>
        <v>2.8019434055532181E-3</v>
      </c>
      <c r="AE848" s="41"/>
      <c r="AF848" s="41"/>
      <c r="AG848" s="41"/>
      <c r="AH848" s="42"/>
      <c r="AI848" s="40" t="str">
        <f>IF(AE848=0,"NO OFERTADO",IF(AF848=0,"NO OFERTADO",IF(AG848=0,"NO OFERTADO",IF(AH848=0,"NO OFERTADO","CORRECTO"))))</f>
        <v>NO OFERTADO</v>
      </c>
      <c r="AJ848" s="37">
        <f>Q848*$AJ$1</f>
        <v>1.8679622703688121E-3</v>
      </c>
      <c r="AK848" s="7"/>
      <c r="AL848" s="36">
        <f>AJ848+AK848</f>
        <v>1.8679622703688121E-3</v>
      </c>
      <c r="AM848" s="41"/>
      <c r="AN848" s="41"/>
      <c r="AO848" s="41"/>
      <c r="AP848" s="42"/>
      <c r="AQ848" s="40" t="str">
        <f>IF(AM848=0,"NO OFERTADO",IF(AN848=0,"NO OFERTADO",IF(AO848=0,"NO OFERTADO",IF(AP848=0,"NO OFERTADO","CORRECTO"))))</f>
        <v>NO OFERTADO</v>
      </c>
    </row>
    <row r="849" spans="1:43" ht="24" x14ac:dyDescent="0.25">
      <c r="A849" s="61">
        <v>847</v>
      </c>
      <c r="B849" s="61">
        <v>484</v>
      </c>
      <c r="C849" s="13" t="s">
        <v>1638</v>
      </c>
      <c r="D849" s="12">
        <v>0.02</v>
      </c>
      <c r="E849" s="12" t="s">
        <v>320</v>
      </c>
      <c r="F849" s="12" t="s">
        <v>321</v>
      </c>
      <c r="G849" s="12" t="s">
        <v>322</v>
      </c>
      <c r="H849" s="12" t="s">
        <v>323</v>
      </c>
      <c r="I849" s="62" t="s">
        <v>60</v>
      </c>
      <c r="J849" s="10">
        <v>15</v>
      </c>
      <c r="K849" s="10" t="s">
        <v>1639</v>
      </c>
      <c r="L849" s="14" t="s">
        <v>1640</v>
      </c>
      <c r="M849" s="11">
        <v>730.07933222222221</v>
      </c>
      <c r="N849" s="11">
        <v>20359.615384615387</v>
      </c>
      <c r="O849" s="8">
        <f>N849*M849</f>
        <v>14864134.404301284</v>
      </c>
      <c r="P849" s="14" t="s">
        <v>5022</v>
      </c>
      <c r="Q849" s="66">
        <f>O849/$O$2181</f>
        <v>4.541759746851057E-4</v>
      </c>
      <c r="R849" s="66"/>
      <c r="S849" s="36">
        <f>Q849*$S$1</f>
        <v>0.11354399367127643</v>
      </c>
      <c r="T849" s="7"/>
      <c r="U849" s="36">
        <f>S849+T849</f>
        <v>0.11354399367127643</v>
      </c>
      <c r="V849" s="41"/>
      <c r="W849" s="41"/>
      <c r="X849" s="41"/>
      <c r="Y849" s="42"/>
      <c r="Z849" s="40" t="str">
        <f>IF(V849=0,"NO OFERTADO",IF(W849=0,"NO OFERTADO",IF(X849=0,"NO OFERTADO",IF(Y849=0,"NO OFERTADO","CORRECTO"))))</f>
        <v>NO OFERTADO</v>
      </c>
      <c r="AA849" s="42">
        <f>Y849*N849</f>
        <v>0</v>
      </c>
      <c r="AB849" s="35">
        <f>Q849*$AB$1</f>
        <v>4.0875837721659515E-2</v>
      </c>
      <c r="AC849" s="7"/>
      <c r="AD849" s="36">
        <f>AB849+AC849</f>
        <v>4.0875837721659515E-2</v>
      </c>
      <c r="AE849" s="41"/>
      <c r="AF849" s="41"/>
      <c r="AG849" s="41"/>
      <c r="AH849" s="42"/>
      <c r="AI849" s="40" t="str">
        <f>IF(AE849=0,"NO OFERTADO",IF(AF849=0,"NO OFERTADO",IF(AG849=0,"NO OFERTADO",IF(AH849=0,"NO OFERTADO","CORRECTO"))))</f>
        <v>NO OFERTADO</v>
      </c>
      <c r="AJ849" s="37">
        <f>Q849*$AJ$1</f>
        <v>2.7250558481106343E-2</v>
      </c>
      <c r="AK849" s="7"/>
      <c r="AL849" s="36">
        <f>AJ849+AK849</f>
        <v>2.7250558481106343E-2</v>
      </c>
      <c r="AM849" s="41"/>
      <c r="AN849" s="41"/>
      <c r="AO849" s="41"/>
      <c r="AP849" s="42"/>
      <c r="AQ849" s="40" t="str">
        <f>IF(AM849=0,"NO OFERTADO",IF(AN849=0,"NO OFERTADO",IF(AO849=0,"NO OFERTADO",IF(AP849=0,"NO OFERTADO","CORRECTO"))))</f>
        <v>NO OFERTADO</v>
      </c>
    </row>
    <row r="850" spans="1:43" ht="24" x14ac:dyDescent="0.25">
      <c r="A850" s="61">
        <v>848</v>
      </c>
      <c r="B850" s="61">
        <v>532</v>
      </c>
      <c r="C850" s="13" t="s">
        <v>1778</v>
      </c>
      <c r="D850" s="12" t="s">
        <v>1606</v>
      </c>
      <c r="E850" s="12" t="s">
        <v>11</v>
      </c>
      <c r="F850" s="12" t="s">
        <v>12</v>
      </c>
      <c r="G850" s="12" t="s">
        <v>13</v>
      </c>
      <c r="H850" s="12" t="s">
        <v>12</v>
      </c>
      <c r="I850" s="62">
        <v>588</v>
      </c>
      <c r="J850" s="10">
        <v>1</v>
      </c>
      <c r="K850" s="10" t="s">
        <v>1779</v>
      </c>
      <c r="L850" s="14" t="s">
        <v>1780</v>
      </c>
      <c r="M850" s="11">
        <v>360</v>
      </c>
      <c r="N850" s="11">
        <v>24208.076923076922</v>
      </c>
      <c r="O850" s="8">
        <f>N850*M850</f>
        <v>8714907.692307692</v>
      </c>
      <c r="P850" s="14" t="s">
        <v>5022</v>
      </c>
      <c r="Q850" s="66">
        <f>O850/$O$2181</f>
        <v>2.6628538115877116E-4</v>
      </c>
      <c r="R850" s="66">
        <f>+O850/$O$2184</f>
        <v>4.2612729034567534E-4</v>
      </c>
      <c r="S850" s="36">
        <f>Q850*$S$1</f>
        <v>6.6571345289692788E-2</v>
      </c>
      <c r="T850" s="36">
        <f>R850*$T$1</f>
        <v>1.278381871037026E-2</v>
      </c>
      <c r="U850" s="36">
        <f>S850+T850</f>
        <v>7.9355164000063053E-2</v>
      </c>
      <c r="V850" s="41"/>
      <c r="W850" s="41"/>
      <c r="X850" s="41"/>
      <c r="Y850" s="42"/>
      <c r="Z850" s="40" t="str">
        <f>IF(V850=0,"NO OFERTADO",IF(W850=0,"NO OFERTADO",IF(X850=0,"NO OFERTADO",IF(Y850=0,"NO OFERTADO","CORRECTO"))))</f>
        <v>NO OFERTADO</v>
      </c>
      <c r="AA850" s="42">
        <f>Y850*N850</f>
        <v>0</v>
      </c>
      <c r="AB850" s="35">
        <f>Q850*$AB$1</f>
        <v>2.3965684304289404E-2</v>
      </c>
      <c r="AC850" s="36">
        <f>R850*$AC$1</f>
        <v>6.3919093551851299E-3</v>
      </c>
      <c r="AD850" s="36">
        <f>AB850+AC850</f>
        <v>3.0357593659474533E-2</v>
      </c>
      <c r="AE850" s="41"/>
      <c r="AF850" s="41"/>
      <c r="AG850" s="41"/>
      <c r="AH850" s="42"/>
      <c r="AI850" s="40" t="str">
        <f>IF(AE850=0,"NO OFERTADO",IF(AF850=0,"NO OFERTADO",IF(AG850=0,"NO OFERTADO",IF(AH850=0,"NO OFERTADO","CORRECTO"))))</f>
        <v>NO OFERTADO</v>
      </c>
      <c r="AJ850" s="37">
        <f>Q850*$AJ$1</f>
        <v>1.597712286952627E-2</v>
      </c>
      <c r="AK850" s="36">
        <f>R850*$AK$1</f>
        <v>2.1306364517283769E-3</v>
      </c>
      <c r="AL850" s="36">
        <f>AJ850+AK850</f>
        <v>1.8107759321254649E-2</v>
      </c>
      <c r="AM850" s="41"/>
      <c r="AN850" s="41"/>
      <c r="AO850" s="41"/>
      <c r="AP850" s="42"/>
      <c r="AQ850" s="40" t="str">
        <f>IF(AM850=0,"NO OFERTADO",IF(AN850=0,"NO OFERTADO",IF(AO850=0,"NO OFERTADO",IF(AP850=0,"NO OFERTADO","CORRECTO"))))</f>
        <v>NO OFERTADO</v>
      </c>
    </row>
    <row r="851" spans="1:43" ht="24" x14ac:dyDescent="0.25">
      <c r="A851" s="61">
        <v>849</v>
      </c>
      <c r="B851" s="61">
        <v>697</v>
      </c>
      <c r="C851" s="13" t="s">
        <v>1778</v>
      </c>
      <c r="D851" s="12" t="s">
        <v>885</v>
      </c>
      <c r="E851" s="12" t="s">
        <v>11</v>
      </c>
      <c r="F851" s="12" t="s">
        <v>12</v>
      </c>
      <c r="G851" s="12" t="s">
        <v>13</v>
      </c>
      <c r="H851" s="12" t="s">
        <v>12</v>
      </c>
      <c r="I851" s="62">
        <v>882</v>
      </c>
      <c r="J851" s="10">
        <v>1</v>
      </c>
      <c r="K851" s="10" t="s">
        <v>1779</v>
      </c>
      <c r="L851" s="14" t="s">
        <v>2207</v>
      </c>
      <c r="M851" s="11">
        <v>821.40904999999987</v>
      </c>
      <c r="N851" s="11">
        <v>6526.9230769230771</v>
      </c>
      <c r="O851" s="8">
        <f>N851*M851</f>
        <v>5361273.6840384612</v>
      </c>
      <c r="P851" s="14" t="s">
        <v>5022</v>
      </c>
      <c r="Q851" s="66">
        <f>O851/$O$2181</f>
        <v>1.6381456429088548E-4</v>
      </c>
      <c r="R851" s="66">
        <f>+O851/$O$2184</f>
        <v>2.6214678438847951E-4</v>
      </c>
      <c r="S851" s="36">
        <f>Q851*$S$1</f>
        <v>4.095364107272137E-2</v>
      </c>
      <c r="T851" s="36">
        <f>R851*$T$1</f>
        <v>7.8644035316543862E-3</v>
      </c>
      <c r="U851" s="36">
        <f>S851+T851</f>
        <v>4.8818044604375756E-2</v>
      </c>
      <c r="V851" s="41"/>
      <c r="W851" s="41"/>
      <c r="X851" s="41"/>
      <c r="Y851" s="42"/>
      <c r="Z851" s="40" t="str">
        <f>IF(V851=0,"NO OFERTADO",IF(W851=0,"NO OFERTADO",IF(X851=0,"NO OFERTADO",IF(Y851=0,"NO OFERTADO","CORRECTO"))))</f>
        <v>NO OFERTADO</v>
      </c>
      <c r="AA851" s="42">
        <f>Y851*N851</f>
        <v>0</v>
      </c>
      <c r="AB851" s="35">
        <f>Q851*$AB$1</f>
        <v>1.4743310786179693E-2</v>
      </c>
      <c r="AC851" s="36">
        <f>R851*$AC$1</f>
        <v>3.9322017658271931E-3</v>
      </c>
      <c r="AD851" s="36">
        <f>AB851+AC851</f>
        <v>1.8675512552006886E-2</v>
      </c>
      <c r="AE851" s="41"/>
      <c r="AF851" s="41"/>
      <c r="AG851" s="41"/>
      <c r="AH851" s="42"/>
      <c r="AI851" s="40" t="str">
        <f>IF(AE851=0,"NO OFERTADO",IF(AF851=0,"NO OFERTADO",IF(AG851=0,"NO OFERTADO",IF(AH851=0,"NO OFERTADO","CORRECTO"))))</f>
        <v>NO OFERTADO</v>
      </c>
      <c r="AJ851" s="37">
        <f>Q851*$AJ$1</f>
        <v>9.8288738574531277E-3</v>
      </c>
      <c r="AK851" s="36">
        <f>R851*$AK$1</f>
        <v>1.3107339219423975E-3</v>
      </c>
      <c r="AL851" s="36">
        <f>AJ851+AK851</f>
        <v>1.1139607779395525E-2</v>
      </c>
      <c r="AM851" s="41"/>
      <c r="AN851" s="41"/>
      <c r="AO851" s="41"/>
      <c r="AP851" s="42"/>
      <c r="AQ851" s="40" t="str">
        <f>IF(AM851=0,"NO OFERTADO",IF(AN851=0,"NO OFERTADO",IF(AO851=0,"NO OFERTADO",IF(AP851=0,"NO OFERTADO","CORRECTO"))))</f>
        <v>NO OFERTADO</v>
      </c>
    </row>
    <row r="852" spans="1:43" ht="24" x14ac:dyDescent="0.25">
      <c r="A852" s="61">
        <v>850</v>
      </c>
      <c r="B852" s="61">
        <v>772</v>
      </c>
      <c r="C852" s="13" t="s">
        <v>1778</v>
      </c>
      <c r="D852" s="12" t="s">
        <v>33</v>
      </c>
      <c r="E852" s="12" t="s">
        <v>11</v>
      </c>
      <c r="F852" s="12" t="s">
        <v>12</v>
      </c>
      <c r="G852" s="12" t="s">
        <v>13</v>
      </c>
      <c r="H852" s="12" t="s">
        <v>12</v>
      </c>
      <c r="I852" s="62">
        <v>441</v>
      </c>
      <c r="J852" s="10">
        <v>1</v>
      </c>
      <c r="K852" s="10" t="s">
        <v>1779</v>
      </c>
      <c r="L852" s="14" t="s">
        <v>2400</v>
      </c>
      <c r="M852" s="11">
        <v>235</v>
      </c>
      <c r="N852" s="11">
        <v>19866.153846153848</v>
      </c>
      <c r="O852" s="8">
        <f>N852*M852</f>
        <v>4668546.153846154</v>
      </c>
      <c r="P852" s="14" t="s">
        <v>5022</v>
      </c>
      <c r="Q852" s="66">
        <f>O852/$O$2181</f>
        <v>1.4264816518154655E-4</v>
      </c>
      <c r="R852" s="66">
        <f>+O852/$O$2184</f>
        <v>2.2827492758737387E-4</v>
      </c>
      <c r="S852" s="36">
        <f>Q852*$S$1</f>
        <v>3.5662041295386637E-2</v>
      </c>
      <c r="T852" s="36">
        <f>R852*$T$1</f>
        <v>6.8482478276212164E-3</v>
      </c>
      <c r="U852" s="36">
        <f>S852+T852</f>
        <v>4.2510289123007854E-2</v>
      </c>
      <c r="V852" s="41"/>
      <c r="W852" s="41"/>
      <c r="X852" s="41"/>
      <c r="Y852" s="42"/>
      <c r="Z852" s="40" t="str">
        <f>IF(V852=0,"NO OFERTADO",IF(W852=0,"NO OFERTADO",IF(X852=0,"NO OFERTADO",IF(Y852=0,"NO OFERTADO","CORRECTO"))))</f>
        <v>NO OFERTADO</v>
      </c>
      <c r="AA852" s="42">
        <f>Y852*N852</f>
        <v>0</v>
      </c>
      <c r="AB852" s="35">
        <f>Q852*$AB$1</f>
        <v>1.2838334866339189E-2</v>
      </c>
      <c r="AC852" s="36">
        <f>R852*$AC$1</f>
        <v>3.4241239138106082E-3</v>
      </c>
      <c r="AD852" s="36">
        <f>AB852+AC852</f>
        <v>1.6262458780149799E-2</v>
      </c>
      <c r="AE852" s="41"/>
      <c r="AF852" s="41"/>
      <c r="AG852" s="41"/>
      <c r="AH852" s="42"/>
      <c r="AI852" s="40" t="str">
        <f>IF(AE852=0,"NO OFERTADO",IF(AF852=0,"NO OFERTADO",IF(AG852=0,"NO OFERTADO",IF(AH852=0,"NO OFERTADO","CORRECTO"))))</f>
        <v>NO OFERTADO</v>
      </c>
      <c r="AJ852" s="37">
        <f>Q852*$AJ$1</f>
        <v>8.5588899108927936E-3</v>
      </c>
      <c r="AK852" s="36">
        <f>R852*$AK$1</f>
        <v>1.1413746379368692E-3</v>
      </c>
      <c r="AL852" s="36">
        <f>AJ852+AK852</f>
        <v>9.7002645488296624E-3</v>
      </c>
      <c r="AM852" s="41"/>
      <c r="AN852" s="41"/>
      <c r="AO852" s="41"/>
      <c r="AP852" s="42"/>
      <c r="AQ852" s="40" t="str">
        <f>IF(AM852=0,"NO OFERTADO",IF(AN852=0,"NO OFERTADO",IF(AO852=0,"NO OFERTADO",IF(AP852=0,"NO OFERTADO","CORRECTO"))))</f>
        <v>NO OFERTADO</v>
      </c>
    </row>
    <row r="853" spans="1:43" ht="24" x14ac:dyDescent="0.25">
      <c r="A853" s="61">
        <v>851</v>
      </c>
      <c r="B853" s="61">
        <v>2562</v>
      </c>
      <c r="C853" s="13" t="s">
        <v>6837</v>
      </c>
      <c r="D853" s="12" t="s">
        <v>885</v>
      </c>
      <c r="E853" s="12" t="s">
        <v>11</v>
      </c>
      <c r="F853" s="12" t="s">
        <v>12</v>
      </c>
      <c r="G853" s="12" t="s">
        <v>13</v>
      </c>
      <c r="H853" s="12" t="s">
        <v>12</v>
      </c>
      <c r="I853" s="62">
        <v>882</v>
      </c>
      <c r="J853" s="10">
        <v>1</v>
      </c>
      <c r="K853" s="10" t="s">
        <v>1779</v>
      </c>
      <c r="L853" s="14" t="s">
        <v>2207</v>
      </c>
      <c r="M853" s="11">
        <v>882</v>
      </c>
      <c r="N853" s="11">
        <v>1357.3846153846155</v>
      </c>
      <c r="O853" s="8">
        <f>N853*M853</f>
        <v>1197213.2307692308</v>
      </c>
      <c r="P853" s="14" t="s">
        <v>7140</v>
      </c>
      <c r="Q853" s="66">
        <f>O853/$O$2181</f>
        <v>3.6581039379809046E-5</v>
      </c>
      <c r="R853" s="66">
        <f>+O853/$O$2184</f>
        <v>5.853937276283338E-5</v>
      </c>
      <c r="S853" s="36">
        <f>Q853*$S$1</f>
        <v>9.145259844952262E-3</v>
      </c>
      <c r="T853" s="36">
        <f>R853*$T$1</f>
        <v>1.7561811828850013E-3</v>
      </c>
      <c r="U853" s="36">
        <f>S853+T853</f>
        <v>1.0901441027837263E-2</v>
      </c>
      <c r="V853" s="41"/>
      <c r="W853" s="41"/>
      <c r="X853" s="41"/>
      <c r="Y853" s="42"/>
      <c r="Z853" s="40" t="str">
        <f>IF(V853=0,"NO OFERTADO",IF(W853=0,"NO OFERTADO",IF(X853=0,"NO OFERTADO",IF(Y853=0,"NO OFERTADO","CORRECTO"))))</f>
        <v>NO OFERTADO</v>
      </c>
      <c r="AA853" s="42">
        <f>Y853*N853</f>
        <v>0</v>
      </c>
      <c r="AB853" s="35">
        <f>Q853*$AB$1</f>
        <v>3.2922935441828142E-3</v>
      </c>
      <c r="AC853" s="36">
        <f>R853*$AC$1</f>
        <v>8.7809059144250065E-4</v>
      </c>
      <c r="AD853" s="36">
        <f>AB853+AC853</f>
        <v>4.1703841356253149E-3</v>
      </c>
      <c r="AE853" s="41"/>
      <c r="AF853" s="41"/>
      <c r="AG853" s="41"/>
      <c r="AH853" s="42"/>
      <c r="AI853" s="40" t="str">
        <f>IF(AE853=0,"NO OFERTADO",IF(AF853=0,"NO OFERTADO",IF(AG853=0,"NO OFERTADO",IF(AH853=0,"NO OFERTADO","CORRECTO"))))</f>
        <v>NO OFERTADO</v>
      </c>
      <c r="AJ853" s="37">
        <f>Q853*$AJ$1</f>
        <v>2.1948623627885428E-3</v>
      </c>
      <c r="AK853" s="36">
        <f>R853*$AK$1</f>
        <v>2.926968638141669E-4</v>
      </c>
      <c r="AL853" s="36">
        <f>AJ853+AK853</f>
        <v>2.4875592266027096E-3</v>
      </c>
      <c r="AM853" s="41"/>
      <c r="AN853" s="41"/>
      <c r="AO853" s="41"/>
      <c r="AP853" s="42"/>
      <c r="AQ853" s="40" t="str">
        <f>IF(AM853=0,"NO OFERTADO",IF(AN853=0,"NO OFERTADO",IF(AO853=0,"NO OFERTADO",IF(AP853=0,"NO OFERTADO","CORRECTO"))))</f>
        <v>NO OFERTADO</v>
      </c>
    </row>
    <row r="854" spans="1:43" ht="24" x14ac:dyDescent="0.25">
      <c r="A854" s="61">
        <v>852</v>
      </c>
      <c r="B854" s="61">
        <v>1244</v>
      </c>
      <c r="C854" s="13" t="s">
        <v>3525</v>
      </c>
      <c r="D854" s="12" t="s">
        <v>2576</v>
      </c>
      <c r="E854" s="12" t="s">
        <v>11</v>
      </c>
      <c r="F854" s="12" t="s">
        <v>12</v>
      </c>
      <c r="G854" s="12" t="s">
        <v>13</v>
      </c>
      <c r="H854" s="12" t="s">
        <v>648</v>
      </c>
      <c r="I854" s="62">
        <v>5083.3599999999997</v>
      </c>
      <c r="J854" s="10">
        <v>1</v>
      </c>
      <c r="K854" s="10" t="s">
        <v>3526</v>
      </c>
      <c r="L854" s="14" t="s">
        <v>3527</v>
      </c>
      <c r="M854" s="11">
        <v>4886.0989999999993</v>
      </c>
      <c r="N854" s="11">
        <v>300.15384615384613</v>
      </c>
      <c r="O854" s="8">
        <f>N854*M854</f>
        <v>1466581.4075384613</v>
      </c>
      <c r="P854" s="14" t="s">
        <v>5022</v>
      </c>
      <c r="Q854" s="66">
        <f>O854/$O$2181</f>
        <v>4.4811626570807068E-5</v>
      </c>
      <c r="R854" s="66">
        <f>+O854/$O$2184</f>
        <v>7.1710496924405788E-5</v>
      </c>
      <c r="S854" s="36">
        <f>Q854*$S$1</f>
        <v>1.1202906642701767E-2</v>
      </c>
      <c r="T854" s="36">
        <f>R854*$T$1</f>
        <v>2.1513149077321738E-3</v>
      </c>
      <c r="U854" s="36">
        <f>S854+T854</f>
        <v>1.3354221550433941E-2</v>
      </c>
      <c r="V854" s="41"/>
      <c r="W854" s="41"/>
      <c r="X854" s="41"/>
      <c r="Y854" s="42"/>
      <c r="Z854" s="40" t="str">
        <f>IF(V854=0,"NO OFERTADO",IF(W854=0,"NO OFERTADO",IF(X854=0,"NO OFERTADO",IF(Y854=0,"NO OFERTADO","CORRECTO"))))</f>
        <v>NO OFERTADO</v>
      </c>
      <c r="AA854" s="42">
        <f>Y854*N854</f>
        <v>0</v>
      </c>
      <c r="AB854" s="35">
        <f>Q854*$AB$1</f>
        <v>4.0330463913726359E-3</v>
      </c>
      <c r="AC854" s="36">
        <f>R854*$AC$1</f>
        <v>1.0756574538660869E-3</v>
      </c>
      <c r="AD854" s="36">
        <f>AB854+AC854</f>
        <v>5.1087038452387228E-3</v>
      </c>
      <c r="AE854" s="41"/>
      <c r="AF854" s="41"/>
      <c r="AG854" s="41"/>
      <c r="AH854" s="42"/>
      <c r="AI854" s="40" t="str">
        <f>IF(AE854=0,"NO OFERTADO",IF(AF854=0,"NO OFERTADO",IF(AG854=0,"NO OFERTADO",IF(AH854=0,"NO OFERTADO","CORRECTO"))))</f>
        <v>NO OFERTADO</v>
      </c>
      <c r="AJ854" s="37">
        <f>Q854*$AJ$1</f>
        <v>2.6886975942484242E-3</v>
      </c>
      <c r="AK854" s="36">
        <f>R854*$AK$1</f>
        <v>3.5855248462202897E-4</v>
      </c>
      <c r="AL854" s="36">
        <f>AJ854+AK854</f>
        <v>3.0472500788704532E-3</v>
      </c>
      <c r="AM854" s="41"/>
      <c r="AN854" s="41"/>
      <c r="AO854" s="41"/>
      <c r="AP854" s="42"/>
      <c r="AQ854" s="40" t="str">
        <f>IF(AM854=0,"NO OFERTADO",IF(AN854=0,"NO OFERTADO",IF(AO854=0,"NO OFERTADO",IF(AP854=0,"NO OFERTADO","CORRECTO"))))</f>
        <v>NO OFERTADO</v>
      </c>
    </row>
    <row r="855" spans="1:43" ht="24" x14ac:dyDescent="0.25">
      <c r="A855" s="61">
        <v>853</v>
      </c>
      <c r="B855" s="61">
        <v>1580</v>
      </c>
      <c r="C855" s="13" t="s">
        <v>3525</v>
      </c>
      <c r="D855" s="12" t="s">
        <v>1312</v>
      </c>
      <c r="E855" s="12" t="s">
        <v>11</v>
      </c>
      <c r="F855" s="12" t="s">
        <v>12</v>
      </c>
      <c r="G855" s="12" t="s">
        <v>13</v>
      </c>
      <c r="H855" s="12" t="s">
        <v>648</v>
      </c>
      <c r="I855" s="62">
        <v>2541.6799999999998</v>
      </c>
      <c r="J855" s="10">
        <v>1</v>
      </c>
      <c r="K855" s="10" t="s">
        <v>3526</v>
      </c>
      <c r="L855" s="14" t="s">
        <v>4359</v>
      </c>
      <c r="M855" s="11">
        <v>2541.6799999999998</v>
      </c>
      <c r="N855" s="11">
        <v>224.23076923076923</v>
      </c>
      <c r="O855" s="8">
        <f>N855*M855</f>
        <v>569922.86153846153</v>
      </c>
      <c r="P855" s="14" t="s">
        <v>5022</v>
      </c>
      <c r="Q855" s="66">
        <f>O855/$O$2181</f>
        <v>1.7414083060205133E-5</v>
      </c>
      <c r="R855" s="66">
        <f>+O855/$O$2184</f>
        <v>2.786715514012855E-5</v>
      </c>
      <c r="S855" s="36">
        <f>Q855*$S$1</f>
        <v>4.3535207650512832E-3</v>
      </c>
      <c r="T855" s="36">
        <f>R855*$T$1</f>
        <v>8.360146542038565E-4</v>
      </c>
      <c r="U855" s="36">
        <f>S855+T855</f>
        <v>5.1895354192551396E-3</v>
      </c>
      <c r="V855" s="41"/>
      <c r="W855" s="41"/>
      <c r="X855" s="41"/>
      <c r="Y855" s="42"/>
      <c r="Z855" s="40" t="str">
        <f>IF(V855=0,"NO OFERTADO",IF(W855=0,"NO OFERTADO",IF(X855=0,"NO OFERTADO",IF(Y855=0,"NO OFERTADO","CORRECTO"))))</f>
        <v>NO OFERTADO</v>
      </c>
      <c r="AA855" s="42">
        <f>Y855*N855</f>
        <v>0</v>
      </c>
      <c r="AB855" s="35">
        <f>Q855*$AB$1</f>
        <v>1.567267475418462E-3</v>
      </c>
      <c r="AC855" s="36">
        <f>R855*$AC$1</f>
        <v>4.1800732710192825E-4</v>
      </c>
      <c r="AD855" s="36">
        <f>AB855+AC855</f>
        <v>1.9852748025203904E-3</v>
      </c>
      <c r="AE855" s="41"/>
      <c r="AF855" s="41"/>
      <c r="AG855" s="41"/>
      <c r="AH855" s="42"/>
      <c r="AI855" s="40" t="str">
        <f>IF(AE855=0,"NO OFERTADO",IF(AF855=0,"NO OFERTADO",IF(AG855=0,"NO OFERTADO",IF(AH855=0,"NO OFERTADO","CORRECTO"))))</f>
        <v>NO OFERTADO</v>
      </c>
      <c r="AJ855" s="37">
        <f>Q855*$AJ$1</f>
        <v>1.044844983612308E-3</v>
      </c>
      <c r="AK855" s="36">
        <f>R855*$AK$1</f>
        <v>1.3933577570064275E-4</v>
      </c>
      <c r="AL855" s="36">
        <f>AJ855+AK855</f>
        <v>1.1841807593129508E-3</v>
      </c>
      <c r="AM855" s="41"/>
      <c r="AN855" s="41"/>
      <c r="AO855" s="41"/>
      <c r="AP855" s="42"/>
      <c r="AQ855" s="40" t="str">
        <f>IF(AM855=0,"NO OFERTADO",IF(AN855=0,"NO OFERTADO",IF(AO855=0,"NO OFERTADO",IF(AP855=0,"NO OFERTADO","CORRECTO"))))</f>
        <v>NO OFERTADO</v>
      </c>
    </row>
    <row r="856" spans="1:43" ht="36" x14ac:dyDescent="0.25">
      <c r="A856" s="61">
        <v>854</v>
      </c>
      <c r="B856" s="61">
        <v>148</v>
      </c>
      <c r="C856" s="13" t="s">
        <v>578</v>
      </c>
      <c r="D856" s="12" t="s">
        <v>579</v>
      </c>
      <c r="E856" s="12" t="s">
        <v>50</v>
      </c>
      <c r="F856" s="12" t="s">
        <v>50</v>
      </c>
      <c r="G856" s="12" t="s">
        <v>51</v>
      </c>
      <c r="H856" s="12" t="s">
        <v>50</v>
      </c>
      <c r="I856" s="62" t="s">
        <v>60</v>
      </c>
      <c r="J856" s="10">
        <v>1</v>
      </c>
      <c r="K856" s="10" t="s">
        <v>580</v>
      </c>
      <c r="L856" s="14" t="s">
        <v>581</v>
      </c>
      <c r="M856" s="11">
        <v>1589124.7696499999</v>
      </c>
      <c r="N856" s="11">
        <v>34.692307692307693</v>
      </c>
      <c r="O856" s="8">
        <f>N856*M856</f>
        <v>55130405.470165387</v>
      </c>
      <c r="P856" s="14" t="s">
        <v>5022</v>
      </c>
      <c r="Q856" s="66">
        <f>O856/$O$2181</f>
        <v>1.6845182476250926E-3</v>
      </c>
      <c r="R856" s="66"/>
      <c r="S856" s="36">
        <f>Q856*$S$1</f>
        <v>0.42112956190627315</v>
      </c>
      <c r="T856" s="7"/>
      <c r="U856" s="36">
        <f>S856+T856</f>
        <v>0.42112956190627315</v>
      </c>
      <c r="V856" s="41"/>
      <c r="W856" s="41"/>
      <c r="X856" s="41"/>
      <c r="Y856" s="42"/>
      <c r="Z856" s="40" t="str">
        <f>IF(V856=0,"NO OFERTADO",IF(W856=0,"NO OFERTADO",IF(X856=0,"NO OFERTADO",IF(Y856=0,"NO OFERTADO","CORRECTO"))))</f>
        <v>NO OFERTADO</v>
      </c>
      <c r="AA856" s="42">
        <f>Y856*N856</f>
        <v>0</v>
      </c>
      <c r="AB856" s="35">
        <f>Q856*$AB$1</f>
        <v>0.15160664228625834</v>
      </c>
      <c r="AC856" s="7"/>
      <c r="AD856" s="36">
        <f>AB856+AC856</f>
        <v>0.15160664228625834</v>
      </c>
      <c r="AE856" s="41"/>
      <c r="AF856" s="41"/>
      <c r="AG856" s="41"/>
      <c r="AH856" s="42"/>
      <c r="AI856" s="40" t="str">
        <f>IF(AE856=0,"NO OFERTADO",IF(AF856=0,"NO OFERTADO",IF(AG856=0,"NO OFERTADO",IF(AH856=0,"NO OFERTADO","CORRECTO"))))</f>
        <v>NO OFERTADO</v>
      </c>
      <c r="AJ856" s="37">
        <f>Q856*$AJ$1</f>
        <v>0.10107109485750555</v>
      </c>
      <c r="AK856" s="7"/>
      <c r="AL856" s="36">
        <f>AJ856+AK856</f>
        <v>0.10107109485750555</v>
      </c>
      <c r="AM856" s="41"/>
      <c r="AN856" s="41"/>
      <c r="AO856" s="41"/>
      <c r="AP856" s="42"/>
      <c r="AQ856" s="40" t="str">
        <f>IF(AM856=0,"NO OFERTADO",IF(AN856=0,"NO OFERTADO",IF(AO856=0,"NO OFERTADO",IF(AP856=0,"NO OFERTADO","CORRECTO"))))</f>
        <v>NO OFERTADO</v>
      </c>
    </row>
    <row r="857" spans="1:43" ht="24" x14ac:dyDescent="0.25">
      <c r="A857" s="61">
        <v>855</v>
      </c>
      <c r="B857" s="61">
        <v>1151</v>
      </c>
      <c r="C857" s="13" t="s">
        <v>3308</v>
      </c>
      <c r="D857" s="12" t="s">
        <v>3309</v>
      </c>
      <c r="E857" s="12" t="s">
        <v>320</v>
      </c>
      <c r="F857" s="12" t="s">
        <v>321</v>
      </c>
      <c r="G857" s="12" t="s">
        <v>223</v>
      </c>
      <c r="H857" s="12" t="s">
        <v>323</v>
      </c>
      <c r="I857" s="62" t="s">
        <v>60</v>
      </c>
      <c r="J857" s="10">
        <v>5</v>
      </c>
      <c r="K857" s="10" t="s">
        <v>3310</v>
      </c>
      <c r="L857" s="14" t="s">
        <v>3311</v>
      </c>
      <c r="M857" s="11">
        <v>36388.189953333327</v>
      </c>
      <c r="N857" s="11">
        <v>65</v>
      </c>
      <c r="O857" s="8">
        <f>N857*M857</f>
        <v>2365232.3469666662</v>
      </c>
      <c r="P857" s="14" t="s">
        <v>5022</v>
      </c>
      <c r="Q857" s="66">
        <f>O857/$O$2181</f>
        <v>7.2270047977329355E-5</v>
      </c>
      <c r="R857" s="66"/>
      <c r="S857" s="36">
        <f>Q857*$S$1</f>
        <v>1.806751199433234E-2</v>
      </c>
      <c r="T857" s="7"/>
      <c r="U857" s="36">
        <f>S857+T857</f>
        <v>1.806751199433234E-2</v>
      </c>
      <c r="V857" s="41"/>
      <c r="W857" s="41"/>
      <c r="X857" s="41"/>
      <c r="Y857" s="42"/>
      <c r="Z857" s="40" t="str">
        <f>IF(V857=0,"NO OFERTADO",IF(W857=0,"NO OFERTADO",IF(X857=0,"NO OFERTADO",IF(Y857=0,"NO OFERTADO","CORRECTO"))))</f>
        <v>NO OFERTADO</v>
      </c>
      <c r="AA857" s="42">
        <f>Y857*N857</f>
        <v>0</v>
      </c>
      <c r="AB857" s="35">
        <f>Q857*$AB$1</f>
        <v>6.5043043179596419E-3</v>
      </c>
      <c r="AC857" s="7"/>
      <c r="AD857" s="36">
        <f>AB857+AC857</f>
        <v>6.5043043179596419E-3</v>
      </c>
      <c r="AE857" s="41"/>
      <c r="AF857" s="41"/>
      <c r="AG857" s="41"/>
      <c r="AH857" s="42"/>
      <c r="AI857" s="40" t="str">
        <f>IF(AE857=0,"NO OFERTADO",IF(AF857=0,"NO OFERTADO",IF(AG857=0,"NO OFERTADO",IF(AH857=0,"NO OFERTADO","CORRECTO"))))</f>
        <v>NO OFERTADO</v>
      </c>
      <c r="AJ857" s="37">
        <f>Q857*$AJ$1</f>
        <v>4.3362028786397616E-3</v>
      </c>
      <c r="AK857" s="7"/>
      <c r="AL857" s="36">
        <f>AJ857+AK857</f>
        <v>4.3362028786397616E-3</v>
      </c>
      <c r="AM857" s="41"/>
      <c r="AN857" s="41"/>
      <c r="AO857" s="41"/>
      <c r="AP857" s="42"/>
      <c r="AQ857" s="40" t="str">
        <f>IF(AM857=0,"NO OFERTADO",IF(AN857=0,"NO OFERTADO",IF(AO857=0,"NO OFERTADO",IF(AP857=0,"NO OFERTADO","CORRECTO"))))</f>
        <v>NO OFERTADO</v>
      </c>
    </row>
    <row r="858" spans="1:43" x14ac:dyDescent="0.25">
      <c r="A858" s="61">
        <v>856</v>
      </c>
      <c r="B858" s="61">
        <v>892</v>
      </c>
      <c r="C858" s="13" t="s">
        <v>2702</v>
      </c>
      <c r="D858" s="12" t="s">
        <v>463</v>
      </c>
      <c r="E858" s="12" t="s">
        <v>49</v>
      </c>
      <c r="F858" s="12" t="s">
        <v>23</v>
      </c>
      <c r="G858" s="12" t="s">
        <v>24</v>
      </c>
      <c r="H858" s="12" t="s">
        <v>49</v>
      </c>
      <c r="I858" s="62">
        <v>387780</v>
      </c>
      <c r="J858" s="10">
        <v>1</v>
      </c>
      <c r="K858" s="10" t="s">
        <v>2703</v>
      </c>
      <c r="L858" s="14" t="s">
        <v>2704</v>
      </c>
      <c r="M858" s="11">
        <v>117036.69163333334</v>
      </c>
      <c r="N858" s="11">
        <v>31</v>
      </c>
      <c r="O858" s="8">
        <f>N858*M858</f>
        <v>3628137.4406333333</v>
      </c>
      <c r="P858" s="14" t="s">
        <v>5022</v>
      </c>
      <c r="Q858" s="66">
        <f>O858/$O$2181</f>
        <v>1.1085831260475793E-4</v>
      </c>
      <c r="R858" s="66">
        <f>+O858/$O$2184</f>
        <v>1.7740272544061622E-4</v>
      </c>
      <c r="S858" s="36">
        <f>Q858*$S$1</f>
        <v>2.7714578151189481E-2</v>
      </c>
      <c r="T858" s="36">
        <f>R858*$T$1</f>
        <v>5.3220817632184869E-3</v>
      </c>
      <c r="U858" s="36">
        <f>S858+T858</f>
        <v>3.3036659914407969E-2</v>
      </c>
      <c r="V858" s="41"/>
      <c r="W858" s="41"/>
      <c r="X858" s="41"/>
      <c r="Y858" s="42"/>
      <c r="Z858" s="40" t="str">
        <f>IF(V858=0,"NO OFERTADO",IF(W858=0,"NO OFERTADO",IF(X858=0,"NO OFERTADO",IF(Y858=0,"NO OFERTADO","CORRECTO"))))</f>
        <v>NO OFERTADO</v>
      </c>
      <c r="AA858" s="42">
        <f>Y858*N858</f>
        <v>0</v>
      </c>
      <c r="AB858" s="35">
        <f>Q858*$AB$1</f>
        <v>9.9772481344282144E-3</v>
      </c>
      <c r="AC858" s="36">
        <f>R858*$AC$1</f>
        <v>2.6610408816092434E-3</v>
      </c>
      <c r="AD858" s="36">
        <f>AB858+AC858</f>
        <v>1.2638289016037458E-2</v>
      </c>
      <c r="AE858" s="41"/>
      <c r="AF858" s="41"/>
      <c r="AG858" s="41"/>
      <c r="AH858" s="42"/>
      <c r="AI858" s="40" t="str">
        <f>IF(AE858=0,"NO OFERTADO",IF(AF858=0,"NO OFERTADO",IF(AG858=0,"NO OFERTADO",IF(AH858=0,"NO OFERTADO","CORRECTO"))))</f>
        <v>NO OFERTADO</v>
      </c>
      <c r="AJ858" s="37">
        <f>Q858*$AJ$1</f>
        <v>6.6514987562854757E-3</v>
      </c>
      <c r="AK858" s="36">
        <f>R858*$AK$1</f>
        <v>8.8701362720308111E-4</v>
      </c>
      <c r="AL858" s="36">
        <f>AJ858+AK858</f>
        <v>7.5385123834885567E-3</v>
      </c>
      <c r="AM858" s="41"/>
      <c r="AN858" s="41"/>
      <c r="AO858" s="41"/>
      <c r="AP858" s="42"/>
      <c r="AQ858" s="40" t="str">
        <f>IF(AM858=0,"NO OFERTADO",IF(AN858=0,"NO OFERTADO",IF(AO858=0,"NO OFERTADO",IF(AP858=0,"NO OFERTADO","CORRECTO"))))</f>
        <v>NO OFERTADO</v>
      </c>
    </row>
    <row r="859" spans="1:43" x14ac:dyDescent="0.25">
      <c r="A859" s="61">
        <v>857</v>
      </c>
      <c r="B859" s="61">
        <v>1227</v>
      </c>
      <c r="C859" s="13" t="s">
        <v>2702</v>
      </c>
      <c r="D859" s="12" t="s">
        <v>3492</v>
      </c>
      <c r="E859" s="12" t="s">
        <v>49</v>
      </c>
      <c r="F859" s="12" t="s">
        <v>49</v>
      </c>
      <c r="G859" s="12" t="s">
        <v>24</v>
      </c>
      <c r="H859" s="12" t="s">
        <v>49</v>
      </c>
      <c r="I859" s="62">
        <v>77556</v>
      </c>
      <c r="J859" s="10">
        <v>1</v>
      </c>
      <c r="K859" s="10" t="s">
        <v>2703</v>
      </c>
      <c r="L859" s="14" t="s">
        <v>3493</v>
      </c>
      <c r="M859" s="11">
        <v>38626.036699999997</v>
      </c>
      <c r="N859" s="11">
        <v>33</v>
      </c>
      <c r="O859" s="8">
        <f>N859*M859</f>
        <v>1274659.2111</v>
      </c>
      <c r="P859" s="14" t="s">
        <v>5022</v>
      </c>
      <c r="Q859" s="66">
        <f>O859/$O$2181</f>
        <v>3.8947413542302641E-5</v>
      </c>
      <c r="R859" s="66">
        <f>+O859/$O$2184</f>
        <v>6.2326199532742216E-5</v>
      </c>
      <c r="S859" s="36">
        <f>Q859*$S$1</f>
        <v>9.7368533855756601E-3</v>
      </c>
      <c r="T859" s="36">
        <f>R859*$T$1</f>
        <v>1.8697859859822664E-3</v>
      </c>
      <c r="U859" s="36">
        <f>S859+T859</f>
        <v>1.1606639371557927E-2</v>
      </c>
      <c r="V859" s="41"/>
      <c r="W859" s="41"/>
      <c r="X859" s="41"/>
      <c r="Y859" s="42"/>
      <c r="Z859" s="40" t="str">
        <f>IF(V859=0,"NO OFERTADO",IF(W859=0,"NO OFERTADO",IF(X859=0,"NO OFERTADO",IF(Y859=0,"NO OFERTADO","CORRECTO"))))</f>
        <v>NO OFERTADO</v>
      </c>
      <c r="AA859" s="42">
        <f>Y859*N859</f>
        <v>0</v>
      </c>
      <c r="AB859" s="35">
        <f>Q859*$AB$1</f>
        <v>3.5052672188072378E-3</v>
      </c>
      <c r="AC859" s="36">
        <f>R859*$AC$1</f>
        <v>9.3489299299113321E-4</v>
      </c>
      <c r="AD859" s="36">
        <f>AB859+AC859</f>
        <v>4.4401602117983708E-3</v>
      </c>
      <c r="AE859" s="41"/>
      <c r="AF859" s="41"/>
      <c r="AG859" s="41"/>
      <c r="AH859" s="42"/>
      <c r="AI859" s="40" t="str">
        <f>IF(AE859=0,"NO OFERTADO",IF(AF859=0,"NO OFERTADO",IF(AG859=0,"NO OFERTADO",IF(AH859=0,"NO OFERTADO","CORRECTO"))))</f>
        <v>NO OFERTADO</v>
      </c>
      <c r="AJ859" s="37">
        <f>Q859*$AJ$1</f>
        <v>2.3368448125381585E-3</v>
      </c>
      <c r="AK859" s="36">
        <f>R859*$AK$1</f>
        <v>3.1163099766371111E-4</v>
      </c>
      <c r="AL859" s="36">
        <f>AJ859+AK859</f>
        <v>2.6484758102018695E-3</v>
      </c>
      <c r="AM859" s="41"/>
      <c r="AN859" s="41"/>
      <c r="AO859" s="41"/>
      <c r="AP859" s="42"/>
      <c r="AQ859" s="40" t="str">
        <f>IF(AM859=0,"NO OFERTADO",IF(AN859=0,"NO OFERTADO",IF(AO859=0,"NO OFERTADO",IF(AP859=0,"NO OFERTADO","CORRECTO"))))</f>
        <v>NO OFERTADO</v>
      </c>
    </row>
    <row r="860" spans="1:43" ht="24" x14ac:dyDescent="0.25">
      <c r="A860" s="61">
        <v>858</v>
      </c>
      <c r="B860" s="61">
        <v>687</v>
      </c>
      <c r="C860" s="13" t="s">
        <v>2176</v>
      </c>
      <c r="D860" s="12" t="s">
        <v>2177</v>
      </c>
      <c r="E860" s="12" t="s">
        <v>11</v>
      </c>
      <c r="F860" s="12" t="s">
        <v>12</v>
      </c>
      <c r="G860" s="12" t="s">
        <v>13</v>
      </c>
      <c r="H860" s="12" t="s">
        <v>12</v>
      </c>
      <c r="I860" s="62" t="s">
        <v>60</v>
      </c>
      <c r="J860" s="10">
        <v>1</v>
      </c>
      <c r="K860" s="10" t="s">
        <v>2178</v>
      </c>
      <c r="L860" s="14" t="s">
        <v>2179</v>
      </c>
      <c r="M860" s="11">
        <v>1529</v>
      </c>
      <c r="N860" s="11">
        <v>5184.8461538461543</v>
      </c>
      <c r="O860" s="8">
        <f>N860*M860</f>
        <v>7927629.7692307699</v>
      </c>
      <c r="P860" s="14" t="s">
        <v>5022</v>
      </c>
      <c r="Q860" s="66">
        <f>O860/$O$2181</f>
        <v>2.4222997985951639E-4</v>
      </c>
      <c r="R860" s="66"/>
      <c r="S860" s="36">
        <f>Q860*$S$1</f>
        <v>6.0557494964879097E-2</v>
      </c>
      <c r="T860" s="7"/>
      <c r="U860" s="36">
        <f>S860+T860</f>
        <v>6.0557494964879097E-2</v>
      </c>
      <c r="V860" s="41"/>
      <c r="W860" s="41"/>
      <c r="X860" s="41"/>
      <c r="Y860" s="42"/>
      <c r="Z860" s="40" t="str">
        <f>IF(V860=0,"NO OFERTADO",IF(W860=0,"NO OFERTADO",IF(X860=0,"NO OFERTADO",IF(Y860=0,"NO OFERTADO","CORRECTO"))))</f>
        <v>NO OFERTADO</v>
      </c>
      <c r="AA860" s="42">
        <f>Y860*N860</f>
        <v>0</v>
      </c>
      <c r="AB860" s="35">
        <f>Q860*$AB$1</f>
        <v>2.1800698187356474E-2</v>
      </c>
      <c r="AC860" s="7"/>
      <c r="AD860" s="36">
        <f>AB860+AC860</f>
        <v>2.1800698187356474E-2</v>
      </c>
      <c r="AE860" s="41"/>
      <c r="AF860" s="41"/>
      <c r="AG860" s="41"/>
      <c r="AH860" s="42"/>
      <c r="AI860" s="40" t="str">
        <f>IF(AE860=0,"NO OFERTADO",IF(AF860=0,"NO OFERTADO",IF(AG860=0,"NO OFERTADO",IF(AH860=0,"NO OFERTADO","CORRECTO"))))</f>
        <v>NO OFERTADO</v>
      </c>
      <c r="AJ860" s="37">
        <f>Q860*$AJ$1</f>
        <v>1.4533798791570983E-2</v>
      </c>
      <c r="AK860" s="7"/>
      <c r="AL860" s="36">
        <f>AJ860+AK860</f>
        <v>1.4533798791570983E-2</v>
      </c>
      <c r="AM860" s="41"/>
      <c r="AN860" s="41"/>
      <c r="AO860" s="41"/>
      <c r="AP860" s="42"/>
      <c r="AQ860" s="40" t="str">
        <f>IF(AM860=0,"NO OFERTADO",IF(AN860=0,"NO OFERTADO",IF(AO860=0,"NO OFERTADO",IF(AP860=0,"NO OFERTADO","CORRECTO"))))</f>
        <v>NO OFERTADO</v>
      </c>
    </row>
    <row r="861" spans="1:43" ht="24" x14ac:dyDescent="0.25">
      <c r="A861" s="61">
        <v>859</v>
      </c>
      <c r="B861" s="61">
        <v>794</v>
      </c>
      <c r="C861" s="13" t="s">
        <v>2176</v>
      </c>
      <c r="D861" s="12" t="s">
        <v>885</v>
      </c>
      <c r="E861" s="12" t="s">
        <v>11</v>
      </c>
      <c r="F861" s="12" t="s">
        <v>12</v>
      </c>
      <c r="G861" s="12" t="s">
        <v>13</v>
      </c>
      <c r="H861" s="12" t="s">
        <v>12</v>
      </c>
      <c r="I861" s="62" t="s">
        <v>60</v>
      </c>
      <c r="J861" s="10">
        <v>1</v>
      </c>
      <c r="K861" s="10" t="s">
        <v>2178</v>
      </c>
      <c r="L861" s="14" t="s">
        <v>2452</v>
      </c>
      <c r="M861" s="11">
        <v>342</v>
      </c>
      <c r="N861" s="11">
        <v>14921.76923076923</v>
      </c>
      <c r="O861" s="8">
        <f>N861*M861</f>
        <v>5103245.076923077</v>
      </c>
      <c r="P861" s="14" t="s">
        <v>5022</v>
      </c>
      <c r="Q861" s="66">
        <f>O861/$O$2181</f>
        <v>1.5593045944187672E-4</v>
      </c>
      <c r="R861" s="66"/>
      <c r="S861" s="36">
        <f>Q861*$S$1</f>
        <v>3.8982614860469181E-2</v>
      </c>
      <c r="T861" s="7"/>
      <c r="U861" s="36">
        <f>S861+T861</f>
        <v>3.8982614860469181E-2</v>
      </c>
      <c r="V861" s="41"/>
      <c r="W861" s="41"/>
      <c r="X861" s="41"/>
      <c r="Y861" s="42"/>
      <c r="Z861" s="40" t="str">
        <f>IF(V861=0,"NO OFERTADO",IF(W861=0,"NO OFERTADO",IF(X861=0,"NO OFERTADO",IF(Y861=0,"NO OFERTADO","CORRECTO"))))</f>
        <v>NO OFERTADO</v>
      </c>
      <c r="AA861" s="42">
        <f>Y861*N861</f>
        <v>0</v>
      </c>
      <c r="AB861" s="35">
        <f>Q861*$AB$1</f>
        <v>1.4033741349768905E-2</v>
      </c>
      <c r="AC861" s="7"/>
      <c r="AD861" s="36">
        <f>AB861+AC861</f>
        <v>1.4033741349768905E-2</v>
      </c>
      <c r="AE861" s="41"/>
      <c r="AF861" s="41"/>
      <c r="AG861" s="41"/>
      <c r="AH861" s="42"/>
      <c r="AI861" s="40" t="str">
        <f>IF(AE861=0,"NO OFERTADO",IF(AF861=0,"NO OFERTADO",IF(AG861=0,"NO OFERTADO",IF(AH861=0,"NO OFERTADO","CORRECTO"))))</f>
        <v>NO OFERTADO</v>
      </c>
      <c r="AJ861" s="37">
        <f>Q861*$AJ$1</f>
        <v>9.355827566512603E-3</v>
      </c>
      <c r="AK861" s="7"/>
      <c r="AL861" s="36">
        <f>AJ861+AK861</f>
        <v>9.355827566512603E-3</v>
      </c>
      <c r="AM861" s="41"/>
      <c r="AN861" s="41"/>
      <c r="AO861" s="41"/>
      <c r="AP861" s="42"/>
      <c r="AQ861" s="40" t="str">
        <f>IF(AM861=0,"NO OFERTADO",IF(AN861=0,"NO OFERTADO",IF(AO861=0,"NO OFERTADO",IF(AP861=0,"NO OFERTADO","CORRECTO"))))</f>
        <v>NO OFERTADO</v>
      </c>
    </row>
    <row r="862" spans="1:43" x14ac:dyDescent="0.25">
      <c r="A862" s="61">
        <v>860</v>
      </c>
      <c r="B862" s="61">
        <v>1282</v>
      </c>
      <c r="C862" s="13" t="s">
        <v>3624</v>
      </c>
      <c r="D862" s="12" t="s">
        <v>3625</v>
      </c>
      <c r="E862" s="12" t="s">
        <v>49</v>
      </c>
      <c r="F862" s="12" t="s">
        <v>23</v>
      </c>
      <c r="G862" s="12" t="s">
        <v>24</v>
      </c>
      <c r="H862" s="12" t="s">
        <v>49</v>
      </c>
      <c r="I862" s="62" t="s">
        <v>60</v>
      </c>
      <c r="J862" s="10">
        <v>1</v>
      </c>
      <c r="K862" s="10" t="s">
        <v>3626</v>
      </c>
      <c r="L862" s="14" t="s">
        <v>3627</v>
      </c>
      <c r="M862" s="11">
        <v>1698</v>
      </c>
      <c r="N862" s="11">
        <v>411.76923076923077</v>
      </c>
      <c r="O862" s="8">
        <f>N862*M862</f>
        <v>699184.15384615387</v>
      </c>
      <c r="P862" s="14" t="s">
        <v>5022</v>
      </c>
      <c r="Q862" s="66">
        <f>O862/$O$2181</f>
        <v>2.1363682264980499E-5</v>
      </c>
      <c r="R862" s="66"/>
      <c r="S862" s="36">
        <f>Q862*$S$1</f>
        <v>5.3409205662451244E-3</v>
      </c>
      <c r="T862" s="7"/>
      <c r="U862" s="36">
        <f>S862+T862</f>
        <v>5.3409205662451244E-3</v>
      </c>
      <c r="V862" s="41"/>
      <c r="W862" s="41"/>
      <c r="X862" s="41"/>
      <c r="Y862" s="42"/>
      <c r="Z862" s="40" t="str">
        <f>IF(V862=0,"NO OFERTADO",IF(W862=0,"NO OFERTADO",IF(X862=0,"NO OFERTADO",IF(Y862=0,"NO OFERTADO","CORRECTO"))))</f>
        <v>NO OFERTADO</v>
      </c>
      <c r="AA862" s="42">
        <f>Y862*N862</f>
        <v>0</v>
      </c>
      <c r="AB862" s="35">
        <f>Q862*$AB$1</f>
        <v>1.922731403848245E-3</v>
      </c>
      <c r="AC862" s="7"/>
      <c r="AD862" s="36">
        <f>AB862+AC862</f>
        <v>1.922731403848245E-3</v>
      </c>
      <c r="AE862" s="41"/>
      <c r="AF862" s="41"/>
      <c r="AG862" s="41"/>
      <c r="AH862" s="42"/>
      <c r="AI862" s="40" t="str">
        <f>IF(AE862=0,"NO OFERTADO",IF(AF862=0,"NO OFERTADO",IF(AG862=0,"NO OFERTADO",IF(AH862=0,"NO OFERTADO","CORRECTO"))))</f>
        <v>NO OFERTADO</v>
      </c>
      <c r="AJ862" s="37">
        <f>Q862*$AJ$1</f>
        <v>1.2818209358988299E-3</v>
      </c>
      <c r="AK862" s="7"/>
      <c r="AL862" s="36">
        <f>AJ862+AK862</f>
        <v>1.2818209358988299E-3</v>
      </c>
      <c r="AM862" s="41"/>
      <c r="AN862" s="41"/>
      <c r="AO862" s="41"/>
      <c r="AP862" s="42"/>
      <c r="AQ862" s="40" t="str">
        <f>IF(AM862=0,"NO OFERTADO",IF(AN862=0,"NO OFERTADO",IF(AO862=0,"NO OFERTADO",IF(AP862=0,"NO OFERTADO","CORRECTO"))))</f>
        <v>NO OFERTADO</v>
      </c>
    </row>
    <row r="863" spans="1:43" x14ac:dyDescent="0.25">
      <c r="A863" s="61">
        <v>861</v>
      </c>
      <c r="B863" s="61">
        <v>1434</v>
      </c>
      <c r="C863" s="13" t="s">
        <v>3624</v>
      </c>
      <c r="D863" s="12" t="s">
        <v>3999</v>
      </c>
      <c r="E863" s="12" t="s">
        <v>221</v>
      </c>
      <c r="F863" s="12" t="s">
        <v>222</v>
      </c>
      <c r="G863" s="12" t="s">
        <v>223</v>
      </c>
      <c r="H863" s="12" t="s">
        <v>108</v>
      </c>
      <c r="I863" s="62" t="s">
        <v>60</v>
      </c>
      <c r="J863" s="10">
        <v>10</v>
      </c>
      <c r="K863" s="10" t="s">
        <v>4000</v>
      </c>
      <c r="L863" s="14" t="s">
        <v>4001</v>
      </c>
      <c r="M863" s="11">
        <v>487.15951999999993</v>
      </c>
      <c r="N863" s="11">
        <v>1329.2307692307693</v>
      </c>
      <c r="O863" s="8">
        <f>N863*M863</f>
        <v>647547.42350769229</v>
      </c>
      <c r="P863" s="14" t="s">
        <v>5022</v>
      </c>
      <c r="Q863" s="66">
        <f>O863/$O$2181</f>
        <v>1.9785913812870948E-5</v>
      </c>
      <c r="R863" s="66"/>
      <c r="S863" s="36">
        <f>Q863*$S$1</f>
        <v>4.9464784532177375E-3</v>
      </c>
      <c r="T863" s="7"/>
      <c r="U863" s="36">
        <f>S863+T863</f>
        <v>4.9464784532177375E-3</v>
      </c>
      <c r="V863" s="41"/>
      <c r="W863" s="41"/>
      <c r="X863" s="41"/>
      <c r="Y863" s="42"/>
      <c r="Z863" s="40" t="str">
        <f>IF(V863=0,"NO OFERTADO",IF(W863=0,"NO OFERTADO",IF(X863=0,"NO OFERTADO",IF(Y863=0,"NO OFERTADO","CORRECTO"))))</f>
        <v>NO OFERTADO</v>
      </c>
      <c r="AA863" s="42">
        <f>Y863*N863</f>
        <v>0</v>
      </c>
      <c r="AB863" s="35">
        <f>Q863*$AB$1</f>
        <v>1.7807322431583853E-3</v>
      </c>
      <c r="AC863" s="7"/>
      <c r="AD863" s="36">
        <f>AB863+AC863</f>
        <v>1.7807322431583853E-3</v>
      </c>
      <c r="AE863" s="41"/>
      <c r="AF863" s="41"/>
      <c r="AG863" s="41"/>
      <c r="AH863" s="42"/>
      <c r="AI863" s="40" t="str">
        <f>IF(AE863=0,"NO OFERTADO",IF(AF863=0,"NO OFERTADO",IF(AG863=0,"NO OFERTADO",IF(AH863=0,"NO OFERTADO","CORRECTO"))))</f>
        <v>NO OFERTADO</v>
      </c>
      <c r="AJ863" s="37">
        <f>Q863*$AJ$1</f>
        <v>1.1871548287722569E-3</v>
      </c>
      <c r="AK863" s="7"/>
      <c r="AL863" s="36">
        <f>AJ863+AK863</f>
        <v>1.1871548287722569E-3</v>
      </c>
      <c r="AM863" s="41"/>
      <c r="AN863" s="41"/>
      <c r="AO863" s="41"/>
      <c r="AP863" s="42"/>
      <c r="AQ863" s="40" t="str">
        <f>IF(AM863=0,"NO OFERTADO",IF(AN863=0,"NO OFERTADO",IF(AO863=0,"NO OFERTADO",IF(AP863=0,"NO OFERTADO","CORRECTO"))))</f>
        <v>NO OFERTADO</v>
      </c>
    </row>
    <row r="864" spans="1:43" x14ac:dyDescent="0.25">
      <c r="A864" s="61">
        <v>862</v>
      </c>
      <c r="B864" s="61">
        <v>1684</v>
      </c>
      <c r="C864" s="13" t="s">
        <v>3624</v>
      </c>
      <c r="D864" s="12" t="s">
        <v>4617</v>
      </c>
      <c r="E864" s="12" t="s">
        <v>49</v>
      </c>
      <c r="F864" s="12" t="s">
        <v>23</v>
      </c>
      <c r="G864" s="12" t="s">
        <v>24</v>
      </c>
      <c r="H864" s="12" t="s">
        <v>49</v>
      </c>
      <c r="I864" s="62" t="s">
        <v>60</v>
      </c>
      <c r="J864" s="10">
        <v>1</v>
      </c>
      <c r="K864" s="10" t="s">
        <v>3626</v>
      </c>
      <c r="L864" s="14" t="s">
        <v>4618</v>
      </c>
      <c r="M864" s="11">
        <v>1010</v>
      </c>
      <c r="N864" s="11">
        <v>217.30769230769232</v>
      </c>
      <c r="O864" s="8">
        <f>N864*M864</f>
        <v>219480.76923076925</v>
      </c>
      <c r="P864" s="14" t="s">
        <v>5022</v>
      </c>
      <c r="Q864" s="66">
        <f>O864/$O$2181</f>
        <v>6.7062695733682155E-6</v>
      </c>
      <c r="R864" s="66"/>
      <c r="S864" s="36">
        <f>Q864*$S$1</f>
        <v>1.6765673933420539E-3</v>
      </c>
      <c r="T864" s="7"/>
      <c r="U864" s="36">
        <f>S864+T864</f>
        <v>1.6765673933420539E-3</v>
      </c>
      <c r="V864" s="41"/>
      <c r="W864" s="41"/>
      <c r="X864" s="41"/>
      <c r="Y864" s="42"/>
      <c r="Z864" s="40" t="str">
        <f>IF(V864=0,"NO OFERTADO",IF(W864=0,"NO OFERTADO",IF(X864=0,"NO OFERTADO",IF(Y864=0,"NO OFERTADO","CORRECTO"))))</f>
        <v>NO OFERTADO</v>
      </c>
      <c r="AA864" s="42">
        <f>Y864*N864</f>
        <v>0</v>
      </c>
      <c r="AB864" s="35">
        <f>Q864*$AB$1</f>
        <v>6.0356426160313944E-4</v>
      </c>
      <c r="AC864" s="7"/>
      <c r="AD864" s="36">
        <f>AB864+AC864</f>
        <v>6.0356426160313944E-4</v>
      </c>
      <c r="AE864" s="41"/>
      <c r="AF864" s="41"/>
      <c r="AG864" s="41"/>
      <c r="AH864" s="42"/>
      <c r="AI864" s="40" t="str">
        <f>IF(AE864=0,"NO OFERTADO",IF(AF864=0,"NO OFERTADO",IF(AG864=0,"NO OFERTADO",IF(AH864=0,"NO OFERTADO","CORRECTO"))))</f>
        <v>NO OFERTADO</v>
      </c>
      <c r="AJ864" s="37">
        <f>Q864*$AJ$1</f>
        <v>4.0237617440209294E-4</v>
      </c>
      <c r="AK864" s="7"/>
      <c r="AL864" s="36">
        <f>AJ864+AK864</f>
        <v>4.0237617440209294E-4</v>
      </c>
      <c r="AM864" s="41"/>
      <c r="AN864" s="41"/>
      <c r="AO864" s="41"/>
      <c r="AP864" s="42"/>
      <c r="AQ864" s="40" t="str">
        <f>IF(AM864=0,"NO OFERTADO",IF(AN864=0,"NO OFERTADO",IF(AO864=0,"NO OFERTADO",IF(AP864=0,"NO OFERTADO","CORRECTO"))))</f>
        <v>NO OFERTADO</v>
      </c>
    </row>
    <row r="865" spans="1:43" x14ac:dyDescent="0.25">
      <c r="A865" s="61">
        <v>863</v>
      </c>
      <c r="B865" s="61">
        <v>1731</v>
      </c>
      <c r="C865" s="13" t="s">
        <v>3624</v>
      </c>
      <c r="D865" s="12" t="s">
        <v>4735</v>
      </c>
      <c r="E865" s="12" t="s">
        <v>734</v>
      </c>
      <c r="F865" s="12" t="s">
        <v>321</v>
      </c>
      <c r="G865" s="12" t="s">
        <v>322</v>
      </c>
      <c r="H865" s="12" t="s">
        <v>323</v>
      </c>
      <c r="I865" s="62" t="s">
        <v>60</v>
      </c>
      <c r="J865" s="10">
        <v>40</v>
      </c>
      <c r="K865" s="10" t="s">
        <v>4736</v>
      </c>
      <c r="L865" s="14" t="s">
        <v>4737</v>
      </c>
      <c r="M865" s="11">
        <v>132.42599999999999</v>
      </c>
      <c r="N865" s="11">
        <v>1240</v>
      </c>
      <c r="O865" s="8">
        <f>N865*M865</f>
        <v>164208.24</v>
      </c>
      <c r="P865" s="14" t="s">
        <v>5022</v>
      </c>
      <c r="Q865" s="66">
        <f>O865/$O$2181</f>
        <v>5.0174087117877817E-6</v>
      </c>
      <c r="R865" s="66"/>
      <c r="S865" s="36">
        <f>Q865*$S$1</f>
        <v>1.2543521779469454E-3</v>
      </c>
      <c r="T865" s="7"/>
      <c r="U865" s="36">
        <f>S865+T865</f>
        <v>1.2543521779469454E-3</v>
      </c>
      <c r="V865" s="41"/>
      <c r="W865" s="41"/>
      <c r="X865" s="41"/>
      <c r="Y865" s="42"/>
      <c r="Z865" s="40" t="str">
        <f>IF(V865=0,"NO OFERTADO",IF(W865=0,"NO OFERTADO",IF(X865=0,"NO OFERTADO",IF(Y865=0,"NO OFERTADO","CORRECTO"))))</f>
        <v>NO OFERTADO</v>
      </c>
      <c r="AA865" s="42">
        <f>Y865*N865</f>
        <v>0</v>
      </c>
      <c r="AB865" s="35">
        <f>Q865*$AB$1</f>
        <v>4.5156678406090033E-4</v>
      </c>
      <c r="AC865" s="7"/>
      <c r="AD865" s="36">
        <f>AB865+AC865</f>
        <v>4.5156678406090033E-4</v>
      </c>
      <c r="AE865" s="41"/>
      <c r="AF865" s="41"/>
      <c r="AG865" s="41"/>
      <c r="AH865" s="42"/>
      <c r="AI865" s="40" t="str">
        <f>IF(AE865=0,"NO OFERTADO",IF(AF865=0,"NO OFERTADO",IF(AG865=0,"NO OFERTADO",IF(AH865=0,"NO OFERTADO","CORRECTO"))))</f>
        <v>NO OFERTADO</v>
      </c>
      <c r="AJ865" s="37">
        <f>Q865*$AJ$1</f>
        <v>3.0104452270726689E-4</v>
      </c>
      <c r="AK865" s="7"/>
      <c r="AL865" s="36">
        <f>AJ865+AK865</f>
        <v>3.0104452270726689E-4</v>
      </c>
      <c r="AM865" s="41"/>
      <c r="AN865" s="41"/>
      <c r="AO865" s="41"/>
      <c r="AP865" s="42"/>
      <c r="AQ865" s="40" t="str">
        <f>IF(AM865=0,"NO OFERTADO",IF(AN865=0,"NO OFERTADO",IF(AO865=0,"NO OFERTADO",IF(AP865=0,"NO OFERTADO","CORRECTO"))))</f>
        <v>NO OFERTADO</v>
      </c>
    </row>
    <row r="866" spans="1:43" ht="24" x14ac:dyDescent="0.25">
      <c r="A866" s="61">
        <v>864</v>
      </c>
      <c r="B866" s="61">
        <v>2023</v>
      </c>
      <c r="C866" s="13" t="s">
        <v>5504</v>
      </c>
      <c r="D866" s="12" t="s">
        <v>5505</v>
      </c>
      <c r="E866" s="12" t="s">
        <v>734</v>
      </c>
      <c r="F866" s="12" t="s">
        <v>321</v>
      </c>
      <c r="G866" s="12" t="s">
        <v>322</v>
      </c>
      <c r="H866" s="12" t="s">
        <v>323</v>
      </c>
      <c r="I866" s="62" t="s">
        <v>60</v>
      </c>
      <c r="J866" s="10">
        <v>15</v>
      </c>
      <c r="K866" s="10" t="s">
        <v>5506</v>
      </c>
      <c r="L866" s="14" t="s">
        <v>5507</v>
      </c>
      <c r="M866" s="11">
        <v>1366.6389999999999</v>
      </c>
      <c r="N866" s="8">
        <v>80</v>
      </c>
      <c r="O866" s="8">
        <f>N866*M866</f>
        <v>109331.12</v>
      </c>
      <c r="P866" s="14" t="s">
        <v>5022</v>
      </c>
      <c r="Q866" s="66">
        <f>O866/$O$2181</f>
        <v>3.3406296417129579E-6</v>
      </c>
      <c r="R866" s="66"/>
      <c r="S866" s="36">
        <f>Q866*$S$1</f>
        <v>8.3515741042823946E-4</v>
      </c>
      <c r="T866" s="7"/>
      <c r="U866" s="36">
        <f>S866+T866</f>
        <v>8.3515741042823946E-4</v>
      </c>
      <c r="V866" s="41"/>
      <c r="W866" s="41"/>
      <c r="X866" s="41"/>
      <c r="Y866" s="42"/>
      <c r="Z866" s="40" t="str">
        <f>IF(V866=0,"NO OFERTADO",IF(W866=0,"NO OFERTADO",IF(X866=0,"NO OFERTADO",IF(Y866=0,"NO OFERTADO","CORRECTO"))))</f>
        <v>NO OFERTADO</v>
      </c>
      <c r="AA866" s="42">
        <f>Y866*N866</f>
        <v>0</v>
      </c>
      <c r="AB866" s="35">
        <f>Q866*$AB$1</f>
        <v>3.006566677541662E-4</v>
      </c>
      <c r="AC866" s="7"/>
      <c r="AD866" s="36">
        <f>AB866+AC866</f>
        <v>3.006566677541662E-4</v>
      </c>
      <c r="AE866" s="41"/>
      <c r="AF866" s="41"/>
      <c r="AG866" s="41"/>
      <c r="AH866" s="42"/>
      <c r="AI866" s="40" t="str">
        <f>IF(AE866=0,"NO OFERTADO",IF(AF866=0,"NO OFERTADO",IF(AG866=0,"NO OFERTADO",IF(AH866=0,"NO OFERTADO","CORRECTO"))))</f>
        <v>NO OFERTADO</v>
      </c>
      <c r="AJ866" s="37">
        <f>Q866*$AJ$1</f>
        <v>2.0043777850277747E-4</v>
      </c>
      <c r="AK866" s="7"/>
      <c r="AL866" s="36">
        <f>AJ866+AK866</f>
        <v>2.0043777850277747E-4</v>
      </c>
      <c r="AM866" s="41"/>
      <c r="AN866" s="41"/>
      <c r="AO866" s="41"/>
      <c r="AP866" s="42"/>
      <c r="AQ866" s="40" t="str">
        <f>IF(AM866=0,"NO OFERTADO",IF(AN866=0,"NO OFERTADO",IF(AO866=0,"NO OFERTADO",IF(AP866=0,"NO OFERTADO","CORRECTO"))))</f>
        <v>NO OFERTADO</v>
      </c>
    </row>
    <row r="867" spans="1:43" ht="24" x14ac:dyDescent="0.25">
      <c r="A867" s="61">
        <v>865</v>
      </c>
      <c r="B867" s="61">
        <v>2618</v>
      </c>
      <c r="C867" s="13" t="s">
        <v>6990</v>
      </c>
      <c r="D867" s="12" t="s">
        <v>73</v>
      </c>
      <c r="E867" s="12" t="s">
        <v>11</v>
      </c>
      <c r="F867" s="12" t="s">
        <v>12</v>
      </c>
      <c r="G867" s="12" t="s">
        <v>13</v>
      </c>
      <c r="H867" s="12" t="s">
        <v>12</v>
      </c>
      <c r="I867" s="62" t="s">
        <v>60</v>
      </c>
      <c r="J867" s="10">
        <v>1</v>
      </c>
      <c r="K867" s="10" t="s">
        <v>6991</v>
      </c>
      <c r="L867" s="14" t="s">
        <v>6992</v>
      </c>
      <c r="M867" s="11">
        <v>562.28499999999997</v>
      </c>
      <c r="N867" s="11">
        <v>1036.3636363636363</v>
      </c>
      <c r="O867" s="8">
        <f>N867*M867</f>
        <v>582731.72727272718</v>
      </c>
      <c r="P867" s="14" t="s">
        <v>7140</v>
      </c>
      <c r="Q867" s="66">
        <f>O867/$O$2181</f>
        <v>1.780545997602388E-5</v>
      </c>
      <c r="R867" s="66"/>
      <c r="S867" s="36">
        <f>Q867*$S$1</f>
        <v>4.4513649940059697E-3</v>
      </c>
      <c r="T867" s="7"/>
      <c r="U867" s="36">
        <f>S867+T867</f>
        <v>4.4513649940059697E-3</v>
      </c>
      <c r="V867" s="41"/>
      <c r="W867" s="41"/>
      <c r="X867" s="41"/>
      <c r="Y867" s="42"/>
      <c r="Z867" s="40" t="str">
        <f>IF(V867=0,"NO OFERTADO",IF(W867=0,"NO OFERTADO",IF(X867=0,"NO OFERTADO",IF(Y867=0,"NO OFERTADO","CORRECTO"))))</f>
        <v>NO OFERTADO</v>
      </c>
      <c r="AA867" s="42">
        <f>Y867*N867</f>
        <v>0</v>
      </c>
      <c r="AB867" s="35">
        <f>Q867*$AB$1</f>
        <v>1.6024913978421491E-3</v>
      </c>
      <c r="AC867" s="7"/>
      <c r="AD867" s="36">
        <f>AB867+AC867</f>
        <v>1.6024913978421491E-3</v>
      </c>
      <c r="AE867" s="41"/>
      <c r="AF867" s="41"/>
      <c r="AG867" s="41"/>
      <c r="AH867" s="42"/>
      <c r="AI867" s="40" t="str">
        <f>IF(AE867=0,"NO OFERTADO",IF(AF867=0,"NO OFERTADO",IF(AG867=0,"NO OFERTADO",IF(AH867=0,"NO OFERTADO","CORRECTO"))))</f>
        <v>NO OFERTADO</v>
      </c>
      <c r="AJ867" s="37">
        <f>Q867*$AJ$1</f>
        <v>1.0683275985614328E-3</v>
      </c>
      <c r="AK867" s="7"/>
      <c r="AL867" s="36">
        <f>AJ867+AK867</f>
        <v>1.0683275985614328E-3</v>
      </c>
      <c r="AM867" s="41"/>
      <c r="AN867" s="41"/>
      <c r="AO867" s="41"/>
      <c r="AP867" s="42"/>
      <c r="AQ867" s="40" t="str">
        <f>IF(AM867=0,"NO OFERTADO",IF(AN867=0,"NO OFERTADO",IF(AO867=0,"NO OFERTADO",IF(AP867=0,"NO OFERTADO","CORRECTO"))))</f>
        <v>NO OFERTADO</v>
      </c>
    </row>
    <row r="868" spans="1:43" ht="24" x14ac:dyDescent="0.25">
      <c r="A868" s="61">
        <v>866</v>
      </c>
      <c r="B868" s="61">
        <v>1607</v>
      </c>
      <c r="C868" s="13" t="s">
        <v>4427</v>
      </c>
      <c r="D868" s="12" t="s">
        <v>89</v>
      </c>
      <c r="E868" s="12" t="s">
        <v>11</v>
      </c>
      <c r="F868" s="12" t="s">
        <v>12</v>
      </c>
      <c r="G868" s="12" t="s">
        <v>13</v>
      </c>
      <c r="H868" s="12" t="s">
        <v>12</v>
      </c>
      <c r="I868" s="62" t="s">
        <v>60</v>
      </c>
      <c r="J868" s="10">
        <v>1</v>
      </c>
      <c r="K868" s="10" t="s">
        <v>4428</v>
      </c>
      <c r="L868" s="14" t="s">
        <v>4429</v>
      </c>
      <c r="M868" s="11">
        <v>74.271333333333331</v>
      </c>
      <c r="N868" s="11">
        <v>3861.1538461538462</v>
      </c>
      <c r="O868" s="8">
        <f>N868*M868</f>
        <v>286773.04435897438</v>
      </c>
      <c r="P868" s="14" t="s">
        <v>5022</v>
      </c>
      <c r="Q868" s="66">
        <f>O868/$O$2181</f>
        <v>8.7623956695024689E-6</v>
      </c>
      <c r="R868" s="66"/>
      <c r="S868" s="36">
        <f>Q868*$S$1</f>
        <v>2.1905989173756171E-3</v>
      </c>
      <c r="T868" s="7"/>
      <c r="U868" s="36">
        <f>S868+T868</f>
        <v>2.1905989173756171E-3</v>
      </c>
      <c r="V868" s="41"/>
      <c r="W868" s="41"/>
      <c r="X868" s="41"/>
      <c r="Y868" s="42"/>
      <c r="Z868" s="40" t="str">
        <f>IF(V868=0,"NO OFERTADO",IF(W868=0,"NO OFERTADO",IF(X868=0,"NO OFERTADO",IF(Y868=0,"NO OFERTADO","CORRECTO"))))</f>
        <v>NO OFERTADO</v>
      </c>
      <c r="AA868" s="42">
        <f>Y868*N868</f>
        <v>0</v>
      </c>
      <c r="AB868" s="35">
        <f>Q868*$AB$1</f>
        <v>7.8861561025522222E-4</v>
      </c>
      <c r="AC868" s="7"/>
      <c r="AD868" s="36">
        <f>AB868+AC868</f>
        <v>7.8861561025522222E-4</v>
      </c>
      <c r="AE868" s="41"/>
      <c r="AF868" s="41"/>
      <c r="AG868" s="41"/>
      <c r="AH868" s="42"/>
      <c r="AI868" s="40" t="str">
        <f>IF(AE868=0,"NO OFERTADO",IF(AF868=0,"NO OFERTADO",IF(AG868=0,"NO OFERTADO",IF(AH868=0,"NO OFERTADO","CORRECTO"))))</f>
        <v>NO OFERTADO</v>
      </c>
      <c r="AJ868" s="37">
        <f>Q868*$AJ$1</f>
        <v>5.2574374017014811E-4</v>
      </c>
      <c r="AK868" s="7"/>
      <c r="AL868" s="36">
        <f>AJ868+AK868</f>
        <v>5.2574374017014811E-4</v>
      </c>
      <c r="AM868" s="41"/>
      <c r="AN868" s="41"/>
      <c r="AO868" s="41"/>
      <c r="AP868" s="42"/>
      <c r="AQ868" s="40" t="str">
        <f>IF(AM868=0,"NO OFERTADO",IF(AN868=0,"NO OFERTADO",IF(AO868=0,"NO OFERTADO",IF(AP868=0,"NO OFERTADO","CORRECTO"))))</f>
        <v>NO OFERTADO</v>
      </c>
    </row>
    <row r="869" spans="1:43" x14ac:dyDescent="0.25">
      <c r="A869" s="61">
        <v>867</v>
      </c>
      <c r="B869" s="61">
        <v>627</v>
      </c>
      <c r="C869" s="13" t="s">
        <v>2014</v>
      </c>
      <c r="D869" s="12">
        <v>0.02</v>
      </c>
      <c r="E869" s="12" t="s">
        <v>221</v>
      </c>
      <c r="F869" s="12" t="s">
        <v>222</v>
      </c>
      <c r="G869" s="12" t="s">
        <v>13</v>
      </c>
      <c r="H869" s="12" t="s">
        <v>108</v>
      </c>
      <c r="I869" s="62" t="s">
        <v>60</v>
      </c>
      <c r="J869" s="10">
        <v>120</v>
      </c>
      <c r="K869" s="10" t="s">
        <v>2015</v>
      </c>
      <c r="L869" s="14" t="s">
        <v>2016</v>
      </c>
      <c r="M869" s="11">
        <v>34.683</v>
      </c>
      <c r="N869" s="11">
        <v>228553.84615384616</v>
      </c>
      <c r="O869" s="8">
        <f>N869*M869</f>
        <v>7926933.0461538462</v>
      </c>
      <c r="P869" s="14" t="s">
        <v>5022</v>
      </c>
      <c r="Q869" s="66">
        <f>O869/$O$2181</f>
        <v>2.4220869137584551E-4</v>
      </c>
      <c r="R869" s="66"/>
      <c r="S869" s="36">
        <f>Q869*$S$1</f>
        <v>6.0552172843961381E-2</v>
      </c>
      <c r="T869" s="7"/>
      <c r="U869" s="36">
        <f>S869+T869</f>
        <v>6.0552172843961381E-2</v>
      </c>
      <c r="V869" s="41"/>
      <c r="W869" s="41"/>
      <c r="X869" s="41"/>
      <c r="Y869" s="42"/>
      <c r="Z869" s="40" t="str">
        <f>IF(V869=0,"NO OFERTADO",IF(W869=0,"NO OFERTADO",IF(X869=0,"NO OFERTADO",IF(Y869=0,"NO OFERTADO","CORRECTO"))))</f>
        <v>NO OFERTADO</v>
      </c>
      <c r="AA869" s="42">
        <f>Y869*N869</f>
        <v>0</v>
      </c>
      <c r="AB869" s="35">
        <f>Q869*$AB$1</f>
        <v>2.1798782223826096E-2</v>
      </c>
      <c r="AC869" s="7"/>
      <c r="AD869" s="36">
        <f>AB869+AC869</f>
        <v>2.1798782223826096E-2</v>
      </c>
      <c r="AE869" s="41"/>
      <c r="AF869" s="41"/>
      <c r="AG869" s="41"/>
      <c r="AH869" s="42"/>
      <c r="AI869" s="40" t="str">
        <f>IF(AE869=0,"NO OFERTADO",IF(AF869=0,"NO OFERTADO",IF(AG869=0,"NO OFERTADO",IF(AH869=0,"NO OFERTADO","CORRECTO"))))</f>
        <v>NO OFERTADO</v>
      </c>
      <c r="AJ869" s="37">
        <f>Q869*$AJ$1</f>
        <v>1.4532521482550732E-2</v>
      </c>
      <c r="AK869" s="7"/>
      <c r="AL869" s="36">
        <f>AJ869+AK869</f>
        <v>1.4532521482550732E-2</v>
      </c>
      <c r="AM869" s="41"/>
      <c r="AN869" s="41"/>
      <c r="AO869" s="41"/>
      <c r="AP869" s="42"/>
      <c r="AQ869" s="40" t="str">
        <f>IF(AM869=0,"NO OFERTADO",IF(AN869=0,"NO OFERTADO",IF(AO869=0,"NO OFERTADO",IF(AP869=0,"NO OFERTADO","CORRECTO"))))</f>
        <v>NO OFERTADO</v>
      </c>
    </row>
    <row r="870" spans="1:43" ht="36" x14ac:dyDescent="0.25">
      <c r="A870" s="61">
        <v>868</v>
      </c>
      <c r="B870" s="61">
        <v>1793</v>
      </c>
      <c r="C870" s="13" t="s">
        <v>4893</v>
      </c>
      <c r="D870" s="12" t="s">
        <v>4894</v>
      </c>
      <c r="E870" s="12" t="s">
        <v>536</v>
      </c>
      <c r="F870" s="12" t="s">
        <v>536</v>
      </c>
      <c r="G870" s="12" t="s">
        <v>537</v>
      </c>
      <c r="H870" s="12" t="s">
        <v>4895</v>
      </c>
      <c r="I870" s="62" t="s">
        <v>60</v>
      </c>
      <c r="J870" s="10">
        <v>1</v>
      </c>
      <c r="K870" s="10" t="s">
        <v>4896</v>
      </c>
      <c r="L870" s="14" t="s">
        <v>4897</v>
      </c>
      <c r="M870" s="11">
        <v>1854</v>
      </c>
      <c r="N870" s="11">
        <v>43.333333333333336</v>
      </c>
      <c r="O870" s="8">
        <f>N870*M870</f>
        <v>80340</v>
      </c>
      <c r="P870" s="14" t="s">
        <v>5022</v>
      </c>
      <c r="Q870" s="66">
        <f>O870/$O$2181</f>
        <v>2.4548013906307651E-6</v>
      </c>
      <c r="R870" s="66"/>
      <c r="S870" s="36">
        <f>Q870*$S$1</f>
        <v>6.1370034765769127E-4</v>
      </c>
      <c r="T870" s="7"/>
      <c r="U870" s="36">
        <f>S870+T870</f>
        <v>6.1370034765769127E-4</v>
      </c>
      <c r="V870" s="41"/>
      <c r="W870" s="41"/>
      <c r="X870" s="41"/>
      <c r="Y870" s="42"/>
      <c r="Z870" s="40" t="str">
        <f>IF(V870=0,"NO OFERTADO",IF(W870=0,"NO OFERTADO",IF(X870=0,"NO OFERTADO",IF(Y870=0,"NO OFERTADO","CORRECTO"))))</f>
        <v>NO OFERTADO</v>
      </c>
      <c r="AA870" s="42">
        <f>Y870*N870</f>
        <v>0</v>
      </c>
      <c r="AB870" s="35">
        <f>Q870*$AB$1</f>
        <v>2.2093212515676886E-4</v>
      </c>
      <c r="AC870" s="7"/>
      <c r="AD870" s="36">
        <f>AB870+AC870</f>
        <v>2.2093212515676886E-4</v>
      </c>
      <c r="AE870" s="41"/>
      <c r="AF870" s="41"/>
      <c r="AG870" s="41"/>
      <c r="AH870" s="42"/>
      <c r="AI870" s="40" t="str">
        <f>IF(AE870=0,"NO OFERTADO",IF(AF870=0,"NO OFERTADO",IF(AG870=0,"NO OFERTADO",IF(AH870=0,"NO OFERTADO","CORRECTO"))))</f>
        <v>NO OFERTADO</v>
      </c>
      <c r="AJ870" s="37">
        <f>Q870*$AJ$1</f>
        <v>1.4728808343784591E-4</v>
      </c>
      <c r="AK870" s="7"/>
      <c r="AL870" s="36">
        <f>AJ870+AK870</f>
        <v>1.4728808343784591E-4</v>
      </c>
      <c r="AM870" s="41"/>
      <c r="AN870" s="41"/>
      <c r="AO870" s="41"/>
      <c r="AP870" s="42"/>
      <c r="AQ870" s="40" t="str">
        <f>IF(AM870=0,"NO OFERTADO",IF(AN870=0,"NO OFERTADO",IF(AO870=0,"NO OFERTADO",IF(AP870=0,"NO OFERTADO","CORRECTO"))))</f>
        <v>NO OFERTADO</v>
      </c>
    </row>
    <row r="871" spans="1:43" x14ac:dyDescent="0.25">
      <c r="A871" s="61">
        <v>869</v>
      </c>
      <c r="B871" s="61">
        <v>1168</v>
      </c>
      <c r="C871" s="13" t="s">
        <v>3351</v>
      </c>
      <c r="D871" s="12" t="s">
        <v>3352</v>
      </c>
      <c r="E871" s="12" t="s">
        <v>221</v>
      </c>
      <c r="F871" s="12" t="s">
        <v>222</v>
      </c>
      <c r="G871" s="12" t="s">
        <v>1472</v>
      </c>
      <c r="H871" s="12" t="s">
        <v>108</v>
      </c>
      <c r="I871" s="62" t="s">
        <v>60</v>
      </c>
      <c r="J871" s="10">
        <v>30</v>
      </c>
      <c r="K871" s="10" t="s">
        <v>3353</v>
      </c>
      <c r="L871" s="14" t="s">
        <v>3354</v>
      </c>
      <c r="M871" s="11">
        <v>111.14565276666666</v>
      </c>
      <c r="N871" s="11">
        <v>17616.923076923078</v>
      </c>
      <c r="O871" s="8">
        <f>N871*M871</f>
        <v>1958044.4151247691</v>
      </c>
      <c r="P871" s="14" t="s">
        <v>5022</v>
      </c>
      <c r="Q871" s="66">
        <f>O871/$O$2181</f>
        <v>5.9828356399864154E-5</v>
      </c>
      <c r="R871" s="66"/>
      <c r="S871" s="36">
        <f>Q871*$S$1</f>
        <v>1.4957089099966039E-2</v>
      </c>
      <c r="T871" s="7"/>
      <c r="U871" s="36">
        <f>S871+T871</f>
        <v>1.4957089099966039E-2</v>
      </c>
      <c r="V871" s="41"/>
      <c r="W871" s="41"/>
      <c r="X871" s="41"/>
      <c r="Y871" s="42"/>
      <c r="Z871" s="40" t="str">
        <f>IF(V871=0,"NO OFERTADO",IF(W871=0,"NO OFERTADO",IF(X871=0,"NO OFERTADO",IF(Y871=0,"NO OFERTADO","CORRECTO"))))</f>
        <v>NO OFERTADO</v>
      </c>
      <c r="AA871" s="42">
        <f>Y871*N871</f>
        <v>0</v>
      </c>
      <c r="AB871" s="35">
        <f>Q871*$AB$1</f>
        <v>5.3845520759877741E-3</v>
      </c>
      <c r="AC871" s="7"/>
      <c r="AD871" s="36">
        <f>AB871+AC871</f>
        <v>5.3845520759877741E-3</v>
      </c>
      <c r="AE871" s="41"/>
      <c r="AF871" s="41"/>
      <c r="AG871" s="41"/>
      <c r="AH871" s="42"/>
      <c r="AI871" s="40" t="str">
        <f>IF(AE871=0,"NO OFERTADO",IF(AF871=0,"NO OFERTADO",IF(AG871=0,"NO OFERTADO",IF(AH871=0,"NO OFERTADO","CORRECTO"))))</f>
        <v>NO OFERTADO</v>
      </c>
      <c r="AJ871" s="37">
        <f>Q871*$AJ$1</f>
        <v>3.5897013839918494E-3</v>
      </c>
      <c r="AK871" s="7"/>
      <c r="AL871" s="36">
        <f>AJ871+AK871</f>
        <v>3.5897013839918494E-3</v>
      </c>
      <c r="AM871" s="41"/>
      <c r="AN871" s="41"/>
      <c r="AO871" s="41"/>
      <c r="AP871" s="42"/>
      <c r="AQ871" s="40" t="str">
        <f>IF(AM871=0,"NO OFERTADO",IF(AN871=0,"NO OFERTADO",IF(AO871=0,"NO OFERTADO",IF(AP871=0,"NO OFERTADO","CORRECTO"))))</f>
        <v>NO OFERTADO</v>
      </c>
    </row>
    <row r="872" spans="1:43" ht="24" x14ac:dyDescent="0.25">
      <c r="A872" s="61">
        <v>870</v>
      </c>
      <c r="B872" s="61">
        <v>2553</v>
      </c>
      <c r="C872" s="13" t="s">
        <v>6810</v>
      </c>
      <c r="D872" s="12" t="s">
        <v>6811</v>
      </c>
      <c r="E872" s="12" t="s">
        <v>1101</v>
      </c>
      <c r="F872" s="12" t="s">
        <v>23</v>
      </c>
      <c r="G872" s="12" t="s">
        <v>216</v>
      </c>
      <c r="H872" s="12" t="s">
        <v>6812</v>
      </c>
      <c r="I872" s="62" t="s">
        <v>60</v>
      </c>
      <c r="J872" s="10">
        <v>1</v>
      </c>
      <c r="K872" s="10" t="s">
        <v>6813</v>
      </c>
      <c r="L872" s="14" t="s">
        <v>6814</v>
      </c>
      <c r="M872" s="11">
        <v>29819.129649999999</v>
      </c>
      <c r="N872" s="11">
        <v>55.833333333333336</v>
      </c>
      <c r="O872" s="8">
        <f>N872*M872</f>
        <v>1664901.4054583334</v>
      </c>
      <c r="P872" s="14" t="s">
        <v>7140</v>
      </c>
      <c r="Q872" s="66">
        <f>O872/$O$2181</f>
        <v>5.0871325434182628E-5</v>
      </c>
      <c r="R872" s="66"/>
      <c r="S872" s="36">
        <f>Q872*$S$1</f>
        <v>1.2717831358545657E-2</v>
      </c>
      <c r="T872" s="7"/>
      <c r="U872" s="36">
        <f>S872+T872</f>
        <v>1.2717831358545657E-2</v>
      </c>
      <c r="V872" s="41"/>
      <c r="W872" s="41"/>
      <c r="X872" s="41"/>
      <c r="Y872" s="42"/>
      <c r="Z872" s="40" t="str">
        <f>IF(V872=0,"NO OFERTADO",IF(W872=0,"NO OFERTADO",IF(X872=0,"NO OFERTADO",IF(Y872=0,"NO OFERTADO","CORRECTO"))))</f>
        <v>NO OFERTADO</v>
      </c>
      <c r="AA872" s="42">
        <f>Y872*N872</f>
        <v>0</v>
      </c>
      <c r="AB872" s="35">
        <f>Q872*$AB$1</f>
        <v>4.5784192890764366E-3</v>
      </c>
      <c r="AC872" s="7"/>
      <c r="AD872" s="36">
        <f>AB872+AC872</f>
        <v>4.5784192890764366E-3</v>
      </c>
      <c r="AE872" s="41"/>
      <c r="AF872" s="41"/>
      <c r="AG872" s="41"/>
      <c r="AH872" s="42"/>
      <c r="AI872" s="40" t="str">
        <f>IF(AE872=0,"NO OFERTADO",IF(AF872=0,"NO OFERTADO",IF(AG872=0,"NO OFERTADO",IF(AH872=0,"NO OFERTADO","CORRECTO"))))</f>
        <v>NO OFERTADO</v>
      </c>
      <c r="AJ872" s="37">
        <f>Q872*$AJ$1</f>
        <v>3.0522795260509578E-3</v>
      </c>
      <c r="AK872" s="7"/>
      <c r="AL872" s="36">
        <f>AJ872+AK872</f>
        <v>3.0522795260509578E-3</v>
      </c>
      <c r="AM872" s="41"/>
      <c r="AN872" s="41"/>
      <c r="AO872" s="41"/>
      <c r="AP872" s="42"/>
      <c r="AQ872" s="40" t="str">
        <f>IF(AM872=0,"NO OFERTADO",IF(AN872=0,"NO OFERTADO",IF(AO872=0,"NO OFERTADO",IF(AP872=0,"NO OFERTADO","CORRECTO"))))</f>
        <v>NO OFERTADO</v>
      </c>
    </row>
    <row r="873" spans="1:43" ht="36" x14ac:dyDescent="0.25">
      <c r="A873" s="61">
        <v>871</v>
      </c>
      <c r="B873" s="61">
        <v>1685</v>
      </c>
      <c r="C873" s="13" t="s">
        <v>4619</v>
      </c>
      <c r="D873" s="12" t="s">
        <v>44</v>
      </c>
      <c r="E873" s="12" t="s">
        <v>275</v>
      </c>
      <c r="F873" s="12" t="s">
        <v>12</v>
      </c>
      <c r="G873" s="12" t="s">
        <v>13</v>
      </c>
      <c r="H873" s="12" t="s">
        <v>12</v>
      </c>
      <c r="I873" s="62">
        <v>367.2</v>
      </c>
      <c r="J873" s="10">
        <v>1</v>
      </c>
      <c r="K873" s="10" t="s">
        <v>4620</v>
      </c>
      <c r="L873" s="14" t="s">
        <v>4621</v>
      </c>
      <c r="M873" s="11">
        <v>367.2</v>
      </c>
      <c r="N873" s="11">
        <v>671.53846153846155</v>
      </c>
      <c r="O873" s="8">
        <f>N873*M873</f>
        <v>246588.92307692306</v>
      </c>
      <c r="P873" s="14" t="s">
        <v>5022</v>
      </c>
      <c r="Q873" s="66">
        <f>O873/$O$2181</f>
        <v>7.5345634961833898E-6</v>
      </c>
      <c r="R873" s="66">
        <f>+O873/$O$2184</f>
        <v>1.2057301503351077E-5</v>
      </c>
      <c r="S873" s="36">
        <f>Q873*$S$1</f>
        <v>1.8836408740458474E-3</v>
      </c>
      <c r="T873" s="36">
        <f>R873*$T$1</f>
        <v>3.6171904510053229E-4</v>
      </c>
      <c r="U873" s="36">
        <f>S873+T873</f>
        <v>2.2453599191463798E-3</v>
      </c>
      <c r="V873" s="41"/>
      <c r="W873" s="41"/>
      <c r="X873" s="41"/>
      <c r="Y873" s="42"/>
      <c r="Z873" s="40" t="str">
        <f>IF(V873=0,"NO OFERTADO",IF(W873=0,"NO OFERTADO",IF(X873=0,"NO OFERTADO",IF(Y873=0,"NO OFERTADO","CORRECTO"))))</f>
        <v>NO OFERTADO</v>
      </c>
      <c r="AA873" s="42">
        <f>Y873*N873</f>
        <v>0</v>
      </c>
      <c r="AB873" s="35">
        <f>Q873*$AB$1</f>
        <v>6.7811071465650509E-4</v>
      </c>
      <c r="AC873" s="36">
        <f>R873*$AC$1</f>
        <v>1.8085952255026614E-4</v>
      </c>
      <c r="AD873" s="36">
        <f>AB873+AC873</f>
        <v>8.5897023720677129E-4</v>
      </c>
      <c r="AE873" s="41"/>
      <c r="AF873" s="41"/>
      <c r="AG873" s="41"/>
      <c r="AH873" s="42"/>
      <c r="AI873" s="40" t="str">
        <f>IF(AE873=0,"NO OFERTADO",IF(AF873=0,"NO OFERTADO",IF(AG873=0,"NO OFERTADO",IF(AH873=0,"NO OFERTADO","CORRECTO"))))</f>
        <v>NO OFERTADO</v>
      </c>
      <c r="AJ873" s="37">
        <f>Q873*$AJ$1</f>
        <v>4.5207380977100339E-4</v>
      </c>
      <c r="AK873" s="36">
        <f>R873*$AK$1</f>
        <v>6.0286507516755386E-5</v>
      </c>
      <c r="AL873" s="36">
        <f>AJ873+AK873</f>
        <v>5.1236031728775879E-4</v>
      </c>
      <c r="AM873" s="41"/>
      <c r="AN873" s="41"/>
      <c r="AO873" s="41"/>
      <c r="AP873" s="42"/>
      <c r="AQ873" s="40" t="str">
        <f>IF(AM873=0,"NO OFERTADO",IF(AN873=0,"NO OFERTADO",IF(AO873=0,"NO OFERTADO",IF(AP873=0,"NO OFERTADO","CORRECTO"))))</f>
        <v>NO OFERTADO</v>
      </c>
    </row>
    <row r="874" spans="1:43" ht="24" x14ac:dyDescent="0.25">
      <c r="A874" s="61">
        <v>872</v>
      </c>
      <c r="B874" s="61">
        <v>1528</v>
      </c>
      <c r="C874" s="13" t="s">
        <v>4241</v>
      </c>
      <c r="D874" s="12" t="s">
        <v>2337</v>
      </c>
      <c r="E874" s="12" t="s">
        <v>1303</v>
      </c>
      <c r="F874" s="12" t="s">
        <v>12</v>
      </c>
      <c r="G874" s="12" t="s">
        <v>107</v>
      </c>
      <c r="H874" s="12" t="s">
        <v>1303</v>
      </c>
      <c r="I874" s="62">
        <v>3752.5</v>
      </c>
      <c r="J874" s="10">
        <v>1</v>
      </c>
      <c r="K874" s="10" t="s">
        <v>4242</v>
      </c>
      <c r="L874" s="14" t="s">
        <v>4243</v>
      </c>
      <c r="M874" s="11">
        <v>3752.5</v>
      </c>
      <c r="N874" s="11">
        <v>180.38461538461539</v>
      </c>
      <c r="O874" s="8">
        <f>N874*M874</f>
        <v>676893.26923076925</v>
      </c>
      <c r="P874" s="14" t="s">
        <v>5022</v>
      </c>
      <c r="Q874" s="66">
        <f>O874/$O$2181</f>
        <v>2.0682580764454783E-5</v>
      </c>
      <c r="R874" s="66">
        <f>+O874/$O$2184</f>
        <v>3.3097619028728266E-5</v>
      </c>
      <c r="S874" s="36">
        <f>Q874*$S$1</f>
        <v>5.1706451911136958E-3</v>
      </c>
      <c r="T874" s="36">
        <f>R874*$T$1</f>
        <v>9.9292857086184794E-4</v>
      </c>
      <c r="U874" s="36">
        <f>S874+T874</f>
        <v>6.1635737619755437E-3</v>
      </c>
      <c r="V874" s="41"/>
      <c r="W874" s="41"/>
      <c r="X874" s="41"/>
      <c r="Y874" s="42"/>
      <c r="Z874" s="40" t="str">
        <f>IF(V874=0,"NO OFERTADO",IF(W874=0,"NO OFERTADO",IF(X874=0,"NO OFERTADO",IF(Y874=0,"NO OFERTADO","CORRECTO"))))</f>
        <v>NO OFERTADO</v>
      </c>
      <c r="AA874" s="42">
        <f>Y874*N874</f>
        <v>0</v>
      </c>
      <c r="AB874" s="35">
        <f>Q874*$AB$1</f>
        <v>1.8614322688009304E-3</v>
      </c>
      <c r="AC874" s="36">
        <f>R874*$AC$1</f>
        <v>4.9646428543092397E-4</v>
      </c>
      <c r="AD874" s="36">
        <f>AB874+AC874</f>
        <v>2.3578965542318544E-3</v>
      </c>
      <c r="AE874" s="41"/>
      <c r="AF874" s="41"/>
      <c r="AG874" s="41"/>
      <c r="AH874" s="42"/>
      <c r="AI874" s="40" t="str">
        <f>IF(AE874=0,"NO OFERTADO",IF(AF874=0,"NO OFERTADO",IF(AG874=0,"NO OFERTADO",IF(AH874=0,"NO OFERTADO","CORRECTO"))))</f>
        <v>NO OFERTADO</v>
      </c>
      <c r="AJ874" s="37">
        <f>Q874*$AJ$1</f>
        <v>1.2409548458672871E-3</v>
      </c>
      <c r="AK874" s="36">
        <f>R874*$AK$1</f>
        <v>1.6548809514364132E-4</v>
      </c>
      <c r="AL874" s="36">
        <f>AJ874+AK874</f>
        <v>1.4064429410109284E-3</v>
      </c>
      <c r="AM874" s="41"/>
      <c r="AN874" s="41"/>
      <c r="AO874" s="41"/>
      <c r="AP874" s="42"/>
      <c r="AQ874" s="40" t="str">
        <f>IF(AM874=0,"NO OFERTADO",IF(AN874=0,"NO OFERTADO",IF(AO874=0,"NO OFERTADO",IF(AP874=0,"NO OFERTADO","CORRECTO"))))</f>
        <v>NO OFERTADO</v>
      </c>
    </row>
    <row r="875" spans="1:43" ht="24" x14ac:dyDescent="0.25">
      <c r="A875" s="61">
        <v>873</v>
      </c>
      <c r="B875" s="61">
        <v>369</v>
      </c>
      <c r="C875" s="13" t="s">
        <v>1301</v>
      </c>
      <c r="D875" s="12" t="s">
        <v>1302</v>
      </c>
      <c r="E875" s="12" t="s">
        <v>1303</v>
      </c>
      <c r="F875" s="12" t="s">
        <v>12</v>
      </c>
      <c r="G875" s="12" t="s">
        <v>107</v>
      </c>
      <c r="H875" s="12" t="s">
        <v>1303</v>
      </c>
      <c r="I875" s="62">
        <v>5006.0999999999995</v>
      </c>
      <c r="J875" s="10">
        <v>1</v>
      </c>
      <c r="K875" s="10" t="s">
        <v>1304</v>
      </c>
      <c r="L875" s="14" t="s">
        <v>1305</v>
      </c>
      <c r="M875" s="11">
        <v>5006.0999999999995</v>
      </c>
      <c r="N875" s="11">
        <v>4628.1538461538457</v>
      </c>
      <c r="O875" s="8">
        <f>N875*M875</f>
        <v>23169000.969230764</v>
      </c>
      <c r="P875" s="14" t="s">
        <v>5022</v>
      </c>
      <c r="Q875" s="66">
        <f>O875/$O$2181</f>
        <v>7.0793248442610436E-4</v>
      </c>
      <c r="R875" s="66">
        <f>+O875/$O$2184</f>
        <v>1.1328798825659498E-3</v>
      </c>
      <c r="S875" s="36">
        <f>Q875*$S$1</f>
        <v>0.17698312110652609</v>
      </c>
      <c r="T875" s="36">
        <f>R875*$T$1</f>
        <v>3.3986396476978493E-2</v>
      </c>
      <c r="U875" s="36">
        <f>S875+T875</f>
        <v>0.21096951758350457</v>
      </c>
      <c r="V875" s="41"/>
      <c r="W875" s="41"/>
      <c r="X875" s="41"/>
      <c r="Y875" s="42"/>
      <c r="Z875" s="40" t="str">
        <f>IF(V875=0,"NO OFERTADO",IF(W875=0,"NO OFERTADO",IF(X875=0,"NO OFERTADO",IF(Y875=0,"NO OFERTADO","CORRECTO"))))</f>
        <v>NO OFERTADO</v>
      </c>
      <c r="AA875" s="42">
        <f>Y875*N875</f>
        <v>0</v>
      </c>
      <c r="AB875" s="35">
        <f>Q875*$AB$1</f>
        <v>6.371392359834939E-2</v>
      </c>
      <c r="AC875" s="36">
        <f>R875*$AC$1</f>
        <v>1.6993198238489247E-2</v>
      </c>
      <c r="AD875" s="36">
        <f>AB875+AC875</f>
        <v>8.0707121836838633E-2</v>
      </c>
      <c r="AE875" s="41"/>
      <c r="AF875" s="41"/>
      <c r="AG875" s="41"/>
      <c r="AH875" s="42"/>
      <c r="AI875" s="40" t="str">
        <f>IF(AE875=0,"NO OFERTADO",IF(AF875=0,"NO OFERTADO",IF(AG875=0,"NO OFERTADO",IF(AH875=0,"NO OFERTADO","CORRECTO"))))</f>
        <v>NO OFERTADO</v>
      </c>
      <c r="AJ875" s="37">
        <f>Q875*$AJ$1</f>
        <v>4.247594906556626E-2</v>
      </c>
      <c r="AK875" s="36">
        <f>R875*$AK$1</f>
        <v>5.6643994128297492E-3</v>
      </c>
      <c r="AL875" s="36">
        <f>AJ875+AK875</f>
        <v>4.814034847839601E-2</v>
      </c>
      <c r="AM875" s="41"/>
      <c r="AN875" s="41"/>
      <c r="AO875" s="41"/>
      <c r="AP875" s="42"/>
      <c r="AQ875" s="40" t="str">
        <f>IF(AM875=0,"NO OFERTADO",IF(AN875=0,"NO OFERTADO",IF(AO875=0,"NO OFERTADO",IF(AP875=0,"NO OFERTADO","CORRECTO"))))</f>
        <v>NO OFERTADO</v>
      </c>
    </row>
    <row r="876" spans="1:43" ht="24" x14ac:dyDescent="0.25">
      <c r="A876" s="61">
        <v>874</v>
      </c>
      <c r="B876" s="61">
        <v>980</v>
      </c>
      <c r="C876" s="13" t="s">
        <v>2905</v>
      </c>
      <c r="D876" s="12" t="s">
        <v>153</v>
      </c>
      <c r="E876" s="12" t="s">
        <v>11</v>
      </c>
      <c r="F876" s="12" t="s">
        <v>12</v>
      </c>
      <c r="G876" s="12" t="s">
        <v>13</v>
      </c>
      <c r="H876" s="12" t="s">
        <v>12</v>
      </c>
      <c r="I876" s="62" t="s">
        <v>60</v>
      </c>
      <c r="J876" s="10">
        <v>1</v>
      </c>
      <c r="K876" s="10" t="s">
        <v>2906</v>
      </c>
      <c r="L876" s="14" t="s">
        <v>2907</v>
      </c>
      <c r="M876" s="11">
        <v>412</v>
      </c>
      <c r="N876" s="11">
        <v>9544.0769230769238</v>
      </c>
      <c r="O876" s="8">
        <f>N876*M876</f>
        <v>3932159.6923076925</v>
      </c>
      <c r="P876" s="14" t="s">
        <v>5022</v>
      </c>
      <c r="Q876" s="66">
        <f>O876/$O$2181</f>
        <v>1.2014776052849347E-4</v>
      </c>
      <c r="R876" s="66"/>
      <c r="S876" s="36">
        <f>Q876*$S$1</f>
        <v>3.0036940132123366E-2</v>
      </c>
      <c r="T876" s="7"/>
      <c r="U876" s="36">
        <f>S876+T876</f>
        <v>3.0036940132123366E-2</v>
      </c>
      <c r="V876" s="41"/>
      <c r="W876" s="41"/>
      <c r="X876" s="41"/>
      <c r="Y876" s="42"/>
      <c r="Z876" s="40" t="str">
        <f>IF(V876=0,"NO OFERTADO",IF(W876=0,"NO OFERTADO",IF(X876=0,"NO OFERTADO",IF(Y876=0,"NO OFERTADO","CORRECTO"))))</f>
        <v>NO OFERTADO</v>
      </c>
      <c r="AA876" s="42">
        <f>Y876*N876</f>
        <v>0</v>
      </c>
      <c r="AB876" s="35">
        <f>Q876*$AB$1</f>
        <v>1.0813298447564412E-2</v>
      </c>
      <c r="AC876" s="7"/>
      <c r="AD876" s="36">
        <f>AB876+AC876</f>
        <v>1.0813298447564412E-2</v>
      </c>
      <c r="AE876" s="41"/>
      <c r="AF876" s="41"/>
      <c r="AG876" s="41"/>
      <c r="AH876" s="42"/>
      <c r="AI876" s="40" t="str">
        <f>IF(AE876=0,"NO OFERTADO",IF(AF876=0,"NO OFERTADO",IF(AG876=0,"NO OFERTADO",IF(AH876=0,"NO OFERTADO","CORRECTO"))))</f>
        <v>NO OFERTADO</v>
      </c>
      <c r="AJ876" s="37">
        <f>Q876*$AJ$1</f>
        <v>7.2088656317096083E-3</v>
      </c>
      <c r="AK876" s="7"/>
      <c r="AL876" s="36">
        <f>AJ876+AK876</f>
        <v>7.2088656317096083E-3</v>
      </c>
      <c r="AM876" s="41"/>
      <c r="AN876" s="41"/>
      <c r="AO876" s="41"/>
      <c r="AP876" s="42"/>
      <c r="AQ876" s="40" t="str">
        <f>IF(AM876=0,"NO OFERTADO",IF(AN876=0,"NO OFERTADO",IF(AO876=0,"NO OFERTADO",IF(AP876=0,"NO OFERTADO","CORRECTO"))))</f>
        <v>NO OFERTADO</v>
      </c>
    </row>
    <row r="877" spans="1:43" ht="24" x14ac:dyDescent="0.25">
      <c r="A877" s="61">
        <v>875</v>
      </c>
      <c r="B877" s="61">
        <v>1214</v>
      </c>
      <c r="C877" s="13" t="s">
        <v>2905</v>
      </c>
      <c r="D877" s="12" t="s">
        <v>635</v>
      </c>
      <c r="E877" s="12" t="s">
        <v>11</v>
      </c>
      <c r="F877" s="12" t="s">
        <v>12</v>
      </c>
      <c r="G877" s="12" t="s">
        <v>13</v>
      </c>
      <c r="H877" s="12" t="s">
        <v>12</v>
      </c>
      <c r="I877" s="62" t="s">
        <v>60</v>
      </c>
      <c r="J877" s="10">
        <v>1</v>
      </c>
      <c r="K877" s="10" t="s">
        <v>2906</v>
      </c>
      <c r="L877" s="14" t="s">
        <v>3462</v>
      </c>
      <c r="M877" s="11">
        <v>581.37766666666664</v>
      </c>
      <c r="N877" s="11">
        <v>3619.0769230769229</v>
      </c>
      <c r="O877" s="8">
        <f>N877*M877</f>
        <v>2104050.4970256407</v>
      </c>
      <c r="P877" s="14" t="s">
        <v>5022</v>
      </c>
      <c r="Q877" s="66">
        <f>O877/$O$2181</f>
        <v>6.4289595295692007E-5</v>
      </c>
      <c r="R877" s="66"/>
      <c r="S877" s="36">
        <f>Q877*$S$1</f>
        <v>1.6072398823923001E-2</v>
      </c>
      <c r="T877" s="7"/>
      <c r="U877" s="36">
        <f>S877+T877</f>
        <v>1.6072398823923001E-2</v>
      </c>
      <c r="V877" s="41"/>
      <c r="W877" s="41"/>
      <c r="X877" s="41"/>
      <c r="Y877" s="42"/>
      <c r="Z877" s="40" t="str">
        <f>IF(V877=0,"NO OFERTADO",IF(W877=0,"NO OFERTADO",IF(X877=0,"NO OFERTADO",IF(Y877=0,"NO OFERTADO","CORRECTO"))))</f>
        <v>NO OFERTADO</v>
      </c>
      <c r="AA877" s="42">
        <f>Y877*N877</f>
        <v>0</v>
      </c>
      <c r="AB877" s="35">
        <f>Q877*$AB$1</f>
        <v>5.7860635766122806E-3</v>
      </c>
      <c r="AC877" s="7"/>
      <c r="AD877" s="36">
        <f>AB877+AC877</f>
        <v>5.7860635766122806E-3</v>
      </c>
      <c r="AE877" s="41"/>
      <c r="AF877" s="41"/>
      <c r="AG877" s="41"/>
      <c r="AH877" s="42"/>
      <c r="AI877" s="40" t="str">
        <f>IF(AE877=0,"NO OFERTADO",IF(AF877=0,"NO OFERTADO",IF(AG877=0,"NO OFERTADO",IF(AH877=0,"NO OFERTADO","CORRECTO"))))</f>
        <v>NO OFERTADO</v>
      </c>
      <c r="AJ877" s="37">
        <f>Q877*$AJ$1</f>
        <v>3.8573757177415204E-3</v>
      </c>
      <c r="AK877" s="7"/>
      <c r="AL877" s="36">
        <f>AJ877+AK877</f>
        <v>3.8573757177415204E-3</v>
      </c>
      <c r="AM877" s="41"/>
      <c r="AN877" s="41"/>
      <c r="AO877" s="41"/>
      <c r="AP877" s="42"/>
      <c r="AQ877" s="40" t="str">
        <f>IF(AM877=0,"NO OFERTADO",IF(AN877=0,"NO OFERTADO",IF(AO877=0,"NO OFERTADO",IF(AP877=0,"NO OFERTADO","CORRECTO"))))</f>
        <v>NO OFERTADO</v>
      </c>
    </row>
    <row r="878" spans="1:43" ht="24" x14ac:dyDescent="0.25">
      <c r="A878" s="61">
        <v>876</v>
      </c>
      <c r="B878" s="61">
        <v>1463</v>
      </c>
      <c r="C878" s="13" t="s">
        <v>4070</v>
      </c>
      <c r="D878" s="12" t="s">
        <v>4071</v>
      </c>
      <c r="E878" s="12" t="s">
        <v>11</v>
      </c>
      <c r="F878" s="12" t="s">
        <v>12</v>
      </c>
      <c r="G878" s="12" t="s">
        <v>13</v>
      </c>
      <c r="H878" s="12" t="s">
        <v>12</v>
      </c>
      <c r="I878" s="62">
        <v>2710</v>
      </c>
      <c r="J878" s="10">
        <v>1</v>
      </c>
      <c r="K878" s="10" t="s">
        <v>4072</v>
      </c>
      <c r="L878" s="14" t="s">
        <v>4073</v>
      </c>
      <c r="M878" s="11">
        <v>2183.82035</v>
      </c>
      <c r="N878" s="11">
        <v>453.07692307692309</v>
      </c>
      <c r="O878" s="8">
        <f>N878*M878</f>
        <v>989438.60473076929</v>
      </c>
      <c r="P878" s="14" t="s">
        <v>5022</v>
      </c>
      <c r="Q878" s="66">
        <f>O878/$O$2181</f>
        <v>3.0232452860802296E-5</v>
      </c>
      <c r="R878" s="66">
        <f>+O878/$O$2184</f>
        <v>4.8379949218450347E-5</v>
      </c>
      <c r="S878" s="36">
        <f>Q878*$S$1</f>
        <v>7.5581132152005735E-3</v>
      </c>
      <c r="T878" s="36">
        <f>R878*$T$1</f>
        <v>1.4513984765535104E-3</v>
      </c>
      <c r="U878" s="36">
        <f>S878+T878</f>
        <v>9.0095116917540841E-3</v>
      </c>
      <c r="V878" s="41"/>
      <c r="W878" s="41"/>
      <c r="X878" s="41"/>
      <c r="Y878" s="42"/>
      <c r="Z878" s="40" t="str">
        <f>IF(V878=0,"NO OFERTADO",IF(W878=0,"NO OFERTADO",IF(X878=0,"NO OFERTADO",IF(Y878=0,"NO OFERTADO","CORRECTO"))))</f>
        <v>NO OFERTADO</v>
      </c>
      <c r="AA878" s="42">
        <f>Y878*N878</f>
        <v>0</v>
      </c>
      <c r="AB878" s="35">
        <f>Q878*$AB$1</f>
        <v>2.7209207574722064E-3</v>
      </c>
      <c r="AC878" s="36">
        <f>R878*$AC$1</f>
        <v>7.2569923827675521E-4</v>
      </c>
      <c r="AD878" s="36">
        <f>AB878+AC878</f>
        <v>3.4466199957489617E-3</v>
      </c>
      <c r="AE878" s="41"/>
      <c r="AF878" s="41"/>
      <c r="AG878" s="41"/>
      <c r="AH878" s="42"/>
      <c r="AI878" s="40" t="str">
        <f>IF(AE878=0,"NO OFERTADO",IF(AF878=0,"NO OFERTADO",IF(AG878=0,"NO OFERTADO",IF(AH878=0,"NO OFERTADO","CORRECTO"))))</f>
        <v>NO OFERTADO</v>
      </c>
      <c r="AJ878" s="37">
        <f>Q878*$AJ$1</f>
        <v>1.8139471716481378E-3</v>
      </c>
      <c r="AK878" s="36">
        <f>R878*$AK$1</f>
        <v>2.4189974609225174E-4</v>
      </c>
      <c r="AL878" s="36">
        <f>AJ878+AK878</f>
        <v>2.0558469177403894E-3</v>
      </c>
      <c r="AM878" s="41"/>
      <c r="AN878" s="41"/>
      <c r="AO878" s="41"/>
      <c r="AP878" s="42"/>
      <c r="AQ878" s="40" t="str">
        <f>IF(AM878=0,"NO OFERTADO",IF(AN878=0,"NO OFERTADO",IF(AO878=0,"NO OFERTADO",IF(AP878=0,"NO OFERTADO","CORRECTO"))))</f>
        <v>NO OFERTADO</v>
      </c>
    </row>
    <row r="879" spans="1:43" ht="24" x14ac:dyDescent="0.25">
      <c r="A879" s="61">
        <v>877</v>
      </c>
      <c r="B879" s="61">
        <v>1494</v>
      </c>
      <c r="C879" s="13" t="s">
        <v>4070</v>
      </c>
      <c r="D879" s="12" t="s">
        <v>4150</v>
      </c>
      <c r="E879" s="12" t="s">
        <v>11</v>
      </c>
      <c r="F879" s="12" t="s">
        <v>12</v>
      </c>
      <c r="G879" s="12" t="s">
        <v>13</v>
      </c>
      <c r="H879" s="12" t="s">
        <v>12</v>
      </c>
      <c r="I879" s="62">
        <v>1910</v>
      </c>
      <c r="J879" s="10">
        <v>1</v>
      </c>
      <c r="K879" s="10" t="s">
        <v>4072</v>
      </c>
      <c r="L879" s="14" t="s">
        <v>4151</v>
      </c>
      <c r="M879" s="11">
        <v>1828.7399999999998</v>
      </c>
      <c r="N879" s="11">
        <v>485.76923076923077</v>
      </c>
      <c r="O879" s="8">
        <f>N879*M879</f>
        <v>888345.62307692296</v>
      </c>
      <c r="P879" s="14" t="s">
        <v>5022</v>
      </c>
      <c r="Q879" s="66">
        <f>O879/$O$2181</f>
        <v>2.714354083756515E-5</v>
      </c>
      <c r="R879" s="66">
        <f>+O879/$O$2184</f>
        <v>4.3436870087142704E-5</v>
      </c>
      <c r="S879" s="36">
        <f>Q879*$S$1</f>
        <v>6.7858852093912875E-3</v>
      </c>
      <c r="T879" s="36">
        <f>R879*$T$1</f>
        <v>1.3031061026142811E-3</v>
      </c>
      <c r="U879" s="36">
        <f>S879+T879</f>
        <v>8.0889913120055692E-3</v>
      </c>
      <c r="V879" s="41"/>
      <c r="W879" s="41"/>
      <c r="X879" s="41"/>
      <c r="Y879" s="42"/>
      <c r="Z879" s="40" t="str">
        <f>IF(V879=0,"NO OFERTADO",IF(W879=0,"NO OFERTADO",IF(X879=0,"NO OFERTADO",IF(Y879=0,"NO OFERTADO","CORRECTO"))))</f>
        <v>NO OFERTADO</v>
      </c>
      <c r="AA879" s="42">
        <f>Y879*N879</f>
        <v>0</v>
      </c>
      <c r="AB879" s="35">
        <f>Q879*$AB$1</f>
        <v>2.4429186753808633E-3</v>
      </c>
      <c r="AC879" s="36">
        <f>R879*$AC$1</f>
        <v>6.5155305130714053E-4</v>
      </c>
      <c r="AD879" s="36">
        <f>AB879+AC879</f>
        <v>3.0944717266880037E-3</v>
      </c>
      <c r="AE879" s="41"/>
      <c r="AF879" s="41"/>
      <c r="AG879" s="41"/>
      <c r="AH879" s="42"/>
      <c r="AI879" s="40" t="str">
        <f>IF(AE879=0,"NO OFERTADO",IF(AF879=0,"NO OFERTADO",IF(AG879=0,"NO OFERTADO",IF(AH879=0,"NO OFERTADO","CORRECTO"))))</f>
        <v>NO OFERTADO</v>
      </c>
      <c r="AJ879" s="37">
        <f>Q879*$AJ$1</f>
        <v>1.628612450253909E-3</v>
      </c>
      <c r="AK879" s="36">
        <f>R879*$AK$1</f>
        <v>2.1718435043571353E-4</v>
      </c>
      <c r="AL879" s="36">
        <f>AJ879+AK879</f>
        <v>1.8457968006896225E-3</v>
      </c>
      <c r="AM879" s="41"/>
      <c r="AN879" s="41"/>
      <c r="AO879" s="41"/>
      <c r="AP879" s="42"/>
      <c r="AQ879" s="40" t="str">
        <f>IF(AM879=0,"NO OFERTADO",IF(AN879=0,"NO OFERTADO",IF(AO879=0,"NO OFERTADO",IF(AP879=0,"NO OFERTADO","CORRECTO"))))</f>
        <v>NO OFERTADO</v>
      </c>
    </row>
    <row r="880" spans="1:43" x14ac:dyDescent="0.25">
      <c r="A880" s="61">
        <v>878</v>
      </c>
      <c r="B880" s="61">
        <v>1372</v>
      </c>
      <c r="C880" s="13" t="s">
        <v>3858</v>
      </c>
      <c r="D880" s="12" t="s">
        <v>1625</v>
      </c>
      <c r="E880" s="12" t="s">
        <v>49</v>
      </c>
      <c r="F880" s="12" t="s">
        <v>23</v>
      </c>
      <c r="G880" s="12" t="s">
        <v>24</v>
      </c>
      <c r="H880" s="12" t="s">
        <v>25</v>
      </c>
      <c r="I880" s="62" t="s">
        <v>60</v>
      </c>
      <c r="J880" s="10">
        <v>1</v>
      </c>
      <c r="K880" s="10" t="s">
        <v>3859</v>
      </c>
      <c r="L880" s="14" t="s">
        <v>3860</v>
      </c>
      <c r="M880" s="11">
        <v>222168</v>
      </c>
      <c r="N880" s="11">
        <v>5.384615384615385</v>
      </c>
      <c r="O880" s="8">
        <f>N880*M880</f>
        <v>1196289.2307692308</v>
      </c>
      <c r="P880" s="14" t="s">
        <v>5022</v>
      </c>
      <c r="Q880" s="66">
        <f>O880/$O$2181</f>
        <v>3.6552806413852576E-5</v>
      </c>
      <c r="R880" s="66"/>
      <c r="S880" s="36">
        <f>Q880*$S$1</f>
        <v>9.1382016034631443E-3</v>
      </c>
      <c r="T880" s="7"/>
      <c r="U880" s="36">
        <f>S880+T880</f>
        <v>9.1382016034631443E-3</v>
      </c>
      <c r="V880" s="41"/>
      <c r="W880" s="41"/>
      <c r="X880" s="41"/>
      <c r="Y880" s="42"/>
      <c r="Z880" s="40" t="str">
        <f>IF(V880=0,"NO OFERTADO",IF(W880=0,"NO OFERTADO",IF(X880=0,"NO OFERTADO",IF(Y880=0,"NO OFERTADO","CORRECTO"))))</f>
        <v>NO OFERTADO</v>
      </c>
      <c r="AA880" s="42">
        <f>Y880*N880</f>
        <v>0</v>
      </c>
      <c r="AB880" s="35">
        <f>Q880*$AB$1</f>
        <v>3.2897525772467317E-3</v>
      </c>
      <c r="AC880" s="7"/>
      <c r="AD880" s="36">
        <f>AB880+AC880</f>
        <v>3.2897525772467317E-3</v>
      </c>
      <c r="AE880" s="41"/>
      <c r="AF880" s="41"/>
      <c r="AG880" s="41"/>
      <c r="AH880" s="42"/>
      <c r="AI880" s="40" t="str">
        <f>IF(AE880=0,"NO OFERTADO",IF(AF880=0,"NO OFERTADO",IF(AG880=0,"NO OFERTADO",IF(AH880=0,"NO OFERTADO","CORRECTO"))))</f>
        <v>NO OFERTADO</v>
      </c>
      <c r="AJ880" s="37">
        <f>Q880*$AJ$1</f>
        <v>2.1931683848311545E-3</v>
      </c>
      <c r="AK880" s="7"/>
      <c r="AL880" s="36">
        <f>AJ880+AK880</f>
        <v>2.1931683848311545E-3</v>
      </c>
      <c r="AM880" s="41"/>
      <c r="AN880" s="41"/>
      <c r="AO880" s="41"/>
      <c r="AP880" s="42"/>
      <c r="AQ880" s="40" t="str">
        <f>IF(AM880=0,"NO OFERTADO",IF(AN880=0,"NO OFERTADO",IF(AO880=0,"NO OFERTADO",IF(AP880=0,"NO OFERTADO","CORRECTO"))))</f>
        <v>NO OFERTADO</v>
      </c>
    </row>
    <row r="881" spans="1:43" ht="24" x14ac:dyDescent="0.25">
      <c r="A881" s="61">
        <v>879</v>
      </c>
      <c r="B881" s="61">
        <v>620</v>
      </c>
      <c r="C881" s="13" t="s">
        <v>1996</v>
      </c>
      <c r="D881" s="12" t="s">
        <v>1997</v>
      </c>
      <c r="E881" s="12" t="s">
        <v>308</v>
      </c>
      <c r="F881" s="12" t="s">
        <v>308</v>
      </c>
      <c r="G881" s="12" t="s">
        <v>13</v>
      </c>
      <c r="H881" s="12" t="s">
        <v>309</v>
      </c>
      <c r="I881" s="62">
        <v>5850</v>
      </c>
      <c r="J881" s="10">
        <v>1</v>
      </c>
      <c r="K881" s="10" t="s">
        <v>1998</v>
      </c>
      <c r="L881" s="14" t="s">
        <v>1999</v>
      </c>
      <c r="M881" s="11">
        <v>4082.6620499999999</v>
      </c>
      <c r="N881" s="11">
        <v>3422.6153846153848</v>
      </c>
      <c r="O881" s="8">
        <f>N881*M881</f>
        <v>13973381.942515384</v>
      </c>
      <c r="P881" s="14" t="s">
        <v>5022</v>
      </c>
      <c r="Q881" s="66">
        <f>O881/$O$2181</f>
        <v>4.2695889251059978E-4</v>
      </c>
      <c r="R881" s="66">
        <f>+O881/$O$2184</f>
        <v>6.8324755629770137E-4</v>
      </c>
      <c r="S881" s="36">
        <f>Q881*$S$1</f>
        <v>0.10673972312764994</v>
      </c>
      <c r="T881" s="36">
        <f>R881*$T$1</f>
        <v>2.049742668893104E-2</v>
      </c>
      <c r="U881" s="36">
        <f>S881+T881</f>
        <v>0.12723714981658099</v>
      </c>
      <c r="V881" s="41"/>
      <c r="W881" s="41"/>
      <c r="X881" s="41"/>
      <c r="Y881" s="42"/>
      <c r="Z881" s="40" t="str">
        <f>IF(V881=0,"NO OFERTADO",IF(W881=0,"NO OFERTADO",IF(X881=0,"NO OFERTADO",IF(Y881=0,"NO OFERTADO","CORRECTO"))))</f>
        <v>NO OFERTADO</v>
      </c>
      <c r="AA881" s="42">
        <f>Y881*N881</f>
        <v>0</v>
      </c>
      <c r="AB881" s="35">
        <f>Q881*$AB$1</f>
        <v>3.8426300325953983E-2</v>
      </c>
      <c r="AC881" s="36">
        <f>R881*$AC$1</f>
        <v>1.024871334446552E-2</v>
      </c>
      <c r="AD881" s="36">
        <f>AB881+AC881</f>
        <v>4.8675013670419501E-2</v>
      </c>
      <c r="AE881" s="41"/>
      <c r="AF881" s="41"/>
      <c r="AG881" s="41"/>
      <c r="AH881" s="42"/>
      <c r="AI881" s="40" t="str">
        <f>IF(AE881=0,"NO OFERTADO",IF(AF881=0,"NO OFERTADO",IF(AG881=0,"NO OFERTADO",IF(AH881=0,"NO OFERTADO","CORRECTO"))))</f>
        <v>NO OFERTADO</v>
      </c>
      <c r="AJ881" s="37">
        <f>Q881*$AJ$1</f>
        <v>2.5617533550635986E-2</v>
      </c>
      <c r="AK881" s="36">
        <f>R881*$AK$1</f>
        <v>3.4162377814885066E-3</v>
      </c>
      <c r="AL881" s="36">
        <f>AJ881+AK881</f>
        <v>2.9033771332124494E-2</v>
      </c>
      <c r="AM881" s="41"/>
      <c r="AN881" s="41"/>
      <c r="AO881" s="41"/>
      <c r="AP881" s="42"/>
      <c r="AQ881" s="40" t="str">
        <f>IF(AM881=0,"NO OFERTADO",IF(AN881=0,"NO OFERTADO",IF(AO881=0,"NO OFERTADO",IF(AP881=0,"NO OFERTADO","CORRECTO"))))</f>
        <v>NO OFERTADO</v>
      </c>
    </row>
    <row r="882" spans="1:43" ht="24" x14ac:dyDescent="0.25">
      <c r="A882" s="61">
        <v>880</v>
      </c>
      <c r="B882" s="61">
        <v>1281</v>
      </c>
      <c r="C882" s="13" t="s">
        <v>1996</v>
      </c>
      <c r="D882" s="12" t="s">
        <v>3622</v>
      </c>
      <c r="E882" s="12" t="s">
        <v>11</v>
      </c>
      <c r="F882" s="12" t="s">
        <v>134</v>
      </c>
      <c r="G882" s="12" t="s">
        <v>13</v>
      </c>
      <c r="H882" s="12" t="s">
        <v>12</v>
      </c>
      <c r="I882" s="62">
        <v>2925</v>
      </c>
      <c r="J882" s="10">
        <v>1</v>
      </c>
      <c r="K882" s="10" t="s">
        <v>1998</v>
      </c>
      <c r="L882" s="14" t="s">
        <v>3623</v>
      </c>
      <c r="M882" s="11">
        <v>2114.6120000000001</v>
      </c>
      <c r="N882" s="11">
        <v>2738.181818181818</v>
      </c>
      <c r="O882" s="8">
        <f>N882*M882</f>
        <v>5790192.1309090909</v>
      </c>
      <c r="P882" s="14" t="s">
        <v>5022</v>
      </c>
      <c r="Q882" s="66">
        <f>O882/$O$2181</f>
        <v>1.7692023518763939E-4</v>
      </c>
      <c r="R882" s="66">
        <f>+O882/$O$2184</f>
        <v>2.8311933647937363E-4</v>
      </c>
      <c r="S882" s="36">
        <f>Q882*$S$1</f>
        <v>4.4230058796909846E-2</v>
      </c>
      <c r="T882" s="36">
        <f>R882*$T$1</f>
        <v>8.4935800943812083E-3</v>
      </c>
      <c r="U882" s="36">
        <f>S882+T882</f>
        <v>5.2723638891291058E-2</v>
      </c>
      <c r="V882" s="41"/>
      <c r="W882" s="41"/>
      <c r="X882" s="41"/>
      <c r="Y882" s="42"/>
      <c r="Z882" s="40" t="str">
        <f>IF(V882=0,"NO OFERTADO",IF(W882=0,"NO OFERTADO",IF(X882=0,"NO OFERTADO",IF(Y882=0,"NO OFERTADO","CORRECTO"))))</f>
        <v>NO OFERTADO</v>
      </c>
      <c r="AA882" s="42">
        <f>Y882*N882</f>
        <v>0</v>
      </c>
      <c r="AB882" s="35">
        <f>Q882*$AB$1</f>
        <v>1.5922821166887546E-2</v>
      </c>
      <c r="AC882" s="36">
        <f>R882*$AC$1</f>
        <v>4.2467900471906041E-3</v>
      </c>
      <c r="AD882" s="36">
        <f>AB882+AC882</f>
        <v>2.0169611214078148E-2</v>
      </c>
      <c r="AE882" s="41"/>
      <c r="AF882" s="41"/>
      <c r="AG882" s="41"/>
      <c r="AH882" s="42"/>
      <c r="AI882" s="40" t="str">
        <f>IF(AE882=0,"NO OFERTADO",IF(AF882=0,"NO OFERTADO",IF(AG882=0,"NO OFERTADO",IF(AH882=0,"NO OFERTADO","CORRECTO"))))</f>
        <v>NO OFERTADO</v>
      </c>
      <c r="AJ882" s="37">
        <f>Q882*$AJ$1</f>
        <v>1.0615214111258363E-2</v>
      </c>
      <c r="AK882" s="36">
        <f>R882*$AK$1</f>
        <v>1.415596682396868E-3</v>
      </c>
      <c r="AL882" s="36">
        <f>AJ882+AK882</f>
        <v>1.2030810793655231E-2</v>
      </c>
      <c r="AM882" s="41"/>
      <c r="AN882" s="41"/>
      <c r="AO882" s="41"/>
      <c r="AP882" s="42"/>
      <c r="AQ882" s="40" t="str">
        <f>IF(AM882=0,"NO OFERTADO",IF(AN882=0,"NO OFERTADO",IF(AO882=0,"NO OFERTADO",IF(AP882=0,"NO OFERTADO","CORRECTO"))))</f>
        <v>NO OFERTADO</v>
      </c>
    </row>
    <row r="883" spans="1:43" ht="24" x14ac:dyDescent="0.25">
      <c r="A883" s="61">
        <v>881</v>
      </c>
      <c r="B883" s="61">
        <v>2552</v>
      </c>
      <c r="C883" s="13" t="s">
        <v>6806</v>
      </c>
      <c r="D883" s="12" t="s">
        <v>6807</v>
      </c>
      <c r="E883" s="12" t="s">
        <v>6808</v>
      </c>
      <c r="F883" s="12" t="s">
        <v>308</v>
      </c>
      <c r="G883" s="12" t="s">
        <v>13</v>
      </c>
      <c r="H883" s="12" t="s">
        <v>6809</v>
      </c>
      <c r="I883" s="62" t="s">
        <v>60</v>
      </c>
      <c r="J883" s="10">
        <v>1</v>
      </c>
      <c r="K883" s="10" t="s">
        <v>1998</v>
      </c>
      <c r="L883" s="14" t="s">
        <v>6809</v>
      </c>
      <c r="M883" s="11">
        <v>537.9799999999999</v>
      </c>
      <c r="N883" s="11">
        <v>373</v>
      </c>
      <c r="O883" s="8">
        <f>N883*M883</f>
        <v>200666.53999999995</v>
      </c>
      <c r="P883" s="14" t="s">
        <v>7140</v>
      </c>
      <c r="Q883" s="66">
        <f>O883/$O$2181</f>
        <v>6.1313978272972858E-6</v>
      </c>
      <c r="R883" s="66"/>
      <c r="S883" s="36">
        <f>Q883*$S$1</f>
        <v>1.5328494568243214E-3</v>
      </c>
      <c r="T883" s="7"/>
      <c r="U883" s="36">
        <f>S883+T883</f>
        <v>1.5328494568243214E-3</v>
      </c>
      <c r="V883" s="41"/>
      <c r="W883" s="41"/>
      <c r="X883" s="41"/>
      <c r="Y883" s="42"/>
      <c r="Z883" s="40" t="str">
        <f>IF(V883=0,"NO OFERTADO",IF(W883=0,"NO OFERTADO",IF(X883=0,"NO OFERTADO",IF(Y883=0,"NO OFERTADO","CORRECTO"))))</f>
        <v>NO OFERTADO</v>
      </c>
      <c r="AA883" s="42">
        <f>Y883*N883</f>
        <v>0</v>
      </c>
      <c r="AB883" s="35">
        <f>Q883*$AB$1</f>
        <v>5.518258044567557E-4</v>
      </c>
      <c r="AC883" s="7"/>
      <c r="AD883" s="36">
        <f>AB883+AC883</f>
        <v>5.518258044567557E-4</v>
      </c>
      <c r="AE883" s="41"/>
      <c r="AF883" s="41"/>
      <c r="AG883" s="41"/>
      <c r="AH883" s="42"/>
      <c r="AI883" s="40" t="str">
        <f>IF(AE883=0,"NO OFERTADO",IF(AF883=0,"NO OFERTADO",IF(AG883=0,"NO OFERTADO",IF(AH883=0,"NO OFERTADO","CORRECTO"))))</f>
        <v>NO OFERTADO</v>
      </c>
      <c r="AJ883" s="37">
        <f>Q883*$AJ$1</f>
        <v>3.6788386963783717E-4</v>
      </c>
      <c r="AK883" s="7"/>
      <c r="AL883" s="36">
        <f>AJ883+AK883</f>
        <v>3.6788386963783717E-4</v>
      </c>
      <c r="AM883" s="41"/>
      <c r="AN883" s="41"/>
      <c r="AO883" s="41"/>
      <c r="AP883" s="42"/>
      <c r="AQ883" s="40" t="str">
        <f>IF(AM883=0,"NO OFERTADO",IF(AN883=0,"NO OFERTADO",IF(AO883=0,"NO OFERTADO",IF(AP883=0,"NO OFERTADO","CORRECTO"))))</f>
        <v>NO OFERTADO</v>
      </c>
    </row>
    <row r="884" spans="1:43" ht="24" x14ac:dyDescent="0.25">
      <c r="A884" s="61">
        <v>882</v>
      </c>
      <c r="B884" s="61">
        <v>1704</v>
      </c>
      <c r="C884" s="13" t="s">
        <v>4666</v>
      </c>
      <c r="D884" s="12" t="s">
        <v>4667</v>
      </c>
      <c r="E884" s="12" t="s">
        <v>270</v>
      </c>
      <c r="F884" s="12" t="s">
        <v>308</v>
      </c>
      <c r="G884" s="12" t="s">
        <v>13</v>
      </c>
      <c r="H884" s="12" t="s">
        <v>308</v>
      </c>
      <c r="I884" s="62">
        <v>5850</v>
      </c>
      <c r="J884" s="10">
        <v>1</v>
      </c>
      <c r="K884" s="10" t="s">
        <v>4668</v>
      </c>
      <c r="L884" s="14" t="s">
        <v>4669</v>
      </c>
      <c r="M884" s="11">
        <v>1976.9309999999998</v>
      </c>
      <c r="N884" s="11">
        <v>246.66666666666666</v>
      </c>
      <c r="O884" s="8">
        <f>N884*M884</f>
        <v>487642.97999999992</v>
      </c>
      <c r="P884" s="14" t="s">
        <v>5022</v>
      </c>
      <c r="Q884" s="66">
        <f>O884/$O$2181</f>
        <v>1.4900008282739982E-5</v>
      </c>
      <c r="R884" s="66">
        <f>+O884/$O$2184</f>
        <v>2.384396818188969E-5</v>
      </c>
      <c r="S884" s="36">
        <f>Q884*$S$1</f>
        <v>3.7250020706849954E-3</v>
      </c>
      <c r="T884" s="36">
        <f>R884*$T$1</f>
        <v>7.1531904545669067E-4</v>
      </c>
      <c r="U884" s="36">
        <f>S884+T884</f>
        <v>4.4403211161416862E-3</v>
      </c>
      <c r="V884" s="41"/>
      <c r="W884" s="41"/>
      <c r="X884" s="41"/>
      <c r="Y884" s="42"/>
      <c r="Z884" s="40" t="str">
        <f>IF(V884=0,"NO OFERTADO",IF(W884=0,"NO OFERTADO",IF(X884=0,"NO OFERTADO",IF(Y884=0,"NO OFERTADO","CORRECTO"))))</f>
        <v>NO OFERTADO</v>
      </c>
      <c r="AA884" s="42">
        <f>Y884*N884</f>
        <v>0</v>
      </c>
      <c r="AB884" s="35">
        <f>Q884*$AB$1</f>
        <v>1.3410007454465983E-3</v>
      </c>
      <c r="AC884" s="36">
        <f>R884*$AC$1</f>
        <v>3.5765952272834534E-4</v>
      </c>
      <c r="AD884" s="36">
        <f>AB884+AC884</f>
        <v>1.6986602681749437E-3</v>
      </c>
      <c r="AE884" s="41"/>
      <c r="AF884" s="41"/>
      <c r="AG884" s="41"/>
      <c r="AH884" s="42"/>
      <c r="AI884" s="40" t="str">
        <f>IF(AE884=0,"NO OFERTADO",IF(AF884=0,"NO OFERTADO",IF(AG884=0,"NO OFERTADO",IF(AH884=0,"NO OFERTADO","CORRECTO"))))</f>
        <v>NO OFERTADO</v>
      </c>
      <c r="AJ884" s="37">
        <f>Q884*$AJ$1</f>
        <v>8.9400049696439893E-4</v>
      </c>
      <c r="AK884" s="36">
        <f>R884*$AK$1</f>
        <v>1.1921984090944845E-4</v>
      </c>
      <c r="AL884" s="36">
        <f>AJ884+AK884</f>
        <v>1.0132203378738474E-3</v>
      </c>
      <c r="AM884" s="41"/>
      <c r="AN884" s="41"/>
      <c r="AO884" s="41"/>
      <c r="AP884" s="42"/>
      <c r="AQ884" s="40" t="str">
        <f>IF(AM884=0,"NO OFERTADO",IF(AN884=0,"NO OFERTADO",IF(AO884=0,"NO OFERTADO",IF(AP884=0,"NO OFERTADO","CORRECTO"))))</f>
        <v>NO OFERTADO</v>
      </c>
    </row>
    <row r="885" spans="1:43" ht="24" x14ac:dyDescent="0.25">
      <c r="A885" s="61">
        <v>883</v>
      </c>
      <c r="B885" s="61">
        <v>1483</v>
      </c>
      <c r="C885" s="13" t="s">
        <v>4117</v>
      </c>
      <c r="D885" s="12" t="s">
        <v>4118</v>
      </c>
      <c r="E885" s="12" t="s">
        <v>1541</v>
      </c>
      <c r="F885" s="12" t="s">
        <v>308</v>
      </c>
      <c r="G885" s="12" t="s">
        <v>13</v>
      </c>
      <c r="H885" s="12" t="s">
        <v>309</v>
      </c>
      <c r="I885" s="62" t="s">
        <v>60</v>
      </c>
      <c r="J885" s="10">
        <v>1</v>
      </c>
      <c r="K885" s="10" t="s">
        <v>770</v>
      </c>
      <c r="L885" s="14" t="s">
        <v>4119</v>
      </c>
      <c r="M885" s="11">
        <v>43234.620844211997</v>
      </c>
      <c r="N885" s="11">
        <v>16.333333333333332</v>
      </c>
      <c r="O885" s="8">
        <f>N885*M885</f>
        <v>706165.47378879588</v>
      </c>
      <c r="P885" s="14" t="s">
        <v>5022</v>
      </c>
      <c r="Q885" s="66">
        <f>O885/$O$2181</f>
        <v>2.1576997598608032E-5</v>
      </c>
      <c r="R885" s="66"/>
      <c r="S885" s="36">
        <f>Q885*$S$1</f>
        <v>5.3942493996520079E-3</v>
      </c>
      <c r="T885" s="7"/>
      <c r="U885" s="36">
        <f>S885+T885</f>
        <v>5.3942493996520079E-3</v>
      </c>
      <c r="V885" s="41"/>
      <c r="W885" s="41"/>
      <c r="X885" s="41"/>
      <c r="Y885" s="42"/>
      <c r="Z885" s="40" t="str">
        <f>IF(V885=0,"NO OFERTADO",IF(W885=0,"NO OFERTADO",IF(X885=0,"NO OFERTADO",IF(Y885=0,"NO OFERTADO","CORRECTO"))))</f>
        <v>NO OFERTADO</v>
      </c>
      <c r="AA885" s="42">
        <f>Y885*N885</f>
        <v>0</v>
      </c>
      <c r="AB885" s="35">
        <f>Q885*$AB$1</f>
        <v>1.941929783874723E-3</v>
      </c>
      <c r="AC885" s="7"/>
      <c r="AD885" s="36">
        <f>AB885+AC885</f>
        <v>1.941929783874723E-3</v>
      </c>
      <c r="AE885" s="41"/>
      <c r="AF885" s="41"/>
      <c r="AG885" s="41"/>
      <c r="AH885" s="42"/>
      <c r="AI885" s="40" t="str">
        <f>IF(AE885=0,"NO OFERTADO",IF(AF885=0,"NO OFERTADO",IF(AG885=0,"NO OFERTADO",IF(AH885=0,"NO OFERTADO","CORRECTO"))))</f>
        <v>NO OFERTADO</v>
      </c>
      <c r="AJ885" s="37">
        <f>Q885*$AJ$1</f>
        <v>1.2946198559164819E-3</v>
      </c>
      <c r="AK885" s="7"/>
      <c r="AL885" s="36">
        <f>AJ885+AK885</f>
        <v>1.2946198559164819E-3</v>
      </c>
      <c r="AM885" s="41"/>
      <c r="AN885" s="41"/>
      <c r="AO885" s="41"/>
      <c r="AP885" s="42"/>
      <c r="AQ885" s="40" t="str">
        <f>IF(AM885=0,"NO OFERTADO",IF(AN885=0,"NO OFERTADO",IF(AO885=0,"NO OFERTADO",IF(AP885=0,"NO OFERTADO","CORRECTO"))))</f>
        <v>NO OFERTADO</v>
      </c>
    </row>
    <row r="886" spans="1:43" x14ac:dyDescent="0.25">
      <c r="A886" s="61">
        <v>884</v>
      </c>
      <c r="B886" s="61">
        <v>43</v>
      </c>
      <c r="C886" s="13" t="s">
        <v>187</v>
      </c>
      <c r="D886" s="12" t="s">
        <v>68</v>
      </c>
      <c r="E886" s="12" t="s">
        <v>49</v>
      </c>
      <c r="F886" s="12" t="s">
        <v>23</v>
      </c>
      <c r="G886" s="12" t="s">
        <v>24</v>
      </c>
      <c r="H886" s="12" t="s">
        <v>25</v>
      </c>
      <c r="I886" s="62">
        <v>3165039.5</v>
      </c>
      <c r="J886" s="10">
        <v>1</v>
      </c>
      <c r="K886" s="10" t="s">
        <v>188</v>
      </c>
      <c r="L886" s="14" t="s">
        <v>189</v>
      </c>
      <c r="M886" s="11">
        <v>2680050</v>
      </c>
      <c r="N886" s="11">
        <v>50.46153846153846</v>
      </c>
      <c r="O886" s="8">
        <f>N886*M886</f>
        <v>135239446.15384614</v>
      </c>
      <c r="P886" s="14" t="s">
        <v>5022</v>
      </c>
      <c r="Q886" s="66">
        <f>O886/$O$2181</f>
        <v>4.1322626398630317E-3</v>
      </c>
      <c r="R886" s="66">
        <f>+O886/$O$2184</f>
        <v>6.6127170558852137E-3</v>
      </c>
      <c r="S886" s="36">
        <f>Q886*$S$1</f>
        <v>1.0330656599657579</v>
      </c>
      <c r="T886" s="36">
        <f>R886*$T$1</f>
        <v>0.1983815116765564</v>
      </c>
      <c r="U886" s="36">
        <f>S886+T886</f>
        <v>1.2314471716423143</v>
      </c>
      <c r="V886" s="41"/>
      <c r="W886" s="41"/>
      <c r="X886" s="41"/>
      <c r="Y886" s="42"/>
      <c r="Z886" s="40" t="str">
        <f>IF(V886=0,"NO OFERTADO",IF(W886=0,"NO OFERTADO",IF(X886=0,"NO OFERTADO",IF(Y886=0,"NO OFERTADO","CORRECTO"))))</f>
        <v>NO OFERTADO</v>
      </c>
      <c r="AA886" s="42">
        <f>Y886*N886</f>
        <v>0</v>
      </c>
      <c r="AB886" s="35">
        <f>Q886*$AB$1</f>
        <v>0.37190363758767286</v>
      </c>
      <c r="AC886" s="36">
        <f>R886*$AC$1</f>
        <v>9.9190755838278202E-2</v>
      </c>
      <c r="AD886" s="36">
        <f>AB886+AC886</f>
        <v>0.47109439342595105</v>
      </c>
      <c r="AE886" s="41"/>
      <c r="AF886" s="41"/>
      <c r="AG886" s="41"/>
      <c r="AH886" s="42"/>
      <c r="AI886" s="40" t="str">
        <f>IF(AE886=0,"NO OFERTADO",IF(AF886=0,"NO OFERTADO",IF(AG886=0,"NO OFERTADO",IF(AH886=0,"NO OFERTADO","CORRECTO"))))</f>
        <v>NO OFERTADO</v>
      </c>
      <c r="AJ886" s="37">
        <f>Q886*$AJ$1</f>
        <v>0.24793575839178189</v>
      </c>
      <c r="AK886" s="36">
        <f>R886*$AK$1</f>
        <v>3.3063585279426072E-2</v>
      </c>
      <c r="AL886" s="36">
        <f>AJ886+AK886</f>
        <v>0.28099934367120794</v>
      </c>
      <c r="AM886" s="41"/>
      <c r="AN886" s="41"/>
      <c r="AO886" s="41"/>
      <c r="AP886" s="42"/>
      <c r="AQ886" s="40" t="str">
        <f>IF(AM886=0,"NO OFERTADO",IF(AN886=0,"NO OFERTADO",IF(AO886=0,"NO OFERTADO",IF(AP886=0,"NO OFERTADO","CORRECTO"))))</f>
        <v>NO OFERTADO</v>
      </c>
    </row>
    <row r="887" spans="1:43" ht="24" x14ac:dyDescent="0.25">
      <c r="A887" s="61">
        <v>885</v>
      </c>
      <c r="B887" s="61">
        <v>40</v>
      </c>
      <c r="C887" s="13" t="s">
        <v>176</v>
      </c>
      <c r="D887" s="12" t="s">
        <v>177</v>
      </c>
      <c r="E887" s="12" t="s">
        <v>49</v>
      </c>
      <c r="F887" s="12" t="s">
        <v>50</v>
      </c>
      <c r="G887" s="12" t="s">
        <v>51</v>
      </c>
      <c r="H887" s="12" t="s">
        <v>25</v>
      </c>
      <c r="I887" s="62">
        <v>7720553.9999999991</v>
      </c>
      <c r="J887" s="10">
        <v>1</v>
      </c>
      <c r="K887" s="10" t="s">
        <v>178</v>
      </c>
      <c r="L887" s="14" t="s">
        <v>179</v>
      </c>
      <c r="M887" s="11">
        <v>6961529.7199999997</v>
      </c>
      <c r="N887" s="11">
        <v>22.692307692307693</v>
      </c>
      <c r="O887" s="8">
        <f>N887*M887</f>
        <v>157973174.41538462</v>
      </c>
      <c r="P887" s="14" t="s">
        <v>5022</v>
      </c>
      <c r="Q887" s="66">
        <f>O887/$O$2181</f>
        <v>4.8268952979492481E-3</v>
      </c>
      <c r="R887" s="66">
        <f>+O887/$O$2184</f>
        <v>7.7243136861163105E-3</v>
      </c>
      <c r="S887" s="36">
        <f>Q887*$S$1</f>
        <v>1.206723824487312</v>
      </c>
      <c r="T887" s="36">
        <f>R887*$T$1</f>
        <v>0.23172941058348931</v>
      </c>
      <c r="U887" s="36">
        <f>S887+T887</f>
        <v>1.4384532350708013</v>
      </c>
      <c r="V887" s="41"/>
      <c r="W887" s="41"/>
      <c r="X887" s="41"/>
      <c r="Y887" s="42"/>
      <c r="Z887" s="40" t="str">
        <f>IF(V887=0,"NO OFERTADO",IF(W887=0,"NO OFERTADO",IF(X887=0,"NO OFERTADO",IF(Y887=0,"NO OFERTADO","CORRECTO"))))</f>
        <v>NO OFERTADO</v>
      </c>
      <c r="AA887" s="42">
        <f>Y887*N887</f>
        <v>0</v>
      </c>
      <c r="AB887" s="35">
        <f>Q887*$AB$1</f>
        <v>0.43442057681543234</v>
      </c>
      <c r="AC887" s="36">
        <f>R887*$AC$1</f>
        <v>0.11586470529174465</v>
      </c>
      <c r="AD887" s="36">
        <f>AB887+AC887</f>
        <v>0.55028528210717698</v>
      </c>
      <c r="AE887" s="41"/>
      <c r="AF887" s="41"/>
      <c r="AG887" s="41"/>
      <c r="AH887" s="42"/>
      <c r="AI887" s="40" t="str">
        <f>IF(AE887=0,"NO OFERTADO",IF(AF887=0,"NO OFERTADO",IF(AG887=0,"NO OFERTADO",IF(AH887=0,"NO OFERTADO","CORRECTO"))))</f>
        <v>NO OFERTADO</v>
      </c>
      <c r="AJ887" s="37">
        <f>Q887*$AJ$1</f>
        <v>0.28961371787695489</v>
      </c>
      <c r="AK887" s="36">
        <f>R887*$AK$1</f>
        <v>3.8621568430581552E-2</v>
      </c>
      <c r="AL887" s="36">
        <f>AJ887+AK887</f>
        <v>0.32823528630753646</v>
      </c>
      <c r="AM887" s="41"/>
      <c r="AN887" s="41"/>
      <c r="AO887" s="41"/>
      <c r="AP887" s="42"/>
      <c r="AQ887" s="40" t="str">
        <f>IF(AM887=0,"NO OFERTADO",IF(AN887=0,"NO OFERTADO",IF(AO887=0,"NO OFERTADO",IF(AP887=0,"NO OFERTADO","CORRECTO"))))</f>
        <v>NO OFERTADO</v>
      </c>
    </row>
    <row r="888" spans="1:43" x14ac:dyDescent="0.25">
      <c r="A888" s="61">
        <v>886</v>
      </c>
      <c r="B888" s="61">
        <v>1397</v>
      </c>
      <c r="C888" s="13" t="s">
        <v>3916</v>
      </c>
      <c r="D888" s="12" t="s">
        <v>2111</v>
      </c>
      <c r="E888" s="12" t="s">
        <v>221</v>
      </c>
      <c r="F888" s="12" t="s">
        <v>222</v>
      </c>
      <c r="G888" s="12" t="s">
        <v>13</v>
      </c>
      <c r="H888" s="12" t="s">
        <v>108</v>
      </c>
      <c r="I888" s="62" t="s">
        <v>60</v>
      </c>
      <c r="J888" s="10">
        <v>20</v>
      </c>
      <c r="K888" s="10" t="s">
        <v>3917</v>
      </c>
      <c r="L888" s="14" t="s">
        <v>3918</v>
      </c>
      <c r="M888" s="11">
        <v>377</v>
      </c>
      <c r="N888" s="11">
        <v>2136.9230769230767</v>
      </c>
      <c r="O888" s="8">
        <f>N888*M888</f>
        <v>805619.99999999988</v>
      </c>
      <c r="P888" s="14" t="s">
        <v>5022</v>
      </c>
      <c r="Q888" s="66">
        <f>O888/$O$2181</f>
        <v>2.4615846356982285E-5</v>
      </c>
      <c r="R888" s="66"/>
      <c r="S888" s="36">
        <f>Q888*$S$1</f>
        <v>6.1539615892455711E-3</v>
      </c>
      <c r="T888" s="7"/>
      <c r="U888" s="36">
        <f>S888+T888</f>
        <v>6.1539615892455711E-3</v>
      </c>
      <c r="V888" s="41"/>
      <c r="W888" s="41"/>
      <c r="X888" s="41"/>
      <c r="Y888" s="42"/>
      <c r="Z888" s="40" t="str">
        <f>IF(V888=0,"NO OFERTADO",IF(W888=0,"NO OFERTADO",IF(X888=0,"NO OFERTADO",IF(Y888=0,"NO OFERTADO","CORRECTO"))))</f>
        <v>NO OFERTADO</v>
      </c>
      <c r="AA888" s="42">
        <f>Y888*N888</f>
        <v>0</v>
      </c>
      <c r="AB888" s="35">
        <f>Q888*$AB$1</f>
        <v>2.2154261721284057E-3</v>
      </c>
      <c r="AC888" s="7"/>
      <c r="AD888" s="36">
        <f>AB888+AC888</f>
        <v>2.2154261721284057E-3</v>
      </c>
      <c r="AE888" s="41"/>
      <c r="AF888" s="41"/>
      <c r="AG888" s="41"/>
      <c r="AH888" s="42"/>
      <c r="AI888" s="40" t="str">
        <f>IF(AE888=0,"NO OFERTADO",IF(AF888=0,"NO OFERTADO",IF(AG888=0,"NO OFERTADO",IF(AH888=0,"NO OFERTADO","CORRECTO"))))</f>
        <v>NO OFERTADO</v>
      </c>
      <c r="AJ888" s="37">
        <f>Q888*$AJ$1</f>
        <v>1.476950781418937E-3</v>
      </c>
      <c r="AK888" s="7"/>
      <c r="AL888" s="36">
        <f>AJ888+AK888</f>
        <v>1.476950781418937E-3</v>
      </c>
      <c r="AM888" s="41"/>
      <c r="AN888" s="41"/>
      <c r="AO888" s="41"/>
      <c r="AP888" s="42"/>
      <c r="AQ888" s="40" t="str">
        <f>IF(AM888=0,"NO OFERTADO",IF(AN888=0,"NO OFERTADO",IF(AO888=0,"NO OFERTADO",IF(AP888=0,"NO OFERTADO","CORRECTO"))))</f>
        <v>NO OFERTADO</v>
      </c>
    </row>
    <row r="889" spans="1:43" x14ac:dyDescent="0.25">
      <c r="A889" s="61">
        <v>887</v>
      </c>
      <c r="B889" s="61">
        <v>1653</v>
      </c>
      <c r="C889" s="13" t="s">
        <v>3916</v>
      </c>
      <c r="D889" s="12" t="s">
        <v>2061</v>
      </c>
      <c r="E889" s="12" t="s">
        <v>49</v>
      </c>
      <c r="F889" s="12" t="s">
        <v>23</v>
      </c>
      <c r="G889" s="12" t="s">
        <v>24</v>
      </c>
      <c r="H889" s="12" t="s">
        <v>49</v>
      </c>
      <c r="I889" s="62" t="s">
        <v>60</v>
      </c>
      <c r="J889" s="10">
        <v>1</v>
      </c>
      <c r="K889" s="10" t="s">
        <v>3917</v>
      </c>
      <c r="L889" s="14" t="s">
        <v>4550</v>
      </c>
      <c r="M889" s="11">
        <v>1778</v>
      </c>
      <c r="N889" s="11">
        <v>98.230769230769226</v>
      </c>
      <c r="O889" s="8">
        <f>N889*M889</f>
        <v>174654.30769230769</v>
      </c>
      <c r="P889" s="14" t="s">
        <v>5022</v>
      </c>
      <c r="Q889" s="66">
        <f>O889/$O$2181</f>
        <v>5.3365899602032666E-6</v>
      </c>
      <c r="R889" s="66"/>
      <c r="S889" s="36">
        <f>Q889*$S$1</f>
        <v>1.3341474900508167E-3</v>
      </c>
      <c r="T889" s="7"/>
      <c r="U889" s="36">
        <f>S889+T889</f>
        <v>1.3341474900508167E-3</v>
      </c>
      <c r="V889" s="41"/>
      <c r="W889" s="41"/>
      <c r="X889" s="41"/>
      <c r="Y889" s="42"/>
      <c r="Z889" s="40" t="str">
        <f>IF(V889=0,"NO OFERTADO",IF(W889=0,"NO OFERTADO",IF(X889=0,"NO OFERTADO",IF(Y889=0,"NO OFERTADO","CORRECTO"))))</f>
        <v>NO OFERTADO</v>
      </c>
      <c r="AA889" s="42">
        <f>Y889*N889</f>
        <v>0</v>
      </c>
      <c r="AB889" s="35">
        <f>Q889*$AB$1</f>
        <v>4.8029309641829399E-4</v>
      </c>
      <c r="AC889" s="7"/>
      <c r="AD889" s="36">
        <f>AB889+AC889</f>
        <v>4.8029309641829399E-4</v>
      </c>
      <c r="AE889" s="41"/>
      <c r="AF889" s="41"/>
      <c r="AG889" s="41"/>
      <c r="AH889" s="42"/>
      <c r="AI889" s="40" t="str">
        <f>IF(AE889=0,"NO OFERTADO",IF(AF889=0,"NO OFERTADO",IF(AG889=0,"NO OFERTADO",IF(AH889=0,"NO OFERTADO","CORRECTO"))))</f>
        <v>NO OFERTADO</v>
      </c>
      <c r="AJ889" s="37">
        <f>Q889*$AJ$1</f>
        <v>3.20195397612196E-4</v>
      </c>
      <c r="AK889" s="7"/>
      <c r="AL889" s="36">
        <f>AJ889+AK889</f>
        <v>3.20195397612196E-4</v>
      </c>
      <c r="AM889" s="41"/>
      <c r="AN889" s="41"/>
      <c r="AO889" s="41"/>
      <c r="AP889" s="42"/>
      <c r="AQ889" s="40" t="str">
        <f>IF(AM889=0,"NO OFERTADO",IF(AN889=0,"NO OFERTADO",IF(AO889=0,"NO OFERTADO",IF(AP889=0,"NO OFERTADO","CORRECTO"))))</f>
        <v>NO OFERTADO</v>
      </c>
    </row>
    <row r="890" spans="1:43" ht="24" x14ac:dyDescent="0.25">
      <c r="A890" s="61">
        <v>888</v>
      </c>
      <c r="B890" s="61">
        <v>1780</v>
      </c>
      <c r="C890" s="13" t="s">
        <v>3916</v>
      </c>
      <c r="D890" s="12" t="s">
        <v>89</v>
      </c>
      <c r="E890" s="12" t="s">
        <v>11</v>
      </c>
      <c r="F890" s="12" t="s">
        <v>12</v>
      </c>
      <c r="G890" s="12" t="s">
        <v>13</v>
      </c>
      <c r="H890" s="12" t="s">
        <v>12</v>
      </c>
      <c r="I890" s="62" t="s">
        <v>60</v>
      </c>
      <c r="J890" s="10">
        <v>1</v>
      </c>
      <c r="K890" s="10" t="s">
        <v>3917</v>
      </c>
      <c r="L890" s="14" t="s">
        <v>4856</v>
      </c>
      <c r="M890" s="11">
        <v>172.20634999999999</v>
      </c>
      <c r="N890" s="11">
        <v>272.5</v>
      </c>
      <c r="O890" s="8">
        <f>N890*M890</f>
        <v>46926.230374999999</v>
      </c>
      <c r="P890" s="14" t="s">
        <v>5022</v>
      </c>
      <c r="Q890" s="66">
        <f>O890/$O$2181</f>
        <v>1.4338383816481161E-6</v>
      </c>
      <c r="R890" s="66"/>
      <c r="S890" s="36">
        <f>Q890*$S$1</f>
        <v>3.5845959541202903E-4</v>
      </c>
      <c r="T890" s="7"/>
      <c r="U890" s="36">
        <f>S890+T890</f>
        <v>3.5845959541202903E-4</v>
      </c>
      <c r="V890" s="41"/>
      <c r="W890" s="41"/>
      <c r="X890" s="41"/>
      <c r="Y890" s="42"/>
      <c r="Z890" s="40" t="str">
        <f>IF(V890=0,"NO OFERTADO",IF(W890=0,"NO OFERTADO",IF(X890=0,"NO OFERTADO",IF(Y890=0,"NO OFERTADO","CORRECTO"))))</f>
        <v>NO OFERTADO</v>
      </c>
      <c r="AA890" s="42">
        <f>Y890*N890</f>
        <v>0</v>
      </c>
      <c r="AB890" s="35">
        <f>Q890*$AB$1</f>
        <v>1.2904545434833044E-4</v>
      </c>
      <c r="AC890" s="7"/>
      <c r="AD890" s="36">
        <f>AB890+AC890</f>
        <v>1.2904545434833044E-4</v>
      </c>
      <c r="AE890" s="41"/>
      <c r="AF890" s="41"/>
      <c r="AG890" s="41"/>
      <c r="AH890" s="42"/>
      <c r="AI890" s="40" t="str">
        <f>IF(AE890=0,"NO OFERTADO",IF(AF890=0,"NO OFERTADO",IF(AG890=0,"NO OFERTADO",IF(AH890=0,"NO OFERTADO","CORRECTO"))))</f>
        <v>NO OFERTADO</v>
      </c>
      <c r="AJ890" s="37">
        <f>Q890*$AJ$1</f>
        <v>8.6030302898886963E-5</v>
      </c>
      <c r="AK890" s="7"/>
      <c r="AL890" s="36">
        <f>AJ890+AK890</f>
        <v>8.6030302898886963E-5</v>
      </c>
      <c r="AM890" s="41"/>
      <c r="AN890" s="41"/>
      <c r="AO890" s="41"/>
      <c r="AP890" s="42"/>
      <c r="AQ890" s="40" t="str">
        <f>IF(AM890=0,"NO OFERTADO",IF(AN890=0,"NO OFERTADO",IF(AO890=0,"NO OFERTADO",IF(AP890=0,"NO OFERTADO","CORRECTO"))))</f>
        <v>NO OFERTADO</v>
      </c>
    </row>
    <row r="891" spans="1:43" ht="24" x14ac:dyDescent="0.25">
      <c r="A891" s="61">
        <v>889</v>
      </c>
      <c r="B891" s="61">
        <v>1799</v>
      </c>
      <c r="C891" s="13" t="s">
        <v>3916</v>
      </c>
      <c r="D891" s="12" t="s">
        <v>10</v>
      </c>
      <c r="E891" s="12" t="s">
        <v>11</v>
      </c>
      <c r="F891" s="12" t="s">
        <v>12</v>
      </c>
      <c r="G891" s="12" t="s">
        <v>13</v>
      </c>
      <c r="H891" s="12" t="s">
        <v>12</v>
      </c>
      <c r="I891" s="62" t="s">
        <v>60</v>
      </c>
      <c r="J891" s="10">
        <v>1</v>
      </c>
      <c r="K891" s="10" t="s">
        <v>3917</v>
      </c>
      <c r="L891" s="14" t="s">
        <v>4914</v>
      </c>
      <c r="M891" s="11">
        <v>227.06854999999999</v>
      </c>
      <c r="N891" s="11">
        <v>142.125</v>
      </c>
      <c r="O891" s="8">
        <f>N891*M891</f>
        <v>32272.117668749997</v>
      </c>
      <c r="P891" s="14" t="s">
        <v>5022</v>
      </c>
      <c r="Q891" s="66">
        <f>O891/$O$2181</f>
        <v>9.8607965312231999E-7</v>
      </c>
      <c r="R891" s="66"/>
      <c r="S891" s="36">
        <f>Q891*$S$1</f>
        <v>2.4651991328058002E-4</v>
      </c>
      <c r="T891" s="7"/>
      <c r="U891" s="36">
        <f>S891+T891</f>
        <v>2.4651991328058002E-4</v>
      </c>
      <c r="V891" s="41"/>
      <c r="W891" s="41"/>
      <c r="X891" s="41"/>
      <c r="Y891" s="42"/>
      <c r="Z891" s="40" t="str">
        <f>IF(V891=0,"NO OFERTADO",IF(W891=0,"NO OFERTADO",IF(X891=0,"NO OFERTADO",IF(Y891=0,"NO OFERTADO","CORRECTO"))))</f>
        <v>NO OFERTADO</v>
      </c>
      <c r="AA891" s="42">
        <f>Y891*N891</f>
        <v>0</v>
      </c>
      <c r="AB891" s="35">
        <f>Q891*$AB$1</f>
        <v>8.8747168781008805E-5</v>
      </c>
      <c r="AC891" s="7"/>
      <c r="AD891" s="36">
        <f>AB891+AC891</f>
        <v>8.8747168781008805E-5</v>
      </c>
      <c r="AE891" s="41"/>
      <c r="AF891" s="41"/>
      <c r="AG891" s="41"/>
      <c r="AH891" s="42"/>
      <c r="AI891" s="40" t="str">
        <f>IF(AE891=0,"NO OFERTADO",IF(AF891=0,"NO OFERTADO",IF(AG891=0,"NO OFERTADO",IF(AH891=0,"NO OFERTADO","CORRECTO"))))</f>
        <v>NO OFERTADO</v>
      </c>
      <c r="AJ891" s="37">
        <f>Q891*$AJ$1</f>
        <v>5.9164779187339201E-5</v>
      </c>
      <c r="AK891" s="7"/>
      <c r="AL891" s="36">
        <f>AJ891+AK891</f>
        <v>5.9164779187339201E-5</v>
      </c>
      <c r="AM891" s="41"/>
      <c r="AN891" s="41"/>
      <c r="AO891" s="41"/>
      <c r="AP891" s="42"/>
      <c r="AQ891" s="40" t="str">
        <f>IF(AM891=0,"NO OFERTADO",IF(AN891=0,"NO OFERTADO",IF(AO891=0,"NO OFERTADO",IF(AP891=0,"NO OFERTADO","CORRECTO"))))</f>
        <v>NO OFERTADO</v>
      </c>
    </row>
    <row r="892" spans="1:43" x14ac:dyDescent="0.25">
      <c r="A892" s="61">
        <v>890</v>
      </c>
      <c r="B892" s="61">
        <v>385</v>
      </c>
      <c r="C892" s="13" t="s">
        <v>1343</v>
      </c>
      <c r="D892" s="12" t="s">
        <v>1344</v>
      </c>
      <c r="E892" s="12" t="s">
        <v>23</v>
      </c>
      <c r="F892" s="12" t="s">
        <v>23</v>
      </c>
      <c r="G892" s="12" t="s">
        <v>24</v>
      </c>
      <c r="H892" s="12" t="s">
        <v>49</v>
      </c>
      <c r="I892" s="62">
        <v>21593589.5</v>
      </c>
      <c r="J892" s="10">
        <v>1</v>
      </c>
      <c r="K892" s="10" t="s">
        <v>1345</v>
      </c>
      <c r="L892" s="14" t="s">
        <v>1346</v>
      </c>
      <c r="M892" s="11">
        <v>21593589.5</v>
      </c>
      <c r="N892" s="11">
        <v>1</v>
      </c>
      <c r="O892" s="8">
        <f>N892*M892</f>
        <v>21593589.5</v>
      </c>
      <c r="P892" s="14" t="s">
        <v>5022</v>
      </c>
      <c r="Q892" s="66">
        <f>O892/$O$2181</f>
        <v>6.59795538129324E-4</v>
      </c>
      <c r="R892" s="66">
        <f>+O892/$O$2184</f>
        <v>1.0558479914358398E-3</v>
      </c>
      <c r="S892" s="36">
        <f>Q892*$S$1</f>
        <v>0.164948884532331</v>
      </c>
      <c r="T892" s="36">
        <f>R892*$T$1</f>
        <v>3.1675439743075198E-2</v>
      </c>
      <c r="U892" s="36">
        <f>S892+T892</f>
        <v>0.19662432427540621</v>
      </c>
      <c r="V892" s="41"/>
      <c r="W892" s="41"/>
      <c r="X892" s="41"/>
      <c r="Y892" s="42"/>
      <c r="Z892" s="40" t="str">
        <f>IF(V892=0,"NO OFERTADO",IF(W892=0,"NO OFERTADO",IF(X892=0,"NO OFERTADO",IF(Y892=0,"NO OFERTADO","CORRECTO"))))</f>
        <v>NO OFERTADO</v>
      </c>
      <c r="AA892" s="42">
        <f>Y892*N892</f>
        <v>0</v>
      </c>
      <c r="AB892" s="35">
        <f>Q892*$AB$1</f>
        <v>5.9381598431639163E-2</v>
      </c>
      <c r="AC892" s="36">
        <f>R892*$AC$1</f>
        <v>1.5837719871537599E-2</v>
      </c>
      <c r="AD892" s="36">
        <f>AB892+AC892</f>
        <v>7.5219318303176769E-2</v>
      </c>
      <c r="AE892" s="41"/>
      <c r="AF892" s="41"/>
      <c r="AG892" s="41"/>
      <c r="AH892" s="42"/>
      <c r="AI892" s="40" t="str">
        <f>IF(AE892=0,"NO OFERTADO",IF(AF892=0,"NO OFERTADO",IF(AG892=0,"NO OFERTADO",IF(AH892=0,"NO OFERTADO","CORRECTO"))))</f>
        <v>NO OFERTADO</v>
      </c>
      <c r="AJ892" s="37">
        <f>Q892*$AJ$1</f>
        <v>3.9587732287759442E-2</v>
      </c>
      <c r="AK892" s="36">
        <f>R892*$AK$1</f>
        <v>5.2792399571791994E-3</v>
      </c>
      <c r="AL892" s="36">
        <f>AJ892+AK892</f>
        <v>4.4866972244938644E-2</v>
      </c>
      <c r="AM892" s="41"/>
      <c r="AN892" s="41"/>
      <c r="AO892" s="41"/>
      <c r="AP892" s="42"/>
      <c r="AQ892" s="40" t="str">
        <f>IF(AM892=0,"NO OFERTADO",IF(AN892=0,"NO OFERTADO",IF(AO892=0,"NO OFERTADO",IF(AP892=0,"NO OFERTADO","CORRECTO"))))</f>
        <v>NO OFERTADO</v>
      </c>
    </row>
    <row r="893" spans="1:43" x14ac:dyDescent="0.25">
      <c r="A893" s="61">
        <v>891</v>
      </c>
      <c r="B893" s="61">
        <v>1486</v>
      </c>
      <c r="C893" s="13" t="s">
        <v>4127</v>
      </c>
      <c r="D893" s="12" t="s">
        <v>4128</v>
      </c>
      <c r="E893" s="12" t="s">
        <v>1009</v>
      </c>
      <c r="F893" s="12" t="s">
        <v>321</v>
      </c>
      <c r="G893" s="12" t="s">
        <v>322</v>
      </c>
      <c r="H893" s="12" t="s">
        <v>354</v>
      </c>
      <c r="I893" s="62" t="s">
        <v>60</v>
      </c>
      <c r="J893" s="10">
        <v>50</v>
      </c>
      <c r="K893" s="10" t="s">
        <v>4129</v>
      </c>
      <c r="L893" s="14" t="s">
        <v>4130</v>
      </c>
      <c r="M893" s="11">
        <v>1679.2481833333331</v>
      </c>
      <c r="N893" s="11">
        <v>395</v>
      </c>
      <c r="O893" s="8">
        <f>N893*M893</f>
        <v>663303.03241666663</v>
      </c>
      <c r="P893" s="14" t="s">
        <v>5022</v>
      </c>
      <c r="Q893" s="66">
        <f>O893/$O$2181</f>
        <v>2.0267328931865033E-5</v>
      </c>
      <c r="R893" s="66"/>
      <c r="S893" s="36">
        <f>Q893*$S$1</f>
        <v>5.0668322329662585E-3</v>
      </c>
      <c r="T893" s="7"/>
      <c r="U893" s="36">
        <f>S893+T893</f>
        <v>5.0668322329662585E-3</v>
      </c>
      <c r="V893" s="41"/>
      <c r="W893" s="41"/>
      <c r="X893" s="41"/>
      <c r="Y893" s="42"/>
      <c r="Z893" s="40" t="str">
        <f>IF(V893=0,"NO OFERTADO",IF(W893=0,"NO OFERTADO",IF(X893=0,"NO OFERTADO",IF(Y893=0,"NO OFERTADO","CORRECTO"))))</f>
        <v>NO OFERTADO</v>
      </c>
      <c r="AA893" s="42">
        <f>Y893*N893</f>
        <v>0</v>
      </c>
      <c r="AB893" s="35">
        <f>Q893*$AB$1</f>
        <v>1.8240596038678529E-3</v>
      </c>
      <c r="AC893" s="7"/>
      <c r="AD893" s="36">
        <f>AB893+AC893</f>
        <v>1.8240596038678529E-3</v>
      </c>
      <c r="AE893" s="41"/>
      <c r="AF893" s="41"/>
      <c r="AG893" s="41"/>
      <c r="AH893" s="42"/>
      <c r="AI893" s="40" t="str">
        <f>IF(AE893=0,"NO OFERTADO",IF(AF893=0,"NO OFERTADO",IF(AG893=0,"NO OFERTADO",IF(AH893=0,"NO OFERTADO","CORRECTO"))))</f>
        <v>NO OFERTADO</v>
      </c>
      <c r="AJ893" s="37">
        <f>Q893*$AJ$1</f>
        <v>1.2160397359119021E-3</v>
      </c>
      <c r="AK893" s="7"/>
      <c r="AL893" s="36">
        <f>AJ893+AK893</f>
        <v>1.2160397359119021E-3</v>
      </c>
      <c r="AM893" s="41"/>
      <c r="AN893" s="41"/>
      <c r="AO893" s="41"/>
      <c r="AP893" s="42"/>
      <c r="AQ893" s="40" t="str">
        <f>IF(AM893=0,"NO OFERTADO",IF(AN893=0,"NO OFERTADO",IF(AO893=0,"NO OFERTADO",IF(AP893=0,"NO OFERTADO","CORRECTO"))))</f>
        <v>NO OFERTADO</v>
      </c>
    </row>
    <row r="894" spans="1:43" ht="24" x14ac:dyDescent="0.25">
      <c r="A894" s="61">
        <v>892</v>
      </c>
      <c r="B894" s="61">
        <v>1738</v>
      </c>
      <c r="C894" s="13" t="s">
        <v>4755</v>
      </c>
      <c r="D894" s="12" t="s">
        <v>4756</v>
      </c>
      <c r="E894" s="12" t="s">
        <v>4757</v>
      </c>
      <c r="F894" s="12" t="s">
        <v>321</v>
      </c>
      <c r="G894" s="12" t="s">
        <v>322</v>
      </c>
      <c r="H894" s="12" t="s">
        <v>323</v>
      </c>
      <c r="I894" s="62" t="s">
        <v>60</v>
      </c>
      <c r="J894" s="10">
        <v>20</v>
      </c>
      <c r="K894" s="10" t="s">
        <v>4758</v>
      </c>
      <c r="L894" s="14" t="s">
        <v>4759</v>
      </c>
      <c r="M894" s="11">
        <v>7273.5085600000002</v>
      </c>
      <c r="N894" s="11">
        <v>20</v>
      </c>
      <c r="O894" s="8">
        <f>N894*M894</f>
        <v>145470.17120000001</v>
      </c>
      <c r="P894" s="14" t="s">
        <v>5022</v>
      </c>
      <c r="Q894" s="66">
        <f>O894/$O$2181</f>
        <v>4.4448640597094288E-6</v>
      </c>
      <c r="R894" s="66"/>
      <c r="S894" s="36">
        <f>Q894*$S$1</f>
        <v>1.1112160149273573E-3</v>
      </c>
      <c r="T894" s="7"/>
      <c r="U894" s="36">
        <f>S894+T894</f>
        <v>1.1112160149273573E-3</v>
      </c>
      <c r="V894" s="41"/>
      <c r="W894" s="41"/>
      <c r="X894" s="41"/>
      <c r="Y894" s="42"/>
      <c r="Z894" s="40" t="str">
        <f>IF(V894=0,"NO OFERTADO",IF(W894=0,"NO OFERTADO",IF(X894=0,"NO OFERTADO",IF(Y894=0,"NO OFERTADO","CORRECTO"))))</f>
        <v>NO OFERTADO</v>
      </c>
      <c r="AA894" s="42">
        <f>Y894*N894</f>
        <v>0</v>
      </c>
      <c r="AB894" s="35">
        <f>Q894*$AB$1</f>
        <v>4.0003776537384861E-4</v>
      </c>
      <c r="AC894" s="7"/>
      <c r="AD894" s="36">
        <f>AB894+AC894</f>
        <v>4.0003776537384861E-4</v>
      </c>
      <c r="AE894" s="41"/>
      <c r="AF894" s="41"/>
      <c r="AG894" s="41"/>
      <c r="AH894" s="42"/>
      <c r="AI894" s="40" t="str">
        <f>IF(AE894=0,"NO OFERTADO",IF(AF894=0,"NO OFERTADO",IF(AG894=0,"NO OFERTADO",IF(AH894=0,"NO OFERTADO","CORRECTO"))))</f>
        <v>NO OFERTADO</v>
      </c>
      <c r="AJ894" s="37">
        <f>Q894*$AJ$1</f>
        <v>2.6669184358256572E-4</v>
      </c>
      <c r="AK894" s="7"/>
      <c r="AL894" s="36">
        <f>AJ894+AK894</f>
        <v>2.6669184358256572E-4</v>
      </c>
      <c r="AM894" s="41"/>
      <c r="AN894" s="41"/>
      <c r="AO894" s="41"/>
      <c r="AP894" s="42"/>
      <c r="AQ894" s="40" t="str">
        <f>IF(AM894=0,"NO OFERTADO",IF(AN894=0,"NO OFERTADO",IF(AO894=0,"NO OFERTADO",IF(AP894=0,"NO OFERTADO","CORRECTO"))))</f>
        <v>NO OFERTADO</v>
      </c>
    </row>
    <row r="895" spans="1:43" ht="24" x14ac:dyDescent="0.25">
      <c r="A895" s="61">
        <v>893</v>
      </c>
      <c r="B895" s="61">
        <v>753</v>
      </c>
      <c r="C895" s="13" t="s">
        <v>2344</v>
      </c>
      <c r="D895" s="12" t="s">
        <v>2345</v>
      </c>
      <c r="E895" s="12" t="s">
        <v>49</v>
      </c>
      <c r="F895" s="12" t="s">
        <v>50</v>
      </c>
      <c r="G895" s="12" t="s">
        <v>51</v>
      </c>
      <c r="H895" s="12" t="s">
        <v>49</v>
      </c>
      <c r="I895" s="62">
        <v>13550</v>
      </c>
      <c r="J895" s="10">
        <v>1</v>
      </c>
      <c r="K895" s="10" t="s">
        <v>2346</v>
      </c>
      <c r="L895" s="14" t="s">
        <v>2347</v>
      </c>
      <c r="M895" s="11">
        <v>13533.851000000001</v>
      </c>
      <c r="N895" s="11">
        <v>507.92307692307691</v>
      </c>
      <c r="O895" s="8">
        <f>N895*M895</f>
        <v>6874155.2425384615</v>
      </c>
      <c r="P895" s="14" t="s">
        <v>5022</v>
      </c>
      <c r="Q895" s="66">
        <f>O895/$O$2181</f>
        <v>2.1004089928796589E-4</v>
      </c>
      <c r="R895" s="66">
        <f>+O895/$O$2184</f>
        <v>3.361211903029083E-4</v>
      </c>
      <c r="S895" s="36">
        <f>Q895*$S$1</f>
        <v>5.2510224821991469E-2</v>
      </c>
      <c r="T895" s="36">
        <f>R895*$T$1</f>
        <v>1.008363570908725E-2</v>
      </c>
      <c r="U895" s="36">
        <f>S895+T895</f>
        <v>6.2593860531078724E-2</v>
      </c>
      <c r="V895" s="41"/>
      <c r="W895" s="41"/>
      <c r="X895" s="41"/>
      <c r="Y895" s="42"/>
      <c r="Z895" s="40" t="str">
        <f>IF(V895=0,"NO OFERTADO",IF(W895=0,"NO OFERTADO",IF(X895=0,"NO OFERTADO",IF(Y895=0,"NO OFERTADO","CORRECTO"))))</f>
        <v>NO OFERTADO</v>
      </c>
      <c r="AA895" s="42">
        <f>Y895*N895</f>
        <v>0</v>
      </c>
      <c r="AB895" s="35">
        <f>Q895*$AB$1</f>
        <v>1.890368093591693E-2</v>
      </c>
      <c r="AC895" s="36">
        <f>R895*$AC$1</f>
        <v>5.0418178545436248E-3</v>
      </c>
      <c r="AD895" s="36">
        <f>AB895+AC895</f>
        <v>2.3945498790460554E-2</v>
      </c>
      <c r="AE895" s="41"/>
      <c r="AF895" s="41"/>
      <c r="AG895" s="41"/>
      <c r="AH895" s="42"/>
      <c r="AI895" s="40" t="str">
        <f>IF(AE895=0,"NO OFERTADO",IF(AF895=0,"NO OFERTADO",IF(AG895=0,"NO OFERTADO",IF(AH895=0,"NO OFERTADO","CORRECTO"))))</f>
        <v>NO OFERTADO</v>
      </c>
      <c r="AJ895" s="37">
        <f>Q895*$AJ$1</f>
        <v>1.2602453957277953E-2</v>
      </c>
      <c r="AK895" s="36">
        <f>R895*$AK$1</f>
        <v>1.6806059515145416E-3</v>
      </c>
      <c r="AL895" s="36">
        <f>AJ895+AK895</f>
        <v>1.4283059908792493E-2</v>
      </c>
      <c r="AM895" s="41"/>
      <c r="AN895" s="41"/>
      <c r="AO895" s="41"/>
      <c r="AP895" s="42"/>
      <c r="AQ895" s="40" t="str">
        <f>IF(AM895=0,"NO OFERTADO",IF(AN895=0,"NO OFERTADO",IF(AO895=0,"NO OFERTADO",IF(AP895=0,"NO OFERTADO","CORRECTO"))))</f>
        <v>NO OFERTADO</v>
      </c>
    </row>
    <row r="896" spans="1:43" x14ac:dyDescent="0.25">
      <c r="A896" s="61">
        <v>894</v>
      </c>
      <c r="B896" s="61">
        <v>1129</v>
      </c>
      <c r="C896" s="13" t="s">
        <v>2344</v>
      </c>
      <c r="D896" s="12" t="s">
        <v>3254</v>
      </c>
      <c r="E896" s="12" t="s">
        <v>49</v>
      </c>
      <c r="F896" s="12" t="s">
        <v>23</v>
      </c>
      <c r="G896" s="12" t="s">
        <v>51</v>
      </c>
      <c r="H896" s="12" t="s">
        <v>25</v>
      </c>
      <c r="I896" s="62">
        <v>27100</v>
      </c>
      <c r="J896" s="10">
        <v>1</v>
      </c>
      <c r="K896" s="10" t="s">
        <v>2346</v>
      </c>
      <c r="L896" s="14" t="s">
        <v>3255</v>
      </c>
      <c r="M896" s="11">
        <v>27100</v>
      </c>
      <c r="N896" s="11">
        <v>104</v>
      </c>
      <c r="O896" s="8">
        <f>N896*M896</f>
        <v>2818400</v>
      </c>
      <c r="P896" s="14" t="s">
        <v>5022</v>
      </c>
      <c r="Q896" s="66">
        <f>O896/$O$2181</f>
        <v>8.611665719882684E-5</v>
      </c>
      <c r="R896" s="66">
        <f>+O896/$O$2184</f>
        <v>1.3780950957981169E-4</v>
      </c>
      <c r="S896" s="36">
        <f>Q896*$S$1</f>
        <v>2.1529164299706711E-2</v>
      </c>
      <c r="T896" s="36">
        <f>R896*$T$1</f>
        <v>4.1342852873943511E-3</v>
      </c>
      <c r="U896" s="36">
        <f>S896+T896</f>
        <v>2.566344958710106E-2</v>
      </c>
      <c r="V896" s="41"/>
      <c r="W896" s="41"/>
      <c r="X896" s="41"/>
      <c r="Y896" s="42"/>
      <c r="Z896" s="40" t="str">
        <f>IF(V896=0,"NO OFERTADO",IF(W896=0,"NO OFERTADO",IF(X896=0,"NO OFERTADO",IF(Y896=0,"NO OFERTADO","CORRECTO"))))</f>
        <v>NO OFERTADO</v>
      </c>
      <c r="AA896" s="42">
        <f>Y896*N896</f>
        <v>0</v>
      </c>
      <c r="AB896" s="35">
        <f>Q896*$AB$1</f>
        <v>7.7504991478944156E-3</v>
      </c>
      <c r="AC896" s="36">
        <f>R896*$AC$1</f>
        <v>2.0671426436971755E-3</v>
      </c>
      <c r="AD896" s="36">
        <f>AB896+AC896</f>
        <v>9.8176417915915911E-3</v>
      </c>
      <c r="AE896" s="41"/>
      <c r="AF896" s="41"/>
      <c r="AG896" s="41"/>
      <c r="AH896" s="42"/>
      <c r="AI896" s="40" t="str">
        <f>IF(AE896=0,"NO OFERTADO",IF(AF896=0,"NO OFERTADO",IF(AG896=0,"NO OFERTADO",IF(AH896=0,"NO OFERTADO","CORRECTO"))))</f>
        <v>NO OFERTADO</v>
      </c>
      <c r="AJ896" s="37">
        <f>Q896*$AJ$1</f>
        <v>5.1669994319296104E-3</v>
      </c>
      <c r="AK896" s="36">
        <f>R896*$AK$1</f>
        <v>6.8904754789905851E-4</v>
      </c>
      <c r="AL896" s="36">
        <f>AJ896+AK896</f>
        <v>5.8560469798286689E-3</v>
      </c>
      <c r="AM896" s="41"/>
      <c r="AN896" s="41"/>
      <c r="AO896" s="41"/>
      <c r="AP896" s="42"/>
      <c r="AQ896" s="40" t="str">
        <f>IF(AM896=0,"NO OFERTADO",IF(AN896=0,"NO OFERTADO",IF(AO896=0,"NO OFERTADO",IF(AP896=0,"NO OFERTADO","CORRECTO"))))</f>
        <v>NO OFERTADO</v>
      </c>
    </row>
    <row r="897" spans="1:43" ht="24" x14ac:dyDescent="0.25">
      <c r="A897" s="61">
        <v>895</v>
      </c>
      <c r="B897" s="61">
        <v>1382</v>
      </c>
      <c r="C897" s="13" t="s">
        <v>2344</v>
      </c>
      <c r="D897" s="12" t="s">
        <v>3878</v>
      </c>
      <c r="E897" s="12" t="s">
        <v>49</v>
      </c>
      <c r="F897" s="12" t="s">
        <v>50</v>
      </c>
      <c r="G897" s="12" t="s">
        <v>51</v>
      </c>
      <c r="H897" s="12" t="s">
        <v>25</v>
      </c>
      <c r="I897" s="62">
        <v>20325</v>
      </c>
      <c r="J897" s="10">
        <v>1</v>
      </c>
      <c r="K897" s="10" t="s">
        <v>2346</v>
      </c>
      <c r="L897" s="14" t="s">
        <v>3879</v>
      </c>
      <c r="M897" s="11">
        <v>20325</v>
      </c>
      <c r="N897" s="11">
        <v>39.555555555555557</v>
      </c>
      <c r="O897" s="8">
        <f>N897*M897</f>
        <v>803966.66666666674</v>
      </c>
      <c r="P897" s="14" t="s">
        <v>5022</v>
      </c>
      <c r="Q897" s="66">
        <f>O897/$O$2181</f>
        <v>2.4565328495819199E-5</v>
      </c>
      <c r="R897" s="66">
        <f>+O897/$O$2184</f>
        <v>3.9311046001933467E-5</v>
      </c>
      <c r="S897" s="36">
        <f>Q897*$S$1</f>
        <v>6.1413321239547998E-3</v>
      </c>
      <c r="T897" s="36">
        <f>R897*$T$1</f>
        <v>1.179331380058004E-3</v>
      </c>
      <c r="U897" s="36">
        <f>S897+T897</f>
        <v>7.3206635040128035E-3</v>
      </c>
      <c r="V897" s="41"/>
      <c r="W897" s="41"/>
      <c r="X897" s="41"/>
      <c r="Y897" s="42"/>
      <c r="Z897" s="40" t="str">
        <f>IF(V897=0,"NO OFERTADO",IF(W897=0,"NO OFERTADO",IF(X897=0,"NO OFERTADO",IF(Y897=0,"NO OFERTADO","CORRECTO"))))</f>
        <v>NO OFERTADO</v>
      </c>
      <c r="AA897" s="42">
        <f>Y897*N897</f>
        <v>0</v>
      </c>
      <c r="AB897" s="35">
        <f>Q897*$AB$1</f>
        <v>2.2108795646237278E-3</v>
      </c>
      <c r="AC897" s="36">
        <f>R897*$AC$1</f>
        <v>5.89665690029002E-4</v>
      </c>
      <c r="AD897" s="36">
        <f>AB897+AC897</f>
        <v>2.8005452546527297E-3</v>
      </c>
      <c r="AE897" s="41"/>
      <c r="AF897" s="41"/>
      <c r="AG897" s="41"/>
      <c r="AH897" s="42"/>
      <c r="AI897" s="40" t="str">
        <f>IF(AE897=0,"NO OFERTADO",IF(AF897=0,"NO OFERTADO",IF(AG897=0,"NO OFERTADO",IF(AH897=0,"NO OFERTADO","CORRECTO"))))</f>
        <v>NO OFERTADO</v>
      </c>
      <c r="AJ897" s="37">
        <f>Q897*$AJ$1</f>
        <v>1.473919709749152E-3</v>
      </c>
      <c r="AK897" s="36">
        <f>R897*$AK$1</f>
        <v>1.9655523000966735E-4</v>
      </c>
      <c r="AL897" s="36">
        <f>AJ897+AK897</f>
        <v>1.6704749397588193E-3</v>
      </c>
      <c r="AM897" s="41"/>
      <c r="AN897" s="41"/>
      <c r="AO897" s="41"/>
      <c r="AP897" s="42"/>
      <c r="AQ897" s="40" t="str">
        <f>IF(AM897=0,"NO OFERTADO",IF(AN897=0,"NO OFERTADO",IF(AO897=0,"NO OFERTADO",IF(AP897=0,"NO OFERTADO","CORRECTO"))))</f>
        <v>NO OFERTADO</v>
      </c>
    </row>
    <row r="898" spans="1:43" x14ac:dyDescent="0.25">
      <c r="A898" s="61">
        <v>896</v>
      </c>
      <c r="B898" s="61">
        <v>1761</v>
      </c>
      <c r="C898" s="13" t="s">
        <v>2344</v>
      </c>
      <c r="D898" s="12" t="s">
        <v>4295</v>
      </c>
      <c r="E898" s="12" t="s">
        <v>49</v>
      </c>
      <c r="F898" s="12" t="s">
        <v>853</v>
      </c>
      <c r="G898" s="12" t="s">
        <v>51</v>
      </c>
      <c r="H898" s="12" t="s">
        <v>49</v>
      </c>
      <c r="I898" s="62">
        <v>6775</v>
      </c>
      <c r="J898" s="10">
        <v>1</v>
      </c>
      <c r="K898" s="10" t="s">
        <v>2346</v>
      </c>
      <c r="L898" s="14" t="s">
        <v>4813</v>
      </c>
      <c r="M898" s="11">
        <v>6775</v>
      </c>
      <c r="N898" s="11">
        <v>12.9</v>
      </c>
      <c r="O898" s="8">
        <f>N898*M898</f>
        <v>87397.5</v>
      </c>
      <c r="P898" s="14" t="s">
        <v>5022</v>
      </c>
      <c r="Q898" s="66">
        <f>O898/$O$2181</f>
        <v>2.67044441794439E-6</v>
      </c>
      <c r="R898" s="66">
        <f>+O898/$O$2184</f>
        <v>4.2734198884124294E-6</v>
      </c>
      <c r="S898" s="36">
        <f>Q898*$S$1</f>
        <v>6.6761110448609754E-4</v>
      </c>
      <c r="T898" s="36">
        <f>R898*$T$1</f>
        <v>1.2820259665237288E-4</v>
      </c>
      <c r="U898" s="36">
        <f>S898+T898</f>
        <v>7.9581370113847045E-4</v>
      </c>
      <c r="V898" s="41"/>
      <c r="W898" s="41"/>
      <c r="X898" s="41"/>
      <c r="Y898" s="42"/>
      <c r="Z898" s="40" t="str">
        <f>IF(V898=0,"NO OFERTADO",IF(W898=0,"NO OFERTADO",IF(X898=0,"NO OFERTADO",IF(Y898=0,"NO OFERTADO","CORRECTO"))))</f>
        <v>NO OFERTADO</v>
      </c>
      <c r="AA898" s="42">
        <f>Y898*N898</f>
        <v>0</v>
      </c>
      <c r="AB898" s="35">
        <f>Q898*$AB$1</f>
        <v>2.4033999761499509E-4</v>
      </c>
      <c r="AC898" s="36">
        <f>R898*$AC$1</f>
        <v>6.4101298326186442E-5</v>
      </c>
      <c r="AD898" s="36">
        <f>AB898+AC898</f>
        <v>3.0444129594118152E-4</v>
      </c>
      <c r="AE898" s="41"/>
      <c r="AF898" s="41"/>
      <c r="AG898" s="41"/>
      <c r="AH898" s="42"/>
      <c r="AI898" s="40" t="str">
        <f>IF(AE898=0,"NO OFERTADO",IF(AF898=0,"NO OFERTADO",IF(AG898=0,"NO OFERTADO",IF(AH898=0,"NO OFERTADO","CORRECTO"))))</f>
        <v>NO OFERTADO</v>
      </c>
      <c r="AJ898" s="37">
        <f>Q898*$AJ$1</f>
        <v>1.6022666507666341E-4</v>
      </c>
      <c r="AK898" s="36">
        <f>R898*$AK$1</f>
        <v>2.1367099442062146E-5</v>
      </c>
      <c r="AL898" s="36">
        <f>AJ898+AK898</f>
        <v>1.8159376451872556E-4</v>
      </c>
      <c r="AM898" s="41"/>
      <c r="AN898" s="41"/>
      <c r="AO898" s="41"/>
      <c r="AP898" s="42"/>
      <c r="AQ898" s="40" t="str">
        <f>IF(AM898=0,"NO OFERTADO",IF(AN898=0,"NO OFERTADO",IF(AO898=0,"NO OFERTADO",IF(AP898=0,"NO OFERTADO","CORRECTO"))))</f>
        <v>NO OFERTADO</v>
      </c>
    </row>
    <row r="899" spans="1:43" ht="24" x14ac:dyDescent="0.25">
      <c r="A899" s="61">
        <v>897</v>
      </c>
      <c r="B899" s="61">
        <v>50</v>
      </c>
      <c r="C899" s="13" t="s">
        <v>212</v>
      </c>
      <c r="D899" s="12" t="s">
        <v>73</v>
      </c>
      <c r="E899" s="12" t="s">
        <v>117</v>
      </c>
      <c r="F899" s="12" t="s">
        <v>50</v>
      </c>
      <c r="G899" s="12" t="s">
        <v>51</v>
      </c>
      <c r="H899" s="12" t="s">
        <v>25</v>
      </c>
      <c r="I899" s="62">
        <v>12094</v>
      </c>
      <c r="J899" s="10">
        <v>1</v>
      </c>
      <c r="K899" s="10" t="s">
        <v>213</v>
      </c>
      <c r="L899" s="14" t="s">
        <v>214</v>
      </c>
      <c r="M899" s="11">
        <v>10905.175999999999</v>
      </c>
      <c r="N899" s="11">
        <v>9710.0769230769238</v>
      </c>
      <c r="O899" s="8">
        <f>N899*M899</f>
        <v>105890097.81969231</v>
      </c>
      <c r="P899" s="14" t="s">
        <v>5022</v>
      </c>
      <c r="Q899" s="66">
        <f>O899/$O$2181</f>
        <v>3.2354886654444664E-3</v>
      </c>
      <c r="R899" s="66">
        <f>+O899/$O$2184</f>
        <v>5.1776406648772651E-3</v>
      </c>
      <c r="S899" s="36">
        <f>Q899*$S$1</f>
        <v>0.80887216636111658</v>
      </c>
      <c r="T899" s="36">
        <f>R899*$T$1</f>
        <v>0.15532921994631796</v>
      </c>
      <c r="U899" s="36">
        <f>S899+T899</f>
        <v>0.96420138630743457</v>
      </c>
      <c r="V899" s="41"/>
      <c r="W899" s="41"/>
      <c r="X899" s="41"/>
      <c r="Y899" s="42"/>
      <c r="Z899" s="40" t="str">
        <f>IF(V899=0,"NO OFERTADO",IF(W899=0,"NO OFERTADO",IF(X899=0,"NO OFERTADO",IF(Y899=0,"NO OFERTADO","CORRECTO"))))</f>
        <v>NO OFERTADO</v>
      </c>
      <c r="AA899" s="42">
        <f>Y899*N899</f>
        <v>0</v>
      </c>
      <c r="AB899" s="35">
        <f>Q899*$AB$1</f>
        <v>0.29119397989000195</v>
      </c>
      <c r="AC899" s="36">
        <f>R899*$AC$1</f>
        <v>7.766460997315898E-2</v>
      </c>
      <c r="AD899" s="36">
        <f>AB899+AC899</f>
        <v>0.36885858986316095</v>
      </c>
      <c r="AE899" s="41"/>
      <c r="AF899" s="41"/>
      <c r="AG899" s="41"/>
      <c r="AH899" s="42"/>
      <c r="AI899" s="40" t="str">
        <f>IF(AE899=0,"NO OFERTADO",IF(AF899=0,"NO OFERTADO",IF(AG899=0,"NO OFERTADO",IF(AH899=0,"NO OFERTADO","CORRECTO"))))</f>
        <v>NO OFERTADO</v>
      </c>
      <c r="AJ899" s="37">
        <f>Q899*$AJ$1</f>
        <v>0.19412931992666799</v>
      </c>
      <c r="AK899" s="36">
        <f>R899*$AK$1</f>
        <v>2.5888203324386325E-2</v>
      </c>
      <c r="AL899" s="36">
        <f>AJ899+AK899</f>
        <v>0.22001752325105431</v>
      </c>
      <c r="AM899" s="41"/>
      <c r="AN899" s="41"/>
      <c r="AO899" s="41"/>
      <c r="AP899" s="42"/>
      <c r="AQ899" s="40" t="str">
        <f>IF(AM899=0,"NO OFERTADO",IF(AN899=0,"NO OFERTADO",IF(AO899=0,"NO OFERTADO",IF(AP899=0,"NO OFERTADO","CORRECTO"))))</f>
        <v>NO OFERTADO</v>
      </c>
    </row>
    <row r="900" spans="1:43" ht="24" x14ac:dyDescent="0.25">
      <c r="A900" s="61">
        <v>898</v>
      </c>
      <c r="B900" s="61">
        <v>106</v>
      </c>
      <c r="C900" s="13" t="s">
        <v>212</v>
      </c>
      <c r="D900" s="12" t="s">
        <v>44</v>
      </c>
      <c r="E900" s="12" t="s">
        <v>49</v>
      </c>
      <c r="F900" s="12" t="s">
        <v>50</v>
      </c>
      <c r="G900" s="12" t="s">
        <v>51</v>
      </c>
      <c r="H900" s="12" t="s">
        <v>49</v>
      </c>
      <c r="I900" s="62">
        <v>18141</v>
      </c>
      <c r="J900" s="10">
        <v>1</v>
      </c>
      <c r="K900" s="10" t="s">
        <v>213</v>
      </c>
      <c r="L900" s="14" t="s">
        <v>434</v>
      </c>
      <c r="M900" s="11">
        <v>14756.673333333332</v>
      </c>
      <c r="N900" s="11">
        <v>4107.8461538461543</v>
      </c>
      <c r="O900" s="8">
        <f>N900*M900</f>
        <v>60618143.795897439</v>
      </c>
      <c r="P900" s="14" t="s">
        <v>5022</v>
      </c>
      <c r="Q900" s="66">
        <f>O900/$O$2181</f>
        <v>1.8521969590194762E-3</v>
      </c>
      <c r="R900" s="66">
        <f>+O900/$O$2184</f>
        <v>2.9640067655943552E-3</v>
      </c>
      <c r="S900" s="36">
        <f>Q900*$S$1</f>
        <v>0.46304923975486906</v>
      </c>
      <c r="T900" s="36">
        <f>R900*$T$1</f>
        <v>8.8920202967830653E-2</v>
      </c>
      <c r="U900" s="36">
        <f>S900+T900</f>
        <v>0.55196944272269977</v>
      </c>
      <c r="V900" s="41"/>
      <c r="W900" s="41"/>
      <c r="X900" s="41"/>
      <c r="Y900" s="42"/>
      <c r="Z900" s="40" t="str">
        <f>IF(V900=0,"NO OFERTADO",IF(W900=0,"NO OFERTADO",IF(X900=0,"NO OFERTADO",IF(Y900=0,"NO OFERTADO","CORRECTO"))))</f>
        <v>NO OFERTADO</v>
      </c>
      <c r="AA900" s="42">
        <f>Y900*N900</f>
        <v>0</v>
      </c>
      <c r="AB900" s="35">
        <f>Q900*$AB$1</f>
        <v>0.16669772631175286</v>
      </c>
      <c r="AC900" s="36">
        <f>R900*$AC$1</f>
        <v>4.4460101483915326E-2</v>
      </c>
      <c r="AD900" s="36">
        <f>AB900+AC900</f>
        <v>0.21115782779566819</v>
      </c>
      <c r="AE900" s="41"/>
      <c r="AF900" s="41"/>
      <c r="AG900" s="41"/>
      <c r="AH900" s="42"/>
      <c r="AI900" s="40" t="str">
        <f>IF(AE900=0,"NO OFERTADO",IF(AF900=0,"NO OFERTADO",IF(AG900=0,"NO OFERTADO",IF(AH900=0,"NO OFERTADO","CORRECTO"))))</f>
        <v>NO OFERTADO</v>
      </c>
      <c r="AJ900" s="37">
        <f>Q900*$AJ$1</f>
        <v>0.11113181754116858</v>
      </c>
      <c r="AK900" s="36">
        <f>R900*$AK$1</f>
        <v>1.4820033827971776E-2</v>
      </c>
      <c r="AL900" s="36">
        <f>AJ900+AK900</f>
        <v>0.12595185136914036</v>
      </c>
      <c r="AM900" s="41"/>
      <c r="AN900" s="41"/>
      <c r="AO900" s="41"/>
      <c r="AP900" s="42"/>
      <c r="AQ900" s="40" t="str">
        <f>IF(AM900=0,"NO OFERTADO",IF(AN900=0,"NO OFERTADO",IF(AO900=0,"NO OFERTADO",IF(AP900=0,"NO OFERTADO","CORRECTO"))))</f>
        <v>NO OFERTADO</v>
      </c>
    </row>
    <row r="901" spans="1:43" ht="24" x14ac:dyDescent="0.25">
      <c r="A901" s="61">
        <v>899</v>
      </c>
      <c r="B901" s="61">
        <v>153</v>
      </c>
      <c r="C901" s="13" t="s">
        <v>212</v>
      </c>
      <c r="D901" s="12" t="s">
        <v>112</v>
      </c>
      <c r="E901" s="12" t="s">
        <v>117</v>
      </c>
      <c r="F901" s="12" t="s">
        <v>50</v>
      </c>
      <c r="G901" s="12" t="s">
        <v>51</v>
      </c>
      <c r="H901" s="12" t="s">
        <v>25</v>
      </c>
      <c r="I901" s="62">
        <v>24188</v>
      </c>
      <c r="J901" s="10">
        <v>1</v>
      </c>
      <c r="K901" s="10" t="s">
        <v>213</v>
      </c>
      <c r="L901" s="14" t="s">
        <v>596</v>
      </c>
      <c r="M901" s="11">
        <v>23255.476999999999</v>
      </c>
      <c r="N901" s="11">
        <v>2452.5384615384614</v>
      </c>
      <c r="O901" s="8">
        <f>N901*M901</f>
        <v>57034951.783923075</v>
      </c>
      <c r="P901" s="14" t="s">
        <v>5022</v>
      </c>
      <c r="Q901" s="66">
        <f>O901/$O$2181</f>
        <v>1.7427119610870425E-3</v>
      </c>
      <c r="R901" s="66">
        <f>+O901/$O$2184</f>
        <v>2.7888017081502429E-3</v>
      </c>
      <c r="S901" s="36">
        <f>Q901*$S$1</f>
        <v>0.43567799027176063</v>
      </c>
      <c r="T901" s="36">
        <f>R901*$T$1</f>
        <v>8.3664051244507293E-2</v>
      </c>
      <c r="U901" s="36">
        <f>S901+T901</f>
        <v>0.51934204151626795</v>
      </c>
      <c r="V901" s="41"/>
      <c r="W901" s="41"/>
      <c r="X901" s="41"/>
      <c r="Y901" s="42"/>
      <c r="Z901" s="40" t="str">
        <f>IF(V901=0,"NO OFERTADO",IF(W901=0,"NO OFERTADO",IF(X901=0,"NO OFERTADO",IF(Y901=0,"NO OFERTADO","CORRECTO"))))</f>
        <v>NO OFERTADO</v>
      </c>
      <c r="AA901" s="42">
        <f>Y901*N901</f>
        <v>0</v>
      </c>
      <c r="AB901" s="35">
        <f>Q901*$AB$1</f>
        <v>0.15684407649783383</v>
      </c>
      <c r="AC901" s="36">
        <f>R901*$AC$1</f>
        <v>4.1832025622253646E-2</v>
      </c>
      <c r="AD901" s="36">
        <f>AB901+AC901</f>
        <v>0.19867610212008746</v>
      </c>
      <c r="AE901" s="41"/>
      <c r="AF901" s="41"/>
      <c r="AG901" s="41"/>
      <c r="AH901" s="42"/>
      <c r="AI901" s="40" t="str">
        <f>IF(AE901=0,"NO OFERTADO",IF(AF901=0,"NO OFERTADO",IF(AG901=0,"NO OFERTADO",IF(AH901=0,"NO OFERTADO","CORRECTO"))))</f>
        <v>NO OFERTADO</v>
      </c>
      <c r="AJ901" s="37">
        <f>Q901*$AJ$1</f>
        <v>0.10456271766522254</v>
      </c>
      <c r="AK901" s="36">
        <f>R901*$AK$1</f>
        <v>1.3944008540751215E-2</v>
      </c>
      <c r="AL901" s="36">
        <f>AJ901+AK901</f>
        <v>0.11850672620597376</v>
      </c>
      <c r="AM901" s="41"/>
      <c r="AN901" s="41"/>
      <c r="AO901" s="41"/>
      <c r="AP901" s="42"/>
      <c r="AQ901" s="40" t="str">
        <f>IF(AM901=0,"NO OFERTADO",IF(AN901=0,"NO OFERTADO",IF(AO901=0,"NO OFERTADO",IF(AP901=0,"NO OFERTADO","CORRECTO"))))</f>
        <v>NO OFERTADO</v>
      </c>
    </row>
    <row r="902" spans="1:43" ht="24" x14ac:dyDescent="0.25">
      <c r="A902" s="61">
        <v>900</v>
      </c>
      <c r="B902" s="61">
        <v>1202</v>
      </c>
      <c r="C902" s="13" t="s">
        <v>212</v>
      </c>
      <c r="D902" s="12" t="s">
        <v>181</v>
      </c>
      <c r="E902" s="12" t="s">
        <v>49</v>
      </c>
      <c r="F902" s="12" t="s">
        <v>50</v>
      </c>
      <c r="G902" s="12" t="s">
        <v>51</v>
      </c>
      <c r="H902" s="12" t="s">
        <v>25</v>
      </c>
      <c r="I902" s="62">
        <v>6047</v>
      </c>
      <c r="J902" s="10">
        <v>1</v>
      </c>
      <c r="K902" s="10" t="s">
        <v>213</v>
      </c>
      <c r="L902" s="14" t="s">
        <v>3434</v>
      </c>
      <c r="M902" s="11">
        <v>6047</v>
      </c>
      <c r="N902" s="11">
        <v>327.84615384615387</v>
      </c>
      <c r="O902" s="8">
        <f>N902*M902</f>
        <v>1982485.6923076925</v>
      </c>
      <c r="P902" s="14" t="s">
        <v>5022</v>
      </c>
      <c r="Q902" s="66">
        <f>O902/$O$2181</f>
        <v>6.0575163484970362E-5</v>
      </c>
      <c r="R902" s="66">
        <f>+O902/$O$2184</f>
        <v>9.6936340124154327E-5</v>
      </c>
      <c r="S902" s="36">
        <f>Q902*$S$1</f>
        <v>1.5143790871242591E-2</v>
      </c>
      <c r="T902" s="36">
        <f>R902*$T$1</f>
        <v>2.9080902037246299E-3</v>
      </c>
      <c r="U902" s="36">
        <f>S902+T902</f>
        <v>1.8051881074967222E-2</v>
      </c>
      <c r="V902" s="41"/>
      <c r="W902" s="41"/>
      <c r="X902" s="41"/>
      <c r="Y902" s="42"/>
      <c r="Z902" s="40" t="str">
        <f>IF(V902=0,"NO OFERTADO",IF(W902=0,"NO OFERTADO",IF(X902=0,"NO OFERTADO",IF(Y902=0,"NO OFERTADO","CORRECTO"))))</f>
        <v>NO OFERTADO</v>
      </c>
      <c r="AA902" s="42">
        <f>Y902*N902</f>
        <v>0</v>
      </c>
      <c r="AB902" s="35">
        <f>Q902*$AB$1</f>
        <v>5.4517647136473326E-3</v>
      </c>
      <c r="AC902" s="36">
        <f>R902*$AC$1</f>
        <v>1.454045101862315E-3</v>
      </c>
      <c r="AD902" s="36">
        <f>AB902+AC902</f>
        <v>6.9058098155096474E-3</v>
      </c>
      <c r="AE902" s="41"/>
      <c r="AF902" s="41"/>
      <c r="AG902" s="41"/>
      <c r="AH902" s="42"/>
      <c r="AI902" s="40" t="str">
        <f>IF(AE902=0,"NO OFERTADO",IF(AF902=0,"NO OFERTADO",IF(AG902=0,"NO OFERTADO",IF(AH902=0,"NO OFERTADO","CORRECTO"))))</f>
        <v>NO OFERTADO</v>
      </c>
      <c r="AJ902" s="37">
        <f>Q902*$AJ$1</f>
        <v>3.6345098090982218E-3</v>
      </c>
      <c r="AK902" s="36">
        <f>R902*$AK$1</f>
        <v>4.8468170062077162E-4</v>
      </c>
      <c r="AL902" s="36">
        <f>AJ902+AK902</f>
        <v>4.1191915097189931E-3</v>
      </c>
      <c r="AM902" s="41"/>
      <c r="AN902" s="41"/>
      <c r="AO902" s="41"/>
      <c r="AP902" s="42"/>
      <c r="AQ902" s="40" t="str">
        <f>IF(AM902=0,"NO OFERTADO",IF(AN902=0,"NO OFERTADO",IF(AO902=0,"NO OFERTADO",IF(AP902=0,"NO OFERTADO","CORRECTO"))))</f>
        <v>NO OFERTADO</v>
      </c>
    </row>
    <row r="903" spans="1:43" x14ac:dyDescent="0.25">
      <c r="A903" s="61">
        <v>901</v>
      </c>
      <c r="B903" s="61">
        <v>1550</v>
      </c>
      <c r="C903" s="13" t="s">
        <v>4294</v>
      </c>
      <c r="D903" s="12" t="s">
        <v>4295</v>
      </c>
      <c r="E903" s="12" t="s">
        <v>117</v>
      </c>
      <c r="F903" s="12" t="s">
        <v>49</v>
      </c>
      <c r="G903" s="12" t="s">
        <v>51</v>
      </c>
      <c r="H903" s="12" t="s">
        <v>49</v>
      </c>
      <c r="I903" s="62" t="s">
        <v>60</v>
      </c>
      <c r="J903" s="10">
        <v>1</v>
      </c>
      <c r="K903" s="10" t="s">
        <v>4296</v>
      </c>
      <c r="L903" s="14" t="s">
        <v>4297</v>
      </c>
      <c r="M903" s="11">
        <v>22958.30675</v>
      </c>
      <c r="N903" s="11">
        <v>16.670000000000002</v>
      </c>
      <c r="O903" s="8">
        <f>N903*M903</f>
        <v>382714.97352250002</v>
      </c>
      <c r="P903" s="14" t="s">
        <v>5022</v>
      </c>
      <c r="Q903" s="66">
        <f>O903/$O$2181</f>
        <v>1.1693916470229643E-5</v>
      </c>
      <c r="R903" s="66"/>
      <c r="S903" s="36">
        <f>Q903*$S$1</f>
        <v>2.9234791175574109E-3</v>
      </c>
      <c r="T903" s="7"/>
      <c r="U903" s="36">
        <f>S903+T903</f>
        <v>2.9234791175574109E-3</v>
      </c>
      <c r="V903" s="41"/>
      <c r="W903" s="41"/>
      <c r="X903" s="41"/>
      <c r="Y903" s="42"/>
      <c r="Z903" s="40" t="str">
        <f>IF(V903=0,"NO OFERTADO",IF(W903=0,"NO OFERTADO",IF(X903=0,"NO OFERTADO",IF(Y903=0,"NO OFERTADO","CORRECTO"))))</f>
        <v>NO OFERTADO</v>
      </c>
      <c r="AA903" s="42">
        <f>Y903*N903</f>
        <v>0</v>
      </c>
      <c r="AB903" s="35">
        <f>Q903*$AB$1</f>
        <v>1.0524524823206679E-3</v>
      </c>
      <c r="AC903" s="7"/>
      <c r="AD903" s="36">
        <f>AB903+AC903</f>
        <v>1.0524524823206679E-3</v>
      </c>
      <c r="AE903" s="41"/>
      <c r="AF903" s="41"/>
      <c r="AG903" s="41"/>
      <c r="AH903" s="42"/>
      <c r="AI903" s="40" t="str">
        <f>IF(AE903=0,"NO OFERTADO",IF(AF903=0,"NO OFERTADO",IF(AG903=0,"NO OFERTADO",IF(AH903=0,"NO OFERTADO","CORRECTO"))))</f>
        <v>NO OFERTADO</v>
      </c>
      <c r="AJ903" s="37">
        <f>Q903*$AJ$1</f>
        <v>7.0163498821377863E-4</v>
      </c>
      <c r="AK903" s="7"/>
      <c r="AL903" s="36">
        <f>AJ903+AK903</f>
        <v>7.0163498821377863E-4</v>
      </c>
      <c r="AM903" s="41"/>
      <c r="AN903" s="41"/>
      <c r="AO903" s="41"/>
      <c r="AP903" s="42"/>
      <c r="AQ903" s="40" t="str">
        <f>IF(AM903=0,"NO OFERTADO",IF(AN903=0,"NO OFERTADO",IF(AO903=0,"NO OFERTADO",IF(AP903=0,"NO OFERTADO","CORRECTO"))))</f>
        <v>NO OFERTADO</v>
      </c>
    </row>
    <row r="904" spans="1:43" x14ac:dyDescent="0.25">
      <c r="A904" s="61">
        <v>902</v>
      </c>
      <c r="B904" s="61">
        <v>954</v>
      </c>
      <c r="C904" s="13" t="s">
        <v>2849</v>
      </c>
      <c r="D904" s="12" t="s">
        <v>2850</v>
      </c>
      <c r="E904" s="12" t="s">
        <v>49</v>
      </c>
      <c r="F904" s="12" t="s">
        <v>23</v>
      </c>
      <c r="G904" s="12" t="s">
        <v>24</v>
      </c>
      <c r="H904" s="12" t="s">
        <v>49</v>
      </c>
      <c r="I904" s="62" t="s">
        <v>60</v>
      </c>
      <c r="J904" s="10">
        <v>1</v>
      </c>
      <c r="K904" s="10" t="s">
        <v>2851</v>
      </c>
      <c r="L904" s="14" t="s">
        <v>2852</v>
      </c>
      <c r="M904" s="11">
        <v>21020</v>
      </c>
      <c r="N904" s="11">
        <v>173.53846153846155</v>
      </c>
      <c r="O904" s="8">
        <f>N904*M904</f>
        <v>3647778.4615384615</v>
      </c>
      <c r="P904" s="14" t="s">
        <v>5022</v>
      </c>
      <c r="Q904" s="66">
        <f>O904/$O$2181</f>
        <v>1.1145844710104018E-4</v>
      </c>
      <c r="R904" s="66"/>
      <c r="S904" s="36">
        <f>Q904*$S$1</f>
        <v>2.7864611775260045E-2</v>
      </c>
      <c r="T904" s="7"/>
      <c r="U904" s="36">
        <f>S904+T904</f>
        <v>2.7864611775260045E-2</v>
      </c>
      <c r="V904" s="41"/>
      <c r="W904" s="41"/>
      <c r="X904" s="41"/>
      <c r="Y904" s="42"/>
      <c r="Z904" s="40" t="str">
        <f>IF(V904=0,"NO OFERTADO",IF(W904=0,"NO OFERTADO",IF(X904=0,"NO OFERTADO",IF(Y904=0,"NO OFERTADO","CORRECTO"))))</f>
        <v>NO OFERTADO</v>
      </c>
      <c r="AA904" s="42">
        <f>Y904*N904</f>
        <v>0</v>
      </c>
      <c r="AB904" s="35">
        <f>Q904*$AB$1</f>
        <v>1.0031260239093617E-2</v>
      </c>
      <c r="AC904" s="7"/>
      <c r="AD904" s="36">
        <f>AB904+AC904</f>
        <v>1.0031260239093617E-2</v>
      </c>
      <c r="AE904" s="41"/>
      <c r="AF904" s="41"/>
      <c r="AG904" s="41"/>
      <c r="AH904" s="42"/>
      <c r="AI904" s="40" t="str">
        <f>IF(AE904=0,"NO OFERTADO",IF(AF904=0,"NO OFERTADO",IF(AG904=0,"NO OFERTADO",IF(AH904=0,"NO OFERTADO","CORRECTO"))))</f>
        <v>NO OFERTADO</v>
      </c>
      <c r="AJ904" s="37">
        <f>Q904*$AJ$1</f>
        <v>6.6875068260624105E-3</v>
      </c>
      <c r="AK904" s="7"/>
      <c r="AL904" s="36">
        <f>AJ904+AK904</f>
        <v>6.6875068260624105E-3</v>
      </c>
      <c r="AM904" s="41"/>
      <c r="AN904" s="41"/>
      <c r="AO904" s="41"/>
      <c r="AP904" s="42"/>
      <c r="AQ904" s="40" t="str">
        <f>IF(AM904=0,"NO OFERTADO",IF(AN904=0,"NO OFERTADO",IF(AO904=0,"NO OFERTADO",IF(AP904=0,"NO OFERTADO","CORRECTO"))))</f>
        <v>NO OFERTADO</v>
      </c>
    </row>
    <row r="905" spans="1:43" x14ac:dyDescent="0.25">
      <c r="A905" s="61">
        <v>903</v>
      </c>
      <c r="B905" s="61">
        <v>583</v>
      </c>
      <c r="C905" s="13" t="s">
        <v>1922</v>
      </c>
      <c r="D905" s="12" t="s">
        <v>1923</v>
      </c>
      <c r="E905" s="12" t="s">
        <v>221</v>
      </c>
      <c r="F905" s="12" t="s">
        <v>222</v>
      </c>
      <c r="G905" s="12" t="s">
        <v>223</v>
      </c>
      <c r="H905" s="12" t="s">
        <v>755</v>
      </c>
      <c r="I905" s="62" t="s">
        <v>60</v>
      </c>
      <c r="J905" s="10">
        <v>10</v>
      </c>
      <c r="K905" s="10" t="s">
        <v>1924</v>
      </c>
      <c r="L905" s="14" t="s">
        <v>1925</v>
      </c>
      <c r="M905" s="11">
        <v>3418.6970000000001</v>
      </c>
      <c r="N905" s="11">
        <v>3803.8461538461534</v>
      </c>
      <c r="O905" s="8">
        <f>N905*M905</f>
        <v>13004197.434615383</v>
      </c>
      <c r="P905" s="14" t="s">
        <v>5022</v>
      </c>
      <c r="Q905" s="66">
        <f>O905/$O$2181</f>
        <v>3.9734530677783009E-4</v>
      </c>
      <c r="R905" s="66"/>
      <c r="S905" s="36">
        <f>Q905*$S$1</f>
        <v>9.9336326694457522E-2</v>
      </c>
      <c r="T905" s="7"/>
      <c r="U905" s="36">
        <f>S905+T905</f>
        <v>9.9336326694457522E-2</v>
      </c>
      <c r="V905" s="41"/>
      <c r="W905" s="41"/>
      <c r="X905" s="41"/>
      <c r="Y905" s="42"/>
      <c r="Z905" s="40" t="str">
        <f>IF(V905=0,"NO OFERTADO",IF(W905=0,"NO OFERTADO",IF(X905=0,"NO OFERTADO",IF(Y905=0,"NO OFERTADO","CORRECTO"))))</f>
        <v>NO OFERTADO</v>
      </c>
      <c r="AA905" s="42">
        <f>Y905*N905</f>
        <v>0</v>
      </c>
      <c r="AB905" s="35">
        <f>Q905*$AB$1</f>
        <v>3.5761077610004709E-2</v>
      </c>
      <c r="AC905" s="7"/>
      <c r="AD905" s="36">
        <f>AB905+AC905</f>
        <v>3.5761077610004709E-2</v>
      </c>
      <c r="AE905" s="41"/>
      <c r="AF905" s="41"/>
      <c r="AG905" s="41"/>
      <c r="AH905" s="42"/>
      <c r="AI905" s="40" t="str">
        <f>IF(AE905=0,"NO OFERTADO",IF(AF905=0,"NO OFERTADO",IF(AG905=0,"NO OFERTADO",IF(AH905=0,"NO OFERTADO","CORRECTO"))))</f>
        <v>NO OFERTADO</v>
      </c>
      <c r="AJ905" s="37">
        <f>Q905*$AJ$1</f>
        <v>2.3840718406669806E-2</v>
      </c>
      <c r="AK905" s="7"/>
      <c r="AL905" s="36">
        <f>AJ905+AK905</f>
        <v>2.3840718406669806E-2</v>
      </c>
      <c r="AM905" s="41"/>
      <c r="AN905" s="41"/>
      <c r="AO905" s="41"/>
      <c r="AP905" s="42"/>
      <c r="AQ905" s="40" t="str">
        <f>IF(AM905=0,"NO OFERTADO",IF(AN905=0,"NO OFERTADO",IF(AO905=0,"NO OFERTADO",IF(AP905=0,"NO OFERTADO","CORRECTO"))))</f>
        <v>NO OFERTADO</v>
      </c>
    </row>
    <row r="906" spans="1:43" x14ac:dyDescent="0.25">
      <c r="A906" s="61">
        <v>904</v>
      </c>
      <c r="B906" s="61">
        <v>1937</v>
      </c>
      <c r="C906" s="13" t="s">
        <v>1922</v>
      </c>
      <c r="D906" s="12" t="s">
        <v>3786</v>
      </c>
      <c r="E906" s="12" t="s">
        <v>853</v>
      </c>
      <c r="F906" s="12" t="s">
        <v>853</v>
      </c>
      <c r="G906" s="12" t="s">
        <v>5255</v>
      </c>
      <c r="H906" s="12" t="s">
        <v>853</v>
      </c>
      <c r="I906" s="62">
        <v>112166.20000000001</v>
      </c>
      <c r="J906" s="10">
        <v>1</v>
      </c>
      <c r="K906" s="10" t="s">
        <v>1924</v>
      </c>
      <c r="L906" s="14" t="s">
        <v>5256</v>
      </c>
      <c r="M906" s="11">
        <v>112166.20000000001</v>
      </c>
      <c r="N906" s="8">
        <v>96.5</v>
      </c>
      <c r="O906" s="8">
        <f>N906*M906</f>
        <v>10824038.300000001</v>
      </c>
      <c r="P906" s="14" t="s">
        <v>5022</v>
      </c>
      <c r="Q906" s="66">
        <f>O906/$O$2181</f>
        <v>3.3073020003834532E-4</v>
      </c>
      <c r="R906" s="66">
        <f>+O906/$O$2184</f>
        <v>5.2925610622910112E-4</v>
      </c>
      <c r="S906" s="36">
        <f>Q906*$S$1</f>
        <v>8.2682550009586325E-2</v>
      </c>
      <c r="T906" s="36">
        <f>R906*$T$1</f>
        <v>1.5877683186873034E-2</v>
      </c>
      <c r="U906" s="36">
        <f>S906+T906</f>
        <v>9.856023319645936E-2</v>
      </c>
      <c r="V906" s="41"/>
      <c r="W906" s="41"/>
      <c r="X906" s="41"/>
      <c r="Y906" s="42"/>
      <c r="Z906" s="40" t="str">
        <f>IF(V906=0,"NO OFERTADO",IF(W906=0,"NO OFERTADO",IF(X906=0,"NO OFERTADO",IF(Y906=0,"NO OFERTADO","CORRECTO"))))</f>
        <v>NO OFERTADO</v>
      </c>
      <c r="AA906" s="42">
        <f>Y906*N906</f>
        <v>0</v>
      </c>
      <c r="AB906" s="35">
        <f>Q906*$AB$1</f>
        <v>2.976571800345108E-2</v>
      </c>
      <c r="AC906" s="36">
        <f>R906*$AC$1</f>
        <v>7.9388415934365172E-3</v>
      </c>
      <c r="AD906" s="36">
        <f>AB906+AC906</f>
        <v>3.7704559596887594E-2</v>
      </c>
      <c r="AE906" s="41"/>
      <c r="AF906" s="41"/>
      <c r="AG906" s="41"/>
      <c r="AH906" s="42"/>
      <c r="AI906" s="40" t="str">
        <f>IF(AE906=0,"NO OFERTADO",IF(AF906=0,"NO OFERTADO",IF(AG906=0,"NO OFERTADO",IF(AH906=0,"NO OFERTADO","CORRECTO"))))</f>
        <v>NO OFERTADO</v>
      </c>
      <c r="AJ906" s="37">
        <f>Q906*$AJ$1</f>
        <v>1.9843812002300718E-2</v>
      </c>
      <c r="AK906" s="36">
        <f>R906*$AK$1</f>
        <v>2.6462805311455056E-3</v>
      </c>
      <c r="AL906" s="36">
        <f>AJ906+AK906</f>
        <v>2.2490092533446224E-2</v>
      </c>
      <c r="AM906" s="41"/>
      <c r="AN906" s="41"/>
      <c r="AO906" s="41"/>
      <c r="AP906" s="42"/>
      <c r="AQ906" s="40" t="str">
        <f>IF(AM906=0,"NO OFERTADO",IF(AN906=0,"NO OFERTADO",IF(AO906=0,"NO OFERTADO",IF(AP906=0,"NO OFERTADO","CORRECTO"))))</f>
        <v>NO OFERTADO</v>
      </c>
    </row>
    <row r="907" spans="1:43" x14ac:dyDescent="0.25">
      <c r="A907" s="61">
        <v>905</v>
      </c>
      <c r="B907" s="61">
        <v>1274</v>
      </c>
      <c r="C907" s="13" t="s">
        <v>1922</v>
      </c>
      <c r="D907" s="12" t="s">
        <v>1086</v>
      </c>
      <c r="E907" s="12" t="s">
        <v>221</v>
      </c>
      <c r="F907" s="12" t="s">
        <v>222</v>
      </c>
      <c r="G907" s="12" t="s">
        <v>223</v>
      </c>
      <c r="H907" s="12" t="s">
        <v>755</v>
      </c>
      <c r="I907" s="62" t="s">
        <v>60</v>
      </c>
      <c r="J907" s="10">
        <v>10</v>
      </c>
      <c r="K907" s="10" t="s">
        <v>1924</v>
      </c>
      <c r="L907" s="14" t="s">
        <v>3602</v>
      </c>
      <c r="M907" s="11">
        <v>4751.5709999999999</v>
      </c>
      <c r="N907" s="11">
        <v>555</v>
      </c>
      <c r="O907" s="8">
        <f>N907*M907</f>
        <v>2637121.9049999998</v>
      </c>
      <c r="P907" s="14" t="s">
        <v>5022</v>
      </c>
      <c r="Q907" s="66">
        <f>O907/$O$2181</f>
        <v>8.0577676371133334E-5</v>
      </c>
      <c r="R907" s="66"/>
      <c r="S907" s="36">
        <f>Q907*$S$1</f>
        <v>2.0144419092783333E-2</v>
      </c>
      <c r="T907" s="7"/>
      <c r="U907" s="36">
        <f>S907+T907</f>
        <v>2.0144419092783333E-2</v>
      </c>
      <c r="V907" s="41"/>
      <c r="W907" s="41"/>
      <c r="X907" s="41"/>
      <c r="Y907" s="42"/>
      <c r="Z907" s="40" t="str">
        <f>IF(V907=0,"NO OFERTADO",IF(W907=0,"NO OFERTADO",IF(X907=0,"NO OFERTADO",IF(Y907=0,"NO OFERTADO","CORRECTO"))))</f>
        <v>NO OFERTADO</v>
      </c>
      <c r="AA907" s="42">
        <f>Y907*N907</f>
        <v>0</v>
      </c>
      <c r="AB907" s="35">
        <f>Q907*$AB$1</f>
        <v>7.2519908734019999E-3</v>
      </c>
      <c r="AC907" s="7"/>
      <c r="AD907" s="36">
        <f>AB907+AC907</f>
        <v>7.2519908734019999E-3</v>
      </c>
      <c r="AE907" s="41"/>
      <c r="AF907" s="41"/>
      <c r="AG907" s="41"/>
      <c r="AH907" s="42"/>
      <c r="AI907" s="40" t="str">
        <f>IF(AE907=0,"NO OFERTADO",IF(AF907=0,"NO OFERTADO",IF(AG907=0,"NO OFERTADO",IF(AH907=0,"NO OFERTADO","CORRECTO"))))</f>
        <v>NO OFERTADO</v>
      </c>
      <c r="AJ907" s="37">
        <f>Q907*$AJ$1</f>
        <v>4.8346605822680005E-3</v>
      </c>
      <c r="AK907" s="7"/>
      <c r="AL907" s="36">
        <f>AJ907+AK907</f>
        <v>4.8346605822680005E-3</v>
      </c>
      <c r="AM907" s="41"/>
      <c r="AN907" s="41"/>
      <c r="AO907" s="41"/>
      <c r="AP907" s="42"/>
      <c r="AQ907" s="40" t="str">
        <f>IF(AM907=0,"NO OFERTADO",IF(AN907=0,"NO OFERTADO",IF(AO907=0,"NO OFERTADO",IF(AP907=0,"NO OFERTADO","CORRECTO"))))</f>
        <v>NO OFERTADO</v>
      </c>
    </row>
    <row r="908" spans="1:43" ht="24" x14ac:dyDescent="0.25">
      <c r="A908" s="61">
        <v>906</v>
      </c>
      <c r="B908" s="61">
        <v>626</v>
      </c>
      <c r="C908" s="13" t="s">
        <v>1922</v>
      </c>
      <c r="D908" s="12" t="s">
        <v>1923</v>
      </c>
      <c r="E908" s="12" t="s">
        <v>221</v>
      </c>
      <c r="F908" s="12" t="s">
        <v>2013</v>
      </c>
      <c r="G908" s="12" t="s">
        <v>223</v>
      </c>
      <c r="H908" s="12" t="s">
        <v>2013</v>
      </c>
      <c r="I908" s="62" t="s">
        <v>60</v>
      </c>
      <c r="J908" s="10">
        <v>1</v>
      </c>
      <c r="K908" s="10" t="s">
        <v>1924</v>
      </c>
      <c r="L908" s="14" t="s">
        <v>1925</v>
      </c>
      <c r="M908" s="11">
        <v>3748.7109999999998</v>
      </c>
      <c r="N908" s="11">
        <v>380.38461538461536</v>
      </c>
      <c r="O908" s="8">
        <f>N908*M908</f>
        <v>1425951.9919230768</v>
      </c>
      <c r="P908" s="14" t="s">
        <v>5022</v>
      </c>
      <c r="Q908" s="66">
        <f>O908/$O$2181</f>
        <v>4.3570188358793608E-5</v>
      </c>
      <c r="R908" s="66"/>
      <c r="S908" s="36">
        <f>Q908*$S$1</f>
        <v>1.0892547089698402E-2</v>
      </c>
      <c r="T908" s="7"/>
      <c r="U908" s="36">
        <f>S908+T908</f>
        <v>1.0892547089698402E-2</v>
      </c>
      <c r="V908" s="41"/>
      <c r="W908" s="41"/>
      <c r="X908" s="41"/>
      <c r="Y908" s="42"/>
      <c r="Z908" s="40" t="str">
        <f>IF(V908=0,"NO OFERTADO",IF(W908=0,"NO OFERTADO",IF(X908=0,"NO OFERTADO",IF(Y908=0,"NO OFERTADO","CORRECTO"))))</f>
        <v>NO OFERTADO</v>
      </c>
      <c r="AA908" s="42">
        <f>Y908*N908</f>
        <v>0</v>
      </c>
      <c r="AB908" s="35">
        <f>Q908*$AB$1</f>
        <v>3.9213169522914247E-3</v>
      </c>
      <c r="AC908" s="7"/>
      <c r="AD908" s="36">
        <f>AB908+AC908</f>
        <v>3.9213169522914247E-3</v>
      </c>
      <c r="AE908" s="41"/>
      <c r="AF908" s="41"/>
      <c r="AG908" s="41"/>
      <c r="AH908" s="42"/>
      <c r="AI908" s="40" t="str">
        <f>IF(AE908=0,"NO OFERTADO",IF(AF908=0,"NO OFERTADO",IF(AG908=0,"NO OFERTADO",IF(AH908=0,"NO OFERTADO","CORRECTO"))))</f>
        <v>NO OFERTADO</v>
      </c>
      <c r="AJ908" s="37">
        <f>Q908*$AJ$1</f>
        <v>2.6142113015276166E-3</v>
      </c>
      <c r="AK908" s="7"/>
      <c r="AL908" s="36">
        <f>AJ908+AK908</f>
        <v>2.6142113015276166E-3</v>
      </c>
      <c r="AM908" s="41"/>
      <c r="AN908" s="41"/>
      <c r="AO908" s="41"/>
      <c r="AP908" s="42"/>
      <c r="AQ908" s="40" t="str">
        <f>IF(AM908=0,"NO OFERTADO",IF(AN908=0,"NO OFERTADO",IF(AO908=0,"NO OFERTADO",IF(AP908=0,"NO OFERTADO","CORRECTO"))))</f>
        <v>NO OFERTADO</v>
      </c>
    </row>
    <row r="909" spans="1:43" ht="24" x14ac:dyDescent="0.25">
      <c r="A909" s="61">
        <v>907</v>
      </c>
      <c r="B909" s="61">
        <v>716</v>
      </c>
      <c r="C909" s="13" t="s">
        <v>2251</v>
      </c>
      <c r="D909" s="12" t="s">
        <v>198</v>
      </c>
      <c r="E909" s="12" t="s">
        <v>11</v>
      </c>
      <c r="F909" s="12" t="s">
        <v>12</v>
      </c>
      <c r="G909" s="12" t="s">
        <v>13</v>
      </c>
      <c r="H909" s="12" t="s">
        <v>12</v>
      </c>
      <c r="I909" s="62" t="s">
        <v>60</v>
      </c>
      <c r="J909" s="10">
        <v>1</v>
      </c>
      <c r="K909" s="10" t="s">
        <v>2252</v>
      </c>
      <c r="L909" s="14" t="s">
        <v>2253</v>
      </c>
      <c r="M909" s="11">
        <v>34</v>
      </c>
      <c r="N909" s="11">
        <v>164143.07692307694</v>
      </c>
      <c r="O909" s="8">
        <f>N909*M909</f>
        <v>5580864.615384616</v>
      </c>
      <c r="P909" s="14" t="s">
        <v>5022</v>
      </c>
      <c r="Q909" s="66">
        <f>O909/$O$2181</f>
        <v>1.7052419988509068E-4</v>
      </c>
      <c r="R909" s="66"/>
      <c r="S909" s="36">
        <f>Q909*$S$1</f>
        <v>4.2631049971272671E-2</v>
      </c>
      <c r="T909" s="7"/>
      <c r="U909" s="36">
        <f>S909+T909</f>
        <v>4.2631049971272671E-2</v>
      </c>
      <c r="V909" s="41"/>
      <c r="W909" s="41"/>
      <c r="X909" s="41"/>
      <c r="Y909" s="42"/>
      <c r="Z909" s="40" t="str">
        <f>IF(V909=0,"NO OFERTADO",IF(W909=0,"NO OFERTADO",IF(X909=0,"NO OFERTADO",IF(Y909=0,"NO OFERTADO","CORRECTO"))))</f>
        <v>NO OFERTADO</v>
      </c>
      <c r="AA909" s="42">
        <f>Y909*N909</f>
        <v>0</v>
      </c>
      <c r="AB909" s="35">
        <f>Q909*$AB$1</f>
        <v>1.5347177989658161E-2</v>
      </c>
      <c r="AC909" s="7"/>
      <c r="AD909" s="36">
        <f>AB909+AC909</f>
        <v>1.5347177989658161E-2</v>
      </c>
      <c r="AE909" s="41"/>
      <c r="AF909" s="41"/>
      <c r="AG909" s="41"/>
      <c r="AH909" s="42"/>
      <c r="AI909" s="40" t="str">
        <f>IF(AE909=0,"NO OFERTADO",IF(AF909=0,"NO OFERTADO",IF(AG909=0,"NO OFERTADO",IF(AH909=0,"NO OFERTADO","CORRECTO"))))</f>
        <v>NO OFERTADO</v>
      </c>
      <c r="AJ909" s="37">
        <f>Q909*$AJ$1</f>
        <v>1.0231451993105441E-2</v>
      </c>
      <c r="AK909" s="7"/>
      <c r="AL909" s="36">
        <f>AJ909+AK909</f>
        <v>1.0231451993105441E-2</v>
      </c>
      <c r="AM909" s="41"/>
      <c r="AN909" s="41"/>
      <c r="AO909" s="41"/>
      <c r="AP909" s="42"/>
      <c r="AQ909" s="40" t="str">
        <f>IF(AM909=0,"NO OFERTADO",IF(AN909=0,"NO OFERTADO",IF(AO909=0,"NO OFERTADO",IF(AP909=0,"NO OFERTADO","CORRECTO"))))</f>
        <v>NO OFERTADO</v>
      </c>
    </row>
    <row r="910" spans="1:43" ht="24" x14ac:dyDescent="0.25">
      <c r="A910" s="61">
        <v>908</v>
      </c>
      <c r="B910" s="61">
        <v>823</v>
      </c>
      <c r="C910" s="13" t="s">
        <v>2433</v>
      </c>
      <c r="D910" s="12" t="s">
        <v>82</v>
      </c>
      <c r="E910" s="12" t="s">
        <v>11</v>
      </c>
      <c r="F910" s="12" t="s">
        <v>12</v>
      </c>
      <c r="G910" s="12" t="s">
        <v>13</v>
      </c>
      <c r="H910" s="12" t="s">
        <v>12</v>
      </c>
      <c r="I910" s="62" t="s">
        <v>60</v>
      </c>
      <c r="J910" s="10">
        <v>1</v>
      </c>
      <c r="K910" s="10" t="s">
        <v>2434</v>
      </c>
      <c r="L910" s="14" t="s">
        <v>2531</v>
      </c>
      <c r="M910" s="11">
        <v>1758.6382999999998</v>
      </c>
      <c r="N910" s="11">
        <v>1038.6153846153845</v>
      </c>
      <c r="O910" s="8">
        <f>N910*M910</f>
        <v>1826548.7943538458</v>
      </c>
      <c r="P910" s="14" t="s">
        <v>5022</v>
      </c>
      <c r="Q910" s="66">
        <f>O910/$O$2181</f>
        <v>5.5810486935956782E-5</v>
      </c>
      <c r="R910" s="66"/>
      <c r="S910" s="36">
        <f>Q910*$S$1</f>
        <v>1.3952621733989196E-2</v>
      </c>
      <c r="T910" s="7"/>
      <c r="U910" s="36">
        <f>S910+T910</f>
        <v>1.3952621733989196E-2</v>
      </c>
      <c r="V910" s="41"/>
      <c r="W910" s="41"/>
      <c r="X910" s="41"/>
      <c r="Y910" s="42"/>
      <c r="Z910" s="40" t="str">
        <f>IF(V910=0,"NO OFERTADO",IF(W910=0,"NO OFERTADO",IF(X910=0,"NO OFERTADO",IF(Y910=0,"NO OFERTADO","CORRECTO"))))</f>
        <v>NO OFERTADO</v>
      </c>
      <c r="AA910" s="42">
        <f>Y910*N910</f>
        <v>0</v>
      </c>
      <c r="AB910" s="35">
        <f>Q910*$AB$1</f>
        <v>5.0229438242361101E-3</v>
      </c>
      <c r="AC910" s="7"/>
      <c r="AD910" s="36">
        <f>AB910+AC910</f>
        <v>5.0229438242361101E-3</v>
      </c>
      <c r="AE910" s="41"/>
      <c r="AF910" s="41"/>
      <c r="AG910" s="41"/>
      <c r="AH910" s="42"/>
      <c r="AI910" s="40" t="str">
        <f>IF(AE910=0,"NO OFERTADO",IF(AF910=0,"NO OFERTADO",IF(AG910=0,"NO OFERTADO",IF(AH910=0,"NO OFERTADO","CORRECTO"))))</f>
        <v>NO OFERTADO</v>
      </c>
      <c r="AJ910" s="37">
        <f>Q910*$AJ$1</f>
        <v>3.3486292161574067E-3</v>
      </c>
      <c r="AK910" s="7"/>
      <c r="AL910" s="36">
        <f>AJ910+AK910</f>
        <v>3.3486292161574067E-3</v>
      </c>
      <c r="AM910" s="41"/>
      <c r="AN910" s="41"/>
      <c r="AO910" s="41"/>
      <c r="AP910" s="42"/>
      <c r="AQ910" s="40" t="str">
        <f>IF(AM910=0,"NO OFERTADO",IF(AN910=0,"NO OFERTADO",IF(AO910=0,"NO OFERTADO",IF(AP910=0,"NO OFERTADO","CORRECTO"))))</f>
        <v>NO OFERTADO</v>
      </c>
    </row>
    <row r="911" spans="1:43" ht="24" x14ac:dyDescent="0.25">
      <c r="A911" s="61">
        <v>909</v>
      </c>
      <c r="B911" s="61">
        <v>786</v>
      </c>
      <c r="C911" s="13" t="s">
        <v>2433</v>
      </c>
      <c r="D911" s="12" t="s">
        <v>689</v>
      </c>
      <c r="E911" s="12" t="s">
        <v>11</v>
      </c>
      <c r="F911" s="12" t="s">
        <v>12</v>
      </c>
      <c r="G911" s="12" t="s">
        <v>13</v>
      </c>
      <c r="H911" s="12" t="s">
        <v>12</v>
      </c>
      <c r="I911" s="62" t="s">
        <v>60</v>
      </c>
      <c r="J911" s="10">
        <v>1</v>
      </c>
      <c r="K911" s="10" t="s">
        <v>2434</v>
      </c>
      <c r="L911" s="14" t="s">
        <v>2435</v>
      </c>
      <c r="M911" s="11">
        <v>994</v>
      </c>
      <c r="N911" s="11">
        <v>1778.8461538461538</v>
      </c>
      <c r="O911" s="8">
        <f>N911*M911</f>
        <v>1768173.076923077</v>
      </c>
      <c r="P911" s="14" t="s">
        <v>5022</v>
      </c>
      <c r="Q911" s="66">
        <f>O911/$O$2181</f>
        <v>5.4026807668740957E-5</v>
      </c>
      <c r="R911" s="66"/>
      <c r="S911" s="36">
        <f>Q911*$S$1</f>
        <v>1.3506701917185239E-2</v>
      </c>
      <c r="T911" s="7"/>
      <c r="U911" s="36">
        <f>S911+T911</f>
        <v>1.3506701917185239E-2</v>
      </c>
      <c r="V911" s="41"/>
      <c r="W911" s="41"/>
      <c r="X911" s="41"/>
      <c r="Y911" s="42"/>
      <c r="Z911" s="40" t="str">
        <f>IF(V911=0,"NO OFERTADO",IF(W911=0,"NO OFERTADO",IF(X911=0,"NO OFERTADO",IF(Y911=0,"NO OFERTADO","CORRECTO"))))</f>
        <v>NO OFERTADO</v>
      </c>
      <c r="AA911" s="42">
        <f>Y911*N911</f>
        <v>0</v>
      </c>
      <c r="AB911" s="35">
        <f>Q911*$AB$1</f>
        <v>4.8624126901866864E-3</v>
      </c>
      <c r="AC911" s="7"/>
      <c r="AD911" s="36">
        <f>AB911+AC911</f>
        <v>4.8624126901866864E-3</v>
      </c>
      <c r="AE911" s="41"/>
      <c r="AF911" s="41"/>
      <c r="AG911" s="41"/>
      <c r="AH911" s="42"/>
      <c r="AI911" s="40" t="str">
        <f>IF(AE911=0,"NO OFERTADO",IF(AF911=0,"NO OFERTADO",IF(AG911=0,"NO OFERTADO",IF(AH911=0,"NO OFERTADO","CORRECTO"))))</f>
        <v>NO OFERTADO</v>
      </c>
      <c r="AJ911" s="37">
        <f>Q911*$AJ$1</f>
        <v>3.2416084601244576E-3</v>
      </c>
      <c r="AK911" s="7"/>
      <c r="AL911" s="36">
        <f>AJ911+AK911</f>
        <v>3.2416084601244576E-3</v>
      </c>
      <c r="AM911" s="41"/>
      <c r="AN911" s="41"/>
      <c r="AO911" s="41"/>
      <c r="AP911" s="42"/>
      <c r="AQ911" s="40" t="str">
        <f>IF(AM911=0,"NO OFERTADO",IF(AN911=0,"NO OFERTADO",IF(AO911=0,"NO OFERTADO",IF(AP911=0,"NO OFERTADO","CORRECTO"))))</f>
        <v>NO OFERTADO</v>
      </c>
    </row>
    <row r="912" spans="1:43" ht="24" x14ac:dyDescent="0.25">
      <c r="A912" s="61">
        <v>910</v>
      </c>
      <c r="B912" s="61">
        <v>933</v>
      </c>
      <c r="C912" s="13" t="s">
        <v>2803</v>
      </c>
      <c r="D912" s="12">
        <v>0.01</v>
      </c>
      <c r="E912" s="12" t="s">
        <v>320</v>
      </c>
      <c r="F912" s="12" t="s">
        <v>321</v>
      </c>
      <c r="G912" s="12" t="s">
        <v>322</v>
      </c>
      <c r="H912" s="12" t="s">
        <v>323</v>
      </c>
      <c r="I912" s="62" t="s">
        <v>60</v>
      </c>
      <c r="J912" s="10">
        <v>15</v>
      </c>
      <c r="K912" s="10" t="s">
        <v>2804</v>
      </c>
      <c r="L912" s="14" t="s">
        <v>2805</v>
      </c>
      <c r="M912" s="11">
        <v>254.30633333333333</v>
      </c>
      <c r="N912" s="11">
        <v>17922.692307692309</v>
      </c>
      <c r="O912" s="8">
        <f>N912*M912</f>
        <v>4557854.1642307695</v>
      </c>
      <c r="P912" s="14" t="s">
        <v>5022</v>
      </c>
      <c r="Q912" s="66">
        <f>O912/$O$2181</f>
        <v>1.3926595395377043E-4</v>
      </c>
      <c r="R912" s="66"/>
      <c r="S912" s="36">
        <f>Q912*$S$1</f>
        <v>3.4816488488442605E-2</v>
      </c>
      <c r="T912" s="7"/>
      <c r="U912" s="36">
        <f>S912+T912</f>
        <v>3.4816488488442605E-2</v>
      </c>
      <c r="V912" s="41"/>
      <c r="W912" s="41"/>
      <c r="X912" s="41"/>
      <c r="Y912" s="42"/>
      <c r="Z912" s="40" t="str">
        <f>IF(V912=0,"NO OFERTADO",IF(W912=0,"NO OFERTADO",IF(X912=0,"NO OFERTADO",IF(Y912=0,"NO OFERTADO","CORRECTO"))))</f>
        <v>NO OFERTADO</v>
      </c>
      <c r="AA912" s="42">
        <f>Y912*N912</f>
        <v>0</v>
      </c>
      <c r="AB912" s="35">
        <f>Q912*$AB$1</f>
        <v>1.2533935855839338E-2</v>
      </c>
      <c r="AC912" s="7"/>
      <c r="AD912" s="36">
        <f>AB912+AC912</f>
        <v>1.2533935855839338E-2</v>
      </c>
      <c r="AE912" s="41"/>
      <c r="AF912" s="41"/>
      <c r="AG912" s="41"/>
      <c r="AH912" s="42"/>
      <c r="AI912" s="40" t="str">
        <f>IF(AE912=0,"NO OFERTADO",IF(AF912=0,"NO OFERTADO",IF(AG912=0,"NO OFERTADO",IF(AH912=0,"NO OFERTADO","CORRECTO"))))</f>
        <v>NO OFERTADO</v>
      </c>
      <c r="AJ912" s="37">
        <f>Q912*$AJ$1</f>
        <v>8.3559572372262254E-3</v>
      </c>
      <c r="AK912" s="7"/>
      <c r="AL912" s="36">
        <f>AJ912+AK912</f>
        <v>8.3559572372262254E-3</v>
      </c>
      <c r="AM912" s="41"/>
      <c r="AN912" s="41"/>
      <c r="AO912" s="41"/>
      <c r="AP912" s="42"/>
      <c r="AQ912" s="40" t="str">
        <f>IF(AM912=0,"NO OFERTADO",IF(AN912=0,"NO OFERTADO",IF(AO912=0,"NO OFERTADO",IF(AP912=0,"NO OFERTADO","CORRECTO"))))</f>
        <v>NO OFERTADO</v>
      </c>
    </row>
    <row r="913" spans="1:43" x14ac:dyDescent="0.25">
      <c r="A913" s="61">
        <v>911</v>
      </c>
      <c r="B913" s="61">
        <v>917</v>
      </c>
      <c r="C913" s="13" t="s">
        <v>2766</v>
      </c>
      <c r="D913" s="12" t="s">
        <v>1890</v>
      </c>
      <c r="E913" s="12" t="s">
        <v>49</v>
      </c>
      <c r="F913" s="12" t="s">
        <v>23</v>
      </c>
      <c r="G913" s="12" t="s">
        <v>24</v>
      </c>
      <c r="H913" s="12" t="s">
        <v>49</v>
      </c>
      <c r="I913" s="62" t="s">
        <v>60</v>
      </c>
      <c r="J913" s="10">
        <v>1</v>
      </c>
      <c r="K913" s="10" t="s">
        <v>2434</v>
      </c>
      <c r="L913" s="14" t="s">
        <v>2767</v>
      </c>
      <c r="M913" s="11">
        <v>3298</v>
      </c>
      <c r="N913" s="11">
        <v>1169.7692307692307</v>
      </c>
      <c r="O913" s="8">
        <f>N913*M913</f>
        <v>3857898.923076923</v>
      </c>
      <c r="P913" s="14" t="s">
        <v>5022</v>
      </c>
      <c r="Q913" s="66">
        <f>O913/$O$2181</f>
        <v>1.1787871099430125E-4</v>
      </c>
      <c r="R913" s="66"/>
      <c r="S913" s="36">
        <f>Q913*$S$1</f>
        <v>2.9469677748575313E-2</v>
      </c>
      <c r="T913" s="7"/>
      <c r="U913" s="36">
        <f>S913+T913</f>
        <v>2.9469677748575313E-2</v>
      </c>
      <c r="V913" s="41"/>
      <c r="W913" s="41"/>
      <c r="X913" s="41"/>
      <c r="Y913" s="42"/>
      <c r="Z913" s="40" t="str">
        <f>IF(V913=0,"NO OFERTADO",IF(W913=0,"NO OFERTADO",IF(X913=0,"NO OFERTADO",IF(Y913=0,"NO OFERTADO","CORRECTO"))))</f>
        <v>NO OFERTADO</v>
      </c>
      <c r="AA913" s="42">
        <f>Y913*N913</f>
        <v>0</v>
      </c>
      <c r="AB913" s="35">
        <f>Q913*$AB$1</f>
        <v>1.0609083989487112E-2</v>
      </c>
      <c r="AC913" s="7"/>
      <c r="AD913" s="36">
        <f>AB913+AC913</f>
        <v>1.0609083989487112E-2</v>
      </c>
      <c r="AE913" s="41"/>
      <c r="AF913" s="41"/>
      <c r="AG913" s="41"/>
      <c r="AH913" s="42"/>
      <c r="AI913" s="40" t="str">
        <f>IF(AE913=0,"NO OFERTADO",IF(AF913=0,"NO OFERTADO",IF(AG913=0,"NO OFERTADO",IF(AH913=0,"NO OFERTADO","CORRECTO"))))</f>
        <v>NO OFERTADO</v>
      </c>
      <c r="AJ913" s="37">
        <f>Q913*$AJ$1</f>
        <v>7.0727226596580747E-3</v>
      </c>
      <c r="AK913" s="7"/>
      <c r="AL913" s="36">
        <f>AJ913+AK913</f>
        <v>7.0727226596580747E-3</v>
      </c>
      <c r="AM913" s="41"/>
      <c r="AN913" s="41"/>
      <c r="AO913" s="41"/>
      <c r="AP913" s="42"/>
      <c r="AQ913" s="40" t="str">
        <f>IF(AM913=0,"NO OFERTADO",IF(AN913=0,"NO OFERTADO",IF(AO913=0,"NO OFERTADO",IF(AP913=0,"NO OFERTADO","CORRECTO"))))</f>
        <v>NO OFERTADO</v>
      </c>
    </row>
    <row r="914" spans="1:43" x14ac:dyDescent="0.25">
      <c r="A914" s="61">
        <v>912</v>
      </c>
      <c r="B914" s="61">
        <v>415</v>
      </c>
      <c r="C914" s="13" t="s">
        <v>1442</v>
      </c>
      <c r="D914" s="12" t="s">
        <v>1443</v>
      </c>
      <c r="E914" s="12" t="s">
        <v>734</v>
      </c>
      <c r="F914" s="12" t="s">
        <v>321</v>
      </c>
      <c r="G914" s="12" t="s">
        <v>322</v>
      </c>
      <c r="H914" s="12" t="s">
        <v>323</v>
      </c>
      <c r="I914" s="62" t="s">
        <v>60</v>
      </c>
      <c r="J914" s="10">
        <v>15</v>
      </c>
      <c r="K914" s="10" t="s">
        <v>1444</v>
      </c>
      <c r="L914" s="14" t="s">
        <v>1445</v>
      </c>
      <c r="M914" s="11">
        <v>8930.3469999999998</v>
      </c>
      <c r="N914" s="11">
        <v>6123.75</v>
      </c>
      <c r="O914" s="8">
        <f>N914*M914</f>
        <v>54687212.441249996</v>
      </c>
      <c r="P914" s="14" t="s">
        <v>5022</v>
      </c>
      <c r="Q914" s="66">
        <f>O914/$O$2181</f>
        <v>1.6709764146191259E-3</v>
      </c>
      <c r="R914" s="66"/>
      <c r="S914" s="36">
        <f>Q914*$S$1</f>
        <v>0.41774410365478148</v>
      </c>
      <c r="T914" s="7"/>
      <c r="U914" s="36">
        <f>S914+T914</f>
        <v>0.41774410365478148</v>
      </c>
      <c r="V914" s="41"/>
      <c r="W914" s="41"/>
      <c r="X914" s="41"/>
      <c r="Y914" s="42"/>
      <c r="Z914" s="40" t="str">
        <f>IF(V914=0,"NO OFERTADO",IF(W914=0,"NO OFERTADO",IF(X914=0,"NO OFERTADO",IF(Y914=0,"NO OFERTADO","CORRECTO"))))</f>
        <v>NO OFERTADO</v>
      </c>
      <c r="AA914" s="42">
        <f>Y914*N914</f>
        <v>0</v>
      </c>
      <c r="AB914" s="35">
        <f>Q914*$AB$1</f>
        <v>0.15038787731572134</v>
      </c>
      <c r="AC914" s="7"/>
      <c r="AD914" s="36">
        <f>AB914+AC914</f>
        <v>0.15038787731572134</v>
      </c>
      <c r="AE914" s="41"/>
      <c r="AF914" s="41"/>
      <c r="AG914" s="41"/>
      <c r="AH914" s="42"/>
      <c r="AI914" s="40" t="str">
        <f>IF(AE914=0,"NO OFERTADO",IF(AF914=0,"NO OFERTADO",IF(AG914=0,"NO OFERTADO",IF(AH914=0,"NO OFERTADO","CORRECTO"))))</f>
        <v>NO OFERTADO</v>
      </c>
      <c r="AJ914" s="37">
        <f>Q914*$AJ$1</f>
        <v>0.10025858487714756</v>
      </c>
      <c r="AK914" s="7"/>
      <c r="AL914" s="36">
        <f>AJ914+AK914</f>
        <v>0.10025858487714756</v>
      </c>
      <c r="AM914" s="41"/>
      <c r="AN914" s="41"/>
      <c r="AO914" s="41"/>
      <c r="AP914" s="42"/>
      <c r="AQ914" s="40" t="str">
        <f>IF(AM914=0,"NO OFERTADO",IF(AN914=0,"NO OFERTADO",IF(AO914=0,"NO OFERTADO",IF(AP914=0,"NO OFERTADO","CORRECTO"))))</f>
        <v>NO OFERTADO</v>
      </c>
    </row>
    <row r="915" spans="1:43" ht="24" x14ac:dyDescent="0.25">
      <c r="A915" s="61">
        <v>913</v>
      </c>
      <c r="B915" s="61">
        <v>455</v>
      </c>
      <c r="C915" s="13" t="s">
        <v>1557</v>
      </c>
      <c r="D915" s="12" t="s">
        <v>167</v>
      </c>
      <c r="E915" s="12" t="s">
        <v>11</v>
      </c>
      <c r="F915" s="12" t="s">
        <v>134</v>
      </c>
      <c r="G915" s="12" t="s">
        <v>13</v>
      </c>
      <c r="H915" s="12" t="s">
        <v>12</v>
      </c>
      <c r="I915" s="62">
        <v>644</v>
      </c>
      <c r="J915" s="10">
        <v>1</v>
      </c>
      <c r="K915" s="10" t="s">
        <v>1558</v>
      </c>
      <c r="L915" s="14" t="s">
        <v>1559</v>
      </c>
      <c r="M915" s="11">
        <v>644</v>
      </c>
      <c r="N915" s="11">
        <v>25307.923076923078</v>
      </c>
      <c r="O915" s="8">
        <f>N915*M915</f>
        <v>16298302.461538462</v>
      </c>
      <c r="P915" s="14" t="s">
        <v>5022</v>
      </c>
      <c r="Q915" s="66">
        <f>O915/$O$2181</f>
        <v>4.979972062173941E-4</v>
      </c>
      <c r="R915" s="66">
        <f>+O915/$O$2184</f>
        <v>7.9692771402499756E-4</v>
      </c>
      <c r="S915" s="36">
        <f>Q915*$S$1</f>
        <v>0.12449930155434852</v>
      </c>
      <c r="T915" s="36">
        <f>R915*$T$1</f>
        <v>2.3907831420749925E-2</v>
      </c>
      <c r="U915" s="36">
        <f>S915+T915</f>
        <v>0.14840713297509844</v>
      </c>
      <c r="V915" s="41"/>
      <c r="W915" s="41"/>
      <c r="X915" s="41"/>
      <c r="Y915" s="42"/>
      <c r="Z915" s="40" t="str">
        <f>IF(V915=0,"NO OFERTADO",IF(W915=0,"NO OFERTADO",IF(X915=0,"NO OFERTADO",IF(Y915=0,"NO OFERTADO","CORRECTO"))))</f>
        <v>NO OFERTADO</v>
      </c>
      <c r="AA915" s="42">
        <f>Y915*N915</f>
        <v>0</v>
      </c>
      <c r="AB915" s="35">
        <f>Q915*$AB$1</f>
        <v>4.481974855956547E-2</v>
      </c>
      <c r="AC915" s="36">
        <f>R915*$AC$1</f>
        <v>1.1953915710374963E-2</v>
      </c>
      <c r="AD915" s="36">
        <f>AB915+AC915</f>
        <v>5.6773664269940433E-2</v>
      </c>
      <c r="AE915" s="41"/>
      <c r="AF915" s="41"/>
      <c r="AG915" s="41"/>
      <c r="AH915" s="42"/>
      <c r="AI915" s="40" t="str">
        <f>IF(AE915=0,"NO OFERTADO",IF(AF915=0,"NO OFERTADO",IF(AG915=0,"NO OFERTADO",IF(AH915=0,"NO OFERTADO","CORRECTO"))))</f>
        <v>NO OFERTADO</v>
      </c>
      <c r="AJ915" s="37">
        <f>Q915*$AJ$1</f>
        <v>2.9879832373043647E-2</v>
      </c>
      <c r="AK915" s="36">
        <f>R915*$AK$1</f>
        <v>3.9846385701249876E-3</v>
      </c>
      <c r="AL915" s="36">
        <f>AJ915+AK915</f>
        <v>3.3864470943168634E-2</v>
      </c>
      <c r="AM915" s="41"/>
      <c r="AN915" s="41"/>
      <c r="AO915" s="41"/>
      <c r="AP915" s="42"/>
      <c r="AQ915" s="40" t="str">
        <f>IF(AM915=0,"NO OFERTADO",IF(AN915=0,"NO OFERTADO",IF(AO915=0,"NO OFERTADO",IF(AP915=0,"NO OFERTADO","CORRECTO"))))</f>
        <v>NO OFERTADO</v>
      </c>
    </row>
    <row r="916" spans="1:43" x14ac:dyDescent="0.25">
      <c r="A916" s="61">
        <v>914</v>
      </c>
      <c r="B916" s="61">
        <v>1498</v>
      </c>
      <c r="C916" s="13" t="s">
        <v>4160</v>
      </c>
      <c r="D916" s="12" t="s">
        <v>4161</v>
      </c>
      <c r="E916" s="12" t="s">
        <v>49</v>
      </c>
      <c r="F916" s="12" t="s">
        <v>23</v>
      </c>
      <c r="G916" s="12" t="s">
        <v>24</v>
      </c>
      <c r="H916" s="12" t="s">
        <v>49</v>
      </c>
      <c r="I916" s="62" t="s">
        <v>60</v>
      </c>
      <c r="J916" s="10">
        <v>1</v>
      </c>
      <c r="K916" s="10" t="s">
        <v>3368</v>
      </c>
      <c r="L916" s="14" t="s">
        <v>4162</v>
      </c>
      <c r="M916" s="11">
        <v>8207.8900666666668</v>
      </c>
      <c r="N916" s="11">
        <v>337.38461538461536</v>
      </c>
      <c r="O916" s="8">
        <f>N916*M916</f>
        <v>2769215.8332615383</v>
      </c>
      <c r="P916" s="14" t="s">
        <v>5022</v>
      </c>
      <c r="Q916" s="66">
        <f>O916/$O$2181</f>
        <v>8.4613827214926032E-5</v>
      </c>
      <c r="R916" s="66"/>
      <c r="S916" s="36">
        <f>Q916*$S$1</f>
        <v>2.1153456803731509E-2</v>
      </c>
      <c r="T916" s="7"/>
      <c r="U916" s="36">
        <f>S916+T916</f>
        <v>2.1153456803731509E-2</v>
      </c>
      <c r="V916" s="41"/>
      <c r="W916" s="41"/>
      <c r="X916" s="41"/>
      <c r="Y916" s="42"/>
      <c r="Z916" s="40" t="str">
        <f>IF(V916=0,"NO OFERTADO",IF(W916=0,"NO OFERTADO",IF(X916=0,"NO OFERTADO",IF(Y916=0,"NO OFERTADO","CORRECTO"))))</f>
        <v>NO OFERTADO</v>
      </c>
      <c r="AA916" s="42">
        <f>Y916*N916</f>
        <v>0</v>
      </c>
      <c r="AB916" s="35">
        <f>Q916*$AB$1</f>
        <v>7.6152444493433431E-3</v>
      </c>
      <c r="AC916" s="7"/>
      <c r="AD916" s="36">
        <f>AB916+AC916</f>
        <v>7.6152444493433431E-3</v>
      </c>
      <c r="AE916" s="41"/>
      <c r="AF916" s="41"/>
      <c r="AG916" s="41"/>
      <c r="AH916" s="42"/>
      <c r="AI916" s="40" t="str">
        <f>IF(AE916=0,"NO OFERTADO",IF(AF916=0,"NO OFERTADO",IF(AG916=0,"NO OFERTADO",IF(AH916=0,"NO OFERTADO","CORRECTO"))))</f>
        <v>NO OFERTADO</v>
      </c>
      <c r="AJ916" s="37">
        <f>Q916*$AJ$1</f>
        <v>5.0768296328955621E-3</v>
      </c>
      <c r="AK916" s="7"/>
      <c r="AL916" s="36">
        <f>AJ916+AK916</f>
        <v>5.0768296328955621E-3</v>
      </c>
      <c r="AM916" s="41"/>
      <c r="AN916" s="41"/>
      <c r="AO916" s="41"/>
      <c r="AP916" s="42"/>
      <c r="AQ916" s="40" t="str">
        <f>IF(AM916=0,"NO OFERTADO",IF(AN916=0,"NO OFERTADO",IF(AO916=0,"NO OFERTADO",IF(AP916=0,"NO OFERTADO","CORRECTO"))))</f>
        <v>NO OFERTADO</v>
      </c>
    </row>
    <row r="917" spans="1:43" ht="24" x14ac:dyDescent="0.25">
      <c r="A917" s="61">
        <v>915</v>
      </c>
      <c r="B917" s="61">
        <v>1173</v>
      </c>
      <c r="C917" s="13" t="s">
        <v>3367</v>
      </c>
      <c r="D917" s="12" t="s">
        <v>198</v>
      </c>
      <c r="E917" s="12" t="s">
        <v>11</v>
      </c>
      <c r="F917" s="12" t="s">
        <v>12</v>
      </c>
      <c r="G917" s="12" t="s">
        <v>13</v>
      </c>
      <c r="H917" s="12" t="s">
        <v>12</v>
      </c>
      <c r="I917" s="62" t="s">
        <v>60</v>
      </c>
      <c r="J917" s="10">
        <v>1</v>
      </c>
      <c r="K917" s="10" t="s">
        <v>3368</v>
      </c>
      <c r="L917" s="14" t="s">
        <v>3369</v>
      </c>
      <c r="M917" s="11">
        <v>123</v>
      </c>
      <c r="N917" s="11">
        <v>14618.615384615385</v>
      </c>
      <c r="O917" s="8">
        <f>N917*M917</f>
        <v>1798089.6923076923</v>
      </c>
      <c r="P917" s="14" t="s">
        <v>5022</v>
      </c>
      <c r="Q917" s="66">
        <f>O917/$O$2181</f>
        <v>5.4940914577492751E-5</v>
      </c>
      <c r="R917" s="66"/>
      <c r="S917" s="36">
        <f>Q917*$S$1</f>
        <v>1.3735228644373187E-2</v>
      </c>
      <c r="T917" s="7"/>
      <c r="U917" s="36">
        <f>S917+T917</f>
        <v>1.3735228644373187E-2</v>
      </c>
      <c r="V917" s="41"/>
      <c r="W917" s="41"/>
      <c r="X917" s="41"/>
      <c r="Y917" s="42"/>
      <c r="Z917" s="40" t="str">
        <f>IF(V917=0,"NO OFERTADO",IF(W917=0,"NO OFERTADO",IF(X917=0,"NO OFERTADO",IF(Y917=0,"NO OFERTADO","CORRECTO"))))</f>
        <v>NO OFERTADO</v>
      </c>
      <c r="AA917" s="42">
        <f>Y917*N917</f>
        <v>0</v>
      </c>
      <c r="AB917" s="35">
        <f>Q917*$AB$1</f>
        <v>4.944682311974348E-3</v>
      </c>
      <c r="AC917" s="7"/>
      <c r="AD917" s="36">
        <f>AB917+AC917</f>
        <v>4.944682311974348E-3</v>
      </c>
      <c r="AE917" s="41"/>
      <c r="AF917" s="41"/>
      <c r="AG917" s="41"/>
      <c r="AH917" s="42"/>
      <c r="AI917" s="40" t="str">
        <f>IF(AE917=0,"NO OFERTADO",IF(AF917=0,"NO OFERTADO",IF(AG917=0,"NO OFERTADO",IF(AH917=0,"NO OFERTADO","CORRECTO"))))</f>
        <v>NO OFERTADO</v>
      </c>
      <c r="AJ917" s="37">
        <f>Q917*$AJ$1</f>
        <v>3.2964548746495649E-3</v>
      </c>
      <c r="AK917" s="7"/>
      <c r="AL917" s="36">
        <f>AJ917+AK917</f>
        <v>3.2964548746495649E-3</v>
      </c>
      <c r="AM917" s="41"/>
      <c r="AN917" s="41"/>
      <c r="AO917" s="41"/>
      <c r="AP917" s="42"/>
      <c r="AQ917" s="40" t="str">
        <f>IF(AM917=0,"NO OFERTADO",IF(AN917=0,"NO OFERTADO",IF(AO917=0,"NO OFERTADO",IF(AP917=0,"NO OFERTADO","CORRECTO"))))</f>
        <v>NO OFERTADO</v>
      </c>
    </row>
    <row r="918" spans="1:43" x14ac:dyDescent="0.25">
      <c r="A918" s="61">
        <v>916</v>
      </c>
      <c r="B918" s="61">
        <v>1346</v>
      </c>
      <c r="C918" s="13" t="s">
        <v>3367</v>
      </c>
      <c r="D918" s="12" t="s">
        <v>3789</v>
      </c>
      <c r="E918" s="12" t="s">
        <v>221</v>
      </c>
      <c r="F918" s="12" t="s">
        <v>222</v>
      </c>
      <c r="G918" s="12" t="s">
        <v>13</v>
      </c>
      <c r="H918" s="12" t="s">
        <v>108</v>
      </c>
      <c r="I918" s="62" t="s">
        <v>60</v>
      </c>
      <c r="J918" s="10">
        <v>120</v>
      </c>
      <c r="K918" s="10" t="s">
        <v>3368</v>
      </c>
      <c r="L918" s="14" t="s">
        <v>3790</v>
      </c>
      <c r="M918" s="11">
        <v>55.702999999999996</v>
      </c>
      <c r="N918" s="11">
        <v>19467.692307692309</v>
      </c>
      <c r="O918" s="8">
        <f>N918*M918</f>
        <v>1084408.8646153845</v>
      </c>
      <c r="P918" s="14" t="s">
        <v>5022</v>
      </c>
      <c r="Q918" s="66">
        <f>O918/$O$2181</f>
        <v>3.3134284153225978E-5</v>
      </c>
      <c r="R918" s="66"/>
      <c r="S918" s="36">
        <f>Q918*$S$1</f>
        <v>8.2835710383064951E-3</v>
      </c>
      <c r="T918" s="7"/>
      <c r="U918" s="36">
        <f>S918+T918</f>
        <v>8.2835710383064951E-3</v>
      </c>
      <c r="V918" s="41"/>
      <c r="W918" s="41"/>
      <c r="X918" s="41"/>
      <c r="Y918" s="42"/>
      <c r="Z918" s="40" t="str">
        <f>IF(V918=0,"NO OFERTADO",IF(W918=0,"NO OFERTADO",IF(X918=0,"NO OFERTADO",IF(Y918=0,"NO OFERTADO","CORRECTO"))))</f>
        <v>NO OFERTADO</v>
      </c>
      <c r="AA918" s="42">
        <f>Y918*N918</f>
        <v>0</v>
      </c>
      <c r="AB918" s="35">
        <f>Q918*$AB$1</f>
        <v>2.9820855737903379E-3</v>
      </c>
      <c r="AC918" s="7"/>
      <c r="AD918" s="36">
        <f>AB918+AC918</f>
        <v>2.9820855737903379E-3</v>
      </c>
      <c r="AE918" s="41"/>
      <c r="AF918" s="41"/>
      <c r="AG918" s="41"/>
      <c r="AH918" s="42"/>
      <c r="AI918" s="40" t="str">
        <f>IF(AE918=0,"NO OFERTADO",IF(AF918=0,"NO OFERTADO",IF(AG918=0,"NO OFERTADO",IF(AH918=0,"NO OFERTADO","CORRECTO"))))</f>
        <v>NO OFERTADO</v>
      </c>
      <c r="AJ918" s="37">
        <f>Q918*$AJ$1</f>
        <v>1.9880570491935586E-3</v>
      </c>
      <c r="AK918" s="7"/>
      <c r="AL918" s="36">
        <f>AJ918+AK918</f>
        <v>1.9880570491935586E-3</v>
      </c>
      <c r="AM918" s="41"/>
      <c r="AN918" s="41"/>
      <c r="AO918" s="41"/>
      <c r="AP918" s="42"/>
      <c r="AQ918" s="40" t="str">
        <f>IF(AM918=0,"NO OFERTADO",IF(AN918=0,"NO OFERTADO",IF(AO918=0,"NO OFERTADO",IF(AP918=0,"NO OFERTADO","CORRECTO"))))</f>
        <v>NO OFERTADO</v>
      </c>
    </row>
    <row r="919" spans="1:43" ht="24" x14ac:dyDescent="0.25">
      <c r="A919" s="61">
        <v>917</v>
      </c>
      <c r="B919" s="61">
        <v>523</v>
      </c>
      <c r="C919" s="13" t="s">
        <v>1746</v>
      </c>
      <c r="D919" s="12" t="s">
        <v>167</v>
      </c>
      <c r="E919" s="12" t="s">
        <v>11</v>
      </c>
      <c r="F919" s="12" t="s">
        <v>12</v>
      </c>
      <c r="G919" s="12" t="s">
        <v>13</v>
      </c>
      <c r="H919" s="12" t="s">
        <v>12</v>
      </c>
      <c r="I919" s="62" t="s">
        <v>60</v>
      </c>
      <c r="J919" s="10">
        <v>1</v>
      </c>
      <c r="K919" s="10" t="s">
        <v>1747</v>
      </c>
      <c r="L919" s="14" t="s">
        <v>1748</v>
      </c>
      <c r="M919" s="11">
        <v>689</v>
      </c>
      <c r="N919" s="11">
        <v>14129.384615384615</v>
      </c>
      <c r="O919" s="8">
        <f>N919*M919</f>
        <v>9735146</v>
      </c>
      <c r="P919" s="14" t="s">
        <v>5022</v>
      </c>
      <c r="Q919" s="66">
        <f>O919/$O$2181</f>
        <v>2.97458923808732E-4</v>
      </c>
      <c r="R919" s="66"/>
      <c r="S919" s="36">
        <f>Q919*$S$1</f>
        <v>7.4364730952183003E-2</v>
      </c>
      <c r="T919" s="7"/>
      <c r="U919" s="36">
        <f>S919+T919</f>
        <v>7.4364730952183003E-2</v>
      </c>
      <c r="V919" s="41"/>
      <c r="W919" s="41"/>
      <c r="X919" s="41"/>
      <c r="Y919" s="42"/>
      <c r="Z919" s="40" t="str">
        <f>IF(V919=0,"NO OFERTADO",IF(W919=0,"NO OFERTADO",IF(X919=0,"NO OFERTADO",IF(Y919=0,"NO OFERTADO","CORRECTO"))))</f>
        <v>NO OFERTADO</v>
      </c>
      <c r="AA919" s="42">
        <f>Y919*N919</f>
        <v>0</v>
      </c>
      <c r="AB919" s="35">
        <f>Q919*$AB$1</f>
        <v>2.677130314278588E-2</v>
      </c>
      <c r="AC919" s="7"/>
      <c r="AD919" s="36">
        <f>AB919+AC919</f>
        <v>2.677130314278588E-2</v>
      </c>
      <c r="AE919" s="41"/>
      <c r="AF919" s="41"/>
      <c r="AG919" s="41"/>
      <c r="AH919" s="42"/>
      <c r="AI919" s="40" t="str">
        <f>IF(AE919=0,"NO OFERTADO",IF(AF919=0,"NO OFERTADO",IF(AG919=0,"NO OFERTADO",IF(AH919=0,"NO OFERTADO","CORRECTO"))))</f>
        <v>NO OFERTADO</v>
      </c>
      <c r="AJ919" s="37">
        <f>Q919*$AJ$1</f>
        <v>1.7847535428523919E-2</v>
      </c>
      <c r="AK919" s="7"/>
      <c r="AL919" s="36">
        <f>AJ919+AK919</f>
        <v>1.7847535428523919E-2</v>
      </c>
      <c r="AM919" s="41"/>
      <c r="AN919" s="41"/>
      <c r="AO919" s="41"/>
      <c r="AP919" s="42"/>
      <c r="AQ919" s="40" t="str">
        <f>IF(AM919=0,"NO OFERTADO",IF(AN919=0,"NO OFERTADO",IF(AO919=0,"NO OFERTADO",IF(AP919=0,"NO OFERTADO","CORRECTO"))))</f>
        <v>NO OFERTADO</v>
      </c>
    </row>
    <row r="920" spans="1:43" ht="24" x14ac:dyDescent="0.25">
      <c r="A920" s="61">
        <v>918</v>
      </c>
      <c r="B920" s="61">
        <v>927</v>
      </c>
      <c r="C920" s="13" t="s">
        <v>1746</v>
      </c>
      <c r="D920" s="12" t="s">
        <v>1606</v>
      </c>
      <c r="E920" s="12" t="s">
        <v>11</v>
      </c>
      <c r="F920" s="12" t="s">
        <v>12</v>
      </c>
      <c r="G920" s="12" t="s">
        <v>13</v>
      </c>
      <c r="H920" s="12" t="s">
        <v>12</v>
      </c>
      <c r="I920" s="62" t="s">
        <v>60</v>
      </c>
      <c r="J920" s="10">
        <v>1</v>
      </c>
      <c r="K920" s="10" t="s">
        <v>1747</v>
      </c>
      <c r="L920" s="14" t="s">
        <v>2788</v>
      </c>
      <c r="M920" s="11">
        <v>1557</v>
      </c>
      <c r="N920" s="11">
        <v>1974</v>
      </c>
      <c r="O920" s="8">
        <f>N920*M920</f>
        <v>3073518</v>
      </c>
      <c r="P920" s="14" t="s">
        <v>5022</v>
      </c>
      <c r="Q920" s="66">
        <f>O920/$O$2181</f>
        <v>9.3911827987661035E-5</v>
      </c>
      <c r="R920" s="66"/>
      <c r="S920" s="36">
        <f>Q920*$S$1</f>
        <v>2.347795699691526E-2</v>
      </c>
      <c r="T920" s="7"/>
      <c r="U920" s="36">
        <f>S920+T920</f>
        <v>2.347795699691526E-2</v>
      </c>
      <c r="V920" s="41"/>
      <c r="W920" s="41"/>
      <c r="X920" s="41"/>
      <c r="Y920" s="42"/>
      <c r="Z920" s="40" t="str">
        <f>IF(V920=0,"NO OFERTADO",IF(W920=0,"NO OFERTADO",IF(X920=0,"NO OFERTADO",IF(Y920=0,"NO OFERTADO","CORRECTO"))))</f>
        <v>NO OFERTADO</v>
      </c>
      <c r="AA920" s="42">
        <f>Y920*N920</f>
        <v>0</v>
      </c>
      <c r="AB920" s="35">
        <f>Q920*$AB$1</f>
        <v>8.4520645188894926E-3</v>
      </c>
      <c r="AC920" s="7"/>
      <c r="AD920" s="36">
        <f>AB920+AC920</f>
        <v>8.4520645188894926E-3</v>
      </c>
      <c r="AE920" s="41"/>
      <c r="AF920" s="41"/>
      <c r="AG920" s="41"/>
      <c r="AH920" s="42"/>
      <c r="AI920" s="40" t="str">
        <f>IF(AE920=0,"NO OFERTADO",IF(AF920=0,"NO OFERTADO",IF(AG920=0,"NO OFERTADO",IF(AH920=0,"NO OFERTADO","CORRECTO"))))</f>
        <v>NO OFERTADO</v>
      </c>
      <c r="AJ920" s="37">
        <f>Q920*$AJ$1</f>
        <v>5.6347096792596623E-3</v>
      </c>
      <c r="AK920" s="7"/>
      <c r="AL920" s="36">
        <f>AJ920+AK920</f>
        <v>5.6347096792596623E-3</v>
      </c>
      <c r="AM920" s="41"/>
      <c r="AN920" s="41"/>
      <c r="AO920" s="41"/>
      <c r="AP920" s="42"/>
      <c r="AQ920" s="40" t="str">
        <f>IF(AM920=0,"NO OFERTADO",IF(AN920=0,"NO OFERTADO",IF(AO920=0,"NO OFERTADO",IF(AP920=0,"NO OFERTADO","CORRECTO"))))</f>
        <v>NO OFERTADO</v>
      </c>
    </row>
    <row r="921" spans="1:43" x14ac:dyDescent="0.25">
      <c r="A921" s="61">
        <v>919</v>
      </c>
      <c r="B921" s="61">
        <v>1574</v>
      </c>
      <c r="C921" s="13" t="s">
        <v>4345</v>
      </c>
      <c r="D921" s="12" t="s">
        <v>4346</v>
      </c>
      <c r="E921" s="12" t="s">
        <v>221</v>
      </c>
      <c r="F921" s="12" t="s">
        <v>222</v>
      </c>
      <c r="G921" s="12" t="s">
        <v>13</v>
      </c>
      <c r="H921" s="12" t="s">
        <v>108</v>
      </c>
      <c r="I921" s="62" t="s">
        <v>60</v>
      </c>
      <c r="J921" s="10">
        <v>120</v>
      </c>
      <c r="K921" s="10" t="s">
        <v>1432</v>
      </c>
      <c r="L921" s="14" t="s">
        <v>4347</v>
      </c>
      <c r="M921" s="11">
        <v>53.580999999999996</v>
      </c>
      <c r="N921" s="11">
        <v>7190.7692307692305</v>
      </c>
      <c r="O921" s="8">
        <f>N921*M921</f>
        <v>385288.60615384614</v>
      </c>
      <c r="P921" s="14" t="s">
        <v>5022</v>
      </c>
      <c r="Q921" s="66">
        <f>O921/$O$2181</f>
        <v>1.1772554221815417E-5</v>
      </c>
      <c r="R921" s="66"/>
      <c r="S921" s="36">
        <f>Q921*$S$1</f>
        <v>2.9431385554538544E-3</v>
      </c>
      <c r="T921" s="7"/>
      <c r="U921" s="36">
        <f>S921+T921</f>
        <v>2.9431385554538544E-3</v>
      </c>
      <c r="V921" s="41"/>
      <c r="W921" s="41"/>
      <c r="X921" s="41"/>
      <c r="Y921" s="42"/>
      <c r="Z921" s="40" t="str">
        <f>IF(V921=0,"NO OFERTADO",IF(W921=0,"NO OFERTADO",IF(X921=0,"NO OFERTADO",IF(Y921=0,"NO OFERTADO","CORRECTO"))))</f>
        <v>NO OFERTADO</v>
      </c>
      <c r="AA921" s="42">
        <f>Y921*N921</f>
        <v>0</v>
      </c>
      <c r="AB921" s="35">
        <f>Q921*$AB$1</f>
        <v>1.0595298799633876E-3</v>
      </c>
      <c r="AC921" s="7"/>
      <c r="AD921" s="36">
        <f>AB921+AC921</f>
        <v>1.0595298799633876E-3</v>
      </c>
      <c r="AE921" s="41"/>
      <c r="AF921" s="41"/>
      <c r="AG921" s="41"/>
      <c r="AH921" s="42"/>
      <c r="AI921" s="40" t="str">
        <f>IF(AE921=0,"NO OFERTADO",IF(AF921=0,"NO OFERTADO",IF(AG921=0,"NO OFERTADO",IF(AH921=0,"NO OFERTADO","CORRECTO"))))</f>
        <v>NO OFERTADO</v>
      </c>
      <c r="AJ921" s="37">
        <f>Q921*$AJ$1</f>
        <v>7.06353253308925E-4</v>
      </c>
      <c r="AK921" s="7"/>
      <c r="AL921" s="36">
        <f>AJ921+AK921</f>
        <v>7.06353253308925E-4</v>
      </c>
      <c r="AM921" s="41"/>
      <c r="AN921" s="41"/>
      <c r="AO921" s="41"/>
      <c r="AP921" s="42"/>
      <c r="AQ921" s="40" t="str">
        <f>IF(AM921=0,"NO OFERTADO",IF(AN921=0,"NO OFERTADO",IF(AO921=0,"NO OFERTADO",IF(AP921=0,"NO OFERTADO","CORRECTO"))))</f>
        <v>NO OFERTADO</v>
      </c>
    </row>
    <row r="922" spans="1:43" x14ac:dyDescent="0.25">
      <c r="A922" s="61">
        <v>920</v>
      </c>
      <c r="B922" s="61">
        <v>1951</v>
      </c>
      <c r="C922" s="13" t="s">
        <v>5290</v>
      </c>
      <c r="D922" s="12" t="s">
        <v>4584</v>
      </c>
      <c r="E922" s="12" t="s">
        <v>221</v>
      </c>
      <c r="F922" s="12" t="s">
        <v>222</v>
      </c>
      <c r="G922" s="12" t="s">
        <v>223</v>
      </c>
      <c r="H922" s="12" t="s">
        <v>108</v>
      </c>
      <c r="I922" s="62" t="s">
        <v>60</v>
      </c>
      <c r="J922" s="10">
        <v>15</v>
      </c>
      <c r="K922" s="10" t="s">
        <v>224</v>
      </c>
      <c r="L922" s="14" t="s">
        <v>5291</v>
      </c>
      <c r="M922" s="11">
        <v>7279.8469999999988</v>
      </c>
      <c r="N922" s="8">
        <v>42</v>
      </c>
      <c r="O922" s="8">
        <f>N922*M922</f>
        <v>305753.57399999996</v>
      </c>
      <c r="P922" s="14" t="s">
        <v>5022</v>
      </c>
      <c r="Q922" s="66">
        <f>O922/$O$2181</f>
        <v>9.34234875087785E-6</v>
      </c>
      <c r="R922" s="66"/>
      <c r="S922" s="36">
        <f>Q922*$S$1</f>
        <v>2.3355871877194625E-3</v>
      </c>
      <c r="T922" s="7"/>
      <c r="U922" s="36">
        <f>S922+T922</f>
        <v>2.3355871877194625E-3</v>
      </c>
      <c r="V922" s="41"/>
      <c r="W922" s="41"/>
      <c r="X922" s="41"/>
      <c r="Y922" s="42"/>
      <c r="Z922" s="40" t="str">
        <f>IF(V922=0,"NO OFERTADO",IF(W922=0,"NO OFERTADO",IF(X922=0,"NO OFERTADO",IF(Y922=0,"NO OFERTADO","CORRECTO"))))</f>
        <v>NO OFERTADO</v>
      </c>
      <c r="AA922" s="42">
        <f>Y922*N922</f>
        <v>0</v>
      </c>
      <c r="AB922" s="35">
        <f>Q922*$AB$1</f>
        <v>8.4081138757900655E-4</v>
      </c>
      <c r="AC922" s="7"/>
      <c r="AD922" s="36">
        <f>AB922+AC922</f>
        <v>8.4081138757900655E-4</v>
      </c>
      <c r="AE922" s="41"/>
      <c r="AF922" s="41"/>
      <c r="AG922" s="41"/>
      <c r="AH922" s="42"/>
      <c r="AI922" s="40" t="str">
        <f>IF(AE922=0,"NO OFERTADO",IF(AF922=0,"NO OFERTADO",IF(AG922=0,"NO OFERTADO",IF(AH922=0,"NO OFERTADO","CORRECTO"))))</f>
        <v>NO OFERTADO</v>
      </c>
      <c r="AJ922" s="37">
        <f>Q922*$AJ$1</f>
        <v>5.6054092505267096E-4</v>
      </c>
      <c r="AK922" s="7"/>
      <c r="AL922" s="36">
        <f>AJ922+AK922</f>
        <v>5.6054092505267096E-4</v>
      </c>
      <c r="AM922" s="41"/>
      <c r="AN922" s="41"/>
      <c r="AO922" s="41"/>
      <c r="AP922" s="42"/>
      <c r="AQ922" s="40" t="str">
        <f>IF(AM922=0,"NO OFERTADO",IF(AN922=0,"NO OFERTADO",IF(AO922=0,"NO OFERTADO",IF(AP922=0,"NO OFERTADO","CORRECTO"))))</f>
        <v>NO OFERTADO</v>
      </c>
    </row>
    <row r="923" spans="1:43" x14ac:dyDescent="0.25">
      <c r="A923" s="61">
        <v>921</v>
      </c>
      <c r="B923" s="61">
        <v>2612</v>
      </c>
      <c r="C923" s="13" t="s">
        <v>6972</v>
      </c>
      <c r="D923" s="12" t="s">
        <v>4576</v>
      </c>
      <c r="E923" s="12" t="s">
        <v>221</v>
      </c>
      <c r="F923" s="12" t="s">
        <v>222</v>
      </c>
      <c r="G923" s="12" t="s">
        <v>223</v>
      </c>
      <c r="H923" s="12" t="s">
        <v>108</v>
      </c>
      <c r="I923" s="62" t="s">
        <v>60</v>
      </c>
      <c r="J923" s="10">
        <v>15</v>
      </c>
      <c r="K923" s="90" t="s">
        <v>6973</v>
      </c>
      <c r="L923" s="14" t="s">
        <v>6974</v>
      </c>
      <c r="M923" s="11">
        <v>2839.3289</v>
      </c>
      <c r="N923" s="11">
        <v>399</v>
      </c>
      <c r="O923" s="8">
        <f>N923*M923</f>
        <v>1132892.2311</v>
      </c>
      <c r="P923" s="14" t="s">
        <v>7140</v>
      </c>
      <c r="Q923" s="66">
        <f>O923/$O$2181</f>
        <v>3.4615701074671027E-5</v>
      </c>
      <c r="R923" s="66"/>
      <c r="S923" s="36">
        <f>Q923*$S$1</f>
        <v>8.6539252686677563E-3</v>
      </c>
      <c r="T923" s="7"/>
      <c r="U923" s="36">
        <f>S923+T923</f>
        <v>8.6539252686677563E-3</v>
      </c>
      <c r="V923" s="41"/>
      <c r="W923" s="41"/>
      <c r="X923" s="41"/>
      <c r="Y923" s="42"/>
      <c r="Z923" s="40" t="str">
        <f>IF(V923=0,"NO OFERTADO",IF(W923=0,"NO OFERTADO",IF(X923=0,"NO OFERTADO",IF(Y923=0,"NO OFERTADO","CORRECTO"))))</f>
        <v>NO OFERTADO</v>
      </c>
      <c r="AA923" s="42">
        <f>Y923*N923</f>
        <v>0</v>
      </c>
      <c r="AB923" s="35">
        <f>Q923*$AB$1</f>
        <v>3.1154130967203926E-3</v>
      </c>
      <c r="AC923" s="7"/>
      <c r="AD923" s="36">
        <f>AB923+AC923</f>
        <v>3.1154130967203926E-3</v>
      </c>
      <c r="AE923" s="41"/>
      <c r="AF923" s="41"/>
      <c r="AG923" s="41"/>
      <c r="AH923" s="42"/>
      <c r="AI923" s="40" t="str">
        <f>IF(AE923=0,"NO OFERTADO",IF(AF923=0,"NO OFERTADO",IF(AG923=0,"NO OFERTADO",IF(AH923=0,"NO OFERTADO","CORRECTO"))))</f>
        <v>NO OFERTADO</v>
      </c>
      <c r="AJ923" s="37">
        <f>Q923*$AJ$1</f>
        <v>2.0769420644802614E-3</v>
      </c>
      <c r="AK923" s="7"/>
      <c r="AL923" s="36">
        <f>AJ923+AK923</f>
        <v>2.0769420644802614E-3</v>
      </c>
      <c r="AM923" s="41"/>
      <c r="AN923" s="41"/>
      <c r="AO923" s="41"/>
      <c r="AP923" s="42"/>
      <c r="AQ923" s="40" t="str">
        <f>IF(AM923=0,"NO OFERTADO",IF(AN923=0,"NO OFERTADO",IF(AO923=0,"NO OFERTADO",IF(AP923=0,"NO OFERTADO","CORRECTO"))))</f>
        <v>NO OFERTADO</v>
      </c>
    </row>
    <row r="924" spans="1:43" x14ac:dyDescent="0.25">
      <c r="A924" s="61">
        <v>922</v>
      </c>
      <c r="B924" s="61">
        <v>2632</v>
      </c>
      <c r="C924" s="13" t="s">
        <v>7022</v>
      </c>
      <c r="D924" s="12" t="s">
        <v>4576</v>
      </c>
      <c r="E924" s="12" t="s">
        <v>221</v>
      </c>
      <c r="F924" s="12" t="s">
        <v>222</v>
      </c>
      <c r="G924" s="12" t="s">
        <v>223</v>
      </c>
      <c r="H924" s="12" t="s">
        <v>108</v>
      </c>
      <c r="I924" s="62" t="s">
        <v>60</v>
      </c>
      <c r="J924" s="10">
        <v>15</v>
      </c>
      <c r="K924" s="90" t="s">
        <v>7023</v>
      </c>
      <c r="L924" s="14" t="s">
        <v>7024</v>
      </c>
      <c r="M924" s="11">
        <v>732.68566666666663</v>
      </c>
      <c r="N924" s="11">
        <v>255</v>
      </c>
      <c r="O924" s="8">
        <f>N924*M924</f>
        <v>186834.845</v>
      </c>
      <c r="P924" s="14" t="s">
        <v>7140</v>
      </c>
      <c r="Q924" s="66">
        <f>O924/$O$2181</f>
        <v>5.7087682016963335E-6</v>
      </c>
      <c r="R924" s="66"/>
      <c r="S924" s="36">
        <f>Q924*$S$1</f>
        <v>1.4271920504240834E-3</v>
      </c>
      <c r="T924" s="7"/>
      <c r="U924" s="36">
        <f>S924+T924</f>
        <v>1.4271920504240834E-3</v>
      </c>
      <c r="V924" s="41"/>
      <c r="W924" s="41"/>
      <c r="X924" s="41"/>
      <c r="Y924" s="42"/>
      <c r="Z924" s="40" t="str">
        <f>IF(V924=0,"NO OFERTADO",IF(W924=0,"NO OFERTADO",IF(X924=0,"NO OFERTADO",IF(Y924=0,"NO OFERTADO","CORRECTO"))))</f>
        <v>NO OFERTADO</v>
      </c>
      <c r="AA924" s="42">
        <f>Y924*N924</f>
        <v>0</v>
      </c>
      <c r="AB924" s="35">
        <f>Q924*$AB$1</f>
        <v>5.1378913815267003E-4</v>
      </c>
      <c r="AC924" s="7"/>
      <c r="AD924" s="36">
        <f>AB924+AC924</f>
        <v>5.1378913815267003E-4</v>
      </c>
      <c r="AE924" s="41"/>
      <c r="AF924" s="41"/>
      <c r="AG924" s="41"/>
      <c r="AH924" s="42"/>
      <c r="AI924" s="40" t="str">
        <f>IF(AE924=0,"NO OFERTADO",IF(AF924=0,"NO OFERTADO",IF(AG924=0,"NO OFERTADO",IF(AH924=0,"NO OFERTADO","CORRECTO"))))</f>
        <v>NO OFERTADO</v>
      </c>
      <c r="AJ924" s="37">
        <f>Q924*$AJ$1</f>
        <v>3.4252609210177999E-4</v>
      </c>
      <c r="AK924" s="7"/>
      <c r="AL924" s="36">
        <f>AJ924+AK924</f>
        <v>3.4252609210177999E-4</v>
      </c>
      <c r="AM924" s="41"/>
      <c r="AN924" s="41"/>
      <c r="AO924" s="41"/>
      <c r="AP924" s="42"/>
      <c r="AQ924" s="40" t="str">
        <f>IF(AM924=0,"NO OFERTADO",IF(AN924=0,"NO OFERTADO",IF(AO924=0,"NO OFERTADO",IF(AP924=0,"NO OFERTADO","CORRECTO"))))</f>
        <v>NO OFERTADO</v>
      </c>
    </row>
    <row r="925" spans="1:43" ht="24" x14ac:dyDescent="0.25">
      <c r="A925" s="61">
        <v>923</v>
      </c>
      <c r="B925" s="61">
        <v>764</v>
      </c>
      <c r="C925" s="13" t="s">
        <v>2377</v>
      </c>
      <c r="D925" s="12" t="s">
        <v>675</v>
      </c>
      <c r="E925" s="12" t="s">
        <v>11</v>
      </c>
      <c r="F925" s="12" t="s">
        <v>12</v>
      </c>
      <c r="G925" s="12" t="s">
        <v>13</v>
      </c>
      <c r="H925" s="12" t="s">
        <v>12</v>
      </c>
      <c r="I925" s="62" t="s">
        <v>60</v>
      </c>
      <c r="J925" s="10">
        <v>1</v>
      </c>
      <c r="K925" s="10" t="s">
        <v>2378</v>
      </c>
      <c r="L925" s="14" t="s">
        <v>2379</v>
      </c>
      <c r="M925" s="11">
        <v>2566.5419999999999</v>
      </c>
      <c r="N925" s="11">
        <v>3077.5384615384614</v>
      </c>
      <c r="O925" s="8">
        <f>N925*M925</f>
        <v>7898631.7181538455</v>
      </c>
      <c r="P925" s="14" t="s">
        <v>5022</v>
      </c>
      <c r="Q925" s="66">
        <f>O925/$O$2181</f>
        <v>2.4134393982828392E-4</v>
      </c>
      <c r="R925" s="66"/>
      <c r="S925" s="36">
        <f>Q925*$S$1</f>
        <v>6.033598495707098E-2</v>
      </c>
      <c r="T925" s="7"/>
      <c r="U925" s="36">
        <f>S925+T925</f>
        <v>6.033598495707098E-2</v>
      </c>
      <c r="V925" s="41"/>
      <c r="W925" s="41"/>
      <c r="X925" s="41"/>
      <c r="Y925" s="42"/>
      <c r="Z925" s="40" t="str">
        <f>IF(V925=0,"NO OFERTADO",IF(W925=0,"NO OFERTADO",IF(X925=0,"NO OFERTADO",IF(Y925=0,"NO OFERTADO","CORRECTO"))))</f>
        <v>NO OFERTADO</v>
      </c>
      <c r="AA925" s="42">
        <f>Y925*N925</f>
        <v>0</v>
      </c>
      <c r="AB925" s="35">
        <f>Q925*$AB$1</f>
        <v>2.1720954584545552E-2</v>
      </c>
      <c r="AC925" s="7"/>
      <c r="AD925" s="36">
        <f>AB925+AC925</f>
        <v>2.1720954584545552E-2</v>
      </c>
      <c r="AE925" s="41"/>
      <c r="AF925" s="41"/>
      <c r="AG925" s="41"/>
      <c r="AH925" s="42"/>
      <c r="AI925" s="40" t="str">
        <f>IF(AE925=0,"NO OFERTADO",IF(AF925=0,"NO OFERTADO",IF(AG925=0,"NO OFERTADO",IF(AH925=0,"NO OFERTADO","CORRECTO"))))</f>
        <v>NO OFERTADO</v>
      </c>
      <c r="AJ925" s="37">
        <f>Q925*$AJ$1</f>
        <v>1.4480636389697035E-2</v>
      </c>
      <c r="AK925" s="7"/>
      <c r="AL925" s="36">
        <f>AJ925+AK925</f>
        <v>1.4480636389697035E-2</v>
      </c>
      <c r="AM925" s="41"/>
      <c r="AN925" s="41"/>
      <c r="AO925" s="41"/>
      <c r="AP925" s="42"/>
      <c r="AQ925" s="40" t="str">
        <f>IF(AM925=0,"NO OFERTADO",IF(AN925=0,"NO OFERTADO",IF(AO925=0,"NO OFERTADO",IF(AP925=0,"NO OFERTADO","CORRECTO"))))</f>
        <v>NO OFERTADO</v>
      </c>
    </row>
    <row r="926" spans="1:43" x14ac:dyDescent="0.25">
      <c r="A926" s="61">
        <v>924</v>
      </c>
      <c r="B926" s="61">
        <v>1643</v>
      </c>
      <c r="C926" s="13" t="s">
        <v>4523</v>
      </c>
      <c r="D926" s="12" t="s">
        <v>4524</v>
      </c>
      <c r="E926" s="12" t="s">
        <v>221</v>
      </c>
      <c r="F926" s="12" t="s">
        <v>222</v>
      </c>
      <c r="G926" s="12" t="s">
        <v>13</v>
      </c>
      <c r="H926" s="12" t="s">
        <v>354</v>
      </c>
      <c r="I926" s="62" t="s">
        <v>60</v>
      </c>
      <c r="J926" s="10">
        <v>220</v>
      </c>
      <c r="K926" s="10" t="s">
        <v>770</v>
      </c>
      <c r="L926" s="14" t="s">
        <v>2404</v>
      </c>
      <c r="M926" s="11">
        <v>4444.9573333333328</v>
      </c>
      <c r="N926" s="11">
        <v>220</v>
      </c>
      <c r="O926" s="8">
        <f>N926*M926</f>
        <v>977890.61333333317</v>
      </c>
      <c r="P926" s="14" t="s">
        <v>5022</v>
      </c>
      <c r="Q926" s="66">
        <f>O926/$O$2181</f>
        <v>2.9879602159515037E-5</v>
      </c>
      <c r="R926" s="66"/>
      <c r="S926" s="36">
        <f>Q926*$S$1</f>
        <v>7.4699005398787596E-3</v>
      </c>
      <c r="T926" s="7"/>
      <c r="U926" s="36">
        <f>S926+T926</f>
        <v>7.4699005398787596E-3</v>
      </c>
      <c r="V926" s="41"/>
      <c r="W926" s="41"/>
      <c r="X926" s="41"/>
      <c r="Y926" s="42"/>
      <c r="Z926" s="40" t="str">
        <f>IF(V926=0,"NO OFERTADO",IF(W926=0,"NO OFERTADO",IF(X926=0,"NO OFERTADO",IF(Y926=0,"NO OFERTADO","CORRECTO"))))</f>
        <v>NO OFERTADO</v>
      </c>
      <c r="AA926" s="42">
        <f>Y926*N926</f>
        <v>0</v>
      </c>
      <c r="AB926" s="35">
        <f>Q926*$AB$1</f>
        <v>2.6891641943563535E-3</v>
      </c>
      <c r="AC926" s="7"/>
      <c r="AD926" s="36">
        <f>AB926+AC926</f>
        <v>2.6891641943563535E-3</v>
      </c>
      <c r="AE926" s="41"/>
      <c r="AF926" s="41"/>
      <c r="AG926" s="41"/>
      <c r="AH926" s="42"/>
      <c r="AI926" s="40" t="str">
        <f>IF(AE926=0,"NO OFERTADO",IF(AF926=0,"NO OFERTADO",IF(AG926=0,"NO OFERTADO",IF(AH926=0,"NO OFERTADO","CORRECTO"))))</f>
        <v>NO OFERTADO</v>
      </c>
      <c r="AJ926" s="37">
        <f>Q926*$AJ$1</f>
        <v>1.7927761295709022E-3</v>
      </c>
      <c r="AK926" s="7"/>
      <c r="AL926" s="36">
        <f>AJ926+AK926</f>
        <v>1.7927761295709022E-3</v>
      </c>
      <c r="AM926" s="41"/>
      <c r="AN926" s="41"/>
      <c r="AO926" s="41"/>
      <c r="AP926" s="42"/>
      <c r="AQ926" s="40" t="str">
        <f>IF(AM926=0,"NO OFERTADO",IF(AN926=0,"NO OFERTADO",IF(AO926=0,"NO OFERTADO",IF(AP926=0,"NO OFERTADO","CORRECTO"))))</f>
        <v>NO OFERTADO</v>
      </c>
    </row>
    <row r="927" spans="1:43" ht="24" x14ac:dyDescent="0.25">
      <c r="A927" s="61">
        <v>925</v>
      </c>
      <c r="B927" s="61">
        <v>1208</v>
      </c>
      <c r="C927" s="13" t="s">
        <v>3445</v>
      </c>
      <c r="D927" s="12" t="s">
        <v>33</v>
      </c>
      <c r="E927" s="12" t="s">
        <v>11</v>
      </c>
      <c r="F927" s="12" t="s">
        <v>12</v>
      </c>
      <c r="G927" s="12" t="s">
        <v>13</v>
      </c>
      <c r="H927" s="12" t="s">
        <v>12</v>
      </c>
      <c r="I927" s="62" t="s">
        <v>60</v>
      </c>
      <c r="J927" s="10">
        <v>1</v>
      </c>
      <c r="K927" s="10" t="s">
        <v>3446</v>
      </c>
      <c r="L927" s="14" t="s">
        <v>3447</v>
      </c>
      <c r="M927" s="11">
        <v>82.293299999999988</v>
      </c>
      <c r="N927" s="11">
        <v>20010.307692307691</v>
      </c>
      <c r="O927" s="8">
        <f>N927*M927</f>
        <v>1646714.2540153842</v>
      </c>
      <c r="P927" s="14" t="s">
        <v>5022</v>
      </c>
      <c r="Q927" s="66">
        <f>O927/$O$2181</f>
        <v>5.0315614148972721E-5</v>
      </c>
      <c r="R927" s="66"/>
      <c r="S927" s="36">
        <f>Q927*$S$1</f>
        <v>1.2578903537243179E-2</v>
      </c>
      <c r="T927" s="7"/>
      <c r="U927" s="36">
        <f>S927+T927</f>
        <v>1.2578903537243179E-2</v>
      </c>
      <c r="V927" s="41"/>
      <c r="W927" s="41"/>
      <c r="X927" s="41"/>
      <c r="Y927" s="42"/>
      <c r="Z927" s="40" t="str">
        <f>IF(V927=0,"NO OFERTADO",IF(W927=0,"NO OFERTADO",IF(X927=0,"NO OFERTADO",IF(Y927=0,"NO OFERTADO","CORRECTO"))))</f>
        <v>NO OFERTADO</v>
      </c>
      <c r="AA927" s="42">
        <f>Y927*N927</f>
        <v>0</v>
      </c>
      <c r="AB927" s="35">
        <f>Q927*$AB$1</f>
        <v>4.528405273407545E-3</v>
      </c>
      <c r="AC927" s="7"/>
      <c r="AD927" s="36">
        <f>AB927+AC927</f>
        <v>4.528405273407545E-3</v>
      </c>
      <c r="AE927" s="41"/>
      <c r="AF927" s="41"/>
      <c r="AG927" s="41"/>
      <c r="AH927" s="42"/>
      <c r="AI927" s="40" t="str">
        <f>IF(AE927=0,"NO OFERTADO",IF(AF927=0,"NO OFERTADO",IF(AG927=0,"NO OFERTADO",IF(AH927=0,"NO OFERTADO","CORRECTO"))))</f>
        <v>NO OFERTADO</v>
      </c>
      <c r="AJ927" s="37">
        <f>Q927*$AJ$1</f>
        <v>3.018936848938363E-3</v>
      </c>
      <c r="AK927" s="7"/>
      <c r="AL927" s="36">
        <f>AJ927+AK927</f>
        <v>3.018936848938363E-3</v>
      </c>
      <c r="AM927" s="41"/>
      <c r="AN927" s="41"/>
      <c r="AO927" s="41"/>
      <c r="AP927" s="42"/>
      <c r="AQ927" s="40" t="str">
        <f>IF(AM927=0,"NO OFERTADO",IF(AN927=0,"NO OFERTADO",IF(AO927=0,"NO OFERTADO",IF(AP927=0,"NO OFERTADO","CORRECTO"))))</f>
        <v>NO OFERTADO</v>
      </c>
    </row>
    <row r="928" spans="1:43" x14ac:dyDescent="0.25">
      <c r="A928" s="61">
        <v>926</v>
      </c>
      <c r="B928" s="61">
        <v>1426</v>
      </c>
      <c r="C928" s="13" t="s">
        <v>3445</v>
      </c>
      <c r="D928" s="12" t="s">
        <v>3979</v>
      </c>
      <c r="E928" s="12" t="s">
        <v>1042</v>
      </c>
      <c r="F928" s="12" t="s">
        <v>222</v>
      </c>
      <c r="G928" s="12" t="s">
        <v>13</v>
      </c>
      <c r="H928" s="12" t="s">
        <v>108</v>
      </c>
      <c r="I928" s="62" t="s">
        <v>60</v>
      </c>
      <c r="J928" s="10">
        <v>120</v>
      </c>
      <c r="K928" s="10" t="s">
        <v>3446</v>
      </c>
      <c r="L928" s="14" t="s">
        <v>3980</v>
      </c>
      <c r="M928" s="11">
        <v>30.478999999999999</v>
      </c>
      <c r="N928" s="11">
        <v>24304.615384615387</v>
      </c>
      <c r="O928" s="8">
        <f>N928*M928</f>
        <v>740780.37230769231</v>
      </c>
      <c r="P928" s="14" t="s">
        <v>5022</v>
      </c>
      <c r="Q928" s="66">
        <f>O928/$O$2181</f>
        <v>2.2634661290675865E-5</v>
      </c>
      <c r="R928" s="66"/>
      <c r="S928" s="36">
        <f>Q928*$S$1</f>
        <v>5.6586653226689664E-3</v>
      </c>
      <c r="T928" s="7"/>
      <c r="U928" s="36">
        <f>S928+T928</f>
        <v>5.6586653226689664E-3</v>
      </c>
      <c r="V928" s="41"/>
      <c r="W928" s="41"/>
      <c r="X928" s="41"/>
      <c r="Y928" s="42"/>
      <c r="Z928" s="40" t="str">
        <f>IF(V928=0,"NO OFERTADO",IF(W928=0,"NO OFERTADO",IF(X928=0,"NO OFERTADO",IF(Y928=0,"NO OFERTADO","CORRECTO"))))</f>
        <v>NO OFERTADO</v>
      </c>
      <c r="AA928" s="42">
        <f>Y928*N928</f>
        <v>0</v>
      </c>
      <c r="AB928" s="35">
        <f>Q928*$AB$1</f>
        <v>2.0371195161608281E-3</v>
      </c>
      <c r="AC928" s="7"/>
      <c r="AD928" s="36">
        <f>AB928+AC928</f>
        <v>2.0371195161608281E-3</v>
      </c>
      <c r="AE928" s="41"/>
      <c r="AF928" s="41"/>
      <c r="AG928" s="41"/>
      <c r="AH928" s="42"/>
      <c r="AI928" s="40" t="str">
        <f>IF(AE928=0,"NO OFERTADO",IF(AF928=0,"NO OFERTADO",IF(AG928=0,"NO OFERTADO",IF(AH928=0,"NO OFERTADO","CORRECTO"))))</f>
        <v>NO OFERTADO</v>
      </c>
      <c r="AJ928" s="37">
        <f>Q928*$AJ$1</f>
        <v>1.3580796774405519E-3</v>
      </c>
      <c r="AK928" s="7"/>
      <c r="AL928" s="36">
        <f>AJ928+AK928</f>
        <v>1.3580796774405519E-3</v>
      </c>
      <c r="AM928" s="41"/>
      <c r="AN928" s="41"/>
      <c r="AO928" s="41"/>
      <c r="AP928" s="42"/>
      <c r="AQ928" s="40" t="str">
        <f>IF(AM928=0,"NO OFERTADO",IF(AN928=0,"NO OFERTADO",IF(AO928=0,"NO OFERTADO",IF(AP928=0,"NO OFERTADO","CORRECTO"))))</f>
        <v>NO OFERTADO</v>
      </c>
    </row>
    <row r="929" spans="1:43" x14ac:dyDescent="0.25">
      <c r="A929" s="61">
        <v>927</v>
      </c>
      <c r="B929" s="61">
        <v>1614</v>
      </c>
      <c r="C929" s="13" t="s">
        <v>3445</v>
      </c>
      <c r="D929" s="12" t="s">
        <v>4445</v>
      </c>
      <c r="E929" s="12" t="s">
        <v>2416</v>
      </c>
      <c r="F929" s="12" t="s">
        <v>222</v>
      </c>
      <c r="G929" s="12" t="s">
        <v>13</v>
      </c>
      <c r="H929" s="12" t="s">
        <v>108</v>
      </c>
      <c r="I929" s="62" t="s">
        <v>60</v>
      </c>
      <c r="J929" s="10">
        <v>20</v>
      </c>
      <c r="K929" s="10" t="s">
        <v>3446</v>
      </c>
      <c r="L929" s="14" t="s">
        <v>4446</v>
      </c>
      <c r="M929" s="11">
        <v>145</v>
      </c>
      <c r="N929" s="11">
        <v>1978.4615384615383</v>
      </c>
      <c r="O929" s="8">
        <f>N929*M929</f>
        <v>286876.92307692306</v>
      </c>
      <c r="P929" s="14" t="s">
        <v>5022</v>
      </c>
      <c r="Q929" s="66">
        <f>O929/$O$2181</f>
        <v>8.7655697001382351E-6</v>
      </c>
      <c r="R929" s="66"/>
      <c r="S929" s="36">
        <f>Q929*$S$1</f>
        <v>2.1913924250345587E-3</v>
      </c>
      <c r="T929" s="7"/>
      <c r="U929" s="36">
        <f>S929+T929</f>
        <v>2.1913924250345587E-3</v>
      </c>
      <c r="V929" s="41"/>
      <c r="W929" s="41"/>
      <c r="X929" s="41"/>
      <c r="Y929" s="42"/>
      <c r="Z929" s="40" t="str">
        <f>IF(V929=0,"NO OFERTADO",IF(W929=0,"NO OFERTADO",IF(X929=0,"NO OFERTADO",IF(Y929=0,"NO OFERTADO","CORRECTO"))))</f>
        <v>NO OFERTADO</v>
      </c>
      <c r="AA929" s="42">
        <f>Y929*N929</f>
        <v>0</v>
      </c>
      <c r="AB929" s="35">
        <f>Q929*$AB$1</f>
        <v>7.8890127301244116E-4</v>
      </c>
      <c r="AC929" s="7"/>
      <c r="AD929" s="36">
        <f>AB929+AC929</f>
        <v>7.8890127301244116E-4</v>
      </c>
      <c r="AE929" s="41"/>
      <c r="AF929" s="41"/>
      <c r="AG929" s="41"/>
      <c r="AH929" s="42"/>
      <c r="AI929" s="40" t="str">
        <f>IF(AE929=0,"NO OFERTADO",IF(AF929=0,"NO OFERTADO",IF(AG929=0,"NO OFERTADO",IF(AH929=0,"NO OFERTADO","CORRECTO"))))</f>
        <v>NO OFERTADO</v>
      </c>
      <c r="AJ929" s="37">
        <f>Q929*$AJ$1</f>
        <v>5.2593418200829411E-4</v>
      </c>
      <c r="AK929" s="7"/>
      <c r="AL929" s="36">
        <f>AJ929+AK929</f>
        <v>5.2593418200829411E-4</v>
      </c>
      <c r="AM929" s="41"/>
      <c r="AN929" s="41"/>
      <c r="AO929" s="41"/>
      <c r="AP929" s="42"/>
      <c r="AQ929" s="40" t="str">
        <f>IF(AM929=0,"NO OFERTADO",IF(AN929=0,"NO OFERTADO",IF(AO929=0,"NO OFERTADO",IF(AP929=0,"NO OFERTADO","CORRECTO"))))</f>
        <v>NO OFERTADO</v>
      </c>
    </row>
    <row r="930" spans="1:43" x14ac:dyDescent="0.25">
      <c r="A930" s="61">
        <v>928</v>
      </c>
      <c r="B930" s="61">
        <v>312</v>
      </c>
      <c r="C930" s="13" t="s">
        <v>1117</v>
      </c>
      <c r="D930" s="12" t="s">
        <v>1118</v>
      </c>
      <c r="E930" s="12" t="s">
        <v>765</v>
      </c>
      <c r="F930" s="12" t="s">
        <v>222</v>
      </c>
      <c r="G930" s="12" t="s">
        <v>13</v>
      </c>
      <c r="H930" s="12" t="s">
        <v>108</v>
      </c>
      <c r="I930" s="62" t="s">
        <v>60</v>
      </c>
      <c r="J930" s="10">
        <v>120</v>
      </c>
      <c r="K930" s="10" t="s">
        <v>1119</v>
      </c>
      <c r="L930" s="14" t="s">
        <v>1120</v>
      </c>
      <c r="M930" s="11">
        <v>810.57016546906664</v>
      </c>
      <c r="N930" s="11">
        <v>22347.692307692309</v>
      </c>
      <c r="O930" s="8">
        <f>N930*M930</f>
        <v>18114372.651697941</v>
      </c>
      <c r="P930" s="14" t="s">
        <v>5022</v>
      </c>
      <c r="Q930" s="66">
        <f>O930/$O$2181</f>
        <v>5.5348751774697547E-4</v>
      </c>
      <c r="R930" s="66"/>
      <c r="S930" s="36">
        <f>Q930*$S$1</f>
        <v>0.13837187943674387</v>
      </c>
      <c r="T930" s="7"/>
      <c r="U930" s="36">
        <f>S930+T930</f>
        <v>0.13837187943674387</v>
      </c>
      <c r="V930" s="41"/>
      <c r="W930" s="41"/>
      <c r="X930" s="41"/>
      <c r="Y930" s="42"/>
      <c r="Z930" s="40" t="str">
        <f>IF(V930=0,"NO OFERTADO",IF(W930=0,"NO OFERTADO",IF(X930=0,"NO OFERTADO",IF(Y930=0,"NO OFERTADO","CORRECTO"))))</f>
        <v>NO OFERTADO</v>
      </c>
      <c r="AA930" s="42">
        <f>Y930*N930</f>
        <v>0</v>
      </c>
      <c r="AB930" s="35">
        <f>Q930*$AB$1</f>
        <v>4.9813876597227795E-2</v>
      </c>
      <c r="AC930" s="7"/>
      <c r="AD930" s="36">
        <f>AB930+AC930</f>
        <v>4.9813876597227795E-2</v>
      </c>
      <c r="AE930" s="41"/>
      <c r="AF930" s="41"/>
      <c r="AG930" s="41"/>
      <c r="AH930" s="42"/>
      <c r="AI930" s="40" t="str">
        <f>IF(AE930=0,"NO OFERTADO",IF(AF930=0,"NO OFERTADO",IF(AG930=0,"NO OFERTADO",IF(AH930=0,"NO OFERTADO","CORRECTO"))))</f>
        <v>NO OFERTADO</v>
      </c>
      <c r="AJ930" s="37">
        <f>Q930*$AJ$1</f>
        <v>3.3209251064818528E-2</v>
      </c>
      <c r="AK930" s="7"/>
      <c r="AL930" s="36">
        <f>AJ930+AK930</f>
        <v>3.3209251064818528E-2</v>
      </c>
      <c r="AM930" s="41"/>
      <c r="AN930" s="41"/>
      <c r="AO930" s="41"/>
      <c r="AP930" s="42"/>
      <c r="AQ930" s="40" t="str">
        <f>IF(AM930=0,"NO OFERTADO",IF(AN930=0,"NO OFERTADO",IF(AO930=0,"NO OFERTADO",IF(AP930=0,"NO OFERTADO","CORRECTO"))))</f>
        <v>NO OFERTADO</v>
      </c>
    </row>
    <row r="931" spans="1:43" x14ac:dyDescent="0.25">
      <c r="A931" s="61">
        <v>929</v>
      </c>
      <c r="B931" s="61">
        <v>1113</v>
      </c>
      <c r="C931" s="13" t="s">
        <v>3219</v>
      </c>
      <c r="D931" s="12" t="s">
        <v>3220</v>
      </c>
      <c r="E931" s="12" t="s">
        <v>221</v>
      </c>
      <c r="F931" s="12" t="s">
        <v>222</v>
      </c>
      <c r="G931" s="12" t="s">
        <v>13</v>
      </c>
      <c r="H931" s="12" t="s">
        <v>108</v>
      </c>
      <c r="I931" s="62" t="s">
        <v>60</v>
      </c>
      <c r="J931" s="10">
        <v>30</v>
      </c>
      <c r="K931" s="10" t="s">
        <v>1119</v>
      </c>
      <c r="L931" s="14" t="s">
        <v>3221</v>
      </c>
      <c r="M931" s="11">
        <v>464.54199999999997</v>
      </c>
      <c r="N931" s="11">
        <v>5340</v>
      </c>
      <c r="O931" s="8">
        <f>N931*M931</f>
        <v>2480654.2799999998</v>
      </c>
      <c r="P931" s="14" t="s">
        <v>5022</v>
      </c>
      <c r="Q931" s="66">
        <f>O931/$O$2181</f>
        <v>7.5796783373390073E-5</v>
      </c>
      <c r="R931" s="66"/>
      <c r="S931" s="36">
        <f>Q931*$S$1</f>
        <v>1.8949195843347519E-2</v>
      </c>
      <c r="T931" s="7"/>
      <c r="U931" s="36">
        <f>S931+T931</f>
        <v>1.8949195843347519E-2</v>
      </c>
      <c r="V931" s="41"/>
      <c r="W931" s="41"/>
      <c r="X931" s="41"/>
      <c r="Y931" s="42"/>
      <c r="Z931" s="40" t="str">
        <f>IF(V931=0,"NO OFERTADO",IF(W931=0,"NO OFERTADO",IF(X931=0,"NO OFERTADO",IF(Y931=0,"NO OFERTADO","CORRECTO"))))</f>
        <v>NO OFERTADO</v>
      </c>
      <c r="AA931" s="42">
        <f>Y931*N931</f>
        <v>0</v>
      </c>
      <c r="AB931" s="35">
        <f>Q931*$AB$1</f>
        <v>6.8217105036051063E-3</v>
      </c>
      <c r="AC931" s="7"/>
      <c r="AD931" s="36">
        <f>AB931+AC931</f>
        <v>6.8217105036051063E-3</v>
      </c>
      <c r="AE931" s="41"/>
      <c r="AF931" s="41"/>
      <c r="AG931" s="41"/>
      <c r="AH931" s="42"/>
      <c r="AI931" s="40" t="str">
        <f>IF(AE931=0,"NO OFERTADO",IF(AF931=0,"NO OFERTADO",IF(AG931=0,"NO OFERTADO",IF(AH931=0,"NO OFERTADO","CORRECTO"))))</f>
        <v>NO OFERTADO</v>
      </c>
      <c r="AJ931" s="37">
        <f>Q931*$AJ$1</f>
        <v>4.5478070024034048E-3</v>
      </c>
      <c r="AK931" s="7"/>
      <c r="AL931" s="36">
        <f>AJ931+AK931</f>
        <v>4.5478070024034048E-3</v>
      </c>
      <c r="AM931" s="41"/>
      <c r="AN931" s="41"/>
      <c r="AO931" s="41"/>
      <c r="AP931" s="42"/>
      <c r="AQ931" s="40" t="str">
        <f>IF(AM931=0,"NO OFERTADO",IF(AN931=0,"NO OFERTADO",IF(AO931=0,"NO OFERTADO",IF(AP931=0,"NO OFERTADO","CORRECTO"))))</f>
        <v>NO OFERTADO</v>
      </c>
    </row>
    <row r="932" spans="1:43" x14ac:dyDescent="0.25">
      <c r="A932" s="61">
        <v>930</v>
      </c>
      <c r="B932" s="61">
        <v>1401</v>
      </c>
      <c r="C932" s="13" t="s">
        <v>3924</v>
      </c>
      <c r="D932" s="12" t="s">
        <v>3925</v>
      </c>
      <c r="E932" s="12" t="s">
        <v>765</v>
      </c>
      <c r="F932" s="12" t="s">
        <v>222</v>
      </c>
      <c r="G932" s="12" t="s">
        <v>13</v>
      </c>
      <c r="H932" s="12" t="s">
        <v>108</v>
      </c>
      <c r="I932" s="62" t="s">
        <v>60</v>
      </c>
      <c r="J932" s="10">
        <v>120</v>
      </c>
      <c r="K932" s="10" t="s">
        <v>3926</v>
      </c>
      <c r="L932" s="14" t="s">
        <v>3927</v>
      </c>
      <c r="M932" s="11">
        <v>223.68100000000001</v>
      </c>
      <c r="N932" s="11">
        <v>5424</v>
      </c>
      <c r="O932" s="8">
        <f>N932*M932</f>
        <v>1213245.7439999999</v>
      </c>
      <c r="P932" s="14" t="s">
        <v>5022</v>
      </c>
      <c r="Q932" s="66">
        <f>O932/$O$2181</f>
        <v>3.7070915354095807E-5</v>
      </c>
      <c r="R932" s="66"/>
      <c r="S932" s="36">
        <f>Q932*$S$1</f>
        <v>9.267728838523951E-3</v>
      </c>
      <c r="T932" s="7"/>
      <c r="U932" s="36">
        <f>S932+T932</f>
        <v>9.267728838523951E-3</v>
      </c>
      <c r="V932" s="41"/>
      <c r="W932" s="41"/>
      <c r="X932" s="41"/>
      <c r="Y932" s="42"/>
      <c r="Z932" s="40" t="str">
        <f>IF(V932=0,"NO OFERTADO",IF(W932=0,"NO OFERTADO",IF(X932=0,"NO OFERTADO",IF(Y932=0,"NO OFERTADO","CORRECTO"))))</f>
        <v>NO OFERTADO</v>
      </c>
      <c r="AA932" s="42">
        <f>Y932*N932</f>
        <v>0</v>
      </c>
      <c r="AB932" s="35">
        <f>Q932*$AB$1</f>
        <v>3.3363823818686228E-3</v>
      </c>
      <c r="AC932" s="7"/>
      <c r="AD932" s="36">
        <f>AB932+AC932</f>
        <v>3.3363823818686228E-3</v>
      </c>
      <c r="AE932" s="41"/>
      <c r="AF932" s="41"/>
      <c r="AG932" s="41"/>
      <c r="AH932" s="42"/>
      <c r="AI932" s="40" t="str">
        <f>IF(AE932=0,"NO OFERTADO",IF(AF932=0,"NO OFERTADO",IF(AG932=0,"NO OFERTADO",IF(AH932=0,"NO OFERTADO","CORRECTO"))))</f>
        <v>NO OFERTADO</v>
      </c>
      <c r="AJ932" s="37">
        <f>Q932*$AJ$1</f>
        <v>2.2242549212457483E-3</v>
      </c>
      <c r="AK932" s="7"/>
      <c r="AL932" s="36">
        <f>AJ932+AK932</f>
        <v>2.2242549212457483E-3</v>
      </c>
      <c r="AM932" s="41"/>
      <c r="AN932" s="41"/>
      <c r="AO932" s="41"/>
      <c r="AP932" s="42"/>
      <c r="AQ932" s="40" t="str">
        <f>IF(AM932=0,"NO OFERTADO",IF(AN932=0,"NO OFERTADO",IF(AO932=0,"NO OFERTADO",IF(AP932=0,"NO OFERTADO","CORRECTO"))))</f>
        <v>NO OFERTADO</v>
      </c>
    </row>
    <row r="933" spans="1:43" x14ac:dyDescent="0.25">
      <c r="A933" s="61">
        <v>931</v>
      </c>
      <c r="B933" s="61">
        <v>1551</v>
      </c>
      <c r="C933" s="13" t="s">
        <v>3924</v>
      </c>
      <c r="D933" s="12" t="s">
        <v>4298</v>
      </c>
      <c r="E933" s="12" t="s">
        <v>4299</v>
      </c>
      <c r="F933" s="12" t="s">
        <v>222</v>
      </c>
      <c r="G933" s="12" t="s">
        <v>13</v>
      </c>
      <c r="H933" s="12" t="s">
        <v>108</v>
      </c>
      <c r="I933" s="62" t="s">
        <v>60</v>
      </c>
      <c r="J933" s="10">
        <v>30</v>
      </c>
      <c r="K933" s="10" t="s">
        <v>3926</v>
      </c>
      <c r="L933" s="14" t="s">
        <v>4300</v>
      </c>
      <c r="M933" s="11">
        <v>1332</v>
      </c>
      <c r="N933" s="11">
        <v>316.15384615384613</v>
      </c>
      <c r="O933" s="8">
        <f>N933*M933</f>
        <v>421116.92307692306</v>
      </c>
      <c r="P933" s="14" t="s">
        <v>5022</v>
      </c>
      <c r="Q933" s="66">
        <f>O933/$O$2181</f>
        <v>1.2867294104896436E-5</v>
      </c>
      <c r="R933" s="66"/>
      <c r="S933" s="36">
        <f>Q933*$S$1</f>
        <v>3.2168235262241092E-3</v>
      </c>
      <c r="T933" s="7"/>
      <c r="U933" s="36">
        <f>S933+T933</f>
        <v>3.2168235262241092E-3</v>
      </c>
      <c r="V933" s="41"/>
      <c r="W933" s="41"/>
      <c r="X933" s="41"/>
      <c r="Y933" s="42"/>
      <c r="Z933" s="40" t="str">
        <f>IF(V933=0,"NO OFERTADO",IF(W933=0,"NO OFERTADO",IF(X933=0,"NO OFERTADO",IF(Y933=0,"NO OFERTADO","CORRECTO"))))</f>
        <v>NO OFERTADO</v>
      </c>
      <c r="AA933" s="42">
        <f>Y933*N933</f>
        <v>0</v>
      </c>
      <c r="AB933" s="35">
        <f>Q933*$AB$1</f>
        <v>1.1580564694406792E-3</v>
      </c>
      <c r="AC933" s="7"/>
      <c r="AD933" s="36">
        <f>AB933+AC933</f>
        <v>1.1580564694406792E-3</v>
      </c>
      <c r="AE933" s="41"/>
      <c r="AF933" s="41"/>
      <c r="AG933" s="41"/>
      <c r="AH933" s="42"/>
      <c r="AI933" s="40" t="str">
        <f>IF(AE933=0,"NO OFERTADO",IF(AF933=0,"NO OFERTADO",IF(AG933=0,"NO OFERTADO",IF(AH933=0,"NO OFERTADO","CORRECTO"))))</f>
        <v>NO OFERTADO</v>
      </c>
      <c r="AJ933" s="37">
        <f>Q933*$AJ$1</f>
        <v>7.7203764629378622E-4</v>
      </c>
      <c r="AK933" s="7"/>
      <c r="AL933" s="36">
        <f>AJ933+AK933</f>
        <v>7.7203764629378622E-4</v>
      </c>
      <c r="AM933" s="41"/>
      <c r="AN933" s="41"/>
      <c r="AO933" s="41"/>
      <c r="AP933" s="42"/>
      <c r="AQ933" s="40" t="str">
        <f>IF(AM933=0,"NO OFERTADO",IF(AN933=0,"NO OFERTADO",IF(AO933=0,"NO OFERTADO",IF(AP933=0,"NO OFERTADO","CORRECTO"))))</f>
        <v>NO OFERTADO</v>
      </c>
    </row>
    <row r="934" spans="1:43" x14ac:dyDescent="0.25">
      <c r="A934" s="61">
        <v>932</v>
      </c>
      <c r="B934" s="61">
        <v>1144</v>
      </c>
      <c r="C934" s="13" t="s">
        <v>3286</v>
      </c>
      <c r="D934" s="12" t="s">
        <v>2585</v>
      </c>
      <c r="E934" s="12" t="s">
        <v>49</v>
      </c>
      <c r="F934" s="12" t="s">
        <v>23</v>
      </c>
      <c r="G934" s="12" t="s">
        <v>216</v>
      </c>
      <c r="H934" s="12" t="s">
        <v>49</v>
      </c>
      <c r="I934" s="62" t="s">
        <v>60</v>
      </c>
      <c r="J934" s="10">
        <v>1</v>
      </c>
      <c r="K934" s="10" t="s">
        <v>706</v>
      </c>
      <c r="L934" s="14" t="s">
        <v>3287</v>
      </c>
      <c r="M934" s="11">
        <v>8085</v>
      </c>
      <c r="N934" s="11">
        <v>137.46153846153845</v>
      </c>
      <c r="O934" s="8">
        <f>N934*M934</f>
        <v>1111376.5384615385</v>
      </c>
      <c r="P934" s="14" t="s">
        <v>5022</v>
      </c>
      <c r="Q934" s="66">
        <f>O934/$O$2181</f>
        <v>3.3958285687450716E-5</v>
      </c>
      <c r="R934" s="66"/>
      <c r="S934" s="36">
        <f>Q934*$S$1</f>
        <v>8.489571421862678E-3</v>
      </c>
      <c r="T934" s="7"/>
      <c r="U934" s="36">
        <f>S934+T934</f>
        <v>8.489571421862678E-3</v>
      </c>
      <c r="V934" s="41"/>
      <c r="W934" s="41"/>
      <c r="X934" s="41"/>
      <c r="Y934" s="42"/>
      <c r="Z934" s="40" t="str">
        <f>IF(V934=0,"NO OFERTADO",IF(W934=0,"NO OFERTADO",IF(X934=0,"NO OFERTADO",IF(Y934=0,"NO OFERTADO","CORRECTO"))))</f>
        <v>NO OFERTADO</v>
      </c>
      <c r="AA934" s="42">
        <f>Y934*N934</f>
        <v>0</v>
      </c>
      <c r="AB934" s="35">
        <f>Q934*$AB$1</f>
        <v>3.0562457118705642E-3</v>
      </c>
      <c r="AC934" s="7"/>
      <c r="AD934" s="36">
        <f>AB934+AC934</f>
        <v>3.0562457118705642E-3</v>
      </c>
      <c r="AE934" s="41"/>
      <c r="AF934" s="41"/>
      <c r="AG934" s="41"/>
      <c r="AH934" s="42"/>
      <c r="AI934" s="40" t="str">
        <f>IF(AE934=0,"NO OFERTADO",IF(AF934=0,"NO OFERTADO",IF(AG934=0,"NO OFERTADO",IF(AH934=0,"NO OFERTADO","CORRECTO"))))</f>
        <v>NO OFERTADO</v>
      </c>
      <c r="AJ934" s="37">
        <f>Q934*$AJ$1</f>
        <v>2.0374971412470428E-3</v>
      </c>
      <c r="AK934" s="7"/>
      <c r="AL934" s="36">
        <f>AJ934+AK934</f>
        <v>2.0374971412470428E-3</v>
      </c>
      <c r="AM934" s="41"/>
      <c r="AN934" s="41"/>
      <c r="AO934" s="41"/>
      <c r="AP934" s="42"/>
      <c r="AQ934" s="40" t="str">
        <f>IF(AM934=0,"NO OFERTADO",IF(AN934=0,"NO OFERTADO",IF(AO934=0,"NO OFERTADO",IF(AP934=0,"NO OFERTADO","CORRECTO"))))</f>
        <v>NO OFERTADO</v>
      </c>
    </row>
    <row r="935" spans="1:43" ht="24" x14ac:dyDescent="0.25">
      <c r="A935" s="61">
        <v>933</v>
      </c>
      <c r="B935" s="61">
        <v>313</v>
      </c>
      <c r="C935" s="13" t="s">
        <v>452</v>
      </c>
      <c r="D935" s="12" t="s">
        <v>10</v>
      </c>
      <c r="E935" s="12" t="s">
        <v>11</v>
      </c>
      <c r="F935" s="12" t="s">
        <v>12</v>
      </c>
      <c r="G935" s="12" t="s">
        <v>13</v>
      </c>
      <c r="H935" s="12" t="s">
        <v>12</v>
      </c>
      <c r="I935" s="62" t="s">
        <v>60</v>
      </c>
      <c r="J935" s="10">
        <v>1</v>
      </c>
      <c r="K935" s="10" t="s">
        <v>454</v>
      </c>
      <c r="L935" s="14" t="s">
        <v>1121</v>
      </c>
      <c r="M935" s="11">
        <v>251</v>
      </c>
      <c r="N935" s="11">
        <v>64665.923076923078</v>
      </c>
      <c r="O935" s="8">
        <f>N935*M935</f>
        <v>16231146.692307692</v>
      </c>
      <c r="P935" s="14" t="s">
        <v>5022</v>
      </c>
      <c r="Q935" s="66">
        <f>O935/$O$2181</f>
        <v>4.959452510805186E-4</v>
      </c>
      <c r="R935" s="66"/>
      <c r="S935" s="36">
        <f>Q935*$S$1</f>
        <v>0.12398631277012964</v>
      </c>
      <c r="T935" s="7"/>
      <c r="U935" s="36">
        <f>S935+T935</f>
        <v>0.12398631277012964</v>
      </c>
      <c r="V935" s="41"/>
      <c r="W935" s="41"/>
      <c r="X935" s="41"/>
      <c r="Y935" s="42"/>
      <c r="Z935" s="40" t="str">
        <f>IF(V935=0,"NO OFERTADO",IF(W935=0,"NO OFERTADO",IF(X935=0,"NO OFERTADO",IF(Y935=0,"NO OFERTADO","CORRECTO"))))</f>
        <v>NO OFERTADO</v>
      </c>
      <c r="AA935" s="42">
        <f>Y935*N935</f>
        <v>0</v>
      </c>
      <c r="AB935" s="35">
        <f>Q935*$AB$1</f>
        <v>4.4635072597246674E-2</v>
      </c>
      <c r="AC935" s="7"/>
      <c r="AD935" s="36">
        <f>AB935+AC935</f>
        <v>4.4635072597246674E-2</v>
      </c>
      <c r="AE935" s="41"/>
      <c r="AF935" s="41"/>
      <c r="AG935" s="41"/>
      <c r="AH935" s="42"/>
      <c r="AI935" s="40" t="str">
        <f>IF(AE935=0,"NO OFERTADO",IF(AF935=0,"NO OFERTADO",IF(AG935=0,"NO OFERTADO",IF(AH935=0,"NO OFERTADO","CORRECTO"))))</f>
        <v>NO OFERTADO</v>
      </c>
      <c r="AJ935" s="37">
        <f>Q935*$AJ$1</f>
        <v>2.9756715064831116E-2</v>
      </c>
      <c r="AK935" s="7"/>
      <c r="AL935" s="36">
        <f>AJ935+AK935</f>
        <v>2.9756715064831116E-2</v>
      </c>
      <c r="AM935" s="41"/>
      <c r="AN935" s="41"/>
      <c r="AO935" s="41"/>
      <c r="AP935" s="42"/>
      <c r="AQ935" s="40" t="str">
        <f>IF(AM935=0,"NO OFERTADO",IF(AN935=0,"NO OFERTADO",IF(AO935=0,"NO OFERTADO",IF(AP935=0,"NO OFERTADO","CORRECTO"))))</f>
        <v>NO OFERTADO</v>
      </c>
    </row>
    <row r="936" spans="1:43" x14ac:dyDescent="0.25">
      <c r="A936" s="61">
        <v>934</v>
      </c>
      <c r="B936" s="61">
        <v>112</v>
      </c>
      <c r="C936" s="13" t="s">
        <v>452</v>
      </c>
      <c r="D936" s="12" t="s">
        <v>453</v>
      </c>
      <c r="E936" s="12" t="s">
        <v>49</v>
      </c>
      <c r="F936" s="12" t="s">
        <v>23</v>
      </c>
      <c r="G936" s="12" t="s">
        <v>24</v>
      </c>
      <c r="H936" s="12" t="s">
        <v>49</v>
      </c>
      <c r="I936" s="62" t="s">
        <v>60</v>
      </c>
      <c r="J936" s="10">
        <v>1</v>
      </c>
      <c r="K936" s="10" t="s">
        <v>454</v>
      </c>
      <c r="L936" s="14" t="s">
        <v>455</v>
      </c>
      <c r="M936" s="11">
        <v>1733.0989999999999</v>
      </c>
      <c r="N936" s="11">
        <v>3006.8461538461538</v>
      </c>
      <c r="O936" s="8">
        <f>N936*M936</f>
        <v>5211162.0623846147</v>
      </c>
      <c r="P936" s="14" t="s">
        <v>5022</v>
      </c>
      <c r="Q936" s="66">
        <f>O936/$O$2181</f>
        <v>1.5922787997938809E-4</v>
      </c>
      <c r="R936" s="66"/>
      <c r="S936" s="36">
        <f>Q936*$S$1</f>
        <v>3.9806969994847022E-2</v>
      </c>
      <c r="T936" s="7"/>
      <c r="U936" s="36">
        <f>S936+T936</f>
        <v>3.9806969994847022E-2</v>
      </c>
      <c r="V936" s="41"/>
      <c r="W936" s="41"/>
      <c r="X936" s="41"/>
      <c r="Y936" s="42"/>
      <c r="Z936" s="40" t="str">
        <f>IF(V936=0,"NO OFERTADO",IF(W936=0,"NO OFERTADO",IF(X936=0,"NO OFERTADO",IF(Y936=0,"NO OFERTADO","CORRECTO"))))</f>
        <v>NO OFERTADO</v>
      </c>
      <c r="AA936" s="42">
        <f>Y936*N936</f>
        <v>0</v>
      </c>
      <c r="AB936" s="35">
        <f>Q936*$AB$1</f>
        <v>1.4330509198144928E-2</v>
      </c>
      <c r="AC936" s="7"/>
      <c r="AD936" s="36">
        <f>AB936+AC936</f>
        <v>1.4330509198144928E-2</v>
      </c>
      <c r="AE936" s="41"/>
      <c r="AF936" s="41"/>
      <c r="AG936" s="41"/>
      <c r="AH936" s="42"/>
      <c r="AI936" s="40" t="str">
        <f>IF(AE936=0,"NO OFERTADO",IF(AF936=0,"NO OFERTADO",IF(AG936=0,"NO OFERTADO",IF(AH936=0,"NO OFERTADO","CORRECTO"))))</f>
        <v>NO OFERTADO</v>
      </c>
      <c r="AJ936" s="37">
        <f>Q936*$AJ$1</f>
        <v>9.5536727987632856E-3</v>
      </c>
      <c r="AK936" s="7"/>
      <c r="AL936" s="36">
        <f>AJ936+AK936</f>
        <v>9.5536727987632856E-3</v>
      </c>
      <c r="AM936" s="41"/>
      <c r="AN936" s="41"/>
      <c r="AO936" s="41"/>
      <c r="AP936" s="42"/>
      <c r="AQ936" s="40" t="str">
        <f>IF(AM936=0,"NO OFERTADO",IF(AN936=0,"NO OFERTADO",IF(AO936=0,"NO OFERTADO",IF(AP936=0,"NO OFERTADO","CORRECTO"))))</f>
        <v>NO OFERTADO</v>
      </c>
    </row>
    <row r="937" spans="1:43" ht="24" x14ac:dyDescent="0.25">
      <c r="A937" s="61">
        <v>935</v>
      </c>
      <c r="B937" s="61">
        <v>419</v>
      </c>
      <c r="C937" s="13" t="s">
        <v>1454</v>
      </c>
      <c r="D937" s="12" t="s">
        <v>1455</v>
      </c>
      <c r="E937" s="12" t="s">
        <v>11</v>
      </c>
      <c r="F937" s="12" t="s">
        <v>12</v>
      </c>
      <c r="G937" s="12" t="s">
        <v>13</v>
      </c>
      <c r="H937" s="12" t="s">
        <v>12</v>
      </c>
      <c r="I937" s="62" t="s">
        <v>60</v>
      </c>
      <c r="J937" s="10">
        <v>1</v>
      </c>
      <c r="K937" s="10" t="s">
        <v>1456</v>
      </c>
      <c r="L937" s="14" t="s">
        <v>1457</v>
      </c>
      <c r="M937" s="11">
        <v>1035.693</v>
      </c>
      <c r="N937" s="11">
        <v>17325.538461538461</v>
      </c>
      <c r="O937" s="8">
        <f>N937*M937</f>
        <v>17943938.905846152</v>
      </c>
      <c r="P937" s="14" t="s">
        <v>5022</v>
      </c>
      <c r="Q937" s="66">
        <f>O937/$O$2181</f>
        <v>5.4827988772049568E-4</v>
      </c>
      <c r="R937" s="66"/>
      <c r="S937" s="36">
        <f>Q937*$S$1</f>
        <v>0.13706997193012391</v>
      </c>
      <c r="T937" s="7"/>
      <c r="U937" s="36">
        <f>S937+T937</f>
        <v>0.13706997193012391</v>
      </c>
      <c r="V937" s="41"/>
      <c r="W937" s="41"/>
      <c r="X937" s="41"/>
      <c r="Y937" s="42"/>
      <c r="Z937" s="40" t="str">
        <f>IF(V937=0,"NO OFERTADO",IF(W937=0,"NO OFERTADO",IF(X937=0,"NO OFERTADO",IF(Y937=0,"NO OFERTADO","CORRECTO"))))</f>
        <v>NO OFERTADO</v>
      </c>
      <c r="AA937" s="42">
        <f>Y937*N937</f>
        <v>0</v>
      </c>
      <c r="AB937" s="35">
        <f>Q937*$AB$1</f>
        <v>4.9345189894844613E-2</v>
      </c>
      <c r="AC937" s="7"/>
      <c r="AD937" s="36">
        <f>AB937+AC937</f>
        <v>4.9345189894844613E-2</v>
      </c>
      <c r="AE937" s="41"/>
      <c r="AF937" s="41"/>
      <c r="AG937" s="41"/>
      <c r="AH937" s="42"/>
      <c r="AI937" s="40" t="str">
        <f>IF(AE937=0,"NO OFERTADO",IF(AF937=0,"NO OFERTADO",IF(AG937=0,"NO OFERTADO",IF(AH937=0,"NO OFERTADO","CORRECTO"))))</f>
        <v>NO OFERTADO</v>
      </c>
      <c r="AJ937" s="37">
        <f>Q937*$AJ$1</f>
        <v>3.2896793263229737E-2</v>
      </c>
      <c r="AK937" s="7"/>
      <c r="AL937" s="36">
        <f>AJ937+AK937</f>
        <v>3.2896793263229737E-2</v>
      </c>
      <c r="AM937" s="41"/>
      <c r="AN937" s="41"/>
      <c r="AO937" s="41"/>
      <c r="AP937" s="42"/>
      <c r="AQ937" s="40" t="str">
        <f>IF(AM937=0,"NO OFERTADO",IF(AN937=0,"NO OFERTADO",IF(AO937=0,"NO OFERTADO",IF(AP937=0,"NO OFERTADO","CORRECTO"))))</f>
        <v>NO OFERTADO</v>
      </c>
    </row>
    <row r="938" spans="1:43" x14ac:dyDescent="0.25">
      <c r="A938" s="61">
        <v>936</v>
      </c>
      <c r="B938" s="61">
        <v>1612</v>
      </c>
      <c r="C938" s="13" t="s">
        <v>1454</v>
      </c>
      <c r="D938" s="12" t="s">
        <v>4439</v>
      </c>
      <c r="E938" s="12" t="s">
        <v>221</v>
      </c>
      <c r="F938" s="12" t="s">
        <v>222</v>
      </c>
      <c r="G938" s="12" t="s">
        <v>13</v>
      </c>
      <c r="H938" s="12" t="s">
        <v>108</v>
      </c>
      <c r="I938" s="62" t="s">
        <v>60</v>
      </c>
      <c r="J938" s="10">
        <v>30</v>
      </c>
      <c r="K938" s="10" t="s">
        <v>1456</v>
      </c>
      <c r="L938" s="14" t="s">
        <v>4440</v>
      </c>
      <c r="M938" s="11">
        <v>635.8549999999999</v>
      </c>
      <c r="N938" s="11">
        <v>729</v>
      </c>
      <c r="O938" s="8">
        <f>N938*M938</f>
        <v>463538.29499999993</v>
      </c>
      <c r="P938" s="14" t="s">
        <v>5022</v>
      </c>
      <c r="Q938" s="66">
        <f>O938/$O$2181</f>
        <v>1.4163485824951627E-5</v>
      </c>
      <c r="R938" s="66"/>
      <c r="S938" s="36">
        <f>Q938*$S$1</f>
        <v>3.5408714562379065E-3</v>
      </c>
      <c r="T938" s="7"/>
      <c r="U938" s="36">
        <f>S938+T938</f>
        <v>3.5408714562379065E-3</v>
      </c>
      <c r="V938" s="41"/>
      <c r="W938" s="41"/>
      <c r="X938" s="41"/>
      <c r="Y938" s="42"/>
      <c r="Z938" s="40" t="str">
        <f>IF(V938=0,"NO OFERTADO",IF(W938=0,"NO OFERTADO",IF(X938=0,"NO OFERTADO",IF(Y938=0,"NO OFERTADO","CORRECTO"))))</f>
        <v>NO OFERTADO</v>
      </c>
      <c r="AA938" s="42">
        <f>Y938*N938</f>
        <v>0</v>
      </c>
      <c r="AB938" s="35">
        <f>Q938*$AB$1</f>
        <v>1.2747137242456463E-3</v>
      </c>
      <c r="AC938" s="7"/>
      <c r="AD938" s="36">
        <f>AB938+AC938</f>
        <v>1.2747137242456463E-3</v>
      </c>
      <c r="AE938" s="41"/>
      <c r="AF938" s="41"/>
      <c r="AG938" s="41"/>
      <c r="AH938" s="42"/>
      <c r="AI938" s="40" t="str">
        <f>IF(AE938=0,"NO OFERTADO",IF(AF938=0,"NO OFERTADO",IF(AG938=0,"NO OFERTADO",IF(AH938=0,"NO OFERTADO","CORRECTO"))))</f>
        <v>NO OFERTADO</v>
      </c>
      <c r="AJ938" s="37">
        <f>Q938*$AJ$1</f>
        <v>8.4980914949709763E-4</v>
      </c>
      <c r="AK938" s="7"/>
      <c r="AL938" s="36">
        <f>AJ938+AK938</f>
        <v>8.4980914949709763E-4</v>
      </c>
      <c r="AM938" s="41"/>
      <c r="AN938" s="41"/>
      <c r="AO938" s="41"/>
      <c r="AP938" s="42"/>
      <c r="AQ938" s="40" t="str">
        <f>IF(AM938=0,"NO OFERTADO",IF(AN938=0,"NO OFERTADO",IF(AO938=0,"NO OFERTADO",IF(AP938=0,"NO OFERTADO","CORRECTO"))))</f>
        <v>NO OFERTADO</v>
      </c>
    </row>
    <row r="939" spans="1:43" x14ac:dyDescent="0.25">
      <c r="A939" s="61">
        <v>937</v>
      </c>
      <c r="B939" s="61">
        <v>814</v>
      </c>
      <c r="C939" s="13" t="s">
        <v>2509</v>
      </c>
      <c r="D939" s="12" t="s">
        <v>2510</v>
      </c>
      <c r="E939" s="12" t="s">
        <v>49</v>
      </c>
      <c r="F939" s="12" t="s">
        <v>23</v>
      </c>
      <c r="G939" s="12" t="s">
        <v>24</v>
      </c>
      <c r="H939" s="12" t="s">
        <v>49</v>
      </c>
      <c r="I939" s="62" t="s">
        <v>60</v>
      </c>
      <c r="J939" s="10">
        <v>1</v>
      </c>
      <c r="K939" s="10" t="s">
        <v>1456</v>
      </c>
      <c r="L939" s="14" t="s">
        <v>2511</v>
      </c>
      <c r="M939" s="11">
        <v>2263</v>
      </c>
      <c r="N939" s="11">
        <v>2000.5384615384614</v>
      </c>
      <c r="O939" s="8">
        <f>N939*M939</f>
        <v>4527218.538461538</v>
      </c>
      <c r="P939" s="14" t="s">
        <v>5022</v>
      </c>
      <c r="Q939" s="66">
        <f>O939/$O$2181</f>
        <v>1.383298775691407E-4</v>
      </c>
      <c r="R939" s="66"/>
      <c r="S939" s="36">
        <f>Q939*$S$1</f>
        <v>3.4582469392285174E-2</v>
      </c>
      <c r="T939" s="7"/>
      <c r="U939" s="36">
        <f>S939+T939</f>
        <v>3.4582469392285174E-2</v>
      </c>
      <c r="V939" s="41"/>
      <c r="W939" s="41"/>
      <c r="X939" s="41"/>
      <c r="Y939" s="42"/>
      <c r="Z939" s="40" t="str">
        <f>IF(V939=0,"NO OFERTADO",IF(W939=0,"NO OFERTADO",IF(X939=0,"NO OFERTADO",IF(Y939=0,"NO OFERTADO","CORRECTO"))))</f>
        <v>NO OFERTADO</v>
      </c>
      <c r="AA939" s="42">
        <f>Y939*N939</f>
        <v>0</v>
      </c>
      <c r="AB939" s="35">
        <f>Q939*$AB$1</f>
        <v>1.2449688981222663E-2</v>
      </c>
      <c r="AC939" s="7"/>
      <c r="AD939" s="36">
        <f>AB939+AC939</f>
        <v>1.2449688981222663E-2</v>
      </c>
      <c r="AE939" s="41"/>
      <c r="AF939" s="41"/>
      <c r="AG939" s="41"/>
      <c r="AH939" s="42"/>
      <c r="AI939" s="40" t="str">
        <f>IF(AE939=0,"NO OFERTADO",IF(AF939=0,"NO OFERTADO",IF(AG939=0,"NO OFERTADO",IF(AH939=0,"NO OFERTADO","CORRECTO"))))</f>
        <v>NO OFERTADO</v>
      </c>
      <c r="AJ939" s="37">
        <f>Q939*$AJ$1</f>
        <v>8.2997926541484423E-3</v>
      </c>
      <c r="AK939" s="7"/>
      <c r="AL939" s="36">
        <f>AJ939+AK939</f>
        <v>8.2997926541484423E-3</v>
      </c>
      <c r="AM939" s="41"/>
      <c r="AN939" s="41"/>
      <c r="AO939" s="41"/>
      <c r="AP939" s="42"/>
      <c r="AQ939" s="40" t="str">
        <f>IF(AM939=0,"NO OFERTADO",IF(AN939=0,"NO OFERTADO",IF(AO939=0,"NO OFERTADO",IF(AP939=0,"NO OFERTADO","CORRECTO"))))</f>
        <v>NO OFERTADO</v>
      </c>
    </row>
    <row r="940" spans="1:43" x14ac:dyDescent="0.25">
      <c r="A940" s="61">
        <v>938</v>
      </c>
      <c r="B940" s="61">
        <v>577</v>
      </c>
      <c r="C940" s="13" t="s">
        <v>1900</v>
      </c>
      <c r="D940" s="12" t="s">
        <v>1439</v>
      </c>
      <c r="E940" s="12" t="s">
        <v>49</v>
      </c>
      <c r="F940" s="12" t="s">
        <v>23</v>
      </c>
      <c r="G940" s="12" t="s">
        <v>24</v>
      </c>
      <c r="H940" s="12" t="s">
        <v>49</v>
      </c>
      <c r="I940" s="62">
        <v>472588.80000000005</v>
      </c>
      <c r="J940" s="10">
        <v>1</v>
      </c>
      <c r="K940" s="10" t="s">
        <v>1901</v>
      </c>
      <c r="L940" s="14" t="s">
        <v>1902</v>
      </c>
      <c r="M940" s="11">
        <v>428630.8133333333</v>
      </c>
      <c r="N940" s="11">
        <v>27.307692307692307</v>
      </c>
      <c r="O940" s="8">
        <f>N940*M940</f>
        <v>11704918.364102563</v>
      </c>
      <c r="P940" s="14" t="s">
        <v>5022</v>
      </c>
      <c r="Q940" s="66">
        <f>O940/$O$2181</f>
        <v>3.5764562954217763E-4</v>
      </c>
      <c r="R940" s="66">
        <f>+O940/$O$2184</f>
        <v>5.723279376343691E-4</v>
      </c>
      <c r="S940" s="36">
        <f>Q940*$S$1</f>
        <v>8.9411407385544414E-2</v>
      </c>
      <c r="T940" s="36">
        <f>R940*$T$1</f>
        <v>1.7169838129031074E-2</v>
      </c>
      <c r="U940" s="36">
        <f>S940+T940</f>
        <v>0.10658124551457548</v>
      </c>
      <c r="V940" s="41"/>
      <c r="W940" s="41"/>
      <c r="X940" s="41"/>
      <c r="Y940" s="42"/>
      <c r="Z940" s="40" t="str">
        <f>IF(V940=0,"NO OFERTADO",IF(W940=0,"NO OFERTADO",IF(X940=0,"NO OFERTADO",IF(Y940=0,"NO OFERTADO","CORRECTO"))))</f>
        <v>NO OFERTADO</v>
      </c>
      <c r="AA940" s="42">
        <f>Y940*N940</f>
        <v>0</v>
      </c>
      <c r="AB940" s="35">
        <f>Q940*$AB$1</f>
        <v>3.2188106658795984E-2</v>
      </c>
      <c r="AC940" s="36">
        <f>R940*$AC$1</f>
        <v>8.5849190645155369E-3</v>
      </c>
      <c r="AD940" s="36">
        <f>AB940+AC940</f>
        <v>4.0773025723311519E-2</v>
      </c>
      <c r="AE940" s="41"/>
      <c r="AF940" s="41"/>
      <c r="AG940" s="41"/>
      <c r="AH940" s="42"/>
      <c r="AI940" s="40" t="str">
        <f>IF(AE940=0,"NO OFERTADO",IF(AF940=0,"NO OFERTADO",IF(AG940=0,"NO OFERTADO",IF(AH940=0,"NO OFERTADO","CORRECTO"))))</f>
        <v>NO OFERTADO</v>
      </c>
      <c r="AJ940" s="37">
        <f>Q940*$AJ$1</f>
        <v>2.145873777253066E-2</v>
      </c>
      <c r="AK940" s="36">
        <f>R940*$AK$1</f>
        <v>2.8616396881718455E-3</v>
      </c>
      <c r="AL940" s="36">
        <f>AJ940+AK940</f>
        <v>2.4320377460702505E-2</v>
      </c>
      <c r="AM940" s="41"/>
      <c r="AN940" s="41"/>
      <c r="AO940" s="41"/>
      <c r="AP940" s="42"/>
      <c r="AQ940" s="40" t="str">
        <f>IF(AM940=0,"NO OFERTADO",IF(AN940=0,"NO OFERTADO",IF(AO940=0,"NO OFERTADO",IF(AP940=0,"NO OFERTADO","CORRECTO"))))</f>
        <v>NO OFERTADO</v>
      </c>
    </row>
    <row r="941" spans="1:43" ht="24" x14ac:dyDescent="0.25">
      <c r="A941" s="61">
        <v>939</v>
      </c>
      <c r="B941" s="61">
        <v>32</v>
      </c>
      <c r="C941" s="13" t="s">
        <v>148</v>
      </c>
      <c r="D941" s="12" t="s">
        <v>149</v>
      </c>
      <c r="E941" s="12" t="s">
        <v>11</v>
      </c>
      <c r="F941" s="12" t="s">
        <v>12</v>
      </c>
      <c r="G941" s="12" t="s">
        <v>13</v>
      </c>
      <c r="H941" s="12" t="s">
        <v>12</v>
      </c>
      <c r="I941" s="62">
        <v>242155.2</v>
      </c>
      <c r="J941" s="10">
        <v>1</v>
      </c>
      <c r="K941" s="10" t="s">
        <v>150</v>
      </c>
      <c r="L941" s="14" t="s">
        <v>151</v>
      </c>
      <c r="M941" s="11">
        <v>188473.72799999997</v>
      </c>
      <c r="N941" s="11">
        <v>688.15384615384619</v>
      </c>
      <c r="O941" s="8">
        <f>N941*M941</f>
        <v>129698920.82215384</v>
      </c>
      <c r="P941" s="14" t="s">
        <v>5022</v>
      </c>
      <c r="Q941" s="66">
        <f>O941/$O$2181</f>
        <v>3.9629710131632153E-3</v>
      </c>
      <c r="R941" s="66">
        <f>+O941/$O$2184</f>
        <v>6.3418055178583047E-3</v>
      </c>
      <c r="S941" s="36">
        <f>Q941*$S$1</f>
        <v>0.99074275329080386</v>
      </c>
      <c r="T941" s="36">
        <f>R941*$T$1</f>
        <v>0.19025416553574914</v>
      </c>
      <c r="U941" s="36">
        <f>S941+T941</f>
        <v>1.180996918826553</v>
      </c>
      <c r="V941" s="41"/>
      <c r="W941" s="41"/>
      <c r="X941" s="41"/>
      <c r="Y941" s="42"/>
      <c r="Z941" s="40" t="str">
        <f>IF(V941=0,"NO OFERTADO",IF(W941=0,"NO OFERTADO",IF(X941=0,"NO OFERTADO",IF(Y941=0,"NO OFERTADO","CORRECTO"))))</f>
        <v>NO OFERTADO</v>
      </c>
      <c r="AA941" s="42">
        <f>Y941*N941</f>
        <v>0</v>
      </c>
      <c r="AB941" s="35">
        <f>Q941*$AB$1</f>
        <v>0.35666739118468938</v>
      </c>
      <c r="AC941" s="36">
        <f>R941*$AC$1</f>
        <v>9.5127082767874571E-2</v>
      </c>
      <c r="AD941" s="36">
        <f>AB941+AC941</f>
        <v>0.45179447395256395</v>
      </c>
      <c r="AE941" s="41"/>
      <c r="AF941" s="41"/>
      <c r="AG941" s="41"/>
      <c r="AH941" s="42"/>
      <c r="AI941" s="40" t="str">
        <f>IF(AE941=0,"NO OFERTADO",IF(AF941=0,"NO OFERTADO",IF(AG941=0,"NO OFERTADO",IF(AH941=0,"NO OFERTADO","CORRECTO"))))</f>
        <v>NO OFERTADO</v>
      </c>
      <c r="AJ941" s="37">
        <f>Q941*$AJ$1</f>
        <v>0.23777826078979292</v>
      </c>
      <c r="AK941" s="36">
        <f>R941*$AK$1</f>
        <v>3.1709027589291526E-2</v>
      </c>
      <c r="AL941" s="36">
        <f>AJ941+AK941</f>
        <v>0.26948728837908442</v>
      </c>
      <c r="AM941" s="41"/>
      <c r="AN941" s="41"/>
      <c r="AO941" s="41"/>
      <c r="AP941" s="42"/>
      <c r="AQ941" s="40" t="str">
        <f>IF(AM941=0,"NO OFERTADO",IF(AN941=0,"NO OFERTADO",IF(AO941=0,"NO OFERTADO",IF(AP941=0,"NO OFERTADO","CORRECTO"))))</f>
        <v>NO OFERTADO</v>
      </c>
    </row>
    <row r="942" spans="1:43" ht="24" x14ac:dyDescent="0.25">
      <c r="A942" s="61">
        <v>940</v>
      </c>
      <c r="B942" s="61">
        <v>194</v>
      </c>
      <c r="C942" s="13" t="s">
        <v>148</v>
      </c>
      <c r="D942" s="12" t="s">
        <v>742</v>
      </c>
      <c r="E942" s="12" t="s">
        <v>12</v>
      </c>
      <c r="F942" s="12" t="s">
        <v>12</v>
      </c>
      <c r="G942" s="12" t="s">
        <v>13</v>
      </c>
      <c r="H942" s="12" t="s">
        <v>12</v>
      </c>
      <c r="I942" s="62">
        <v>726465.6</v>
      </c>
      <c r="J942" s="10">
        <v>1</v>
      </c>
      <c r="K942" s="10" t="s">
        <v>743</v>
      </c>
      <c r="L942" s="14" t="s">
        <v>744</v>
      </c>
      <c r="M942" s="11">
        <v>711006.59299999999</v>
      </c>
      <c r="N942" s="11">
        <v>106.15384615384616</v>
      </c>
      <c r="O942" s="8">
        <f>N942*M942</f>
        <v>75476084.487692311</v>
      </c>
      <c r="P942" s="14" t="s">
        <v>5022</v>
      </c>
      <c r="Q942" s="66">
        <f>O942/$O$2181</f>
        <v>2.3061836838405799E-3</v>
      </c>
      <c r="R942" s="66">
        <f>+O942/$O$2184</f>
        <v>3.6905060276232293E-3</v>
      </c>
      <c r="S942" s="36">
        <f>Q942*$S$1</f>
        <v>0.57654592096014501</v>
      </c>
      <c r="T942" s="36">
        <f>R942*$T$1</f>
        <v>0.11071518082869689</v>
      </c>
      <c r="U942" s="36">
        <f>S942+T942</f>
        <v>0.68726110178884192</v>
      </c>
      <c r="V942" s="41"/>
      <c r="W942" s="41"/>
      <c r="X942" s="41"/>
      <c r="Y942" s="42"/>
      <c r="Z942" s="40" t="str">
        <f>IF(V942=0,"NO OFERTADO",IF(W942=0,"NO OFERTADO",IF(X942=0,"NO OFERTADO",IF(Y942=0,"NO OFERTADO","CORRECTO"))))</f>
        <v>NO OFERTADO</v>
      </c>
      <c r="AA942" s="42">
        <f>Y942*N942</f>
        <v>0</v>
      </c>
      <c r="AB942" s="35">
        <f>Q942*$AB$1</f>
        <v>0.20755653154565221</v>
      </c>
      <c r="AC942" s="36">
        <f>R942*$AC$1</f>
        <v>5.5357590414348443E-2</v>
      </c>
      <c r="AD942" s="36">
        <f>AB942+AC942</f>
        <v>0.26291412196000064</v>
      </c>
      <c r="AE942" s="41"/>
      <c r="AF942" s="41"/>
      <c r="AG942" s="41"/>
      <c r="AH942" s="42"/>
      <c r="AI942" s="40" t="str">
        <f>IF(AE942=0,"NO OFERTADO",IF(AF942=0,"NO OFERTADO",IF(AG942=0,"NO OFERTADO",IF(AH942=0,"NO OFERTADO","CORRECTO"))))</f>
        <v>NO OFERTADO</v>
      </c>
      <c r="AJ942" s="37">
        <f>Q942*$AJ$1</f>
        <v>0.1383710210304348</v>
      </c>
      <c r="AK942" s="36">
        <f>R942*$AK$1</f>
        <v>1.8452530138116145E-2</v>
      </c>
      <c r="AL942" s="36">
        <f>AJ942+AK942</f>
        <v>0.15682355116855096</v>
      </c>
      <c r="AM942" s="41"/>
      <c r="AN942" s="41"/>
      <c r="AO942" s="41"/>
      <c r="AP942" s="42"/>
      <c r="AQ942" s="40" t="str">
        <f>IF(AM942=0,"NO OFERTADO",IF(AN942=0,"NO OFERTADO",IF(AO942=0,"NO OFERTADO",IF(AP942=0,"NO OFERTADO","CORRECTO"))))</f>
        <v>NO OFERTADO</v>
      </c>
    </row>
    <row r="943" spans="1:43" ht="24" x14ac:dyDescent="0.25">
      <c r="A943" s="61">
        <v>941</v>
      </c>
      <c r="B943" s="61">
        <v>802</v>
      </c>
      <c r="C943" s="13" t="s">
        <v>2475</v>
      </c>
      <c r="D943" s="12" t="s">
        <v>1606</v>
      </c>
      <c r="E943" s="12" t="s">
        <v>11</v>
      </c>
      <c r="F943" s="12" t="s">
        <v>12</v>
      </c>
      <c r="G943" s="12" t="s">
        <v>13</v>
      </c>
      <c r="H943" s="12" t="s">
        <v>12</v>
      </c>
      <c r="I943" s="62" t="s">
        <v>60</v>
      </c>
      <c r="J943" s="10">
        <v>1</v>
      </c>
      <c r="K943" s="10" t="s">
        <v>2476</v>
      </c>
      <c r="L943" s="14" t="s">
        <v>2477</v>
      </c>
      <c r="M943" s="11">
        <v>137.15549999999999</v>
      </c>
      <c r="N943" s="11">
        <v>34764</v>
      </c>
      <c r="O943" s="8">
        <f>N943*M943</f>
        <v>4768073.8019999992</v>
      </c>
      <c r="P943" s="14" t="s">
        <v>5022</v>
      </c>
      <c r="Q943" s="66">
        <f>O943/$O$2181</f>
        <v>1.4568924819242864E-4</v>
      </c>
      <c r="R943" s="66"/>
      <c r="S943" s="36">
        <f>Q943*$S$1</f>
        <v>3.6422312048107162E-2</v>
      </c>
      <c r="T943" s="7"/>
      <c r="U943" s="36">
        <f>S943+T943</f>
        <v>3.6422312048107162E-2</v>
      </c>
      <c r="V943" s="41"/>
      <c r="W943" s="41"/>
      <c r="X943" s="41"/>
      <c r="Y943" s="42"/>
      <c r="Z943" s="40" t="str">
        <f>IF(V943=0,"NO OFERTADO",IF(W943=0,"NO OFERTADO",IF(X943=0,"NO OFERTADO",IF(Y943=0,"NO OFERTADO","CORRECTO"))))</f>
        <v>NO OFERTADO</v>
      </c>
      <c r="AA943" s="42">
        <f>Y943*N943</f>
        <v>0</v>
      </c>
      <c r="AB943" s="35">
        <f>Q943*$AB$1</f>
        <v>1.3112032337318577E-2</v>
      </c>
      <c r="AC943" s="7"/>
      <c r="AD943" s="36">
        <f>AB943+AC943</f>
        <v>1.3112032337318577E-2</v>
      </c>
      <c r="AE943" s="41"/>
      <c r="AF943" s="41"/>
      <c r="AG943" s="41"/>
      <c r="AH943" s="42"/>
      <c r="AI943" s="40" t="str">
        <f>IF(AE943=0,"NO OFERTADO",IF(AF943=0,"NO OFERTADO",IF(AG943=0,"NO OFERTADO",IF(AH943=0,"NO OFERTADO","CORRECTO"))))</f>
        <v>NO OFERTADO</v>
      </c>
      <c r="AJ943" s="37">
        <f>Q943*$AJ$1</f>
        <v>8.741354891545719E-3</v>
      </c>
      <c r="AK943" s="7"/>
      <c r="AL943" s="36">
        <f>AJ943+AK943</f>
        <v>8.741354891545719E-3</v>
      </c>
      <c r="AM943" s="41"/>
      <c r="AN943" s="41"/>
      <c r="AO943" s="41"/>
      <c r="AP943" s="42"/>
      <c r="AQ943" s="40" t="str">
        <f>IF(AM943=0,"NO OFERTADO",IF(AN943=0,"NO OFERTADO",IF(AO943=0,"NO OFERTADO",IF(AP943=0,"NO OFERTADO","CORRECTO"))))</f>
        <v>NO OFERTADO</v>
      </c>
    </row>
    <row r="944" spans="1:43" ht="24" x14ac:dyDescent="0.25">
      <c r="A944" s="61">
        <v>942</v>
      </c>
      <c r="B944" s="61">
        <v>1043</v>
      </c>
      <c r="C944" s="13" t="s">
        <v>2475</v>
      </c>
      <c r="D944" s="12" t="s">
        <v>1567</v>
      </c>
      <c r="E944" s="12" t="s">
        <v>11</v>
      </c>
      <c r="F944" s="12" t="s">
        <v>12</v>
      </c>
      <c r="G944" s="12" t="s">
        <v>13</v>
      </c>
      <c r="H944" s="12" t="s">
        <v>12</v>
      </c>
      <c r="I944" s="62" t="s">
        <v>60</v>
      </c>
      <c r="J944" s="10">
        <v>1</v>
      </c>
      <c r="K944" s="10" t="s">
        <v>2476</v>
      </c>
      <c r="L944" s="14" t="s">
        <v>3058</v>
      </c>
      <c r="M944" s="11">
        <v>160</v>
      </c>
      <c r="N944" s="11">
        <v>21786</v>
      </c>
      <c r="O944" s="8">
        <f>N944*M944</f>
        <v>3485760</v>
      </c>
      <c r="P944" s="14" t="s">
        <v>5022</v>
      </c>
      <c r="Q944" s="66">
        <f>O944/$O$2181</f>
        <v>1.0650794741604551E-4</v>
      </c>
      <c r="R944" s="66"/>
      <c r="S944" s="36">
        <f>Q944*$S$1</f>
        <v>2.6626986854011377E-2</v>
      </c>
      <c r="T944" s="7"/>
      <c r="U944" s="36">
        <f>S944+T944</f>
        <v>2.6626986854011377E-2</v>
      </c>
      <c r="V944" s="41"/>
      <c r="W944" s="41"/>
      <c r="X944" s="41"/>
      <c r="Y944" s="42"/>
      <c r="Z944" s="40" t="str">
        <f>IF(V944=0,"NO OFERTADO",IF(W944=0,"NO OFERTADO",IF(X944=0,"NO OFERTADO",IF(Y944=0,"NO OFERTADO","CORRECTO"))))</f>
        <v>NO OFERTADO</v>
      </c>
      <c r="AA944" s="42">
        <f>Y944*N944</f>
        <v>0</v>
      </c>
      <c r="AB944" s="35">
        <f>Q944*$AB$1</f>
        <v>9.5857152674440962E-3</v>
      </c>
      <c r="AC944" s="7"/>
      <c r="AD944" s="36">
        <f>AB944+AC944</f>
        <v>9.5857152674440962E-3</v>
      </c>
      <c r="AE944" s="41"/>
      <c r="AF944" s="41"/>
      <c r="AG944" s="41"/>
      <c r="AH944" s="42"/>
      <c r="AI944" s="40" t="str">
        <f>IF(AE944=0,"NO OFERTADO",IF(AF944=0,"NO OFERTADO",IF(AG944=0,"NO OFERTADO",IF(AH944=0,"NO OFERTADO","CORRECTO"))))</f>
        <v>NO OFERTADO</v>
      </c>
      <c r="AJ944" s="37">
        <f>Q944*$AJ$1</f>
        <v>6.3904768449627308E-3</v>
      </c>
      <c r="AK944" s="7"/>
      <c r="AL944" s="36">
        <f>AJ944+AK944</f>
        <v>6.3904768449627308E-3</v>
      </c>
      <c r="AM944" s="41"/>
      <c r="AN944" s="41"/>
      <c r="AO944" s="41"/>
      <c r="AP944" s="42"/>
      <c r="AQ944" s="40" t="str">
        <f>IF(AM944=0,"NO OFERTADO",IF(AN944=0,"NO OFERTADO",IF(AO944=0,"NO OFERTADO",IF(AP944=0,"NO OFERTADO","CORRECTO"))))</f>
        <v>NO OFERTADO</v>
      </c>
    </row>
    <row r="945" spans="1:43" x14ac:dyDescent="0.25">
      <c r="A945" s="61">
        <v>943</v>
      </c>
      <c r="B945" s="61">
        <v>1206</v>
      </c>
      <c r="C945" s="13" t="s">
        <v>2475</v>
      </c>
      <c r="D945" s="12" t="s">
        <v>2585</v>
      </c>
      <c r="E945" s="12" t="s">
        <v>765</v>
      </c>
      <c r="F945" s="12" t="s">
        <v>222</v>
      </c>
      <c r="G945" s="12" t="s">
        <v>13</v>
      </c>
      <c r="H945" s="12" t="s">
        <v>108</v>
      </c>
      <c r="I945" s="62" t="s">
        <v>60</v>
      </c>
      <c r="J945" s="10">
        <v>120</v>
      </c>
      <c r="K945" s="10" t="s">
        <v>2476</v>
      </c>
      <c r="L945" s="14" t="s">
        <v>3443</v>
      </c>
      <c r="M945" s="11">
        <v>55.101333333333336</v>
      </c>
      <c r="N945" s="11">
        <v>45621.818181818184</v>
      </c>
      <c r="O945" s="8">
        <f>N945*M945</f>
        <v>2513823.0109090912</v>
      </c>
      <c r="P945" s="14" t="s">
        <v>5022</v>
      </c>
      <c r="Q945" s="66">
        <f>O945/$O$2181</f>
        <v>7.6810259185701443E-5</v>
      </c>
      <c r="R945" s="66"/>
      <c r="S945" s="36">
        <f>Q945*$S$1</f>
        <v>1.9202564796425362E-2</v>
      </c>
      <c r="T945" s="7"/>
      <c r="U945" s="36">
        <f>S945+T945</f>
        <v>1.9202564796425362E-2</v>
      </c>
      <c r="V945" s="41"/>
      <c r="W945" s="41"/>
      <c r="X945" s="41"/>
      <c r="Y945" s="42"/>
      <c r="Z945" s="40" t="str">
        <f>IF(V945=0,"NO OFERTADO",IF(W945=0,"NO OFERTADO",IF(X945=0,"NO OFERTADO",IF(Y945=0,"NO OFERTADO","CORRECTO"))))</f>
        <v>NO OFERTADO</v>
      </c>
      <c r="AA945" s="42">
        <f>Y945*N945</f>
        <v>0</v>
      </c>
      <c r="AB945" s="35">
        <f>Q945*$AB$1</f>
        <v>6.9129233267131301E-3</v>
      </c>
      <c r="AC945" s="7"/>
      <c r="AD945" s="36">
        <f>AB945+AC945</f>
        <v>6.9129233267131301E-3</v>
      </c>
      <c r="AE945" s="41"/>
      <c r="AF945" s="41"/>
      <c r="AG945" s="41"/>
      <c r="AH945" s="42"/>
      <c r="AI945" s="40" t="str">
        <f>IF(AE945=0,"NO OFERTADO",IF(AF945=0,"NO OFERTADO",IF(AG945=0,"NO OFERTADO",IF(AH945=0,"NO OFERTADO","CORRECTO"))))</f>
        <v>NO OFERTADO</v>
      </c>
      <c r="AJ945" s="37">
        <f>Q945*$AJ$1</f>
        <v>4.6086155511420868E-3</v>
      </c>
      <c r="AK945" s="7"/>
      <c r="AL945" s="36">
        <f>AJ945+AK945</f>
        <v>4.6086155511420868E-3</v>
      </c>
      <c r="AM945" s="41"/>
      <c r="AN945" s="41"/>
      <c r="AO945" s="41"/>
      <c r="AP945" s="42"/>
      <c r="AQ945" s="40" t="str">
        <f>IF(AM945=0,"NO OFERTADO",IF(AN945=0,"NO OFERTADO",IF(AO945=0,"NO OFERTADO",IF(AP945=0,"NO OFERTADO","CORRECTO"))))</f>
        <v>NO OFERTADO</v>
      </c>
    </row>
    <row r="946" spans="1:43" x14ac:dyDescent="0.25">
      <c r="A946" s="61">
        <v>944</v>
      </c>
      <c r="B946" s="61">
        <v>1228</v>
      </c>
      <c r="C946" s="13" t="s">
        <v>2475</v>
      </c>
      <c r="D946" s="12" t="s">
        <v>10</v>
      </c>
      <c r="E946" s="12" t="s">
        <v>23</v>
      </c>
      <c r="F946" s="12" t="s">
        <v>23</v>
      </c>
      <c r="G946" s="12" t="s">
        <v>24</v>
      </c>
      <c r="H946" s="12" t="s">
        <v>23</v>
      </c>
      <c r="I946" s="62">
        <v>251070.9</v>
      </c>
      <c r="J946" s="10">
        <v>1</v>
      </c>
      <c r="K946" s="10" t="s">
        <v>2476</v>
      </c>
      <c r="L946" s="14" t="s">
        <v>3494</v>
      </c>
      <c r="M946" s="11">
        <v>251070.9</v>
      </c>
      <c r="N946" s="11">
        <v>4.666666666666667</v>
      </c>
      <c r="O946" s="8">
        <f>N946*M946</f>
        <v>1171664.2</v>
      </c>
      <c r="P946" s="14" t="s">
        <v>5022</v>
      </c>
      <c r="Q946" s="66">
        <f>O946/$O$2181</f>
        <v>3.580038470889075E-5</v>
      </c>
      <c r="R946" s="66">
        <f>+O946/$O$2184</f>
        <v>5.7290118079130853E-5</v>
      </c>
      <c r="S946" s="36">
        <f>Q946*$S$1</f>
        <v>8.9500961772226873E-3</v>
      </c>
      <c r="T946" s="36">
        <f>R946*$T$1</f>
        <v>1.7187035423739255E-3</v>
      </c>
      <c r="U946" s="36">
        <f>S946+T946</f>
        <v>1.0668799719596613E-2</v>
      </c>
      <c r="V946" s="41"/>
      <c r="W946" s="41"/>
      <c r="X946" s="41"/>
      <c r="Y946" s="42"/>
      <c r="Z946" s="40" t="str">
        <f>IF(V946=0,"NO OFERTADO",IF(W946=0,"NO OFERTADO",IF(X946=0,"NO OFERTADO",IF(Y946=0,"NO OFERTADO","CORRECTO"))))</f>
        <v>NO OFERTADO</v>
      </c>
      <c r="AA946" s="42">
        <f>Y946*N946</f>
        <v>0</v>
      </c>
      <c r="AB946" s="35">
        <f>Q946*$AB$1</f>
        <v>3.2220346238001677E-3</v>
      </c>
      <c r="AC946" s="36">
        <f>R946*$AC$1</f>
        <v>8.5935177118696277E-4</v>
      </c>
      <c r="AD946" s="36">
        <f>AB946+AC946</f>
        <v>4.0813863949871309E-3</v>
      </c>
      <c r="AE946" s="41"/>
      <c r="AF946" s="41"/>
      <c r="AG946" s="41"/>
      <c r="AH946" s="42"/>
      <c r="AI946" s="40" t="str">
        <f>IF(AE946=0,"NO OFERTADO",IF(AF946=0,"NO OFERTADO",IF(AG946=0,"NO OFERTADO",IF(AH946=0,"NO OFERTADO","CORRECTO"))))</f>
        <v>NO OFERTADO</v>
      </c>
      <c r="AJ946" s="37">
        <f>Q946*$AJ$1</f>
        <v>2.1480230825334451E-3</v>
      </c>
      <c r="AK946" s="36">
        <f>R946*$AK$1</f>
        <v>2.8645059039565429E-4</v>
      </c>
      <c r="AL946" s="36">
        <f>AJ946+AK946</f>
        <v>2.4344736729290995E-3</v>
      </c>
      <c r="AM946" s="41"/>
      <c r="AN946" s="41"/>
      <c r="AO946" s="41"/>
      <c r="AP946" s="42"/>
      <c r="AQ946" s="40" t="str">
        <f>IF(AM946=0,"NO OFERTADO",IF(AN946=0,"NO OFERTADO",IF(AO946=0,"NO OFERTADO",IF(AP946=0,"NO OFERTADO","CORRECTO"))))</f>
        <v>NO OFERTADO</v>
      </c>
    </row>
    <row r="947" spans="1:43" ht="24" x14ac:dyDescent="0.25">
      <c r="A947" s="61">
        <v>945</v>
      </c>
      <c r="B947" s="61">
        <v>1370</v>
      </c>
      <c r="C947" s="13" t="s">
        <v>2475</v>
      </c>
      <c r="D947" s="12" t="s">
        <v>885</v>
      </c>
      <c r="E947" s="12" t="s">
        <v>11</v>
      </c>
      <c r="F947" s="12" t="s">
        <v>12</v>
      </c>
      <c r="G947" s="12" t="s">
        <v>13</v>
      </c>
      <c r="H947" s="12" t="s">
        <v>12</v>
      </c>
      <c r="I947" s="62" t="s">
        <v>60</v>
      </c>
      <c r="J947" s="10">
        <v>1</v>
      </c>
      <c r="K947" s="10" t="s">
        <v>2476</v>
      </c>
      <c r="L947" s="14" t="s">
        <v>3856</v>
      </c>
      <c r="M947" s="11">
        <v>300</v>
      </c>
      <c r="N947" s="11">
        <v>3057.1538461538462</v>
      </c>
      <c r="O947" s="8">
        <f>N947*M947</f>
        <v>917146.15384615387</v>
      </c>
      <c r="P947" s="14" t="s">
        <v>5022</v>
      </c>
      <c r="Q947" s="66">
        <f>O947/$O$2181</f>
        <v>2.8023545604595421E-5</v>
      </c>
      <c r="R947" s="66"/>
      <c r="S947" s="36">
        <f>Q947*$S$1</f>
        <v>7.0058864011488557E-3</v>
      </c>
      <c r="T947" s="7"/>
      <c r="U947" s="36">
        <f>S947+T947</f>
        <v>7.0058864011488557E-3</v>
      </c>
      <c r="V947" s="41"/>
      <c r="W947" s="41"/>
      <c r="X947" s="41"/>
      <c r="Y947" s="42"/>
      <c r="Z947" s="40" t="str">
        <f>IF(V947=0,"NO OFERTADO",IF(W947=0,"NO OFERTADO",IF(X947=0,"NO OFERTADO",IF(Y947=0,"NO OFERTADO","CORRECTO"))))</f>
        <v>NO OFERTADO</v>
      </c>
      <c r="AA947" s="42">
        <f>Y947*N947</f>
        <v>0</v>
      </c>
      <c r="AB947" s="35">
        <f>Q947*$AB$1</f>
        <v>2.5221191044135878E-3</v>
      </c>
      <c r="AC947" s="7"/>
      <c r="AD947" s="36">
        <f>AB947+AC947</f>
        <v>2.5221191044135878E-3</v>
      </c>
      <c r="AE947" s="41"/>
      <c r="AF947" s="41"/>
      <c r="AG947" s="41"/>
      <c r="AH947" s="42"/>
      <c r="AI947" s="40" t="str">
        <f>IF(AE947=0,"NO OFERTADO",IF(AF947=0,"NO OFERTADO",IF(AG947=0,"NO OFERTADO",IF(AH947=0,"NO OFERTADO","CORRECTO"))))</f>
        <v>NO OFERTADO</v>
      </c>
      <c r="AJ947" s="37">
        <f>Q947*$AJ$1</f>
        <v>1.6814127362757253E-3</v>
      </c>
      <c r="AK947" s="7"/>
      <c r="AL947" s="36">
        <f>AJ947+AK947</f>
        <v>1.6814127362757253E-3</v>
      </c>
      <c r="AM947" s="41"/>
      <c r="AN947" s="41"/>
      <c r="AO947" s="41"/>
      <c r="AP947" s="42"/>
      <c r="AQ947" s="40" t="str">
        <f>IF(AM947=0,"NO OFERTADO",IF(AN947=0,"NO OFERTADO",IF(AO947=0,"NO OFERTADO",IF(AP947=0,"NO OFERTADO","CORRECTO"))))</f>
        <v>NO OFERTADO</v>
      </c>
    </row>
    <row r="948" spans="1:43" x14ac:dyDescent="0.25">
      <c r="A948" s="61">
        <v>946</v>
      </c>
      <c r="B948" s="61">
        <v>2812</v>
      </c>
      <c r="C948" s="13" t="s">
        <v>7333</v>
      </c>
      <c r="D948" s="12" t="s">
        <v>2585</v>
      </c>
      <c r="E948" s="12" t="s">
        <v>765</v>
      </c>
      <c r="F948" s="12" t="s">
        <v>108</v>
      </c>
      <c r="G948" s="12" t="s">
        <v>13</v>
      </c>
      <c r="H948" s="12" t="s">
        <v>7267</v>
      </c>
      <c r="I948" s="62" t="s">
        <v>60</v>
      </c>
      <c r="J948" s="10">
        <v>1</v>
      </c>
      <c r="K948" s="14"/>
      <c r="L948" s="14"/>
      <c r="M948" s="11">
        <v>28746</v>
      </c>
      <c r="N948" s="11">
        <v>3.67</v>
      </c>
      <c r="O948" s="8">
        <f>N948*M948</f>
        <v>105497.81999999999</v>
      </c>
      <c r="P948" s="14" t="s">
        <v>5022</v>
      </c>
      <c r="Q948" s="66">
        <f>O948/$O$2181</f>
        <v>3.2235025546989562E-6</v>
      </c>
      <c r="R948" s="66"/>
      <c r="S948" s="36">
        <f>Q948*$S$1</f>
        <v>8.0587563867473902E-4</v>
      </c>
      <c r="T948" s="7"/>
      <c r="U948" s="36">
        <f>S948+T948</f>
        <v>8.0587563867473902E-4</v>
      </c>
      <c r="V948" s="41"/>
      <c r="W948" s="41"/>
      <c r="X948" s="41"/>
      <c r="Y948" s="42"/>
      <c r="Z948" s="40" t="str">
        <f>IF(V948=0,"NO OFERTADO",IF(W948=0,"NO OFERTADO",IF(X948=0,"NO OFERTADO",IF(Y948=0,"NO OFERTADO","CORRECTO"))))</f>
        <v>NO OFERTADO</v>
      </c>
      <c r="AA948" s="42">
        <f>Y948*N948</f>
        <v>0</v>
      </c>
      <c r="AB948" s="35">
        <f>Q948*$AB$1</f>
        <v>2.9011522992290604E-4</v>
      </c>
      <c r="AC948" s="7"/>
      <c r="AD948" s="36">
        <f>AB948+AC948</f>
        <v>2.9011522992290604E-4</v>
      </c>
      <c r="AE948" s="41"/>
      <c r="AF948" s="41"/>
      <c r="AG948" s="41"/>
      <c r="AH948" s="42"/>
      <c r="AI948" s="40" t="str">
        <f>IF(AE948=0,"NO OFERTADO",IF(AF948=0,"NO OFERTADO",IF(AG948=0,"NO OFERTADO",IF(AH948=0,"NO OFERTADO","CORRECTO"))))</f>
        <v>NO OFERTADO</v>
      </c>
      <c r="AJ948" s="37">
        <f>Q948*$AJ$1</f>
        <v>1.9341015328193736E-4</v>
      </c>
      <c r="AK948" s="7"/>
      <c r="AL948" s="36">
        <f>AJ948+AK948</f>
        <v>1.9341015328193736E-4</v>
      </c>
      <c r="AM948" s="41"/>
      <c r="AN948" s="41"/>
      <c r="AO948" s="41"/>
      <c r="AP948" s="42"/>
      <c r="AQ948" s="40" t="str">
        <f>IF(AM948=0,"NO OFERTADO",IF(AN948=0,"NO OFERTADO",IF(AO948=0,"NO OFERTADO",IF(AP948=0,"NO OFERTADO","CORRECTO"))))</f>
        <v>NO OFERTADO</v>
      </c>
    </row>
    <row r="949" spans="1:43" ht="24" x14ac:dyDescent="0.25">
      <c r="A949" s="61">
        <v>947</v>
      </c>
      <c r="B949" s="61">
        <v>2118</v>
      </c>
      <c r="C949" s="13" t="s">
        <v>5738</v>
      </c>
      <c r="D949" s="12" t="s">
        <v>5739</v>
      </c>
      <c r="E949" s="12" t="s">
        <v>11</v>
      </c>
      <c r="F949" s="12" t="s">
        <v>134</v>
      </c>
      <c r="G949" s="12" t="s">
        <v>13</v>
      </c>
      <c r="H949" s="12" t="s">
        <v>12</v>
      </c>
      <c r="I949" s="62" t="s">
        <v>60</v>
      </c>
      <c r="J949" s="10">
        <v>1</v>
      </c>
      <c r="K949" s="10" t="s">
        <v>1132</v>
      </c>
      <c r="L949" s="14" t="s">
        <v>5740</v>
      </c>
      <c r="M949" s="11">
        <v>1781.9866666666667</v>
      </c>
      <c r="N949" s="8">
        <v>379.66666666666669</v>
      </c>
      <c r="O949" s="8">
        <f>N949*M949</f>
        <v>676560.93777777778</v>
      </c>
      <c r="P949" s="14" t="s">
        <v>5022</v>
      </c>
      <c r="Q949" s="66">
        <f>O949/$O$2181</f>
        <v>2.0672426324413039E-5</v>
      </c>
      <c r="R949" s="66"/>
      <c r="S949" s="36">
        <f>Q949*$S$1</f>
        <v>5.1681065811032597E-3</v>
      </c>
      <c r="T949" s="7"/>
      <c r="U949" s="36">
        <f>S949+T949</f>
        <v>5.1681065811032597E-3</v>
      </c>
      <c r="V949" s="41"/>
      <c r="W949" s="41"/>
      <c r="X949" s="41"/>
      <c r="Y949" s="42"/>
      <c r="Z949" s="40" t="str">
        <f>IF(V949=0,"NO OFERTADO",IF(W949=0,"NO OFERTADO",IF(X949=0,"NO OFERTADO",IF(Y949=0,"NO OFERTADO","CORRECTO"))))</f>
        <v>NO OFERTADO</v>
      </c>
      <c r="AA949" s="42">
        <f>Y949*N949</f>
        <v>0</v>
      </c>
      <c r="AB949" s="35">
        <f>Q949*$AB$1</f>
        <v>1.8605183691971735E-3</v>
      </c>
      <c r="AC949" s="7"/>
      <c r="AD949" s="36">
        <f>AB949+AC949</f>
        <v>1.8605183691971735E-3</v>
      </c>
      <c r="AE949" s="41"/>
      <c r="AF949" s="41"/>
      <c r="AG949" s="41"/>
      <c r="AH949" s="42"/>
      <c r="AI949" s="40" t="str">
        <f>IF(AE949=0,"NO OFERTADO",IF(AF949=0,"NO OFERTADO",IF(AG949=0,"NO OFERTADO",IF(AH949=0,"NO OFERTADO","CORRECTO"))))</f>
        <v>NO OFERTADO</v>
      </c>
      <c r="AJ949" s="37">
        <f>Q949*$AJ$1</f>
        <v>1.2403455794647823E-3</v>
      </c>
      <c r="AK949" s="7"/>
      <c r="AL949" s="36">
        <f>AJ949+AK949</f>
        <v>1.2403455794647823E-3</v>
      </c>
      <c r="AM949" s="41"/>
      <c r="AN949" s="41"/>
      <c r="AO949" s="41"/>
      <c r="AP949" s="42"/>
      <c r="AQ949" s="40" t="str">
        <f>IF(AM949=0,"NO OFERTADO",IF(AN949=0,"NO OFERTADO",IF(AO949=0,"NO OFERTADO",IF(AP949=0,"NO OFERTADO","CORRECTO"))))</f>
        <v>NO OFERTADO</v>
      </c>
    </row>
    <row r="950" spans="1:43" ht="24" x14ac:dyDescent="0.25">
      <c r="A950" s="61">
        <v>948</v>
      </c>
      <c r="B950" s="61">
        <v>2114</v>
      </c>
      <c r="C950" s="13" t="s">
        <v>5727</v>
      </c>
      <c r="D950" s="12" t="s">
        <v>5728</v>
      </c>
      <c r="E950" s="12" t="s">
        <v>11</v>
      </c>
      <c r="F950" s="12" t="s">
        <v>134</v>
      </c>
      <c r="G950" s="12" t="s">
        <v>13</v>
      </c>
      <c r="H950" s="12" t="s">
        <v>12</v>
      </c>
      <c r="I950" s="62" t="s">
        <v>60</v>
      </c>
      <c r="J950" s="10">
        <v>1</v>
      </c>
      <c r="K950" s="10" t="s">
        <v>5729</v>
      </c>
      <c r="L950" s="14" t="s">
        <v>5730</v>
      </c>
      <c r="M950" s="11">
        <v>1704.3726666666664</v>
      </c>
      <c r="N950" s="8">
        <v>343.66666666666669</v>
      </c>
      <c r="O950" s="8">
        <f>N950*M950</f>
        <v>585736.07311111107</v>
      </c>
      <c r="P950" s="14" t="s">
        <v>5022</v>
      </c>
      <c r="Q950" s="66">
        <f>O950/$O$2181</f>
        <v>1.7897258237686817E-5</v>
      </c>
      <c r="R950" s="66"/>
      <c r="S950" s="36">
        <f>Q950*$S$1</f>
        <v>4.4743145594217043E-3</v>
      </c>
      <c r="T950" s="7"/>
      <c r="U950" s="36">
        <f>S950+T950</f>
        <v>4.4743145594217043E-3</v>
      </c>
      <c r="V950" s="41"/>
      <c r="W950" s="41"/>
      <c r="X950" s="41"/>
      <c r="Y950" s="42"/>
      <c r="Z950" s="40" t="str">
        <f>IF(V950=0,"NO OFERTADO",IF(W950=0,"NO OFERTADO",IF(X950=0,"NO OFERTADO",IF(Y950=0,"NO OFERTADO","CORRECTO"))))</f>
        <v>NO OFERTADO</v>
      </c>
      <c r="AA950" s="42">
        <f>Y950*N950</f>
        <v>0</v>
      </c>
      <c r="AB950" s="35">
        <f>Q950*$AB$1</f>
        <v>1.6107532413918136E-3</v>
      </c>
      <c r="AC950" s="7"/>
      <c r="AD950" s="36">
        <f>AB950+AC950</f>
        <v>1.6107532413918136E-3</v>
      </c>
      <c r="AE950" s="41"/>
      <c r="AF950" s="41"/>
      <c r="AG950" s="41"/>
      <c r="AH950" s="42"/>
      <c r="AI950" s="40" t="str">
        <f>IF(AE950=0,"NO OFERTADO",IF(AF950=0,"NO OFERTADO",IF(AG950=0,"NO OFERTADO",IF(AH950=0,"NO OFERTADO","CORRECTO"))))</f>
        <v>NO OFERTADO</v>
      </c>
      <c r="AJ950" s="37">
        <f>Q950*$AJ$1</f>
        <v>1.073835494261209E-3</v>
      </c>
      <c r="AK950" s="7"/>
      <c r="AL950" s="36">
        <f>AJ950+AK950</f>
        <v>1.073835494261209E-3</v>
      </c>
      <c r="AM950" s="41"/>
      <c r="AN950" s="41"/>
      <c r="AO950" s="41"/>
      <c r="AP950" s="42"/>
      <c r="AQ950" s="40" t="str">
        <f>IF(AM950=0,"NO OFERTADO",IF(AN950=0,"NO OFERTADO",IF(AO950=0,"NO OFERTADO",IF(AP950=0,"NO OFERTADO","CORRECTO"))))</f>
        <v>NO OFERTADO</v>
      </c>
    </row>
    <row r="951" spans="1:43" ht="24" x14ac:dyDescent="0.25">
      <c r="A951" s="61">
        <v>949</v>
      </c>
      <c r="B951" s="61">
        <v>552</v>
      </c>
      <c r="C951" s="13" t="s">
        <v>1841</v>
      </c>
      <c r="D951" s="12" t="s">
        <v>1842</v>
      </c>
      <c r="E951" s="12" t="s">
        <v>11</v>
      </c>
      <c r="F951" s="12" t="s">
        <v>134</v>
      </c>
      <c r="G951" s="12" t="s">
        <v>13</v>
      </c>
      <c r="H951" s="12" t="s">
        <v>12</v>
      </c>
      <c r="I951" s="62" t="s">
        <v>60</v>
      </c>
      <c r="J951" s="10">
        <v>1</v>
      </c>
      <c r="K951" s="10" t="s">
        <v>1132</v>
      </c>
      <c r="L951" s="14" t="s">
        <v>1843</v>
      </c>
      <c r="M951" s="11">
        <v>3734.6409999999996</v>
      </c>
      <c r="N951" s="11">
        <v>3999.2307692307691</v>
      </c>
      <c r="O951" s="8">
        <f>N951*M951</f>
        <v>14935691.199230768</v>
      </c>
      <c r="P951" s="14" t="s">
        <v>5022</v>
      </c>
      <c r="Q951" s="66">
        <f>O951/$O$2181</f>
        <v>4.5636240385739819E-4</v>
      </c>
      <c r="R951" s="66"/>
      <c r="S951" s="36">
        <f>Q951*$S$1</f>
        <v>0.11409060096434955</v>
      </c>
      <c r="T951" s="7"/>
      <c r="U951" s="36">
        <f>S951+T951</f>
        <v>0.11409060096434955</v>
      </c>
      <c r="V951" s="41"/>
      <c r="W951" s="41"/>
      <c r="X951" s="41"/>
      <c r="Y951" s="42"/>
      <c r="Z951" s="40" t="str">
        <f>IF(V951=0,"NO OFERTADO",IF(W951=0,"NO OFERTADO",IF(X951=0,"NO OFERTADO",IF(Y951=0,"NO OFERTADO","CORRECTO"))))</f>
        <v>NO OFERTADO</v>
      </c>
      <c r="AA951" s="42">
        <f>Y951*N951</f>
        <v>0</v>
      </c>
      <c r="AB951" s="35">
        <f>Q951*$AB$1</f>
        <v>4.1072616347165837E-2</v>
      </c>
      <c r="AC951" s="7"/>
      <c r="AD951" s="36">
        <f>AB951+AC951</f>
        <v>4.1072616347165837E-2</v>
      </c>
      <c r="AE951" s="41"/>
      <c r="AF951" s="41"/>
      <c r="AG951" s="41"/>
      <c r="AH951" s="42"/>
      <c r="AI951" s="40" t="str">
        <f>IF(AE951=0,"NO OFERTADO",IF(AF951=0,"NO OFERTADO",IF(AG951=0,"NO OFERTADO",IF(AH951=0,"NO OFERTADO","CORRECTO"))))</f>
        <v>NO OFERTADO</v>
      </c>
      <c r="AJ951" s="37">
        <f>Q951*$AJ$1</f>
        <v>2.7381744231443891E-2</v>
      </c>
      <c r="AK951" s="7"/>
      <c r="AL951" s="36">
        <f>AJ951+AK951</f>
        <v>2.7381744231443891E-2</v>
      </c>
      <c r="AM951" s="41"/>
      <c r="AN951" s="41"/>
      <c r="AO951" s="41"/>
      <c r="AP951" s="42"/>
      <c r="AQ951" s="40" t="str">
        <f>IF(AM951=0,"NO OFERTADO",IF(AN951=0,"NO OFERTADO",IF(AO951=0,"NO OFERTADO",IF(AP951=0,"NO OFERTADO","CORRECTO"))))</f>
        <v>NO OFERTADO</v>
      </c>
    </row>
    <row r="952" spans="1:43" ht="24" x14ac:dyDescent="0.25">
      <c r="A952" s="61">
        <v>950</v>
      </c>
      <c r="B952" s="61">
        <v>317</v>
      </c>
      <c r="C952" s="13" t="s">
        <v>1130</v>
      </c>
      <c r="D952" s="12" t="s">
        <v>1131</v>
      </c>
      <c r="E952" s="12" t="s">
        <v>11</v>
      </c>
      <c r="F952" s="12" t="s">
        <v>12</v>
      </c>
      <c r="G952" s="12" t="s">
        <v>13</v>
      </c>
      <c r="H952" s="12" t="s">
        <v>12</v>
      </c>
      <c r="I952" s="62" t="s">
        <v>60</v>
      </c>
      <c r="J952" s="10">
        <v>1</v>
      </c>
      <c r="K952" s="10" t="s">
        <v>1132</v>
      </c>
      <c r="L952" s="14" t="s">
        <v>1133</v>
      </c>
      <c r="M952" s="11">
        <v>2034.3543333333334</v>
      </c>
      <c r="N952" s="11">
        <v>13645.538461538461</v>
      </c>
      <c r="O952" s="8">
        <f>N952*M952</f>
        <v>27759860.299897436</v>
      </c>
      <c r="P952" s="14" t="s">
        <v>5022</v>
      </c>
      <c r="Q952" s="66">
        <f>O952/$O$2181</f>
        <v>8.4820691645387102E-4</v>
      </c>
      <c r="R952" s="66"/>
      <c r="S952" s="36">
        <f>Q952*$S$1</f>
        <v>0.21205172911346776</v>
      </c>
      <c r="T952" s="7"/>
      <c r="U952" s="36">
        <f>S952+T952</f>
        <v>0.21205172911346776</v>
      </c>
      <c r="V952" s="41"/>
      <c r="W952" s="41"/>
      <c r="X952" s="41"/>
      <c r="Y952" s="42"/>
      <c r="Z952" s="40" t="str">
        <f>IF(V952=0,"NO OFERTADO",IF(W952=0,"NO OFERTADO",IF(X952=0,"NO OFERTADO",IF(Y952=0,"NO OFERTADO","CORRECTO"))))</f>
        <v>NO OFERTADO</v>
      </c>
      <c r="AA952" s="42">
        <f>Y952*N952</f>
        <v>0</v>
      </c>
      <c r="AB952" s="35">
        <f>Q952*$AB$1</f>
        <v>7.6338622480848398E-2</v>
      </c>
      <c r="AC952" s="7"/>
      <c r="AD952" s="36">
        <f>AB952+AC952</f>
        <v>7.6338622480848398E-2</v>
      </c>
      <c r="AE952" s="41"/>
      <c r="AF952" s="41"/>
      <c r="AG952" s="41"/>
      <c r="AH952" s="42"/>
      <c r="AI952" s="40" t="str">
        <f>IF(AE952=0,"NO OFERTADO",IF(AF952=0,"NO OFERTADO",IF(AG952=0,"NO OFERTADO",IF(AH952=0,"NO OFERTADO","CORRECTO"))))</f>
        <v>NO OFERTADO</v>
      </c>
      <c r="AJ952" s="37">
        <f>Q952*$AJ$1</f>
        <v>5.0892414987232258E-2</v>
      </c>
      <c r="AK952" s="7"/>
      <c r="AL952" s="36">
        <f>AJ952+AK952</f>
        <v>5.0892414987232258E-2</v>
      </c>
      <c r="AM952" s="41"/>
      <c r="AN952" s="41"/>
      <c r="AO952" s="41"/>
      <c r="AP952" s="42"/>
      <c r="AQ952" s="40" t="str">
        <f>IF(AM952=0,"NO OFERTADO",IF(AN952=0,"NO OFERTADO",IF(AO952=0,"NO OFERTADO",IF(AP952=0,"NO OFERTADO","CORRECTO"))))</f>
        <v>NO OFERTADO</v>
      </c>
    </row>
    <row r="953" spans="1:43" ht="24" x14ac:dyDescent="0.25">
      <c r="A953" s="61">
        <v>951</v>
      </c>
      <c r="B953" s="61">
        <v>1100</v>
      </c>
      <c r="C953" s="13" t="s">
        <v>3191</v>
      </c>
      <c r="D953" s="12" t="s">
        <v>3192</v>
      </c>
      <c r="E953" s="12" t="s">
        <v>11</v>
      </c>
      <c r="F953" s="12" t="s">
        <v>134</v>
      </c>
      <c r="G953" s="12" t="s">
        <v>13</v>
      </c>
      <c r="H953" s="12" t="s">
        <v>12</v>
      </c>
      <c r="I953" s="62" t="s">
        <v>60</v>
      </c>
      <c r="J953" s="10">
        <v>1</v>
      </c>
      <c r="K953" s="10" t="s">
        <v>1132</v>
      </c>
      <c r="L953" s="14" t="s">
        <v>3193</v>
      </c>
      <c r="M953" s="11">
        <v>338</v>
      </c>
      <c r="N953" s="11">
        <v>9375.2222222222226</v>
      </c>
      <c r="O953" s="8">
        <f>N953*M953</f>
        <v>3168825.1111111115</v>
      </c>
      <c r="P953" s="14" t="s">
        <v>5022</v>
      </c>
      <c r="Q953" s="66">
        <f>O953/$O$2181</f>
        <v>9.6823951822519854E-5</v>
      </c>
      <c r="R953" s="66"/>
      <c r="S953" s="36">
        <f>Q953*$S$1</f>
        <v>2.4205987955629962E-2</v>
      </c>
      <c r="T953" s="7"/>
      <c r="U953" s="36">
        <f>S953+T953</f>
        <v>2.4205987955629962E-2</v>
      </c>
      <c r="V953" s="41"/>
      <c r="W953" s="41"/>
      <c r="X953" s="41"/>
      <c r="Y953" s="42"/>
      <c r="Z953" s="40" t="str">
        <f>IF(V953=0,"NO OFERTADO",IF(W953=0,"NO OFERTADO",IF(X953=0,"NO OFERTADO",IF(Y953=0,"NO OFERTADO","CORRECTO"))))</f>
        <v>NO OFERTADO</v>
      </c>
      <c r="AA953" s="42">
        <f>Y953*N953</f>
        <v>0</v>
      </c>
      <c r="AB953" s="35">
        <f>Q953*$AB$1</f>
        <v>8.7141556640267862E-3</v>
      </c>
      <c r="AC953" s="7"/>
      <c r="AD953" s="36">
        <f>AB953+AC953</f>
        <v>8.7141556640267862E-3</v>
      </c>
      <c r="AE953" s="41"/>
      <c r="AF953" s="41"/>
      <c r="AG953" s="41"/>
      <c r="AH953" s="42"/>
      <c r="AI953" s="40" t="str">
        <f>IF(AE953=0,"NO OFERTADO",IF(AF953=0,"NO OFERTADO",IF(AG953=0,"NO OFERTADO",IF(AH953=0,"NO OFERTADO","CORRECTO"))))</f>
        <v>NO OFERTADO</v>
      </c>
      <c r="AJ953" s="37">
        <f>Q953*$AJ$1</f>
        <v>5.8094371093511911E-3</v>
      </c>
      <c r="AK953" s="7"/>
      <c r="AL953" s="36">
        <f>AJ953+AK953</f>
        <v>5.8094371093511911E-3</v>
      </c>
      <c r="AM953" s="41"/>
      <c r="AN953" s="41"/>
      <c r="AO953" s="41"/>
      <c r="AP953" s="42"/>
      <c r="AQ953" s="40" t="str">
        <f>IF(AM953=0,"NO OFERTADO",IF(AN953=0,"NO OFERTADO",IF(AO953=0,"NO OFERTADO",IF(AP953=0,"NO OFERTADO","CORRECTO"))))</f>
        <v>NO OFERTADO</v>
      </c>
    </row>
    <row r="954" spans="1:43" ht="24" x14ac:dyDescent="0.25">
      <c r="A954" s="61">
        <v>952</v>
      </c>
      <c r="B954" s="61">
        <v>911</v>
      </c>
      <c r="C954" s="13" t="s">
        <v>2749</v>
      </c>
      <c r="D954" s="12" t="s">
        <v>2750</v>
      </c>
      <c r="E954" s="12" t="s">
        <v>11</v>
      </c>
      <c r="F954" s="12" t="s">
        <v>12</v>
      </c>
      <c r="G954" s="12" t="s">
        <v>13</v>
      </c>
      <c r="H954" s="12" t="s">
        <v>12</v>
      </c>
      <c r="I954" s="62" t="s">
        <v>60</v>
      </c>
      <c r="J954" s="10">
        <v>1</v>
      </c>
      <c r="K954" s="10" t="s">
        <v>1132</v>
      </c>
      <c r="L954" s="14" t="s">
        <v>2751</v>
      </c>
      <c r="M954" s="11">
        <v>2346.8829999999998</v>
      </c>
      <c r="N954" s="11">
        <v>1161.6153846153845</v>
      </c>
      <c r="O954" s="8">
        <f>N954*M954</f>
        <v>2726175.3986923071</v>
      </c>
      <c r="P954" s="14" t="s">
        <v>5022</v>
      </c>
      <c r="Q954" s="66">
        <f>O954/$O$2181</f>
        <v>8.3298719937929504E-5</v>
      </c>
      <c r="R954" s="66"/>
      <c r="S954" s="36">
        <f>Q954*$S$1</f>
        <v>2.0824679984482376E-2</v>
      </c>
      <c r="T954" s="7"/>
      <c r="U954" s="36">
        <f>S954+T954</f>
        <v>2.0824679984482376E-2</v>
      </c>
      <c r="V954" s="41"/>
      <c r="W954" s="41"/>
      <c r="X954" s="41"/>
      <c r="Y954" s="42"/>
      <c r="Z954" s="40" t="str">
        <f>IF(V954=0,"NO OFERTADO",IF(W954=0,"NO OFERTADO",IF(X954=0,"NO OFERTADO",IF(Y954=0,"NO OFERTADO","CORRECTO"))))</f>
        <v>NO OFERTADO</v>
      </c>
      <c r="AA954" s="42">
        <f>Y954*N954</f>
        <v>0</v>
      </c>
      <c r="AB954" s="35">
        <f>Q954*$AB$1</f>
        <v>7.4968847944136552E-3</v>
      </c>
      <c r="AC954" s="7"/>
      <c r="AD954" s="36">
        <f>AB954+AC954</f>
        <v>7.4968847944136552E-3</v>
      </c>
      <c r="AE954" s="41"/>
      <c r="AF954" s="41"/>
      <c r="AG954" s="41"/>
      <c r="AH954" s="42"/>
      <c r="AI954" s="40" t="str">
        <f>IF(AE954=0,"NO OFERTADO",IF(AF954=0,"NO OFERTADO",IF(AG954=0,"NO OFERTADO",IF(AH954=0,"NO OFERTADO","CORRECTO"))))</f>
        <v>NO OFERTADO</v>
      </c>
      <c r="AJ954" s="37">
        <f>Q954*$AJ$1</f>
        <v>4.9979231962757704E-3</v>
      </c>
      <c r="AK954" s="7"/>
      <c r="AL954" s="36">
        <f>AJ954+AK954</f>
        <v>4.9979231962757704E-3</v>
      </c>
      <c r="AM954" s="41"/>
      <c r="AN954" s="41"/>
      <c r="AO954" s="41"/>
      <c r="AP954" s="42"/>
      <c r="AQ954" s="40" t="str">
        <f>IF(AM954=0,"NO OFERTADO",IF(AN954=0,"NO OFERTADO",IF(AO954=0,"NO OFERTADO",IF(AP954=0,"NO OFERTADO","CORRECTO"))))</f>
        <v>NO OFERTADO</v>
      </c>
    </row>
    <row r="955" spans="1:43" ht="24" x14ac:dyDescent="0.25">
      <c r="A955" s="61">
        <v>953</v>
      </c>
      <c r="B955" s="61">
        <v>1130</v>
      </c>
      <c r="C955" s="13" t="s">
        <v>2749</v>
      </c>
      <c r="D955" s="12" t="s">
        <v>3256</v>
      </c>
      <c r="E955" s="12" t="s">
        <v>11</v>
      </c>
      <c r="F955" s="12" t="s">
        <v>12</v>
      </c>
      <c r="G955" s="12" t="s">
        <v>13</v>
      </c>
      <c r="H955" s="12" t="s">
        <v>12</v>
      </c>
      <c r="I955" s="62" t="s">
        <v>60</v>
      </c>
      <c r="J955" s="10">
        <v>1</v>
      </c>
      <c r="K955" s="10" t="s">
        <v>1132</v>
      </c>
      <c r="L955" s="14" t="s">
        <v>3257</v>
      </c>
      <c r="M955" s="11">
        <v>2511.4695999999999</v>
      </c>
      <c r="N955" s="11">
        <v>741.07692307692309</v>
      </c>
      <c r="O955" s="8">
        <f>N955*M955</f>
        <v>1861192.1635692308</v>
      </c>
      <c r="P955" s="14" t="s">
        <v>5022</v>
      </c>
      <c r="Q955" s="66">
        <f>O955/$O$2181</f>
        <v>5.68690205546531E-5</v>
      </c>
      <c r="R955" s="66"/>
      <c r="S955" s="36">
        <f>Q955*$S$1</f>
        <v>1.4217255138663275E-2</v>
      </c>
      <c r="T955" s="7"/>
      <c r="U955" s="36">
        <f>S955+T955</f>
        <v>1.4217255138663275E-2</v>
      </c>
      <c r="V955" s="41"/>
      <c r="W955" s="41"/>
      <c r="X955" s="41"/>
      <c r="Y955" s="42"/>
      <c r="Z955" s="40" t="str">
        <f>IF(V955=0,"NO OFERTADO",IF(W955=0,"NO OFERTADO",IF(X955=0,"NO OFERTADO",IF(Y955=0,"NO OFERTADO","CORRECTO"))))</f>
        <v>NO OFERTADO</v>
      </c>
      <c r="AA955" s="42">
        <f>Y955*N955</f>
        <v>0</v>
      </c>
      <c r="AB955" s="35">
        <f>Q955*$AB$1</f>
        <v>5.1182118499187787E-3</v>
      </c>
      <c r="AC955" s="7"/>
      <c r="AD955" s="36">
        <f>AB955+AC955</f>
        <v>5.1182118499187787E-3</v>
      </c>
      <c r="AE955" s="41"/>
      <c r="AF955" s="41"/>
      <c r="AG955" s="41"/>
      <c r="AH955" s="42"/>
      <c r="AI955" s="40" t="str">
        <f>IF(AE955=0,"NO OFERTADO",IF(AF955=0,"NO OFERTADO",IF(AG955=0,"NO OFERTADO",IF(AH955=0,"NO OFERTADO","CORRECTO"))))</f>
        <v>NO OFERTADO</v>
      </c>
      <c r="AJ955" s="37">
        <f>Q955*$AJ$1</f>
        <v>3.4121412332791859E-3</v>
      </c>
      <c r="AK955" s="7"/>
      <c r="AL955" s="36">
        <f>AJ955+AK955</f>
        <v>3.4121412332791859E-3</v>
      </c>
      <c r="AM955" s="41"/>
      <c r="AN955" s="41"/>
      <c r="AO955" s="41"/>
      <c r="AP955" s="42"/>
      <c r="AQ955" s="40" t="str">
        <f>IF(AM955=0,"NO OFERTADO",IF(AN955=0,"NO OFERTADO",IF(AO955=0,"NO OFERTADO",IF(AP955=0,"NO OFERTADO","CORRECTO"))))</f>
        <v>NO OFERTADO</v>
      </c>
    </row>
    <row r="956" spans="1:43" ht="24" x14ac:dyDescent="0.25">
      <c r="A956" s="61">
        <v>954</v>
      </c>
      <c r="B956" s="61">
        <v>388</v>
      </c>
      <c r="C956" s="13" t="s">
        <v>1353</v>
      </c>
      <c r="D956" s="12" t="s">
        <v>1354</v>
      </c>
      <c r="E956" s="12" t="s">
        <v>11</v>
      </c>
      <c r="F956" s="12" t="s">
        <v>12</v>
      </c>
      <c r="G956" s="12" t="s">
        <v>13</v>
      </c>
      <c r="H956" s="12" t="s">
        <v>12</v>
      </c>
      <c r="I956" s="62" t="s">
        <v>60</v>
      </c>
      <c r="J956" s="10">
        <v>1</v>
      </c>
      <c r="K956" s="10" t="s">
        <v>1132</v>
      </c>
      <c r="L956" s="14" t="s">
        <v>1355</v>
      </c>
      <c r="M956" s="11">
        <v>2322.71</v>
      </c>
      <c r="N956" s="11">
        <v>5037.75</v>
      </c>
      <c r="O956" s="8">
        <f>N956*M956</f>
        <v>11701232.3025</v>
      </c>
      <c r="P956" s="14" t="s">
        <v>5022</v>
      </c>
      <c r="Q956" s="66">
        <f>O956/$O$2181</f>
        <v>3.5753300134765533E-4</v>
      </c>
      <c r="R956" s="66"/>
      <c r="S956" s="36">
        <f>Q956*$S$1</f>
        <v>8.9383250336913828E-2</v>
      </c>
      <c r="T956" s="7"/>
      <c r="U956" s="36">
        <f>S956+T956</f>
        <v>8.9383250336913828E-2</v>
      </c>
      <c r="V956" s="41"/>
      <c r="W956" s="41"/>
      <c r="X956" s="41"/>
      <c r="Y956" s="42"/>
      <c r="Z956" s="40" t="str">
        <f>IF(V956=0,"NO OFERTADO",IF(W956=0,"NO OFERTADO",IF(X956=0,"NO OFERTADO",IF(Y956=0,"NO OFERTADO","CORRECTO"))))</f>
        <v>NO OFERTADO</v>
      </c>
      <c r="AA956" s="42">
        <f>Y956*N956</f>
        <v>0</v>
      </c>
      <c r="AB956" s="35">
        <f>Q956*$AB$1</f>
        <v>3.2177970121288979E-2</v>
      </c>
      <c r="AC956" s="7"/>
      <c r="AD956" s="36">
        <f>AB956+AC956</f>
        <v>3.2177970121288979E-2</v>
      </c>
      <c r="AE956" s="41"/>
      <c r="AF956" s="41"/>
      <c r="AG956" s="41"/>
      <c r="AH956" s="42"/>
      <c r="AI956" s="40" t="str">
        <f>IF(AE956=0,"NO OFERTADO",IF(AF956=0,"NO OFERTADO",IF(AG956=0,"NO OFERTADO",IF(AH956=0,"NO OFERTADO","CORRECTO"))))</f>
        <v>NO OFERTADO</v>
      </c>
      <c r="AJ956" s="37">
        <f>Q956*$AJ$1</f>
        <v>2.1451980080859318E-2</v>
      </c>
      <c r="AK956" s="7"/>
      <c r="AL956" s="36">
        <f>AJ956+AK956</f>
        <v>2.1451980080859318E-2</v>
      </c>
      <c r="AM956" s="41"/>
      <c r="AN956" s="41"/>
      <c r="AO956" s="41"/>
      <c r="AP956" s="42"/>
      <c r="AQ956" s="40" t="str">
        <f>IF(AM956=0,"NO OFERTADO",IF(AN956=0,"NO OFERTADO",IF(AO956=0,"NO OFERTADO",IF(AP956=0,"NO OFERTADO","CORRECTO"))))</f>
        <v>NO OFERTADO</v>
      </c>
    </row>
    <row r="957" spans="1:43" ht="24" x14ac:dyDescent="0.25">
      <c r="A957" s="61">
        <v>955</v>
      </c>
      <c r="B957" s="61">
        <v>2120</v>
      </c>
      <c r="C957" s="13" t="s">
        <v>1353</v>
      </c>
      <c r="D957" s="12" t="s">
        <v>5742</v>
      </c>
      <c r="E957" s="12" t="s">
        <v>11</v>
      </c>
      <c r="F957" s="12" t="s">
        <v>134</v>
      </c>
      <c r="G957" s="12" t="s">
        <v>13</v>
      </c>
      <c r="H957" s="12" t="s">
        <v>12</v>
      </c>
      <c r="I957" s="62" t="s">
        <v>60</v>
      </c>
      <c r="J957" s="10">
        <v>1</v>
      </c>
      <c r="K957" s="10" t="s">
        <v>1132</v>
      </c>
      <c r="L957" s="14" t="s">
        <v>5743</v>
      </c>
      <c r="M957" s="11">
        <v>1641.1883333333333</v>
      </c>
      <c r="N957" s="8">
        <v>254.5</v>
      </c>
      <c r="O957" s="8">
        <f>N957*M957</f>
        <v>417682.43083333335</v>
      </c>
      <c r="P957" s="14" t="s">
        <v>5022</v>
      </c>
      <c r="Q957" s="66">
        <f>O957/$O$2181</f>
        <v>1.2762352651875842E-5</v>
      </c>
      <c r="R957" s="66"/>
      <c r="S957" s="36">
        <f>Q957*$S$1</f>
        <v>3.1905881629689602E-3</v>
      </c>
      <c r="T957" s="7"/>
      <c r="U957" s="36">
        <f>S957+T957</f>
        <v>3.1905881629689602E-3</v>
      </c>
      <c r="V957" s="41"/>
      <c r="W957" s="41"/>
      <c r="X957" s="41"/>
      <c r="Y957" s="42"/>
      <c r="Z957" s="40" t="str">
        <f>IF(V957=0,"NO OFERTADO",IF(W957=0,"NO OFERTADO",IF(X957=0,"NO OFERTADO",IF(Y957=0,"NO OFERTADO","CORRECTO"))))</f>
        <v>NO OFERTADO</v>
      </c>
      <c r="AA957" s="42">
        <f>Y957*N957</f>
        <v>0</v>
      </c>
      <c r="AB957" s="35">
        <f>Q957*$AB$1</f>
        <v>1.1486117386688257E-3</v>
      </c>
      <c r="AC957" s="7"/>
      <c r="AD957" s="36">
        <f>AB957+AC957</f>
        <v>1.1486117386688257E-3</v>
      </c>
      <c r="AE957" s="41"/>
      <c r="AF957" s="41"/>
      <c r="AG957" s="41"/>
      <c r="AH957" s="42"/>
      <c r="AI957" s="40" t="str">
        <f>IF(AE957=0,"NO OFERTADO",IF(AF957=0,"NO OFERTADO",IF(AG957=0,"NO OFERTADO",IF(AH957=0,"NO OFERTADO","CORRECTO"))))</f>
        <v>NO OFERTADO</v>
      </c>
      <c r="AJ957" s="37">
        <f>Q957*$AJ$1</f>
        <v>7.6574115911255051E-4</v>
      </c>
      <c r="AK957" s="7"/>
      <c r="AL957" s="36">
        <f>AJ957+AK957</f>
        <v>7.6574115911255051E-4</v>
      </c>
      <c r="AM957" s="41"/>
      <c r="AN957" s="41"/>
      <c r="AO957" s="41"/>
      <c r="AP957" s="42"/>
      <c r="AQ957" s="40" t="str">
        <f>IF(AM957=0,"NO OFERTADO",IF(AN957=0,"NO OFERTADO",IF(AO957=0,"NO OFERTADO",IF(AP957=0,"NO OFERTADO","CORRECTO"))))</f>
        <v>NO OFERTADO</v>
      </c>
    </row>
    <row r="958" spans="1:43" x14ac:dyDescent="0.25">
      <c r="A958" s="61">
        <v>956</v>
      </c>
      <c r="B958" s="61">
        <v>345</v>
      </c>
      <c r="C958" s="13" t="s">
        <v>1219</v>
      </c>
      <c r="D958" s="12" t="s">
        <v>1220</v>
      </c>
      <c r="E958" s="12" t="s">
        <v>49</v>
      </c>
      <c r="F958" s="12" t="s">
        <v>23</v>
      </c>
      <c r="G958" s="12" t="s">
        <v>51</v>
      </c>
      <c r="H958" s="12" t="s">
        <v>49</v>
      </c>
      <c r="I958" s="62">
        <v>5853480.3000000007</v>
      </c>
      <c r="J958" s="10">
        <v>1</v>
      </c>
      <c r="K958" s="10" t="s">
        <v>1221</v>
      </c>
      <c r="L958" s="14" t="s">
        <v>1222</v>
      </c>
      <c r="M958" s="11">
        <v>5347362.8666666662</v>
      </c>
      <c r="N958" s="11">
        <v>4.375</v>
      </c>
      <c r="O958" s="8">
        <f>N958*M958</f>
        <v>23394712.541666664</v>
      </c>
      <c r="P958" s="14" t="s">
        <v>5022</v>
      </c>
      <c r="Q958" s="66">
        <f>O958/$O$2181</f>
        <v>7.1482913717563267E-4</v>
      </c>
      <c r="R958" s="66">
        <f>+O958/$O$2184</f>
        <v>1.143916357553134E-3</v>
      </c>
      <c r="S958" s="36">
        <f>Q958*$S$1</f>
        <v>0.17870728429390817</v>
      </c>
      <c r="T958" s="36">
        <f>R958*$T$1</f>
        <v>3.431749072659402E-2</v>
      </c>
      <c r="U958" s="36">
        <f>S958+T958</f>
        <v>0.21302477502050218</v>
      </c>
      <c r="V958" s="41"/>
      <c r="W958" s="41"/>
      <c r="X958" s="41"/>
      <c r="Y958" s="42"/>
      <c r="Z958" s="40" t="str">
        <f>IF(V958=0,"NO OFERTADO",IF(W958=0,"NO OFERTADO",IF(X958=0,"NO OFERTADO",IF(Y958=0,"NO OFERTADO","CORRECTO"))))</f>
        <v>NO OFERTADO</v>
      </c>
      <c r="AA958" s="42">
        <f>Y958*N958</f>
        <v>0</v>
      </c>
      <c r="AB958" s="35">
        <f>Q958*$AB$1</f>
        <v>6.4334622345806947E-2</v>
      </c>
      <c r="AC958" s="36">
        <f>R958*$AC$1</f>
        <v>1.715874536329701E-2</v>
      </c>
      <c r="AD958" s="36">
        <f>AB958+AC958</f>
        <v>8.1493367709103953E-2</v>
      </c>
      <c r="AE958" s="41"/>
      <c r="AF958" s="41"/>
      <c r="AG958" s="41"/>
      <c r="AH958" s="42"/>
      <c r="AI958" s="40" t="str">
        <f>IF(AE958=0,"NO OFERTADO",IF(AF958=0,"NO OFERTADO",IF(AG958=0,"NO OFERTADO",IF(AH958=0,"NO OFERTADO","CORRECTO"))))</f>
        <v>NO OFERTADO</v>
      </c>
      <c r="AJ958" s="37">
        <f>Q958*$AJ$1</f>
        <v>4.2889748230537962E-2</v>
      </c>
      <c r="AK958" s="36">
        <f>R958*$AK$1</f>
        <v>5.71958178776567E-3</v>
      </c>
      <c r="AL958" s="36">
        <f>AJ958+AK958</f>
        <v>4.8609330018303629E-2</v>
      </c>
      <c r="AM958" s="41"/>
      <c r="AN958" s="41"/>
      <c r="AO958" s="41"/>
      <c r="AP958" s="42"/>
      <c r="AQ958" s="40" t="str">
        <f>IF(AM958=0,"NO OFERTADO",IF(AN958=0,"NO OFERTADO",IF(AO958=0,"NO OFERTADO",IF(AP958=0,"NO OFERTADO","CORRECTO"))))</f>
        <v>NO OFERTADO</v>
      </c>
    </row>
    <row r="959" spans="1:43" ht="24" x14ac:dyDescent="0.25">
      <c r="A959" s="61">
        <v>957</v>
      </c>
      <c r="B959" s="61">
        <v>1648</v>
      </c>
      <c r="C959" s="13" t="s">
        <v>4536</v>
      </c>
      <c r="D959" s="12" t="s">
        <v>4537</v>
      </c>
      <c r="E959" s="12" t="s">
        <v>12</v>
      </c>
      <c r="F959" s="12" t="s">
        <v>12</v>
      </c>
      <c r="G959" s="12" t="s">
        <v>13</v>
      </c>
      <c r="H959" s="12" t="s">
        <v>12</v>
      </c>
      <c r="I959" s="62" t="s">
        <v>60</v>
      </c>
      <c r="J959" s="10">
        <v>1</v>
      </c>
      <c r="K959" s="10" t="s">
        <v>3490</v>
      </c>
      <c r="L959" s="14" t="s">
        <v>4538</v>
      </c>
      <c r="M959" s="11">
        <v>2831.8820000000001</v>
      </c>
      <c r="N959" s="11">
        <v>86.666666666666671</v>
      </c>
      <c r="O959" s="8">
        <f>N959*M959</f>
        <v>245429.77333333335</v>
      </c>
      <c r="P959" s="14" t="s">
        <v>5022</v>
      </c>
      <c r="Q959" s="66">
        <f>O959/$O$2181</f>
        <v>7.4991454926669175E-6</v>
      </c>
      <c r="R959" s="66"/>
      <c r="S959" s="36">
        <f>Q959*$S$1</f>
        <v>1.8747863731667293E-3</v>
      </c>
      <c r="T959" s="7"/>
      <c r="U959" s="36">
        <f>S959+T959</f>
        <v>1.8747863731667293E-3</v>
      </c>
      <c r="V959" s="41"/>
      <c r="W959" s="41"/>
      <c r="X959" s="41"/>
      <c r="Y959" s="42"/>
      <c r="Z959" s="40" t="str">
        <f>IF(V959=0,"NO OFERTADO",IF(W959=0,"NO OFERTADO",IF(X959=0,"NO OFERTADO",IF(Y959=0,"NO OFERTADO","CORRECTO"))))</f>
        <v>NO OFERTADO</v>
      </c>
      <c r="AA959" s="42">
        <f>Y959*N959</f>
        <v>0</v>
      </c>
      <c r="AB959" s="35">
        <f>Q959*$AB$1</f>
        <v>6.7492309434002257E-4</v>
      </c>
      <c r="AC959" s="7"/>
      <c r="AD959" s="36">
        <f>AB959+AC959</f>
        <v>6.7492309434002257E-4</v>
      </c>
      <c r="AE959" s="41"/>
      <c r="AF959" s="41"/>
      <c r="AG959" s="41"/>
      <c r="AH959" s="42"/>
      <c r="AI959" s="40" t="str">
        <f>IF(AE959=0,"NO OFERTADO",IF(AF959=0,"NO OFERTADO",IF(AG959=0,"NO OFERTADO",IF(AH959=0,"NO OFERTADO","CORRECTO"))))</f>
        <v>NO OFERTADO</v>
      </c>
      <c r="AJ959" s="37">
        <f>Q959*$AJ$1</f>
        <v>4.4994872956001503E-4</v>
      </c>
      <c r="AK959" s="7"/>
      <c r="AL959" s="36">
        <f>AJ959+AK959</f>
        <v>4.4994872956001503E-4</v>
      </c>
      <c r="AM959" s="41"/>
      <c r="AN959" s="41"/>
      <c r="AO959" s="41"/>
      <c r="AP959" s="42"/>
      <c r="AQ959" s="40" t="str">
        <f>IF(AM959=0,"NO OFERTADO",IF(AN959=0,"NO OFERTADO",IF(AO959=0,"NO OFERTADO",IF(AP959=0,"NO OFERTADO","CORRECTO"))))</f>
        <v>NO OFERTADO</v>
      </c>
    </row>
    <row r="960" spans="1:43" x14ac:dyDescent="0.25">
      <c r="A960" s="61">
        <v>958</v>
      </c>
      <c r="B960" s="61">
        <v>1263</v>
      </c>
      <c r="C960" s="13" t="s">
        <v>3580</v>
      </c>
      <c r="D960" s="12" t="s">
        <v>10</v>
      </c>
      <c r="E960" s="12" t="s">
        <v>49</v>
      </c>
      <c r="F960" s="12" t="s">
        <v>23</v>
      </c>
      <c r="G960" s="12" t="s">
        <v>24</v>
      </c>
      <c r="H960" s="12" t="s">
        <v>49</v>
      </c>
      <c r="I960" s="62">
        <v>303492.5</v>
      </c>
      <c r="J960" s="10">
        <v>1</v>
      </c>
      <c r="K960" s="10" t="s">
        <v>3581</v>
      </c>
      <c r="L960" s="14" t="s">
        <v>3582</v>
      </c>
      <c r="M960" s="11">
        <v>303492.5</v>
      </c>
      <c r="N960" s="11">
        <v>4.5</v>
      </c>
      <c r="O960" s="8">
        <f>N960*M960</f>
        <v>1365716.25</v>
      </c>
      <c r="P960" s="14" t="s">
        <v>5022</v>
      </c>
      <c r="Q960" s="66">
        <f>O960/$O$2181</f>
        <v>4.172967574940296E-5</v>
      </c>
      <c r="R960" s="66">
        <f>+O960/$O$2184</f>
        <v>6.6778557563752306E-5</v>
      </c>
      <c r="S960" s="36">
        <f>Q960*$S$1</f>
        <v>1.0432418937350739E-2</v>
      </c>
      <c r="T960" s="36">
        <f>R960*$T$1</f>
        <v>2.0033567269125692E-3</v>
      </c>
      <c r="U960" s="36">
        <f>S960+T960</f>
        <v>1.2435775664263309E-2</v>
      </c>
      <c r="V960" s="41"/>
      <c r="W960" s="41"/>
      <c r="X960" s="41"/>
      <c r="Y960" s="42"/>
      <c r="Z960" s="40" t="str">
        <f>IF(V960=0,"NO OFERTADO",IF(W960=0,"NO OFERTADO",IF(X960=0,"NO OFERTADO",IF(Y960=0,"NO OFERTADO","CORRECTO"))))</f>
        <v>NO OFERTADO</v>
      </c>
      <c r="AA960" s="42">
        <f>Y960*N960</f>
        <v>0</v>
      </c>
      <c r="AB960" s="35">
        <f>Q960*$AB$1</f>
        <v>3.7556708174462665E-3</v>
      </c>
      <c r="AC960" s="36">
        <f>R960*$AC$1</f>
        <v>1.0016783634562846E-3</v>
      </c>
      <c r="AD960" s="36">
        <f>AB960+AC960</f>
        <v>4.7573491809025509E-3</v>
      </c>
      <c r="AE960" s="41"/>
      <c r="AF960" s="41"/>
      <c r="AG960" s="41"/>
      <c r="AH960" s="42"/>
      <c r="AI960" s="40" t="str">
        <f>IF(AE960=0,"NO OFERTADO",IF(AF960=0,"NO OFERTADO",IF(AG960=0,"NO OFERTADO",IF(AH960=0,"NO OFERTADO","CORRECTO"))))</f>
        <v>NO OFERTADO</v>
      </c>
      <c r="AJ960" s="37">
        <f>Q960*$AJ$1</f>
        <v>2.5037805449641777E-3</v>
      </c>
      <c r="AK960" s="36">
        <f>R960*$AK$1</f>
        <v>3.3389278781876153E-4</v>
      </c>
      <c r="AL960" s="36">
        <f>AJ960+AK960</f>
        <v>2.837673332782939E-3</v>
      </c>
      <c r="AM960" s="41"/>
      <c r="AN960" s="41"/>
      <c r="AO960" s="41"/>
      <c r="AP960" s="42"/>
      <c r="AQ960" s="40" t="str">
        <f>IF(AM960=0,"NO OFERTADO",IF(AN960=0,"NO OFERTADO",IF(AO960=0,"NO OFERTADO",IF(AP960=0,"NO OFERTADO","CORRECTO"))))</f>
        <v>NO OFERTADO</v>
      </c>
    </row>
    <row r="961" spans="1:43" x14ac:dyDescent="0.25">
      <c r="A961" s="61">
        <v>959</v>
      </c>
      <c r="B961" s="61">
        <v>64</v>
      </c>
      <c r="C961" s="13" t="s">
        <v>265</v>
      </c>
      <c r="D961" s="12" t="s">
        <v>153</v>
      </c>
      <c r="E961" s="12" t="s">
        <v>23</v>
      </c>
      <c r="F961" s="12" t="s">
        <v>23</v>
      </c>
      <c r="G961" s="12" t="s">
        <v>24</v>
      </c>
      <c r="H961" s="12" t="s">
        <v>25</v>
      </c>
      <c r="I961" s="62">
        <v>9753909.2400000002</v>
      </c>
      <c r="J961" s="10">
        <v>1</v>
      </c>
      <c r="K961" s="10" t="s">
        <v>266</v>
      </c>
      <c r="L961" s="14" t="s">
        <v>267</v>
      </c>
      <c r="M961" s="11">
        <v>9753909.2400000002</v>
      </c>
      <c r="N961" s="11">
        <v>11</v>
      </c>
      <c r="O961" s="8">
        <f>N961*M961</f>
        <v>107293001.64</v>
      </c>
      <c r="P961" s="14" t="s">
        <v>5022</v>
      </c>
      <c r="Q961" s="66">
        <f>O961/$O$2181</f>
        <v>3.2783546132788268E-3</v>
      </c>
      <c r="R961" s="66">
        <f>+O961/$O$2184</f>
        <v>5.2462375593791974E-3</v>
      </c>
      <c r="S961" s="36">
        <f>Q961*$S$1</f>
        <v>0.81958865331970676</v>
      </c>
      <c r="T961" s="36">
        <f>R961*$T$1</f>
        <v>0.15738712678137592</v>
      </c>
      <c r="U961" s="36">
        <f>S961+T961</f>
        <v>0.97697578010108266</v>
      </c>
      <c r="V961" s="41"/>
      <c r="W961" s="41"/>
      <c r="X961" s="41"/>
      <c r="Y961" s="42"/>
      <c r="Z961" s="40" t="str">
        <f>IF(V961=0,"NO OFERTADO",IF(W961=0,"NO OFERTADO",IF(X961=0,"NO OFERTADO",IF(Y961=0,"NO OFERTADO","CORRECTO"))))</f>
        <v>NO OFERTADO</v>
      </c>
      <c r="AA961" s="42">
        <f>Y961*N961</f>
        <v>0</v>
      </c>
      <c r="AB961" s="35">
        <f>Q961*$AB$1</f>
        <v>0.29505191519509444</v>
      </c>
      <c r="AC961" s="36">
        <f>R961*$AC$1</f>
        <v>7.8693563390687962E-2</v>
      </c>
      <c r="AD961" s="36">
        <f>AB961+AC961</f>
        <v>0.37374547858578239</v>
      </c>
      <c r="AE961" s="41"/>
      <c r="AF961" s="41"/>
      <c r="AG961" s="41"/>
      <c r="AH961" s="42"/>
      <c r="AI961" s="40" t="str">
        <f>IF(AE961=0,"NO OFERTADO",IF(AF961=0,"NO OFERTADO",IF(AG961=0,"NO OFERTADO",IF(AH961=0,"NO OFERTADO","CORRECTO"))))</f>
        <v>NO OFERTADO</v>
      </c>
      <c r="AJ961" s="37">
        <f>Q961*$AJ$1</f>
        <v>0.19670127679672961</v>
      </c>
      <c r="AK961" s="36">
        <f>R961*$AK$1</f>
        <v>2.6231187796895986E-2</v>
      </c>
      <c r="AL961" s="36">
        <f>AJ961+AK961</f>
        <v>0.22293246459362559</v>
      </c>
      <c r="AM961" s="41"/>
      <c r="AN961" s="41"/>
      <c r="AO961" s="41"/>
      <c r="AP961" s="42"/>
      <c r="AQ961" s="40" t="str">
        <f>IF(AM961=0,"NO OFERTADO",IF(AN961=0,"NO OFERTADO",IF(AO961=0,"NO OFERTADO",IF(AP961=0,"NO OFERTADO","CORRECTO"))))</f>
        <v>NO OFERTADO</v>
      </c>
    </row>
    <row r="962" spans="1:43" x14ac:dyDescent="0.25">
      <c r="A962" s="61">
        <v>960</v>
      </c>
      <c r="B962" s="61">
        <v>1465</v>
      </c>
      <c r="C962" s="13" t="s">
        <v>4077</v>
      </c>
      <c r="D962" s="12" t="s">
        <v>915</v>
      </c>
      <c r="E962" s="12" t="s">
        <v>49</v>
      </c>
      <c r="F962" s="12" t="s">
        <v>23</v>
      </c>
      <c r="G962" s="12" t="s">
        <v>24</v>
      </c>
      <c r="H962" s="12" t="s">
        <v>49</v>
      </c>
      <c r="I962" s="62" t="s">
        <v>60</v>
      </c>
      <c r="J962" s="10">
        <v>1</v>
      </c>
      <c r="K962" s="10" t="s">
        <v>4078</v>
      </c>
      <c r="L962" s="14" t="s">
        <v>4079</v>
      </c>
      <c r="M962" s="11">
        <v>64209</v>
      </c>
      <c r="N962" s="11">
        <v>9.1111111111111107</v>
      </c>
      <c r="O962" s="8">
        <f>N962*M962</f>
        <v>585015.33333333326</v>
      </c>
      <c r="P962" s="14" t="s">
        <v>5022</v>
      </c>
      <c r="Q962" s="66">
        <f>O962/$O$2181</f>
        <v>1.7875235919927648E-5</v>
      </c>
      <c r="R962" s="66"/>
      <c r="S962" s="36">
        <f>Q962*$S$1</f>
        <v>4.4688089799819119E-3</v>
      </c>
      <c r="T962" s="7"/>
      <c r="U962" s="36">
        <f>S962+T962</f>
        <v>4.4688089799819119E-3</v>
      </c>
      <c r="V962" s="41"/>
      <c r="W962" s="41"/>
      <c r="X962" s="41"/>
      <c r="Y962" s="42"/>
      <c r="Z962" s="40" t="str">
        <f>IF(V962=0,"NO OFERTADO",IF(W962=0,"NO OFERTADO",IF(X962=0,"NO OFERTADO",IF(Y962=0,"NO OFERTADO","CORRECTO"))))</f>
        <v>NO OFERTADO</v>
      </c>
      <c r="AA962" s="42">
        <f>Y962*N962</f>
        <v>0</v>
      </c>
      <c r="AB962" s="35">
        <f>Q962*$AB$1</f>
        <v>1.6087712327934882E-3</v>
      </c>
      <c r="AC962" s="7"/>
      <c r="AD962" s="36">
        <f>AB962+AC962</f>
        <v>1.6087712327934882E-3</v>
      </c>
      <c r="AE962" s="41"/>
      <c r="AF962" s="41"/>
      <c r="AG962" s="41"/>
      <c r="AH962" s="42"/>
      <c r="AI962" s="40" t="str">
        <f>IF(AE962=0,"NO OFERTADO",IF(AF962=0,"NO OFERTADO",IF(AG962=0,"NO OFERTADO",IF(AH962=0,"NO OFERTADO","CORRECTO"))))</f>
        <v>NO OFERTADO</v>
      </c>
      <c r="AJ962" s="37">
        <f>Q962*$AJ$1</f>
        <v>1.0725141551956589E-3</v>
      </c>
      <c r="AK962" s="7"/>
      <c r="AL962" s="36">
        <f>AJ962+AK962</f>
        <v>1.0725141551956589E-3</v>
      </c>
      <c r="AM962" s="41"/>
      <c r="AN962" s="41"/>
      <c r="AO962" s="41"/>
      <c r="AP962" s="42"/>
      <c r="AQ962" s="40" t="str">
        <f>IF(AM962=0,"NO OFERTADO",IF(AN962=0,"NO OFERTADO",IF(AO962=0,"NO OFERTADO",IF(AP962=0,"NO OFERTADO","CORRECTO"))))</f>
        <v>NO OFERTADO</v>
      </c>
    </row>
    <row r="963" spans="1:43" ht="24" x14ac:dyDescent="0.25">
      <c r="A963" s="61">
        <v>961</v>
      </c>
      <c r="B963" s="61">
        <v>860</v>
      </c>
      <c r="C963" s="13" t="s">
        <v>2625</v>
      </c>
      <c r="D963" s="12" t="s">
        <v>1606</v>
      </c>
      <c r="E963" s="12" t="s">
        <v>11</v>
      </c>
      <c r="F963" s="12" t="s">
        <v>12</v>
      </c>
      <c r="G963" s="12" t="s">
        <v>13</v>
      </c>
      <c r="H963" s="12" t="s">
        <v>12</v>
      </c>
      <c r="I963" s="62" t="s">
        <v>60</v>
      </c>
      <c r="J963" s="10">
        <v>1</v>
      </c>
      <c r="K963" s="10" t="s">
        <v>2626</v>
      </c>
      <c r="L963" s="14" t="s">
        <v>2627</v>
      </c>
      <c r="M963" s="11">
        <v>21151.083333333332</v>
      </c>
      <c r="N963" s="11">
        <v>302.53846153846155</v>
      </c>
      <c r="O963" s="8">
        <f>N963*M963</f>
        <v>6399016.211538461</v>
      </c>
      <c r="P963" s="14" t="s">
        <v>5022</v>
      </c>
      <c r="Q963" s="66">
        <f>O963/$O$2181</f>
        <v>1.9552295114206404E-4</v>
      </c>
      <c r="R963" s="66"/>
      <c r="S963" s="36">
        <f>Q963*$S$1</f>
        <v>4.8880737785516007E-2</v>
      </c>
      <c r="T963" s="7"/>
      <c r="U963" s="36">
        <f>S963+T963</f>
        <v>4.8880737785516007E-2</v>
      </c>
      <c r="V963" s="41"/>
      <c r="W963" s="41"/>
      <c r="X963" s="41"/>
      <c r="Y963" s="42"/>
      <c r="Z963" s="40" t="str">
        <f>IF(V963=0,"NO OFERTADO",IF(W963=0,"NO OFERTADO",IF(X963=0,"NO OFERTADO",IF(Y963=0,"NO OFERTADO","CORRECTO"))))</f>
        <v>NO OFERTADO</v>
      </c>
      <c r="AA963" s="42">
        <f>Y963*N963</f>
        <v>0</v>
      </c>
      <c r="AB963" s="35">
        <f>Q963*$AB$1</f>
        <v>1.7597065602785764E-2</v>
      </c>
      <c r="AC963" s="7"/>
      <c r="AD963" s="36">
        <f>AB963+AC963</f>
        <v>1.7597065602785764E-2</v>
      </c>
      <c r="AE963" s="41"/>
      <c r="AF963" s="41"/>
      <c r="AG963" s="41"/>
      <c r="AH963" s="42"/>
      <c r="AI963" s="40" t="str">
        <f>IF(AE963=0,"NO OFERTADO",IF(AF963=0,"NO OFERTADO",IF(AG963=0,"NO OFERTADO",IF(AH963=0,"NO OFERTADO","CORRECTO"))))</f>
        <v>NO OFERTADO</v>
      </c>
      <c r="AJ963" s="37">
        <f>Q963*$AJ$1</f>
        <v>1.1731377068523842E-2</v>
      </c>
      <c r="AK963" s="7"/>
      <c r="AL963" s="36">
        <f>AJ963+AK963</f>
        <v>1.1731377068523842E-2</v>
      </c>
      <c r="AM963" s="41"/>
      <c r="AN963" s="41"/>
      <c r="AO963" s="41"/>
      <c r="AP963" s="42"/>
      <c r="AQ963" s="40" t="str">
        <f>IF(AM963=0,"NO OFERTADO",IF(AN963=0,"NO OFERTADO",IF(AO963=0,"NO OFERTADO",IF(AP963=0,"NO OFERTADO","CORRECTO"))))</f>
        <v>NO OFERTADO</v>
      </c>
    </row>
    <row r="964" spans="1:43" ht="24" x14ac:dyDescent="0.25">
      <c r="A964" s="61">
        <v>962</v>
      </c>
      <c r="B964" s="61">
        <v>1027</v>
      </c>
      <c r="C964" s="13" t="s">
        <v>2625</v>
      </c>
      <c r="D964" s="12" t="s">
        <v>93</v>
      </c>
      <c r="E964" s="12" t="s">
        <v>11</v>
      </c>
      <c r="F964" s="12" t="s">
        <v>12</v>
      </c>
      <c r="G964" s="12" t="s">
        <v>13</v>
      </c>
      <c r="H964" s="12" t="s">
        <v>12</v>
      </c>
      <c r="I964" s="62">
        <v>20642</v>
      </c>
      <c r="J964" s="10">
        <v>1</v>
      </c>
      <c r="K964" s="10" t="s">
        <v>2626</v>
      </c>
      <c r="L964" s="14" t="s">
        <v>3020</v>
      </c>
      <c r="M964" s="11">
        <v>20240.748333333333</v>
      </c>
      <c r="N964" s="11">
        <v>162</v>
      </c>
      <c r="O964" s="8">
        <f>N964*M964</f>
        <v>3279001.23</v>
      </c>
      <c r="P964" s="14" t="s">
        <v>5022</v>
      </c>
      <c r="Q964" s="66">
        <f>O964/$O$2181</f>
        <v>1.0019040053876013E-4</v>
      </c>
      <c r="R964" s="66">
        <f>+O964/$O$2184</f>
        <v>1.603312345365808E-4</v>
      </c>
      <c r="S964" s="36">
        <f>Q964*$S$1</f>
        <v>2.5047600134690033E-2</v>
      </c>
      <c r="T964" s="36">
        <f>R964*$T$1</f>
        <v>4.8099370360974239E-3</v>
      </c>
      <c r="U964" s="36">
        <f>S964+T964</f>
        <v>2.9857537170787457E-2</v>
      </c>
      <c r="V964" s="41"/>
      <c r="W964" s="41"/>
      <c r="X964" s="41"/>
      <c r="Y964" s="42"/>
      <c r="Z964" s="40" t="str">
        <f>IF(V964=0,"NO OFERTADO",IF(W964=0,"NO OFERTADO",IF(X964=0,"NO OFERTADO",IF(Y964=0,"NO OFERTADO","CORRECTO"))))</f>
        <v>NO OFERTADO</v>
      </c>
      <c r="AA964" s="42">
        <f>Y964*N964</f>
        <v>0</v>
      </c>
      <c r="AB964" s="35">
        <f>Q964*$AB$1</f>
        <v>9.0171360484884115E-3</v>
      </c>
      <c r="AC964" s="36">
        <f>R964*$AC$1</f>
        <v>2.404968518048712E-3</v>
      </c>
      <c r="AD964" s="36">
        <f>AB964+AC964</f>
        <v>1.1422104566537123E-2</v>
      </c>
      <c r="AE964" s="41"/>
      <c r="AF964" s="41"/>
      <c r="AG964" s="41"/>
      <c r="AH964" s="42"/>
      <c r="AI964" s="40" t="str">
        <f>IF(AE964=0,"NO OFERTADO",IF(AF964=0,"NO OFERTADO",IF(AG964=0,"NO OFERTADO",IF(AH964=0,"NO OFERTADO","CORRECTO"))))</f>
        <v>NO OFERTADO</v>
      </c>
      <c r="AJ964" s="37">
        <f>Q964*$AJ$1</f>
        <v>6.0114240323256079E-3</v>
      </c>
      <c r="AK964" s="36">
        <f>R964*$AK$1</f>
        <v>8.0165617268290398E-4</v>
      </c>
      <c r="AL964" s="36">
        <f>AJ964+AK964</f>
        <v>6.8130802050085119E-3</v>
      </c>
      <c r="AM964" s="41"/>
      <c r="AN964" s="41"/>
      <c r="AO964" s="41"/>
      <c r="AP964" s="42"/>
      <c r="AQ964" s="40" t="str">
        <f>IF(AM964=0,"NO OFERTADO",IF(AN964=0,"NO OFERTADO",IF(AO964=0,"NO OFERTADO",IF(AP964=0,"NO OFERTADO","CORRECTO"))))</f>
        <v>NO OFERTADO</v>
      </c>
    </row>
    <row r="965" spans="1:43" ht="24" x14ac:dyDescent="0.25">
      <c r="A965" s="61">
        <v>963</v>
      </c>
      <c r="B965" s="61">
        <v>2536</v>
      </c>
      <c r="C965" s="13" t="s">
        <v>6765</v>
      </c>
      <c r="D965" s="12" t="s">
        <v>1606</v>
      </c>
      <c r="E965" s="12" t="s">
        <v>12</v>
      </c>
      <c r="F965" s="12" t="s">
        <v>12</v>
      </c>
      <c r="G965" s="12" t="s">
        <v>13</v>
      </c>
      <c r="H965" s="12" t="s">
        <v>12</v>
      </c>
      <c r="I965" s="62">
        <v>89245.503699039997</v>
      </c>
      <c r="J965" s="10">
        <v>1</v>
      </c>
      <c r="K965" s="10" t="s">
        <v>2626</v>
      </c>
      <c r="L965" s="14" t="s">
        <v>6766</v>
      </c>
      <c r="M965" s="11">
        <v>63191.154333333332</v>
      </c>
      <c r="N965" s="11">
        <v>60</v>
      </c>
      <c r="O965" s="8">
        <f>N965*M965</f>
        <v>3791469.26</v>
      </c>
      <c r="P965" s="14" t="s">
        <v>7140</v>
      </c>
      <c r="Q965" s="66">
        <f>O965/$O$2181</f>
        <v>1.1584894214565344E-4</v>
      </c>
      <c r="R965" s="66">
        <f>+O965/$O$2184</f>
        <v>1.8538905737564983E-4</v>
      </c>
      <c r="S965" s="36">
        <f>Q965*$S$1</f>
        <v>2.8962235536413361E-2</v>
      </c>
      <c r="T965" s="36">
        <f>R965*$T$1</f>
        <v>5.5616717212694945E-3</v>
      </c>
      <c r="U965" s="36">
        <f>S965+T965</f>
        <v>3.4523907257682854E-2</v>
      </c>
      <c r="V965" s="41"/>
      <c r="W965" s="41"/>
      <c r="X965" s="41"/>
      <c r="Y965" s="42"/>
      <c r="Z965" s="40" t="str">
        <f>IF(V965=0,"NO OFERTADO",IF(W965=0,"NO OFERTADO",IF(X965=0,"NO OFERTADO",IF(Y965=0,"NO OFERTADO","CORRECTO"))))</f>
        <v>NO OFERTADO</v>
      </c>
      <c r="AA965" s="42">
        <f>Y965*N965</f>
        <v>0</v>
      </c>
      <c r="AB965" s="35">
        <f>Q965*$AB$1</f>
        <v>1.042640479310881E-2</v>
      </c>
      <c r="AC965" s="36">
        <f>R965*$AC$1</f>
        <v>2.7808358606347472E-3</v>
      </c>
      <c r="AD965" s="36">
        <f>AB965+AC965</f>
        <v>1.3207240653743558E-2</v>
      </c>
      <c r="AE965" s="41"/>
      <c r="AF965" s="41"/>
      <c r="AG965" s="41"/>
      <c r="AH965" s="42"/>
      <c r="AI965" s="40" t="str">
        <f>IF(AE965=0,"NO OFERTADO",IF(AF965=0,"NO OFERTADO",IF(AG965=0,"NO OFERTADO",IF(AH965=0,"NO OFERTADO","CORRECTO"))))</f>
        <v>NO OFERTADO</v>
      </c>
      <c r="AJ965" s="37">
        <f>Q965*$AJ$1</f>
        <v>6.9509365287392065E-3</v>
      </c>
      <c r="AK965" s="36">
        <f>R965*$AK$1</f>
        <v>9.2694528687824911E-4</v>
      </c>
      <c r="AL965" s="36">
        <f>AJ965+AK965</f>
        <v>7.8778818156174553E-3</v>
      </c>
      <c r="AM965" s="41"/>
      <c r="AN965" s="41"/>
      <c r="AO965" s="41"/>
      <c r="AP965" s="42"/>
      <c r="AQ965" s="40" t="str">
        <f>IF(AM965=0,"NO OFERTADO",IF(AN965=0,"NO OFERTADO",IF(AO965=0,"NO OFERTADO",IF(AP965=0,"NO OFERTADO","CORRECTO"))))</f>
        <v>NO OFERTADO</v>
      </c>
    </row>
    <row r="966" spans="1:43" ht="24" x14ac:dyDescent="0.25">
      <c r="A966" s="61">
        <v>964</v>
      </c>
      <c r="B966" s="61">
        <v>1122</v>
      </c>
      <c r="C966" s="13" t="s">
        <v>3240</v>
      </c>
      <c r="D966" s="12" t="s">
        <v>10</v>
      </c>
      <c r="E966" s="12" t="s">
        <v>11</v>
      </c>
      <c r="F966" s="12" t="s">
        <v>12</v>
      </c>
      <c r="G966" s="12" t="s">
        <v>13</v>
      </c>
      <c r="H966" s="12" t="s">
        <v>12</v>
      </c>
      <c r="I966" s="62" t="s">
        <v>60</v>
      </c>
      <c r="J966" s="10">
        <v>1</v>
      </c>
      <c r="K966" s="10" t="s">
        <v>3241</v>
      </c>
      <c r="L966" s="14" t="s">
        <v>3242</v>
      </c>
      <c r="M966" s="11">
        <v>533.38249999999994</v>
      </c>
      <c r="N966" s="11">
        <v>3723.6923076923076</v>
      </c>
      <c r="O966" s="8">
        <f>N966*M966</f>
        <v>1986152.3123076921</v>
      </c>
      <c r="P966" s="14" t="s">
        <v>5022</v>
      </c>
      <c r="Q966" s="66">
        <f>O966/$O$2181</f>
        <v>6.068719763825532E-5</v>
      </c>
      <c r="R966" s="66"/>
      <c r="S966" s="36">
        <f>Q966*$S$1</f>
        <v>1.517179940956383E-2</v>
      </c>
      <c r="T966" s="7"/>
      <c r="U966" s="36">
        <f>S966+T966</f>
        <v>1.517179940956383E-2</v>
      </c>
      <c r="V966" s="41"/>
      <c r="W966" s="41"/>
      <c r="X966" s="41"/>
      <c r="Y966" s="42"/>
      <c r="Z966" s="40" t="str">
        <f>IF(V966=0,"NO OFERTADO",IF(W966=0,"NO OFERTADO",IF(X966=0,"NO OFERTADO",IF(Y966=0,"NO OFERTADO","CORRECTO"))))</f>
        <v>NO OFERTADO</v>
      </c>
      <c r="AA966" s="42">
        <f>Y966*N966</f>
        <v>0</v>
      </c>
      <c r="AB966" s="35">
        <f>Q966*$AB$1</f>
        <v>5.4618477874429786E-3</v>
      </c>
      <c r="AC966" s="7"/>
      <c r="AD966" s="36">
        <f>AB966+AC966</f>
        <v>5.4618477874429786E-3</v>
      </c>
      <c r="AE966" s="41"/>
      <c r="AF966" s="41"/>
      <c r="AG966" s="41"/>
      <c r="AH966" s="42"/>
      <c r="AI966" s="40" t="str">
        <f>IF(AE966=0,"NO OFERTADO",IF(AF966=0,"NO OFERTADO",IF(AG966=0,"NO OFERTADO",IF(AH966=0,"NO OFERTADO","CORRECTO"))))</f>
        <v>NO OFERTADO</v>
      </c>
      <c r="AJ966" s="37">
        <f>Q966*$AJ$1</f>
        <v>3.6412318582953193E-3</v>
      </c>
      <c r="AK966" s="7"/>
      <c r="AL966" s="36">
        <f>AJ966+AK966</f>
        <v>3.6412318582953193E-3</v>
      </c>
      <c r="AM966" s="41"/>
      <c r="AN966" s="41"/>
      <c r="AO966" s="41"/>
      <c r="AP966" s="42"/>
      <c r="AQ966" s="40" t="str">
        <f>IF(AM966=0,"NO OFERTADO",IF(AN966=0,"NO OFERTADO",IF(AO966=0,"NO OFERTADO",IF(AP966=0,"NO OFERTADO","CORRECTO"))))</f>
        <v>NO OFERTADO</v>
      </c>
    </row>
    <row r="967" spans="1:43" ht="24" x14ac:dyDescent="0.25">
      <c r="A967" s="61">
        <v>965</v>
      </c>
      <c r="B967" s="61">
        <v>1329</v>
      </c>
      <c r="C967" s="13" t="s">
        <v>3751</v>
      </c>
      <c r="D967" s="12" t="s">
        <v>198</v>
      </c>
      <c r="E967" s="12" t="s">
        <v>11</v>
      </c>
      <c r="F967" s="12" t="s">
        <v>12</v>
      </c>
      <c r="G967" s="12" t="s">
        <v>13</v>
      </c>
      <c r="H967" s="12" t="s">
        <v>12</v>
      </c>
      <c r="I967" s="62" t="s">
        <v>60</v>
      </c>
      <c r="J967" s="10">
        <v>1</v>
      </c>
      <c r="K967" s="10" t="s">
        <v>3241</v>
      </c>
      <c r="L967" s="14" t="s">
        <v>3752</v>
      </c>
      <c r="M967" s="11">
        <v>118.86809999999998</v>
      </c>
      <c r="N967" s="11">
        <v>8748.6923076923085</v>
      </c>
      <c r="O967" s="8">
        <f>N967*M967</f>
        <v>1039940.4321</v>
      </c>
      <c r="P967" s="14" t="s">
        <v>5022</v>
      </c>
      <c r="Q967" s="66">
        <f>O967/$O$2181</f>
        <v>3.1775544173415964E-5</v>
      </c>
      <c r="R967" s="66"/>
      <c r="S967" s="36">
        <f>Q967*$S$1</f>
        <v>7.9438860433539912E-3</v>
      </c>
      <c r="T967" s="7"/>
      <c r="U967" s="36">
        <f>S967+T967</f>
        <v>7.9438860433539912E-3</v>
      </c>
      <c r="V967" s="41"/>
      <c r="W967" s="41"/>
      <c r="X967" s="41"/>
      <c r="Y967" s="42"/>
      <c r="Z967" s="40" t="str">
        <f>IF(V967=0,"NO OFERTADO",IF(W967=0,"NO OFERTADO",IF(X967=0,"NO OFERTADO",IF(Y967=0,"NO OFERTADO","CORRECTO"))))</f>
        <v>NO OFERTADO</v>
      </c>
      <c r="AA967" s="42">
        <f>Y967*N967</f>
        <v>0</v>
      </c>
      <c r="AB967" s="35">
        <f>Q967*$AB$1</f>
        <v>2.8597989756074366E-3</v>
      </c>
      <c r="AC967" s="7"/>
      <c r="AD967" s="36">
        <f>AB967+AC967</f>
        <v>2.8597989756074366E-3</v>
      </c>
      <c r="AE967" s="41"/>
      <c r="AF967" s="41"/>
      <c r="AG967" s="41"/>
      <c r="AH967" s="42"/>
      <c r="AI967" s="40" t="str">
        <f>IF(AE967=0,"NO OFERTADO",IF(AF967=0,"NO OFERTADO",IF(AG967=0,"NO OFERTADO",IF(AH967=0,"NO OFERTADO","CORRECTO"))))</f>
        <v>NO OFERTADO</v>
      </c>
      <c r="AJ967" s="37">
        <f>Q967*$AJ$1</f>
        <v>1.9065326504049578E-3</v>
      </c>
      <c r="AK967" s="7"/>
      <c r="AL967" s="36">
        <f>AJ967+AK967</f>
        <v>1.9065326504049578E-3</v>
      </c>
      <c r="AM967" s="41"/>
      <c r="AN967" s="41"/>
      <c r="AO967" s="41"/>
      <c r="AP967" s="42"/>
      <c r="AQ967" s="40" t="str">
        <f>IF(AM967=0,"NO OFERTADO",IF(AN967=0,"NO OFERTADO",IF(AO967=0,"NO OFERTADO",IF(AP967=0,"NO OFERTADO","CORRECTO"))))</f>
        <v>NO OFERTADO</v>
      </c>
    </row>
    <row r="968" spans="1:43" x14ac:dyDescent="0.25">
      <c r="A968" s="61">
        <v>966</v>
      </c>
      <c r="B968" s="61">
        <v>1152</v>
      </c>
      <c r="C968" s="13" t="s">
        <v>3312</v>
      </c>
      <c r="D968" s="12" t="s">
        <v>3313</v>
      </c>
      <c r="E968" s="12" t="s">
        <v>3314</v>
      </c>
      <c r="F968" s="12" t="s">
        <v>321</v>
      </c>
      <c r="G968" s="12" t="s">
        <v>322</v>
      </c>
      <c r="H968" s="12" t="s">
        <v>323</v>
      </c>
      <c r="I968" s="62" t="s">
        <v>60</v>
      </c>
      <c r="J968" s="10">
        <v>5</v>
      </c>
      <c r="K968" s="10" t="s">
        <v>3315</v>
      </c>
      <c r="L968" s="14" t="s">
        <v>3316</v>
      </c>
      <c r="M968" s="11">
        <v>14107.572999999999</v>
      </c>
      <c r="N968" s="11">
        <v>155</v>
      </c>
      <c r="O968" s="8">
        <f>N968*M968</f>
        <v>2186673.8149999999</v>
      </c>
      <c r="P968" s="14" t="s">
        <v>5022</v>
      </c>
      <c r="Q968" s="66">
        <f>O968/$O$2181</f>
        <v>6.6814163827705756E-5</v>
      </c>
      <c r="R968" s="66"/>
      <c r="S968" s="36">
        <f>Q968*$S$1</f>
        <v>1.670354095692644E-2</v>
      </c>
      <c r="T968" s="7"/>
      <c r="U968" s="36">
        <f>S968+T968</f>
        <v>1.670354095692644E-2</v>
      </c>
      <c r="V968" s="41"/>
      <c r="W968" s="41"/>
      <c r="X968" s="41"/>
      <c r="Y968" s="42"/>
      <c r="Z968" s="40" t="str">
        <f>IF(V968=0,"NO OFERTADO",IF(W968=0,"NO OFERTADO",IF(X968=0,"NO OFERTADO",IF(Y968=0,"NO OFERTADO","CORRECTO"))))</f>
        <v>NO OFERTADO</v>
      </c>
      <c r="AA968" s="42">
        <f>Y968*N968</f>
        <v>0</v>
      </c>
      <c r="AB968" s="35">
        <f>Q968*$AB$1</f>
        <v>6.0132747444935179E-3</v>
      </c>
      <c r="AC968" s="7"/>
      <c r="AD968" s="36">
        <f>AB968+AC968</f>
        <v>6.0132747444935179E-3</v>
      </c>
      <c r="AE968" s="41"/>
      <c r="AF968" s="41"/>
      <c r="AG968" s="41"/>
      <c r="AH968" s="42"/>
      <c r="AI968" s="40" t="str">
        <f>IF(AE968=0,"NO OFERTADO",IF(AF968=0,"NO OFERTADO",IF(AG968=0,"NO OFERTADO",IF(AH968=0,"NO OFERTADO","CORRECTO"))))</f>
        <v>NO OFERTADO</v>
      </c>
      <c r="AJ968" s="37">
        <f>Q968*$AJ$1</f>
        <v>4.008849829662345E-3</v>
      </c>
      <c r="AK968" s="7"/>
      <c r="AL968" s="36">
        <f>AJ968+AK968</f>
        <v>4.008849829662345E-3</v>
      </c>
      <c r="AM968" s="41"/>
      <c r="AN968" s="41"/>
      <c r="AO968" s="41"/>
      <c r="AP968" s="42"/>
      <c r="AQ968" s="40" t="str">
        <f>IF(AM968=0,"NO OFERTADO",IF(AN968=0,"NO OFERTADO",IF(AO968=0,"NO OFERTADO",IF(AP968=0,"NO OFERTADO","CORRECTO"))))</f>
        <v>NO OFERTADO</v>
      </c>
    </row>
    <row r="969" spans="1:43" x14ac:dyDescent="0.25">
      <c r="A969" s="61">
        <v>967</v>
      </c>
      <c r="B969" s="61">
        <v>84</v>
      </c>
      <c r="C969" s="13" t="s">
        <v>358</v>
      </c>
      <c r="D969" s="12" t="s">
        <v>359</v>
      </c>
      <c r="E969" s="12" t="s">
        <v>360</v>
      </c>
      <c r="F969" s="12" t="s">
        <v>361</v>
      </c>
      <c r="G969" s="12" t="s">
        <v>362</v>
      </c>
      <c r="H969" s="12" t="s">
        <v>360</v>
      </c>
      <c r="I969" s="62">
        <v>202890.92</v>
      </c>
      <c r="J969" s="10">
        <v>1</v>
      </c>
      <c r="K969" s="10" t="s">
        <v>363</v>
      </c>
      <c r="L969" s="14" t="s">
        <v>364</v>
      </c>
      <c r="M969" s="11">
        <v>151564.024</v>
      </c>
      <c r="N969" s="11">
        <v>399.07692307692309</v>
      </c>
      <c r="O969" s="8">
        <f>N969*M969</f>
        <v>60485704.34707693</v>
      </c>
      <c r="P969" s="14" t="s">
        <v>5022</v>
      </c>
      <c r="Q969" s="66">
        <f>O969/$O$2181</f>
        <v>1.8481502507404252E-3</v>
      </c>
      <c r="R969" s="66">
        <f>+O969/$O$2184</f>
        <v>2.9575309582245799E-3</v>
      </c>
      <c r="S969" s="36">
        <f>Q969*$S$1</f>
        <v>0.46203756268510632</v>
      </c>
      <c r="T969" s="36">
        <f>R969*$T$1</f>
        <v>8.872592874673739E-2</v>
      </c>
      <c r="U969" s="36">
        <f>S969+T969</f>
        <v>0.55076349143184367</v>
      </c>
      <c r="V969" s="41"/>
      <c r="W969" s="41"/>
      <c r="X969" s="41"/>
      <c r="Y969" s="42"/>
      <c r="Z969" s="40" t="str">
        <f>IF(V969=0,"NO OFERTADO",IF(W969=0,"NO OFERTADO",IF(X969=0,"NO OFERTADO",IF(Y969=0,"NO OFERTADO","CORRECTO"))))</f>
        <v>NO OFERTADO</v>
      </c>
      <c r="AA969" s="42">
        <f>Y969*N969</f>
        <v>0</v>
      </c>
      <c r="AB969" s="35">
        <f>Q969*$AB$1</f>
        <v>0.16633352256663828</v>
      </c>
      <c r="AC969" s="36">
        <f>R969*$AC$1</f>
        <v>4.4362964373368695E-2</v>
      </c>
      <c r="AD969" s="36">
        <f>AB969+AC969</f>
        <v>0.21069648694000698</v>
      </c>
      <c r="AE969" s="41"/>
      <c r="AF969" s="41"/>
      <c r="AG969" s="41"/>
      <c r="AH969" s="42"/>
      <c r="AI969" s="40" t="str">
        <f>IF(AE969=0,"NO OFERTADO",IF(AF969=0,"NO OFERTADO",IF(AG969=0,"NO OFERTADO",IF(AH969=0,"NO OFERTADO","CORRECTO"))))</f>
        <v>NO OFERTADO</v>
      </c>
      <c r="AJ969" s="37">
        <f>Q969*$AJ$1</f>
        <v>0.11088901504442551</v>
      </c>
      <c r="AK969" s="36">
        <f>R969*$AK$1</f>
        <v>1.4787654791122899E-2</v>
      </c>
      <c r="AL969" s="36">
        <f>AJ969+AK969</f>
        <v>0.1256766698355484</v>
      </c>
      <c r="AM969" s="41"/>
      <c r="AN969" s="41"/>
      <c r="AO969" s="41"/>
      <c r="AP969" s="42"/>
      <c r="AQ969" s="40" t="str">
        <f>IF(AM969=0,"NO OFERTADO",IF(AN969=0,"NO OFERTADO",IF(AO969=0,"NO OFERTADO",IF(AP969=0,"NO OFERTADO","CORRECTO"))))</f>
        <v>NO OFERTADO</v>
      </c>
    </row>
    <row r="970" spans="1:43" ht="24" x14ac:dyDescent="0.25">
      <c r="A970" s="61">
        <v>968</v>
      </c>
      <c r="B970" s="61">
        <v>489</v>
      </c>
      <c r="C970" s="13" t="s">
        <v>1654</v>
      </c>
      <c r="D970" s="12" t="s">
        <v>97</v>
      </c>
      <c r="E970" s="12" t="s">
        <v>360</v>
      </c>
      <c r="F970" s="12" t="s">
        <v>360</v>
      </c>
      <c r="G970" s="12" t="s">
        <v>1655</v>
      </c>
      <c r="H970" s="12" t="s">
        <v>360</v>
      </c>
      <c r="I970" s="62">
        <v>143228.25</v>
      </c>
      <c r="J970" s="10">
        <v>1</v>
      </c>
      <c r="K970" s="10" t="s">
        <v>1656</v>
      </c>
      <c r="L970" s="14" t="s">
        <v>1657</v>
      </c>
      <c r="M970" s="11">
        <v>122220.40533333334</v>
      </c>
      <c r="N970" s="11">
        <v>97.461538461538467</v>
      </c>
      <c r="O970" s="8">
        <f>N970*M970</f>
        <v>11911788.735179489</v>
      </c>
      <c r="P970" s="14" t="s">
        <v>5022</v>
      </c>
      <c r="Q970" s="66">
        <f>O970/$O$2181</f>
        <v>3.6396658640799716E-4</v>
      </c>
      <c r="R970" s="66">
        <f>+O970/$O$2184</f>
        <v>5.8244314639987603E-4</v>
      </c>
      <c r="S970" s="36">
        <f>Q970*$S$1</f>
        <v>9.0991646601999293E-2</v>
      </c>
      <c r="T970" s="36">
        <f>R970*$T$1</f>
        <v>1.747329439199628E-2</v>
      </c>
      <c r="U970" s="36">
        <f>S970+T970</f>
        <v>0.10846494099399558</v>
      </c>
      <c r="V970" s="41"/>
      <c r="W970" s="41"/>
      <c r="X970" s="41"/>
      <c r="Y970" s="42"/>
      <c r="Z970" s="40" t="str">
        <f>IF(V970=0,"NO OFERTADO",IF(W970=0,"NO OFERTADO",IF(X970=0,"NO OFERTADO",IF(Y970=0,"NO OFERTADO","CORRECTO"))))</f>
        <v>NO OFERTADO</v>
      </c>
      <c r="AA970" s="42">
        <f>Y970*N970</f>
        <v>0</v>
      </c>
      <c r="AB970" s="35">
        <f>Q970*$AB$1</f>
        <v>3.2756992776719743E-2</v>
      </c>
      <c r="AC970" s="36">
        <f>R970*$AC$1</f>
        <v>8.7366471959981398E-3</v>
      </c>
      <c r="AD970" s="36">
        <f>AB970+AC970</f>
        <v>4.1493639972717884E-2</v>
      </c>
      <c r="AE970" s="41"/>
      <c r="AF970" s="41"/>
      <c r="AG970" s="41"/>
      <c r="AH970" s="42"/>
      <c r="AI970" s="40" t="str">
        <f>IF(AE970=0,"NO OFERTADO",IF(AF970=0,"NO OFERTADO",IF(AG970=0,"NO OFERTADO",IF(AH970=0,"NO OFERTADO","CORRECTO"))))</f>
        <v>NO OFERTADO</v>
      </c>
      <c r="AJ970" s="37">
        <f>Q970*$AJ$1</f>
        <v>2.183799518447983E-2</v>
      </c>
      <c r="AK970" s="36">
        <f>R970*$AK$1</f>
        <v>2.9122157319993801E-3</v>
      </c>
      <c r="AL970" s="36">
        <f>AJ970+AK970</f>
        <v>2.475021091647921E-2</v>
      </c>
      <c r="AM970" s="41"/>
      <c r="AN970" s="41"/>
      <c r="AO970" s="41"/>
      <c r="AP970" s="42"/>
      <c r="AQ970" s="40" t="str">
        <f>IF(AM970=0,"NO OFERTADO",IF(AN970=0,"NO OFERTADO",IF(AO970=0,"NO OFERTADO",IF(AP970=0,"NO OFERTADO","CORRECTO"))))</f>
        <v>NO OFERTADO</v>
      </c>
    </row>
    <row r="971" spans="1:43" ht="24" x14ac:dyDescent="0.25">
      <c r="A971" s="61">
        <v>969</v>
      </c>
      <c r="B971" s="61">
        <v>1729</v>
      </c>
      <c r="C971" s="13" t="s">
        <v>4727</v>
      </c>
      <c r="D971" s="12" t="s">
        <v>4539</v>
      </c>
      <c r="E971" s="12" t="s">
        <v>1303</v>
      </c>
      <c r="F971" s="12" t="s">
        <v>281</v>
      </c>
      <c r="G971" s="12" t="s">
        <v>107</v>
      </c>
      <c r="H971" s="12" t="s">
        <v>1303</v>
      </c>
      <c r="I971" s="62">
        <v>2848.4999999999995</v>
      </c>
      <c r="J971" s="10">
        <v>30</v>
      </c>
      <c r="K971" s="10" t="s">
        <v>4728</v>
      </c>
      <c r="L971" s="14" t="s">
        <v>4729</v>
      </c>
      <c r="M971" s="11">
        <v>2848.4999999999995</v>
      </c>
      <c r="N971" s="11">
        <v>1151.25</v>
      </c>
      <c r="O971" s="8">
        <f>N971*M971</f>
        <v>3279335.6249999995</v>
      </c>
      <c r="P971" s="14" t="s">
        <v>5022</v>
      </c>
      <c r="Q971" s="66">
        <f>O971/$O$2181</f>
        <v>1.0020061803080668E-4</v>
      </c>
      <c r="R971" s="66">
        <f>+O971/$O$2184</f>
        <v>1.603475852358981E-4</v>
      </c>
      <c r="S971" s="36">
        <f>Q971*$S$1</f>
        <v>2.505015450770167E-2</v>
      </c>
      <c r="T971" s="36">
        <f>R971*$T$1</f>
        <v>4.8104275570769427E-3</v>
      </c>
      <c r="U971" s="36">
        <f>S971+T971</f>
        <v>2.9860582064778613E-2</v>
      </c>
      <c r="V971" s="41"/>
      <c r="W971" s="41"/>
      <c r="X971" s="41"/>
      <c r="Y971" s="42"/>
      <c r="Z971" s="40" t="str">
        <f>IF(V971=0,"NO OFERTADO",IF(W971=0,"NO OFERTADO",IF(X971=0,"NO OFERTADO",IF(Y971=0,"NO OFERTADO","CORRECTO"))))</f>
        <v>NO OFERTADO</v>
      </c>
      <c r="AA971" s="42">
        <f>Y971*N971</f>
        <v>0</v>
      </c>
      <c r="AB971" s="35">
        <f>Q971*$AB$1</f>
        <v>9.0180556227726014E-3</v>
      </c>
      <c r="AC971" s="36">
        <f>R971*$AC$1</f>
        <v>2.4052137785384713E-3</v>
      </c>
      <c r="AD971" s="36">
        <f>AB971+AC971</f>
        <v>1.1423269401311073E-2</v>
      </c>
      <c r="AE971" s="41"/>
      <c r="AF971" s="41"/>
      <c r="AG971" s="41"/>
      <c r="AH971" s="42"/>
      <c r="AI971" s="40" t="str">
        <f>IF(AE971=0,"NO OFERTADO",IF(AF971=0,"NO OFERTADO",IF(AG971=0,"NO OFERTADO",IF(AH971=0,"NO OFERTADO","CORRECTO"))))</f>
        <v>NO OFERTADO</v>
      </c>
      <c r="AJ971" s="37">
        <f>Q971*$AJ$1</f>
        <v>6.0120370818484009E-3</v>
      </c>
      <c r="AK971" s="36">
        <f>R971*$AK$1</f>
        <v>8.0173792617949048E-4</v>
      </c>
      <c r="AL971" s="36">
        <f>AJ971+AK971</f>
        <v>6.8137750080278911E-3</v>
      </c>
      <c r="AM971" s="41"/>
      <c r="AN971" s="41"/>
      <c r="AO971" s="41"/>
      <c r="AP971" s="42"/>
      <c r="AQ971" s="40" t="str">
        <f>IF(AM971=0,"NO OFERTADO",IF(AN971=0,"NO OFERTADO",IF(AO971=0,"NO OFERTADO",IF(AP971=0,"NO OFERTADO","CORRECTO"))))</f>
        <v>NO OFERTADO</v>
      </c>
    </row>
    <row r="972" spans="1:43" ht="36" x14ac:dyDescent="0.25">
      <c r="A972" s="61">
        <v>970</v>
      </c>
      <c r="B972" s="61">
        <v>524</v>
      </c>
      <c r="C972" s="13" t="s">
        <v>1749</v>
      </c>
      <c r="D972" s="12" t="s">
        <v>1750</v>
      </c>
      <c r="E972" s="12" t="s">
        <v>275</v>
      </c>
      <c r="F972" s="12" t="s">
        <v>12</v>
      </c>
      <c r="G972" s="12" t="s">
        <v>13</v>
      </c>
      <c r="H972" s="12" t="s">
        <v>12</v>
      </c>
      <c r="I972" s="62">
        <v>373.005</v>
      </c>
      <c r="J972" s="10">
        <v>1</v>
      </c>
      <c r="K972" s="10" t="s">
        <v>1751</v>
      </c>
      <c r="L972" s="14" t="s">
        <v>1752</v>
      </c>
      <c r="M972" s="11">
        <v>373.005</v>
      </c>
      <c r="N972" s="11">
        <v>49008.307692307695</v>
      </c>
      <c r="O972" s="8">
        <f>N972*M972</f>
        <v>18280343.81076923</v>
      </c>
      <c r="P972" s="14" t="s">
        <v>5022</v>
      </c>
      <c r="Q972" s="66">
        <f>O972/$O$2181</f>
        <v>5.5855879272945989E-4</v>
      </c>
      <c r="R972" s="66">
        <f>+O972/$O$2184</f>
        <v>8.9384232738875017E-4</v>
      </c>
      <c r="S972" s="36">
        <f>Q972*$S$1</f>
        <v>0.13963969818236496</v>
      </c>
      <c r="T972" s="36">
        <f>R972*$T$1</f>
        <v>2.6815269821662505E-2</v>
      </c>
      <c r="U972" s="36">
        <f>S972+T972</f>
        <v>0.16645496800402748</v>
      </c>
      <c r="V972" s="41"/>
      <c r="W972" s="41"/>
      <c r="X972" s="41"/>
      <c r="Y972" s="42"/>
      <c r="Z972" s="40" t="str">
        <f>IF(V972=0,"NO OFERTADO",IF(W972=0,"NO OFERTADO",IF(X972=0,"NO OFERTADO",IF(Y972=0,"NO OFERTADO","CORRECTO"))))</f>
        <v>NO OFERTADO</v>
      </c>
      <c r="AA972" s="42">
        <f>Y972*N972</f>
        <v>0</v>
      </c>
      <c r="AB972" s="35">
        <f>Q972*$AB$1</f>
        <v>5.0270291345651391E-2</v>
      </c>
      <c r="AC972" s="36">
        <f>R972*$AC$1</f>
        <v>1.3407634910831252E-2</v>
      </c>
      <c r="AD972" s="36">
        <f>AB972+AC972</f>
        <v>6.3677926256482636E-2</v>
      </c>
      <c r="AE972" s="41"/>
      <c r="AF972" s="41"/>
      <c r="AG972" s="41"/>
      <c r="AH972" s="42"/>
      <c r="AI972" s="40" t="str">
        <f>IF(AE972=0,"NO OFERTADO",IF(AF972=0,"NO OFERTADO",IF(AG972=0,"NO OFERTADO",IF(AH972=0,"NO OFERTADO","CORRECTO"))))</f>
        <v>NO OFERTADO</v>
      </c>
      <c r="AJ972" s="37">
        <f>Q972*$AJ$1</f>
        <v>3.3513527563767596E-2</v>
      </c>
      <c r="AK972" s="36">
        <f>R972*$AK$1</f>
        <v>4.4692116369437511E-3</v>
      </c>
      <c r="AL972" s="36">
        <f>AJ972+AK972</f>
        <v>3.7982739200711345E-2</v>
      </c>
      <c r="AM972" s="41"/>
      <c r="AN972" s="41"/>
      <c r="AO972" s="41"/>
      <c r="AP972" s="42"/>
      <c r="AQ972" s="40" t="str">
        <f>IF(AM972=0,"NO OFERTADO",IF(AN972=0,"NO OFERTADO",IF(AO972=0,"NO OFERTADO",IF(AP972=0,"NO OFERTADO","CORRECTO"))))</f>
        <v>NO OFERTADO</v>
      </c>
    </row>
    <row r="973" spans="1:43" ht="24" x14ac:dyDescent="0.25">
      <c r="A973" s="61">
        <v>971</v>
      </c>
      <c r="B973" s="61">
        <v>747</v>
      </c>
      <c r="C973" s="13" t="s">
        <v>1749</v>
      </c>
      <c r="D973" s="12" t="s">
        <v>173</v>
      </c>
      <c r="E973" s="12" t="s">
        <v>11</v>
      </c>
      <c r="F973" s="12" t="s">
        <v>12</v>
      </c>
      <c r="G973" s="12" t="s">
        <v>13</v>
      </c>
      <c r="H973" s="12" t="s">
        <v>12</v>
      </c>
      <c r="I973" s="62">
        <v>621.67499999999995</v>
      </c>
      <c r="J973" s="10">
        <v>1</v>
      </c>
      <c r="K973" s="10" t="s">
        <v>1751</v>
      </c>
      <c r="L973" s="14" t="s">
        <v>2329</v>
      </c>
      <c r="M973" s="11">
        <v>621.67499999999995</v>
      </c>
      <c r="N973" s="11">
        <v>14632.461538461539</v>
      </c>
      <c r="O973" s="8">
        <f>N973*M973</f>
        <v>9096635.5269230772</v>
      </c>
      <c r="P973" s="14" t="s">
        <v>5022</v>
      </c>
      <c r="Q973" s="66">
        <f>O973/$O$2181</f>
        <v>2.7794913544376389E-4</v>
      </c>
      <c r="R973" s="66">
        <f>+O973/$O$2184</f>
        <v>4.4479239312786019E-4</v>
      </c>
      <c r="S973" s="36">
        <f>Q973*$S$1</f>
        <v>6.9487283860940968E-2</v>
      </c>
      <c r="T973" s="36">
        <f>R973*$T$1</f>
        <v>1.3343771793835805E-2</v>
      </c>
      <c r="U973" s="36">
        <f>S973+T973</f>
        <v>8.2831055654776775E-2</v>
      </c>
      <c r="V973" s="41"/>
      <c r="W973" s="41"/>
      <c r="X973" s="41"/>
      <c r="Y973" s="42"/>
      <c r="Z973" s="40" t="str">
        <f>IF(V973=0,"NO OFERTADO",IF(W973=0,"NO OFERTADO",IF(X973=0,"NO OFERTADO",IF(Y973=0,"NO OFERTADO","CORRECTO"))))</f>
        <v>NO OFERTADO</v>
      </c>
      <c r="AA973" s="42">
        <f>Y973*N973</f>
        <v>0</v>
      </c>
      <c r="AB973" s="35">
        <f>Q973*$AB$1</f>
        <v>2.5015422189938751E-2</v>
      </c>
      <c r="AC973" s="36">
        <f>R973*$AC$1</f>
        <v>6.6718858969179026E-3</v>
      </c>
      <c r="AD973" s="36">
        <f>AB973+AC973</f>
        <v>3.1687308086856651E-2</v>
      </c>
      <c r="AE973" s="41"/>
      <c r="AF973" s="41"/>
      <c r="AG973" s="41"/>
      <c r="AH973" s="42"/>
      <c r="AI973" s="40" t="str">
        <f>IF(AE973=0,"NO OFERTADO",IF(AF973=0,"NO OFERTADO",IF(AG973=0,"NO OFERTADO",IF(AH973=0,"NO OFERTADO","CORRECTO"))))</f>
        <v>NO OFERTADO</v>
      </c>
      <c r="AJ973" s="37">
        <f>Q973*$AJ$1</f>
        <v>1.6676948126625832E-2</v>
      </c>
      <c r="AK973" s="36">
        <f>R973*$AK$1</f>
        <v>2.2239619656393012E-3</v>
      </c>
      <c r="AL973" s="36">
        <f>AJ973+AK973</f>
        <v>1.8900910092265133E-2</v>
      </c>
      <c r="AM973" s="41"/>
      <c r="AN973" s="41"/>
      <c r="AO973" s="41"/>
      <c r="AP973" s="42"/>
      <c r="AQ973" s="40" t="str">
        <f>IF(AM973=0,"NO OFERTADO",IF(AN973=0,"NO OFERTADO",IF(AO973=0,"NO OFERTADO",IF(AP973=0,"NO OFERTADO","CORRECTO"))))</f>
        <v>NO OFERTADO</v>
      </c>
    </row>
    <row r="974" spans="1:43" ht="24" x14ac:dyDescent="0.25">
      <c r="A974" s="61">
        <v>972</v>
      </c>
      <c r="B974" s="61">
        <v>133</v>
      </c>
      <c r="C974" s="13" t="s">
        <v>523</v>
      </c>
      <c r="D974" s="12" t="s">
        <v>93</v>
      </c>
      <c r="E974" s="12" t="s">
        <v>270</v>
      </c>
      <c r="F974" s="12" t="s">
        <v>23</v>
      </c>
      <c r="G974" s="12" t="s">
        <v>24</v>
      </c>
      <c r="H974" s="12" t="s">
        <v>25</v>
      </c>
      <c r="I974" s="62">
        <v>1514626</v>
      </c>
      <c r="J974" s="10">
        <v>1</v>
      </c>
      <c r="K974" s="10" t="s">
        <v>524</v>
      </c>
      <c r="L974" s="14" t="s">
        <v>525</v>
      </c>
      <c r="M974" s="11">
        <v>1162322.7608</v>
      </c>
      <c r="N974" s="11">
        <v>39</v>
      </c>
      <c r="O974" s="8">
        <f>N974*M974</f>
        <v>45330587.6712</v>
      </c>
      <c r="P974" s="14" t="s">
        <v>5022</v>
      </c>
      <c r="Q974" s="66">
        <f>O974/$O$2181</f>
        <v>1.3850832667833156E-3</v>
      </c>
      <c r="R974" s="66">
        <f>+O974/$O$2184</f>
        <v>2.2165008713925381E-3</v>
      </c>
      <c r="S974" s="36">
        <f>Q974*$S$1</f>
        <v>0.34627081669582888</v>
      </c>
      <c r="T974" s="36">
        <f>R974*$T$1</f>
        <v>6.6495026141776145E-2</v>
      </c>
      <c r="U974" s="36">
        <f>S974+T974</f>
        <v>0.41276584283760503</v>
      </c>
      <c r="V974" s="41"/>
      <c r="W974" s="41"/>
      <c r="X974" s="41"/>
      <c r="Y974" s="42"/>
      <c r="Z974" s="40" t="str">
        <f>IF(V974=0,"NO OFERTADO",IF(W974=0,"NO OFERTADO",IF(X974=0,"NO OFERTADO",IF(Y974=0,"NO OFERTADO","CORRECTO"))))</f>
        <v>NO OFERTADO</v>
      </c>
      <c r="AA974" s="42">
        <f>Y974*N974</f>
        <v>0</v>
      </c>
      <c r="AB974" s="35">
        <f>Q974*$AB$1</f>
        <v>0.1246574940104984</v>
      </c>
      <c r="AC974" s="36">
        <f>R974*$AC$1</f>
        <v>3.3247513070888073E-2</v>
      </c>
      <c r="AD974" s="36">
        <f>AB974+AC974</f>
        <v>0.15790500708138647</v>
      </c>
      <c r="AE974" s="41"/>
      <c r="AF974" s="41"/>
      <c r="AG974" s="41"/>
      <c r="AH974" s="42"/>
      <c r="AI974" s="40" t="str">
        <f>IF(AE974=0,"NO OFERTADO",IF(AF974=0,"NO OFERTADO",IF(AG974=0,"NO OFERTADO",IF(AH974=0,"NO OFERTADO","CORRECTO"))))</f>
        <v>NO OFERTADO</v>
      </c>
      <c r="AJ974" s="37">
        <f>Q974*$AJ$1</f>
        <v>8.310499600699893E-2</v>
      </c>
      <c r="AK974" s="36">
        <f>R974*$AK$1</f>
        <v>1.108250435696269E-2</v>
      </c>
      <c r="AL974" s="36">
        <f>AJ974+AK974</f>
        <v>9.4187500363961618E-2</v>
      </c>
      <c r="AM974" s="41"/>
      <c r="AN974" s="41"/>
      <c r="AO974" s="41"/>
      <c r="AP974" s="42"/>
      <c r="AQ974" s="40" t="str">
        <f>IF(AM974=0,"NO OFERTADO",IF(AN974=0,"NO OFERTADO",IF(AO974=0,"NO OFERTADO",IF(AP974=0,"NO OFERTADO","CORRECTO"))))</f>
        <v>NO OFERTADO</v>
      </c>
    </row>
    <row r="975" spans="1:43" x14ac:dyDescent="0.25">
      <c r="A975" s="61">
        <v>973</v>
      </c>
      <c r="B975" s="61">
        <v>2565</v>
      </c>
      <c r="C975" s="13" t="s">
        <v>6843</v>
      </c>
      <c r="D975" s="12" t="s">
        <v>6844</v>
      </c>
      <c r="E975" s="12" t="s">
        <v>49</v>
      </c>
      <c r="F975" s="12" t="s">
        <v>23</v>
      </c>
      <c r="G975" s="12" t="s">
        <v>24</v>
      </c>
      <c r="H975" s="12" t="s">
        <v>49</v>
      </c>
      <c r="I975" s="62">
        <v>1817551.2</v>
      </c>
      <c r="J975" s="10">
        <v>1</v>
      </c>
      <c r="K975" s="10" t="s">
        <v>6845</v>
      </c>
      <c r="L975" s="14" t="s">
        <v>6846</v>
      </c>
      <c r="M975" s="11">
        <v>1411903.5214999998</v>
      </c>
      <c r="N975" s="11">
        <v>1.4285714285714286</v>
      </c>
      <c r="O975" s="8">
        <f>N975*M975</f>
        <v>2017005.0307142856</v>
      </c>
      <c r="P975" s="14" t="s">
        <v>7140</v>
      </c>
      <c r="Q975" s="66">
        <f>O975/$O$2181</f>
        <v>6.1629907322711947E-5</v>
      </c>
      <c r="R975" s="66">
        <f>+O975/$O$2184</f>
        <v>9.8624210226635223E-5</v>
      </c>
      <c r="S975" s="36">
        <f>Q975*$S$1</f>
        <v>1.5407476830677986E-2</v>
      </c>
      <c r="T975" s="36">
        <f>R975*$T$1</f>
        <v>2.9587263067990567E-3</v>
      </c>
      <c r="U975" s="36">
        <f>S975+T975</f>
        <v>1.8366203137477041E-2</v>
      </c>
      <c r="V975" s="41"/>
      <c r="W975" s="41"/>
      <c r="X975" s="41"/>
      <c r="Y975" s="42"/>
      <c r="Z975" s="40" t="str">
        <f>IF(V975=0,"NO OFERTADO",IF(W975=0,"NO OFERTADO",IF(X975=0,"NO OFERTADO",IF(Y975=0,"NO OFERTADO","CORRECTO"))))</f>
        <v>NO OFERTADO</v>
      </c>
      <c r="AA975" s="42">
        <f>Y975*N975</f>
        <v>0</v>
      </c>
      <c r="AB975" s="35">
        <f>Q975*$AB$1</f>
        <v>5.5466916590440748E-3</v>
      </c>
      <c r="AC975" s="36">
        <f>R975*$AC$1</f>
        <v>1.4793631533995284E-3</v>
      </c>
      <c r="AD975" s="36">
        <f>AB975+AC975</f>
        <v>7.0260548124436032E-3</v>
      </c>
      <c r="AE975" s="41"/>
      <c r="AF975" s="41"/>
      <c r="AG975" s="41"/>
      <c r="AH975" s="42"/>
      <c r="AI975" s="40" t="str">
        <f>IF(AE975=0,"NO OFERTADO",IF(AF975=0,"NO OFERTADO",IF(AG975=0,"NO OFERTADO",IF(AH975=0,"NO OFERTADO","CORRECTO"))))</f>
        <v>NO OFERTADO</v>
      </c>
      <c r="AJ975" s="37">
        <f>Q975*$AJ$1</f>
        <v>3.6977944393627167E-3</v>
      </c>
      <c r="AK975" s="36">
        <f>R975*$AK$1</f>
        <v>4.9312105113317615E-4</v>
      </c>
      <c r="AL975" s="36">
        <f>AJ975+AK975</f>
        <v>4.190915490495893E-3</v>
      </c>
      <c r="AM975" s="41"/>
      <c r="AN975" s="41"/>
      <c r="AO975" s="41"/>
      <c r="AP975" s="42"/>
      <c r="AQ975" s="40" t="str">
        <f>IF(AM975=0,"NO OFERTADO",IF(AN975=0,"NO OFERTADO",IF(AO975=0,"NO OFERTADO",IF(AP975=0,"NO OFERTADO","CORRECTO"))))</f>
        <v>NO OFERTADO</v>
      </c>
    </row>
    <row r="976" spans="1:43" ht="24" x14ac:dyDescent="0.25">
      <c r="A976" s="61">
        <v>974</v>
      </c>
      <c r="B976" s="61">
        <v>1171</v>
      </c>
      <c r="C976" s="13" t="s">
        <v>3360</v>
      </c>
      <c r="D976" s="12" t="s">
        <v>3361</v>
      </c>
      <c r="E976" s="12" t="s">
        <v>49</v>
      </c>
      <c r="F976" s="12" t="s">
        <v>50</v>
      </c>
      <c r="G976" s="12" t="s">
        <v>24</v>
      </c>
      <c r="H976" s="12" t="s">
        <v>49</v>
      </c>
      <c r="I976" s="62">
        <v>186006</v>
      </c>
      <c r="J976" s="10">
        <v>1</v>
      </c>
      <c r="K976" s="10" t="s">
        <v>3362</v>
      </c>
      <c r="L976" s="14" t="s">
        <v>3363</v>
      </c>
      <c r="M976" s="11">
        <v>186006</v>
      </c>
      <c r="N976" s="11">
        <v>12.23076923076923</v>
      </c>
      <c r="O976" s="8">
        <f>N976*M976</f>
        <v>2274996.4615384615</v>
      </c>
      <c r="P976" s="14" t="s">
        <v>5022</v>
      </c>
      <c r="Q976" s="66">
        <f>O976/$O$2181</f>
        <v>6.9512876244270415E-5</v>
      </c>
      <c r="R976" s="66">
        <f>+O976/$O$2184</f>
        <v>1.1123905288831333E-4</v>
      </c>
      <c r="S976" s="36">
        <f>Q976*$S$1</f>
        <v>1.7378219061067603E-2</v>
      </c>
      <c r="T976" s="36">
        <f>R976*$T$1</f>
        <v>3.3371715866494E-3</v>
      </c>
      <c r="U976" s="36">
        <f>S976+T976</f>
        <v>2.0715390647717002E-2</v>
      </c>
      <c r="V976" s="41"/>
      <c r="W976" s="41"/>
      <c r="X976" s="41"/>
      <c r="Y976" s="42"/>
      <c r="Z976" s="40" t="str">
        <f>IF(V976=0,"NO OFERTADO",IF(W976=0,"NO OFERTADO",IF(X976=0,"NO OFERTADO",IF(Y976=0,"NO OFERTADO","CORRECTO"))))</f>
        <v>NO OFERTADO</v>
      </c>
      <c r="AA976" s="42">
        <f>Y976*N976</f>
        <v>0</v>
      </c>
      <c r="AB976" s="35">
        <f>Q976*$AB$1</f>
        <v>6.2561588619843376E-3</v>
      </c>
      <c r="AC976" s="36">
        <f>R976*$AC$1</f>
        <v>1.6685857933247E-3</v>
      </c>
      <c r="AD976" s="36">
        <f>AB976+AC976</f>
        <v>7.9247446553090371E-3</v>
      </c>
      <c r="AE976" s="41"/>
      <c r="AF976" s="41"/>
      <c r="AG976" s="41"/>
      <c r="AH976" s="42"/>
      <c r="AI976" s="40" t="str">
        <f>IF(AE976=0,"NO OFERTADO",IF(AF976=0,"NO OFERTADO",IF(AG976=0,"NO OFERTADO",IF(AH976=0,"NO OFERTADO","CORRECTO"))))</f>
        <v>NO OFERTADO</v>
      </c>
      <c r="AJ976" s="37">
        <f>Q976*$AJ$1</f>
        <v>4.1707725746562251E-3</v>
      </c>
      <c r="AK976" s="36">
        <f>R976*$AK$1</f>
        <v>5.5619526444156662E-4</v>
      </c>
      <c r="AL976" s="36">
        <f>AJ976+AK976</f>
        <v>4.7269678390977916E-3</v>
      </c>
      <c r="AM976" s="41"/>
      <c r="AN976" s="41"/>
      <c r="AO976" s="41"/>
      <c r="AP976" s="42"/>
      <c r="AQ976" s="40" t="str">
        <f>IF(AM976=0,"NO OFERTADO",IF(AN976=0,"NO OFERTADO",IF(AO976=0,"NO OFERTADO",IF(AP976=0,"NO OFERTADO","CORRECTO"))))</f>
        <v>NO OFERTADO</v>
      </c>
    </row>
    <row r="977" spans="1:43" x14ac:dyDescent="0.25">
      <c r="A977" s="61">
        <v>975</v>
      </c>
      <c r="B977" s="61">
        <v>561</v>
      </c>
      <c r="C977" s="13" t="s">
        <v>1866</v>
      </c>
      <c r="D977" s="12" t="s">
        <v>1867</v>
      </c>
      <c r="E977" s="12" t="s">
        <v>23</v>
      </c>
      <c r="F977" s="12" t="s">
        <v>23</v>
      </c>
      <c r="G977" s="12" t="s">
        <v>24</v>
      </c>
      <c r="H977" s="12" t="s">
        <v>49</v>
      </c>
      <c r="I977" s="62">
        <v>2206800</v>
      </c>
      <c r="J977" s="10">
        <v>1</v>
      </c>
      <c r="K977" s="10" t="s">
        <v>1868</v>
      </c>
      <c r="L977" s="14" t="s">
        <v>62</v>
      </c>
      <c r="M977" s="11">
        <v>1449274.2756666664</v>
      </c>
      <c r="N977" s="11">
        <v>16.333333333333332</v>
      </c>
      <c r="O977" s="8">
        <f>N977*M977</f>
        <v>23671479.835888885</v>
      </c>
      <c r="P977" s="14" t="s">
        <v>5022</v>
      </c>
      <c r="Q977" s="66">
        <f>O977/$O$2181</f>
        <v>7.2328580556918281E-4</v>
      </c>
      <c r="R977" s="66">
        <f>+O977/$O$2184</f>
        <v>1.1574492716478315E-3</v>
      </c>
      <c r="S977" s="36">
        <f>Q977*$S$1</f>
        <v>0.18082145139229569</v>
      </c>
      <c r="T977" s="36">
        <f>R977*$T$1</f>
        <v>3.4723478149434946E-2</v>
      </c>
      <c r="U977" s="36">
        <f>S977+T977</f>
        <v>0.21554492954173063</v>
      </c>
      <c r="V977" s="41"/>
      <c r="W977" s="41"/>
      <c r="X977" s="41"/>
      <c r="Y977" s="42"/>
      <c r="Z977" s="40" t="str">
        <f>IF(V977=0,"NO OFERTADO",IF(W977=0,"NO OFERTADO",IF(X977=0,"NO OFERTADO",IF(Y977=0,"NO OFERTADO","CORRECTO"))))</f>
        <v>NO OFERTADO</v>
      </c>
      <c r="AA977" s="42">
        <f>Y977*N977</f>
        <v>0</v>
      </c>
      <c r="AB977" s="35">
        <f>Q977*$AB$1</f>
        <v>6.5095722501226458E-2</v>
      </c>
      <c r="AC977" s="36">
        <f>R977*$AC$1</f>
        <v>1.7361739074717473E-2</v>
      </c>
      <c r="AD977" s="36">
        <f>AB977+AC977</f>
        <v>8.2457461575943927E-2</v>
      </c>
      <c r="AE977" s="41"/>
      <c r="AF977" s="41"/>
      <c r="AG977" s="41"/>
      <c r="AH977" s="42"/>
      <c r="AI977" s="40" t="str">
        <f>IF(AE977=0,"NO OFERTADO",IF(AF977=0,"NO OFERTADO",IF(AG977=0,"NO OFERTADO",IF(AH977=0,"NO OFERTADO","CORRECTO"))))</f>
        <v>NO OFERTADO</v>
      </c>
      <c r="AJ977" s="37">
        <f>Q977*$AJ$1</f>
        <v>4.3397148334150967E-2</v>
      </c>
      <c r="AK977" s="36">
        <f>R977*$AK$1</f>
        <v>5.7872463582391573E-3</v>
      </c>
      <c r="AL977" s="36">
        <f>AJ977+AK977</f>
        <v>4.9184394692390124E-2</v>
      </c>
      <c r="AM977" s="41"/>
      <c r="AN977" s="41"/>
      <c r="AO977" s="41"/>
      <c r="AP977" s="42"/>
      <c r="AQ977" s="40" t="str">
        <f>IF(AM977=0,"NO OFERTADO",IF(AN977=0,"NO OFERTADO",IF(AO977=0,"NO OFERTADO",IF(AP977=0,"NO OFERTADO","CORRECTO"))))</f>
        <v>NO OFERTADO</v>
      </c>
    </row>
    <row r="978" spans="1:43" x14ac:dyDescent="0.25">
      <c r="A978" s="61">
        <v>976</v>
      </c>
      <c r="B978" s="61">
        <v>220</v>
      </c>
      <c r="C978" s="13" t="s">
        <v>828</v>
      </c>
      <c r="D978" s="12" t="s">
        <v>829</v>
      </c>
      <c r="E978" s="12" t="s">
        <v>49</v>
      </c>
      <c r="F978" s="12" t="s">
        <v>23</v>
      </c>
      <c r="G978" s="12" t="s">
        <v>24</v>
      </c>
      <c r="H978" s="12" t="s">
        <v>49</v>
      </c>
      <c r="I978" s="62">
        <v>1103400</v>
      </c>
      <c r="J978" s="10">
        <v>1</v>
      </c>
      <c r="K978" s="10" t="s">
        <v>830</v>
      </c>
      <c r="L978" s="14" t="s">
        <v>62</v>
      </c>
      <c r="M978" s="11">
        <v>875000</v>
      </c>
      <c r="N978" s="11">
        <v>49.909090909090907</v>
      </c>
      <c r="O978" s="8">
        <f>N978*M978</f>
        <v>43670454.545454547</v>
      </c>
      <c r="P978" s="14" t="s">
        <v>5022</v>
      </c>
      <c r="Q978" s="66">
        <f>O978/$O$2181</f>
        <v>1.334357636888965E-3</v>
      </c>
      <c r="R978" s="66">
        <f>+O978/$O$2184</f>
        <v>2.1353263993885E-3</v>
      </c>
      <c r="S978" s="36">
        <f>Q978*$S$1</f>
        <v>0.33358940922224123</v>
      </c>
      <c r="T978" s="36">
        <f>R978*$T$1</f>
        <v>6.4059791981654998E-2</v>
      </c>
      <c r="U978" s="36">
        <f>S978+T978</f>
        <v>0.39764920120389624</v>
      </c>
      <c r="V978" s="41"/>
      <c r="W978" s="41"/>
      <c r="X978" s="41"/>
      <c r="Y978" s="42"/>
      <c r="Z978" s="40" t="str">
        <f>IF(V978=0,"NO OFERTADO",IF(W978=0,"NO OFERTADO",IF(X978=0,"NO OFERTADO",IF(Y978=0,"NO OFERTADO","CORRECTO"))))</f>
        <v>NO OFERTADO</v>
      </c>
      <c r="AA978" s="42">
        <f>Y978*N978</f>
        <v>0</v>
      </c>
      <c r="AB978" s="35">
        <f>Q978*$AB$1</f>
        <v>0.12009218732000684</v>
      </c>
      <c r="AC978" s="36">
        <f>R978*$AC$1</f>
        <v>3.2029895990827499E-2</v>
      </c>
      <c r="AD978" s="36">
        <f>AB978+AC978</f>
        <v>0.15212208331083435</v>
      </c>
      <c r="AE978" s="41"/>
      <c r="AF978" s="41"/>
      <c r="AG978" s="41"/>
      <c r="AH978" s="42"/>
      <c r="AI978" s="40" t="str">
        <f>IF(AE978=0,"NO OFERTADO",IF(AF978=0,"NO OFERTADO",IF(AG978=0,"NO OFERTADO",IF(AH978=0,"NO OFERTADO","CORRECTO"))))</f>
        <v>NO OFERTADO</v>
      </c>
      <c r="AJ978" s="37">
        <f>Q978*$AJ$1</f>
        <v>8.0061458213337891E-2</v>
      </c>
      <c r="AK978" s="36">
        <f>R978*$AK$1</f>
        <v>1.06766319969425E-2</v>
      </c>
      <c r="AL978" s="36">
        <f>AJ978+AK978</f>
        <v>9.0738090210280398E-2</v>
      </c>
      <c r="AM978" s="41"/>
      <c r="AN978" s="41"/>
      <c r="AO978" s="41"/>
      <c r="AP978" s="42"/>
      <c r="AQ978" s="40" t="str">
        <f>IF(AM978=0,"NO OFERTADO",IF(AN978=0,"NO OFERTADO",IF(AO978=0,"NO OFERTADO",IF(AP978=0,"NO OFERTADO","CORRECTO"))))</f>
        <v>NO OFERTADO</v>
      </c>
    </row>
    <row r="979" spans="1:43" x14ac:dyDescent="0.25">
      <c r="A979" s="61">
        <v>977</v>
      </c>
      <c r="B979" s="61">
        <v>1464</v>
      </c>
      <c r="C979" s="13" t="s">
        <v>4074</v>
      </c>
      <c r="D979" s="12" t="s">
        <v>327</v>
      </c>
      <c r="E979" s="12" t="s">
        <v>49</v>
      </c>
      <c r="F979" s="12" t="s">
        <v>23</v>
      </c>
      <c r="G979" s="12" t="s">
        <v>24</v>
      </c>
      <c r="H979" s="12" t="s">
        <v>23</v>
      </c>
      <c r="I979" s="62">
        <v>146324</v>
      </c>
      <c r="J979" s="10">
        <v>1</v>
      </c>
      <c r="K979" s="10" t="s">
        <v>4075</v>
      </c>
      <c r="L979" s="14" t="s">
        <v>4076</v>
      </c>
      <c r="M979" s="11">
        <v>146324</v>
      </c>
      <c r="N979" s="11">
        <v>6</v>
      </c>
      <c r="O979" s="8">
        <f>N979*M979</f>
        <v>877944</v>
      </c>
      <c r="P979" s="14" t="s">
        <v>5022</v>
      </c>
      <c r="Q979" s="66">
        <f>O979/$O$2181</f>
        <v>2.6825717601393284E-5</v>
      </c>
      <c r="R979" s="66">
        <f>+O979/$O$2184</f>
        <v>4.2928268549012983E-5</v>
      </c>
      <c r="S979" s="36">
        <f>Q979*$S$1</f>
        <v>6.7064294003483212E-3</v>
      </c>
      <c r="T979" s="36">
        <f>R979*$T$1</f>
        <v>1.2878480564703894E-3</v>
      </c>
      <c r="U979" s="36">
        <f>S979+T979</f>
        <v>7.9942774568187106E-3</v>
      </c>
      <c r="V979" s="41"/>
      <c r="W979" s="41"/>
      <c r="X979" s="41"/>
      <c r="Y979" s="42"/>
      <c r="Z979" s="40" t="str">
        <f>IF(V979=0,"NO OFERTADO",IF(W979=0,"NO OFERTADO",IF(X979=0,"NO OFERTADO",IF(Y979=0,"NO OFERTADO","CORRECTO"))))</f>
        <v>NO OFERTADO</v>
      </c>
      <c r="AA979" s="42">
        <f>Y979*N979</f>
        <v>0</v>
      </c>
      <c r="AB979" s="35">
        <f>Q979*$AB$1</f>
        <v>2.4143145841253955E-3</v>
      </c>
      <c r="AC979" s="36">
        <f>R979*$AC$1</f>
        <v>6.4392402823519471E-4</v>
      </c>
      <c r="AD979" s="36">
        <f>AB979+AC979</f>
        <v>3.0582386123605902E-3</v>
      </c>
      <c r="AE979" s="41"/>
      <c r="AF979" s="41"/>
      <c r="AG979" s="41"/>
      <c r="AH979" s="42"/>
      <c r="AI979" s="40" t="str">
        <f>IF(AE979=0,"NO OFERTADO",IF(AF979=0,"NO OFERTADO",IF(AG979=0,"NO OFERTADO",IF(AH979=0,"NO OFERTADO","CORRECTO"))))</f>
        <v>NO OFERTADO</v>
      </c>
      <c r="AJ979" s="37">
        <f>Q979*$AJ$1</f>
        <v>1.6095430560835969E-3</v>
      </c>
      <c r="AK979" s="36">
        <f>R979*$AK$1</f>
        <v>2.1464134274506492E-4</v>
      </c>
      <c r="AL979" s="36">
        <f>AJ979+AK979</f>
        <v>1.8241843988286619E-3</v>
      </c>
      <c r="AM979" s="41"/>
      <c r="AN979" s="41"/>
      <c r="AO979" s="41"/>
      <c r="AP979" s="42"/>
      <c r="AQ979" s="40" t="str">
        <f>IF(AM979=0,"NO OFERTADO",IF(AN979=0,"NO OFERTADO",IF(AO979=0,"NO OFERTADO",IF(AP979=0,"NO OFERTADO","CORRECTO"))))</f>
        <v>NO OFERTADO</v>
      </c>
    </row>
    <row r="980" spans="1:43" x14ac:dyDescent="0.25">
      <c r="A980" s="61">
        <v>978</v>
      </c>
      <c r="B980" s="61">
        <v>2331</v>
      </c>
      <c r="C980" s="13" t="s">
        <v>6258</v>
      </c>
      <c r="D980" s="12" t="s">
        <v>6259</v>
      </c>
      <c r="E980" s="12" t="s">
        <v>49</v>
      </c>
      <c r="F980" s="12" t="s">
        <v>222</v>
      </c>
      <c r="G980" s="12" t="s">
        <v>24</v>
      </c>
      <c r="H980" s="12" t="s">
        <v>49</v>
      </c>
      <c r="I980" s="62">
        <v>49599.88</v>
      </c>
      <c r="J980" s="10">
        <v>100</v>
      </c>
      <c r="K980" s="10" t="s">
        <v>830</v>
      </c>
      <c r="L980" s="14" t="s">
        <v>6260</v>
      </c>
      <c r="M980" s="11">
        <v>47198.172500000001</v>
      </c>
      <c r="N980" s="8">
        <v>2900</v>
      </c>
      <c r="O980" s="8">
        <f>N980*M980</f>
        <v>136874700.25</v>
      </c>
      <c r="P980" s="14" t="s">
        <v>5022</v>
      </c>
      <c r="Q980" s="66">
        <f>O980/$O$2181</f>
        <v>4.1822280870782817E-3</v>
      </c>
      <c r="R980" s="66">
        <f>+O980/$O$2184</f>
        <v>6.6926750338263648E-3</v>
      </c>
      <c r="S980" s="36">
        <f>Q980*$S$1</f>
        <v>1.0455570217695704</v>
      </c>
      <c r="T980" s="36">
        <f>R980*$T$1</f>
        <v>0.20078025101479094</v>
      </c>
      <c r="U980" s="36">
        <f>S980+T980</f>
        <v>1.2463372727843613</v>
      </c>
      <c r="V980" s="41"/>
      <c r="W980" s="41"/>
      <c r="X980" s="41"/>
      <c r="Y980" s="42"/>
      <c r="Z980" s="40" t="str">
        <f>IF(V980=0,"NO OFERTADO",IF(W980=0,"NO OFERTADO",IF(X980=0,"NO OFERTADO",IF(Y980=0,"NO OFERTADO","CORRECTO"))))</f>
        <v>NO OFERTADO</v>
      </c>
      <c r="AA980" s="42">
        <f>Y980*N980</f>
        <v>0</v>
      </c>
      <c r="AB980" s="35">
        <f>Q980*$AB$1</f>
        <v>0.37640052783704536</v>
      </c>
      <c r="AC980" s="36">
        <f>R980*$AC$1</f>
        <v>0.10039012550739547</v>
      </c>
      <c r="AD980" s="36">
        <f>AB980+AC980</f>
        <v>0.47679065334444082</v>
      </c>
      <c r="AE980" s="41"/>
      <c r="AF980" s="41"/>
      <c r="AG980" s="41"/>
      <c r="AH980" s="42"/>
      <c r="AI980" s="40" t="str">
        <f>IF(AE980=0,"NO OFERTADO",IF(AF980=0,"NO OFERTADO",IF(AG980=0,"NO OFERTADO",IF(AH980=0,"NO OFERTADO","CORRECTO"))))</f>
        <v>NO OFERTADO</v>
      </c>
      <c r="AJ980" s="37">
        <f>Q980*$AJ$1</f>
        <v>0.25093368522469689</v>
      </c>
      <c r="AK980" s="36">
        <f>R980*$AK$1</f>
        <v>3.3463375169131823E-2</v>
      </c>
      <c r="AL980" s="36">
        <f>AJ980+AK980</f>
        <v>0.28439706039382873</v>
      </c>
      <c r="AM980" s="41"/>
      <c r="AN980" s="41"/>
      <c r="AO980" s="41"/>
      <c r="AP980" s="42"/>
      <c r="AQ980" s="40" t="str">
        <f>IF(AM980=0,"NO OFERTADO",IF(AN980=0,"NO OFERTADO",IF(AO980=0,"NO OFERTADO",IF(AP980=0,"NO OFERTADO","CORRECTO"))))</f>
        <v>NO OFERTADO</v>
      </c>
    </row>
    <row r="981" spans="1:43" ht="24" x14ac:dyDescent="0.25">
      <c r="A981" s="61">
        <v>979</v>
      </c>
      <c r="B981" s="61">
        <v>763</v>
      </c>
      <c r="C981" s="13" t="s">
        <v>2373</v>
      </c>
      <c r="D981" s="12" t="s">
        <v>2374</v>
      </c>
      <c r="E981" s="12" t="s">
        <v>259</v>
      </c>
      <c r="F981" s="12" t="s">
        <v>222</v>
      </c>
      <c r="G981" s="12" t="s">
        <v>24</v>
      </c>
      <c r="H981" s="12" t="s">
        <v>23</v>
      </c>
      <c r="I981" s="62">
        <v>28835</v>
      </c>
      <c r="J981" s="10">
        <v>50</v>
      </c>
      <c r="K981" s="10" t="s">
        <v>2375</v>
      </c>
      <c r="L981" s="14" t="s">
        <v>2376</v>
      </c>
      <c r="M981" s="11">
        <v>27441.024669999999</v>
      </c>
      <c r="N981" s="11">
        <v>450</v>
      </c>
      <c r="O981" s="8">
        <f>N981*M981</f>
        <v>12348461.101499999</v>
      </c>
      <c r="P981" s="14" t="s">
        <v>5022</v>
      </c>
      <c r="Q981" s="66">
        <f>O981/$O$2181</f>
        <v>3.7730917953836328E-4</v>
      </c>
      <c r="R981" s="66">
        <f>+O981/$O$2184</f>
        <v>6.0379483695114104E-4</v>
      </c>
      <c r="S981" s="36">
        <f>Q981*$S$1</f>
        <v>9.4327294884590823E-2</v>
      </c>
      <c r="T981" s="36">
        <f>R981*$T$1</f>
        <v>1.811384510853423E-2</v>
      </c>
      <c r="U981" s="36">
        <f>S981+T981</f>
        <v>0.11244113999312505</v>
      </c>
      <c r="V981" s="41"/>
      <c r="W981" s="41"/>
      <c r="X981" s="41"/>
      <c r="Y981" s="42"/>
      <c r="Z981" s="40" t="str">
        <f>IF(V981=0,"NO OFERTADO",IF(W981=0,"NO OFERTADO",IF(X981=0,"NO OFERTADO",IF(Y981=0,"NO OFERTADO","CORRECTO"))))</f>
        <v>NO OFERTADO</v>
      </c>
      <c r="AA981" s="42">
        <f>Y981*N981</f>
        <v>0</v>
      </c>
      <c r="AB981" s="35">
        <f>Q981*$AB$1</f>
        <v>3.3957826158452692E-2</v>
      </c>
      <c r="AC981" s="36">
        <f>R981*$AC$1</f>
        <v>9.0569225542671151E-3</v>
      </c>
      <c r="AD981" s="36">
        <f>AB981+AC981</f>
        <v>4.3014748712719805E-2</v>
      </c>
      <c r="AE981" s="41"/>
      <c r="AF981" s="41"/>
      <c r="AG981" s="41"/>
      <c r="AH981" s="42"/>
      <c r="AI981" s="40" t="str">
        <f>IF(AE981=0,"NO OFERTADO",IF(AF981=0,"NO OFERTADO",IF(AG981=0,"NO OFERTADO",IF(AH981=0,"NO OFERTADO","CORRECTO"))))</f>
        <v>NO OFERTADO</v>
      </c>
      <c r="AJ981" s="37">
        <f>Q981*$AJ$1</f>
        <v>2.2638550772301796E-2</v>
      </c>
      <c r="AK981" s="36">
        <f>R981*$AK$1</f>
        <v>3.0189741847557053E-3</v>
      </c>
      <c r="AL981" s="36">
        <f>AJ981+AK981</f>
        <v>2.56575249570575E-2</v>
      </c>
      <c r="AM981" s="41"/>
      <c r="AN981" s="41"/>
      <c r="AO981" s="41"/>
      <c r="AP981" s="42"/>
      <c r="AQ981" s="40" t="str">
        <f>IF(AM981=0,"NO OFERTADO",IF(AN981=0,"NO OFERTADO",IF(AO981=0,"NO OFERTADO",IF(AP981=0,"NO OFERTADO","CORRECTO"))))</f>
        <v>NO OFERTADO</v>
      </c>
    </row>
    <row r="982" spans="1:43" x14ac:dyDescent="0.25">
      <c r="A982" s="61">
        <v>980</v>
      </c>
      <c r="B982" s="61">
        <v>1142</v>
      </c>
      <c r="C982" s="13" t="s">
        <v>3283</v>
      </c>
      <c r="D982" s="12" t="s">
        <v>177</v>
      </c>
      <c r="E982" s="12" t="s">
        <v>49</v>
      </c>
      <c r="F982" s="12" t="s">
        <v>222</v>
      </c>
      <c r="G982" s="12" t="s">
        <v>51</v>
      </c>
      <c r="H982" s="12" t="s">
        <v>23</v>
      </c>
      <c r="I982" s="62">
        <v>28835.000000000004</v>
      </c>
      <c r="J982" s="10">
        <v>100</v>
      </c>
      <c r="K982" s="10" t="s">
        <v>830</v>
      </c>
      <c r="L982" s="14" t="s">
        <v>3284</v>
      </c>
      <c r="M982" s="11">
        <v>27427.712003333334</v>
      </c>
      <c r="N982" s="11">
        <v>100</v>
      </c>
      <c r="O982" s="8">
        <f>N982*M982</f>
        <v>2742771.2003333336</v>
      </c>
      <c r="P982" s="14" t="s">
        <v>5022</v>
      </c>
      <c r="Q982" s="66">
        <f>O982/$O$2181</f>
        <v>8.3805807278569582E-5</v>
      </c>
      <c r="R982" s="66">
        <f>+O982/$O$2184</f>
        <v>1.3411153633535627E-4</v>
      </c>
      <c r="S982" s="36">
        <f>Q982*$S$1</f>
        <v>2.0951451819642395E-2</v>
      </c>
      <c r="T982" s="36">
        <f>R982*$T$1</f>
        <v>4.0233460900606878E-3</v>
      </c>
      <c r="U982" s="36">
        <f>S982+T982</f>
        <v>2.4974797909703084E-2</v>
      </c>
      <c r="V982" s="41"/>
      <c r="W982" s="41"/>
      <c r="X982" s="41"/>
      <c r="Y982" s="42"/>
      <c r="Z982" s="40" t="str">
        <f>IF(V982=0,"NO OFERTADO",IF(W982=0,"NO OFERTADO",IF(X982=0,"NO OFERTADO",IF(Y982=0,"NO OFERTADO","CORRECTO"))))</f>
        <v>NO OFERTADO</v>
      </c>
      <c r="AA982" s="42">
        <f>Y982*N982</f>
        <v>0</v>
      </c>
      <c r="AB982" s="35">
        <f>Q982*$AB$1</f>
        <v>7.5425226550712623E-3</v>
      </c>
      <c r="AC982" s="36">
        <f>R982*$AC$1</f>
        <v>2.0116730450303439E-3</v>
      </c>
      <c r="AD982" s="36">
        <f>AB982+AC982</f>
        <v>9.5541957001016066E-3</v>
      </c>
      <c r="AE982" s="41"/>
      <c r="AF982" s="41"/>
      <c r="AG982" s="41"/>
      <c r="AH982" s="42"/>
      <c r="AI982" s="40" t="str">
        <f>IF(AE982=0,"NO OFERTADO",IF(AF982=0,"NO OFERTADO",IF(AG982=0,"NO OFERTADO",IF(AH982=0,"NO OFERTADO","CORRECTO"))))</f>
        <v>NO OFERTADO</v>
      </c>
      <c r="AJ982" s="37">
        <f>Q982*$AJ$1</f>
        <v>5.0283484367141746E-3</v>
      </c>
      <c r="AK982" s="36">
        <f>R982*$AK$1</f>
        <v>6.7055768167678133E-4</v>
      </c>
      <c r="AL982" s="36">
        <f>AJ982+AK982</f>
        <v>5.698906118390956E-3</v>
      </c>
      <c r="AM982" s="41"/>
      <c r="AN982" s="41"/>
      <c r="AO982" s="41"/>
      <c r="AP982" s="42"/>
      <c r="AQ982" s="40" t="str">
        <f>IF(AM982=0,"NO OFERTADO",IF(AN982=0,"NO OFERTADO",IF(AO982=0,"NO OFERTADO",IF(AP982=0,"NO OFERTADO","CORRECTO"))))</f>
        <v>NO OFERTADO</v>
      </c>
    </row>
    <row r="983" spans="1:43" ht="24" x14ac:dyDescent="0.25">
      <c r="A983" s="61">
        <v>981</v>
      </c>
      <c r="B983" s="61">
        <v>628</v>
      </c>
      <c r="C983" s="13" t="s">
        <v>2017</v>
      </c>
      <c r="D983" s="12" t="s">
        <v>2018</v>
      </c>
      <c r="E983" s="12" t="s">
        <v>117</v>
      </c>
      <c r="F983" s="12" t="s">
        <v>50</v>
      </c>
      <c r="G983" s="12" t="s">
        <v>51</v>
      </c>
      <c r="H983" s="12" t="s">
        <v>25</v>
      </c>
      <c r="I983" s="62">
        <v>22407</v>
      </c>
      <c r="J983" s="10">
        <v>1</v>
      </c>
      <c r="K983" s="10" t="s">
        <v>2019</v>
      </c>
      <c r="L983" s="14" t="s">
        <v>2020</v>
      </c>
      <c r="M983" s="11">
        <v>22407</v>
      </c>
      <c r="N983" s="11">
        <v>312</v>
      </c>
      <c r="O983" s="8">
        <f>N983*M983</f>
        <v>6990984</v>
      </c>
      <c r="P983" s="14" t="s">
        <v>5022</v>
      </c>
      <c r="Q983" s="66">
        <f>O983/$O$2181</f>
        <v>2.1361062042665459E-4</v>
      </c>
      <c r="R983" s="66">
        <f>+O983/$O$2184</f>
        <v>3.4183369164075724E-4</v>
      </c>
      <c r="S983" s="36">
        <f>Q983*$S$1</f>
        <v>5.3402655106663643E-2</v>
      </c>
      <c r="T983" s="36">
        <f>R983*$T$1</f>
        <v>1.0255010749222717E-2</v>
      </c>
      <c r="U983" s="36">
        <f>S983+T983</f>
        <v>6.3657665855886364E-2</v>
      </c>
      <c r="V983" s="41"/>
      <c r="W983" s="41"/>
      <c r="X983" s="41"/>
      <c r="Y983" s="42"/>
      <c r="Z983" s="40" t="str">
        <f>IF(V983=0,"NO OFERTADO",IF(W983=0,"NO OFERTADO",IF(X983=0,"NO OFERTADO",IF(Y983=0,"NO OFERTADO","CORRECTO"))))</f>
        <v>NO OFERTADO</v>
      </c>
      <c r="AA983" s="42">
        <f>Y983*N983</f>
        <v>0</v>
      </c>
      <c r="AB983" s="35">
        <f>Q983*$AB$1</f>
        <v>1.9224955838398911E-2</v>
      </c>
      <c r="AC983" s="36">
        <f>R983*$AC$1</f>
        <v>5.1275053746113585E-3</v>
      </c>
      <c r="AD983" s="36">
        <f>AB983+AC983</f>
        <v>2.4352461213010268E-2</v>
      </c>
      <c r="AE983" s="41"/>
      <c r="AF983" s="41"/>
      <c r="AG983" s="41"/>
      <c r="AH983" s="42"/>
      <c r="AI983" s="40" t="str">
        <f>IF(AE983=0,"NO OFERTADO",IF(AF983=0,"NO OFERTADO",IF(AG983=0,"NO OFERTADO",IF(AH983=0,"NO OFERTADO","CORRECTO"))))</f>
        <v>NO OFERTADO</v>
      </c>
      <c r="AJ983" s="37">
        <f>Q983*$AJ$1</f>
        <v>1.2816637225599276E-2</v>
      </c>
      <c r="AK983" s="36">
        <f>R983*$AK$1</f>
        <v>1.7091684582037862E-3</v>
      </c>
      <c r="AL983" s="36">
        <f>AJ983+AK983</f>
        <v>1.4525805683803062E-2</v>
      </c>
      <c r="AM983" s="41"/>
      <c r="AN983" s="41"/>
      <c r="AO983" s="41"/>
      <c r="AP983" s="42"/>
      <c r="AQ983" s="40" t="str">
        <f>IF(AM983=0,"NO OFERTADO",IF(AN983=0,"NO OFERTADO",IF(AO983=0,"NO OFERTADO",IF(AP983=0,"NO OFERTADO","CORRECTO"))))</f>
        <v>NO OFERTADO</v>
      </c>
    </row>
    <row r="984" spans="1:43" ht="24" x14ac:dyDescent="0.25">
      <c r="A984" s="61">
        <v>982</v>
      </c>
      <c r="B984" s="61">
        <v>25</v>
      </c>
      <c r="C984" s="13" t="s">
        <v>115</v>
      </c>
      <c r="D984" s="12" t="s">
        <v>116</v>
      </c>
      <c r="E984" s="12" t="s">
        <v>117</v>
      </c>
      <c r="F984" s="12" t="s">
        <v>50</v>
      </c>
      <c r="G984" s="12" t="s">
        <v>51</v>
      </c>
      <c r="H984" s="12" t="s">
        <v>25</v>
      </c>
      <c r="I984" s="62">
        <v>22284</v>
      </c>
      <c r="J984" s="10">
        <v>1</v>
      </c>
      <c r="K984" s="10" t="s">
        <v>118</v>
      </c>
      <c r="L984" s="14" t="s">
        <v>119</v>
      </c>
      <c r="M984" s="11">
        <v>19276.391</v>
      </c>
      <c r="N984" s="11">
        <v>7948.5384615384619</v>
      </c>
      <c r="O984" s="8">
        <f>N984*M984</f>
        <v>153219135.26315385</v>
      </c>
      <c r="P984" s="14" t="s">
        <v>5022</v>
      </c>
      <c r="Q984" s="66">
        <f>O984/$O$2181</f>
        <v>4.681634880697453E-3</v>
      </c>
      <c r="R984" s="66">
        <f>+O984/$O$2184</f>
        <v>7.4918584618429117E-3</v>
      </c>
      <c r="S984" s="36">
        <f>Q984*$S$1</f>
        <v>1.1704087201743631</v>
      </c>
      <c r="T984" s="36">
        <f>R984*$T$1</f>
        <v>0.22475575385528734</v>
      </c>
      <c r="U984" s="36">
        <f>S984+T984</f>
        <v>1.3951644740296505</v>
      </c>
      <c r="V984" s="41"/>
      <c r="W984" s="41"/>
      <c r="X984" s="41"/>
      <c r="Y984" s="42"/>
      <c r="Z984" s="40" t="str">
        <f>IF(V984=0,"NO OFERTADO",IF(W984=0,"NO OFERTADO",IF(X984=0,"NO OFERTADO",IF(Y984=0,"NO OFERTADO","CORRECTO"))))</f>
        <v>NO OFERTADO</v>
      </c>
      <c r="AA984" s="42">
        <f>Y984*N984</f>
        <v>0</v>
      </c>
      <c r="AB984" s="35">
        <f>Q984*$AB$1</f>
        <v>0.42134713926277079</v>
      </c>
      <c r="AC984" s="36">
        <f>R984*$AC$1</f>
        <v>0.11237787692764367</v>
      </c>
      <c r="AD984" s="36">
        <f>AB984+AC984</f>
        <v>0.53372501619041446</v>
      </c>
      <c r="AE984" s="41"/>
      <c r="AF984" s="41"/>
      <c r="AG984" s="41"/>
      <c r="AH984" s="42"/>
      <c r="AI984" s="40" t="str">
        <f>IF(AE984=0,"NO OFERTADO",IF(AF984=0,"NO OFERTADO",IF(AG984=0,"NO OFERTADO",IF(AH984=0,"NO OFERTADO","CORRECTO"))))</f>
        <v>NO OFERTADO</v>
      </c>
      <c r="AJ984" s="37">
        <f>Q984*$AJ$1</f>
        <v>0.28089809284184719</v>
      </c>
      <c r="AK984" s="36">
        <f>R984*$AK$1</f>
        <v>3.7459292309214562E-2</v>
      </c>
      <c r="AL984" s="36">
        <f>AJ984+AK984</f>
        <v>0.31835738515106177</v>
      </c>
      <c r="AM984" s="41"/>
      <c r="AN984" s="41"/>
      <c r="AO984" s="41"/>
      <c r="AP984" s="42"/>
      <c r="AQ984" s="40" t="str">
        <f>IF(AM984=0,"NO OFERTADO",IF(AN984=0,"NO OFERTADO",IF(AO984=0,"NO OFERTADO",IF(AP984=0,"NO OFERTADO","CORRECTO"))))</f>
        <v>NO OFERTADO</v>
      </c>
    </row>
    <row r="985" spans="1:43" x14ac:dyDescent="0.25">
      <c r="A985" s="61">
        <v>983</v>
      </c>
      <c r="B985" s="61">
        <v>1240</v>
      </c>
      <c r="C985" s="13" t="s">
        <v>115</v>
      </c>
      <c r="D985" s="12" t="s">
        <v>3516</v>
      </c>
      <c r="E985" s="12" t="s">
        <v>117</v>
      </c>
      <c r="F985" s="12" t="s">
        <v>23</v>
      </c>
      <c r="G985" s="12" t="s">
        <v>51</v>
      </c>
      <c r="H985" s="12" t="s">
        <v>25</v>
      </c>
      <c r="I985" s="62">
        <v>74280</v>
      </c>
      <c r="J985" s="10">
        <v>1</v>
      </c>
      <c r="K985" s="10" t="s">
        <v>118</v>
      </c>
      <c r="L985" s="14" t="s">
        <v>3517</v>
      </c>
      <c r="M985" s="11">
        <v>71411.245999999999</v>
      </c>
      <c r="N985" s="11">
        <v>18.615384615384617</v>
      </c>
      <c r="O985" s="8">
        <f>N985*M985</f>
        <v>1329347.8101538462</v>
      </c>
      <c r="P985" s="14" t="s">
        <v>5022</v>
      </c>
      <c r="Q985" s="66">
        <f>O985/$O$2181</f>
        <v>4.0618432325088675E-5</v>
      </c>
      <c r="R985" s="66">
        <f>+O985/$O$2184</f>
        <v>6.5000273125992818E-5</v>
      </c>
      <c r="S985" s="36">
        <f>Q985*$S$1</f>
        <v>1.0154608081272169E-2</v>
      </c>
      <c r="T985" s="36">
        <f>R985*$T$1</f>
        <v>1.9500081937797846E-3</v>
      </c>
      <c r="U985" s="36">
        <f>S985+T985</f>
        <v>1.2104616275051954E-2</v>
      </c>
      <c r="V985" s="41"/>
      <c r="W985" s="41"/>
      <c r="X985" s="41"/>
      <c r="Y985" s="42"/>
      <c r="Z985" s="40" t="str">
        <f>IF(V985=0,"NO OFERTADO",IF(W985=0,"NO OFERTADO",IF(X985=0,"NO OFERTADO",IF(Y985=0,"NO OFERTADO","CORRECTO"))))</f>
        <v>NO OFERTADO</v>
      </c>
      <c r="AA985" s="42">
        <f>Y985*N985</f>
        <v>0</v>
      </c>
      <c r="AB985" s="35">
        <f>Q985*$AB$1</f>
        <v>3.6556589092579805E-3</v>
      </c>
      <c r="AC985" s="36">
        <f>R985*$AC$1</f>
        <v>9.7500409688989229E-4</v>
      </c>
      <c r="AD985" s="36">
        <f>AB985+AC985</f>
        <v>4.6306630061478731E-3</v>
      </c>
      <c r="AE985" s="41"/>
      <c r="AF985" s="41"/>
      <c r="AG985" s="41"/>
      <c r="AH985" s="42"/>
      <c r="AI985" s="40" t="str">
        <f>IF(AE985=0,"NO OFERTADO",IF(AF985=0,"NO OFERTADO",IF(AG985=0,"NO OFERTADO",IF(AH985=0,"NO OFERTADO","CORRECTO"))))</f>
        <v>NO OFERTADO</v>
      </c>
      <c r="AJ985" s="37">
        <f>Q985*$AJ$1</f>
        <v>2.4371059395053205E-3</v>
      </c>
      <c r="AK985" s="36">
        <f>R985*$AK$1</f>
        <v>3.2500136562996408E-4</v>
      </c>
      <c r="AL985" s="36">
        <f>AJ985+AK985</f>
        <v>2.7621073051352844E-3</v>
      </c>
      <c r="AM985" s="41"/>
      <c r="AN985" s="41"/>
      <c r="AO985" s="41"/>
      <c r="AP985" s="42"/>
      <c r="AQ985" s="40" t="str">
        <f>IF(AM985=0,"NO OFERTADO",IF(AN985=0,"NO OFERTADO",IF(AO985=0,"NO OFERTADO",IF(AP985=0,"NO OFERTADO","CORRECTO"))))</f>
        <v>NO OFERTADO</v>
      </c>
    </row>
    <row r="986" spans="1:43" x14ac:dyDescent="0.25">
      <c r="A986" s="61">
        <v>984</v>
      </c>
      <c r="B986" s="61">
        <v>1783</v>
      </c>
      <c r="C986" s="13" t="s">
        <v>4865</v>
      </c>
      <c r="D986" s="12" t="s">
        <v>2018</v>
      </c>
      <c r="E986" s="12" t="s">
        <v>49</v>
      </c>
      <c r="F986" s="12" t="s">
        <v>23</v>
      </c>
      <c r="G986" s="12" t="s">
        <v>51</v>
      </c>
      <c r="H986" s="12" t="s">
        <v>23</v>
      </c>
      <c r="I986" s="62" t="s">
        <v>60</v>
      </c>
      <c r="J986" s="10">
        <v>1</v>
      </c>
      <c r="K986" s="10" t="s">
        <v>4866</v>
      </c>
      <c r="L986" s="14" t="s">
        <v>4867</v>
      </c>
      <c r="M986" s="11">
        <v>17121.466333333334</v>
      </c>
      <c r="N986" s="11">
        <v>2.6666666666666665</v>
      </c>
      <c r="O986" s="8">
        <f>N986*M986</f>
        <v>45657.243555555557</v>
      </c>
      <c r="P986" s="14" t="s">
        <v>5022</v>
      </c>
      <c r="Q986" s="66">
        <f>O986/$O$2181</f>
        <v>1.3950642889288689E-6</v>
      </c>
      <c r="R986" s="66"/>
      <c r="S986" s="36">
        <f>Q986*$S$1</f>
        <v>3.487660722322172E-4</v>
      </c>
      <c r="T986" s="7"/>
      <c r="U986" s="36">
        <f>S986+T986</f>
        <v>3.487660722322172E-4</v>
      </c>
      <c r="V986" s="41"/>
      <c r="W986" s="41"/>
      <c r="X986" s="41"/>
      <c r="Y986" s="42"/>
      <c r="Z986" s="40" t="str">
        <f>IF(V986=0,"NO OFERTADO",IF(W986=0,"NO OFERTADO",IF(X986=0,"NO OFERTADO",IF(Y986=0,"NO OFERTADO","CORRECTO"))))</f>
        <v>NO OFERTADO</v>
      </c>
      <c r="AA986" s="42">
        <f>Y986*N986</f>
        <v>0</v>
      </c>
      <c r="AB986" s="35">
        <f>Q986*$AB$1</f>
        <v>1.2555578600359819E-4</v>
      </c>
      <c r="AC986" s="7"/>
      <c r="AD986" s="36">
        <f>AB986+AC986</f>
        <v>1.2555578600359819E-4</v>
      </c>
      <c r="AE986" s="41"/>
      <c r="AF986" s="41"/>
      <c r="AG986" s="41"/>
      <c r="AH986" s="42"/>
      <c r="AI986" s="40" t="str">
        <f>IF(AE986=0,"NO OFERTADO",IF(AF986=0,"NO OFERTADO",IF(AG986=0,"NO OFERTADO",IF(AH986=0,"NO OFERTADO","CORRECTO"))))</f>
        <v>NO OFERTADO</v>
      </c>
      <c r="AJ986" s="37">
        <f>Q986*$AJ$1</f>
        <v>8.3703857335732133E-5</v>
      </c>
      <c r="AK986" s="7"/>
      <c r="AL986" s="36">
        <f>AJ986+AK986</f>
        <v>8.3703857335732133E-5</v>
      </c>
      <c r="AM986" s="41"/>
      <c r="AN986" s="41"/>
      <c r="AO986" s="41"/>
      <c r="AP986" s="42"/>
      <c r="AQ986" s="40" t="str">
        <f>IF(AM986=0,"NO OFERTADO",IF(AN986=0,"NO OFERTADO",IF(AO986=0,"NO OFERTADO",IF(AP986=0,"NO OFERTADO","CORRECTO"))))</f>
        <v>NO OFERTADO</v>
      </c>
    </row>
    <row r="987" spans="1:43" ht="24" x14ac:dyDescent="0.25">
      <c r="A987" s="61">
        <v>985</v>
      </c>
      <c r="B987" s="61">
        <v>906</v>
      </c>
      <c r="C987" s="13" t="s">
        <v>2737</v>
      </c>
      <c r="D987" s="12" t="s">
        <v>48</v>
      </c>
      <c r="E987" s="12" t="s">
        <v>259</v>
      </c>
      <c r="F987" s="12" t="s">
        <v>2738</v>
      </c>
      <c r="G987" s="12" t="s">
        <v>51</v>
      </c>
      <c r="H987" s="12" t="s">
        <v>2738</v>
      </c>
      <c r="I987" s="62">
        <v>20001</v>
      </c>
      <c r="J987" s="10">
        <v>1</v>
      </c>
      <c r="K987" s="10" t="s">
        <v>2739</v>
      </c>
      <c r="L987" s="14" t="s">
        <v>2740</v>
      </c>
      <c r="M987" s="11">
        <v>20001</v>
      </c>
      <c r="N987" s="11">
        <v>262.125</v>
      </c>
      <c r="O987" s="8">
        <f>N987*M987</f>
        <v>5242762.125</v>
      </c>
      <c r="P987" s="14" t="s">
        <v>5022</v>
      </c>
      <c r="Q987" s="66">
        <f>O987/$O$2181</f>
        <v>1.6019342488419598E-4</v>
      </c>
      <c r="R987" s="66">
        <f>+O987/$O$2184</f>
        <v>2.5635200017380834E-4</v>
      </c>
      <c r="S987" s="36">
        <f>Q987*$S$1</f>
        <v>4.0048356221048999E-2</v>
      </c>
      <c r="T987" s="36">
        <f>R987*$T$1</f>
        <v>7.69056000521425E-3</v>
      </c>
      <c r="U987" s="36">
        <f>S987+T987</f>
        <v>4.773891622626325E-2</v>
      </c>
      <c r="V987" s="41"/>
      <c r="W987" s="41"/>
      <c r="X987" s="41"/>
      <c r="Y987" s="42"/>
      <c r="Z987" s="40" t="str">
        <f>IF(V987=0,"NO OFERTADO",IF(W987=0,"NO OFERTADO",IF(X987=0,"NO OFERTADO",IF(Y987=0,"NO OFERTADO","CORRECTO"))))</f>
        <v>NO OFERTADO</v>
      </c>
      <c r="AA987" s="42">
        <f>Y987*N987</f>
        <v>0</v>
      </c>
      <c r="AB987" s="35">
        <f>Q987*$AB$1</f>
        <v>1.4417408239577639E-2</v>
      </c>
      <c r="AC987" s="36">
        <f>R987*$AC$1</f>
        <v>3.845280002607125E-3</v>
      </c>
      <c r="AD987" s="36">
        <f>AB987+AC987</f>
        <v>1.8262688242184764E-2</v>
      </c>
      <c r="AE987" s="41"/>
      <c r="AF987" s="41"/>
      <c r="AG987" s="41"/>
      <c r="AH987" s="42"/>
      <c r="AI987" s="40" t="str">
        <f>IF(AE987=0,"NO OFERTADO",IF(AF987=0,"NO OFERTADO",IF(AG987=0,"NO OFERTADO",IF(AH987=0,"NO OFERTADO","CORRECTO"))))</f>
        <v>NO OFERTADO</v>
      </c>
      <c r="AJ987" s="37">
        <f>Q987*$AJ$1</f>
        <v>9.6116054930517596E-3</v>
      </c>
      <c r="AK987" s="36">
        <f>R987*$AK$1</f>
        <v>1.2817600008690417E-3</v>
      </c>
      <c r="AL987" s="36">
        <f>AJ987+AK987</f>
        <v>1.0893365493920802E-2</v>
      </c>
      <c r="AM987" s="41"/>
      <c r="AN987" s="41"/>
      <c r="AO987" s="41"/>
      <c r="AP987" s="42"/>
      <c r="AQ987" s="40" t="str">
        <f>IF(AM987=0,"NO OFERTADO",IF(AN987=0,"NO OFERTADO",IF(AO987=0,"NO OFERTADO",IF(AP987=0,"NO OFERTADO","CORRECTO"))))</f>
        <v>NO OFERTADO</v>
      </c>
    </row>
    <row r="988" spans="1:43" ht="36" x14ac:dyDescent="0.25">
      <c r="A988" s="61">
        <v>986</v>
      </c>
      <c r="B988" s="61">
        <v>936</v>
      </c>
      <c r="C988" s="13" t="s">
        <v>2737</v>
      </c>
      <c r="D988" s="12" t="s">
        <v>48</v>
      </c>
      <c r="E988" s="12" t="s">
        <v>259</v>
      </c>
      <c r="F988" s="12" t="s">
        <v>50</v>
      </c>
      <c r="G988" s="12" t="s">
        <v>51</v>
      </c>
      <c r="H988" s="12" t="s">
        <v>50</v>
      </c>
      <c r="I988" s="62">
        <v>20001</v>
      </c>
      <c r="J988" s="10">
        <v>1</v>
      </c>
      <c r="K988" s="10" t="s">
        <v>2739</v>
      </c>
      <c r="L988" s="14" t="s">
        <v>2740</v>
      </c>
      <c r="M988" s="11">
        <v>20001</v>
      </c>
      <c r="N988" s="11">
        <v>214.16666666666666</v>
      </c>
      <c r="O988" s="8">
        <f>N988*M988</f>
        <v>4283547.5</v>
      </c>
      <c r="P988" s="14" t="s">
        <v>5022</v>
      </c>
      <c r="Q988" s="66">
        <f>O988/$O$2181</f>
        <v>1.3088447049829397E-4</v>
      </c>
      <c r="R988" s="66">
        <f>+O988/$O$2184</f>
        <v>2.0944989364065725E-4</v>
      </c>
      <c r="S988" s="36">
        <f>Q988*$S$1</f>
        <v>3.2721117624573491E-2</v>
      </c>
      <c r="T988" s="36">
        <f>R988*$T$1</f>
        <v>6.2834968092197177E-3</v>
      </c>
      <c r="U988" s="36">
        <f>S988+T988</f>
        <v>3.900461443379321E-2</v>
      </c>
      <c r="V988" s="41"/>
      <c r="W988" s="41"/>
      <c r="X988" s="41"/>
      <c r="Y988" s="42"/>
      <c r="Z988" s="40" t="str">
        <f>IF(V988=0,"NO OFERTADO",IF(W988=0,"NO OFERTADO",IF(X988=0,"NO OFERTADO",IF(Y988=0,"NO OFERTADO","CORRECTO"))))</f>
        <v>NO OFERTADO</v>
      </c>
      <c r="AA988" s="42">
        <f>Y988*N988</f>
        <v>0</v>
      </c>
      <c r="AB988" s="35">
        <f>Q988*$AB$1</f>
        <v>1.1779602344846457E-2</v>
      </c>
      <c r="AC988" s="36">
        <f>R988*$AC$1</f>
        <v>3.1417484046098588E-3</v>
      </c>
      <c r="AD988" s="36">
        <f>AB988+AC988</f>
        <v>1.4921350749456316E-2</v>
      </c>
      <c r="AE988" s="41"/>
      <c r="AF988" s="41"/>
      <c r="AG988" s="41"/>
      <c r="AH988" s="42"/>
      <c r="AI988" s="40" t="str">
        <f>IF(AE988=0,"NO OFERTADO",IF(AF988=0,"NO OFERTADO",IF(AG988=0,"NO OFERTADO",IF(AH988=0,"NO OFERTADO","CORRECTO"))))</f>
        <v>NO OFERTADO</v>
      </c>
      <c r="AJ988" s="37">
        <f>Q988*$AJ$1</f>
        <v>7.8530682298976386E-3</v>
      </c>
      <c r="AK988" s="36">
        <f>R988*$AK$1</f>
        <v>1.0472494682032861E-3</v>
      </c>
      <c r="AL988" s="36">
        <f>AJ988+AK988</f>
        <v>8.9003176981009256E-3</v>
      </c>
      <c r="AM988" s="41"/>
      <c r="AN988" s="41"/>
      <c r="AO988" s="41"/>
      <c r="AP988" s="42"/>
      <c r="AQ988" s="40" t="str">
        <f>IF(AM988=0,"NO OFERTADO",IF(AN988=0,"NO OFERTADO",IF(AO988=0,"NO OFERTADO",IF(AP988=0,"NO OFERTADO","CORRECTO"))))</f>
        <v>NO OFERTADO</v>
      </c>
    </row>
    <row r="989" spans="1:43" x14ac:dyDescent="0.25">
      <c r="A989" s="61">
        <v>987</v>
      </c>
      <c r="B989" s="61">
        <v>1811</v>
      </c>
      <c r="C989" s="13" t="s">
        <v>4941</v>
      </c>
      <c r="D989" s="12" t="s">
        <v>3523</v>
      </c>
      <c r="E989" s="12" t="s">
        <v>49</v>
      </c>
      <c r="F989" s="12" t="s">
        <v>23</v>
      </c>
      <c r="G989" s="12" t="s">
        <v>51</v>
      </c>
      <c r="H989" s="12" t="s">
        <v>23</v>
      </c>
      <c r="I989" s="62" t="s">
        <v>60</v>
      </c>
      <c r="J989" s="10">
        <v>1</v>
      </c>
      <c r="K989" s="10" t="s">
        <v>4942</v>
      </c>
      <c r="L989" s="14" t="s">
        <v>4944</v>
      </c>
      <c r="M989" s="11">
        <v>19117.689999999999</v>
      </c>
      <c r="N989" s="11">
        <v>2</v>
      </c>
      <c r="O989" s="8">
        <f>N989*M989</f>
        <v>38235.379999999997</v>
      </c>
      <c r="P989" s="14" t="s">
        <v>5022</v>
      </c>
      <c r="Q989" s="66">
        <f>O989/$O$2181</f>
        <v>1.1682880756198125E-6</v>
      </c>
      <c r="R989" s="66"/>
      <c r="S989" s="36">
        <f>Q989*$S$1</f>
        <v>2.9207201890495312E-4</v>
      </c>
      <c r="T989" s="7"/>
      <c r="U989" s="36">
        <f>S989+T989</f>
        <v>2.9207201890495312E-4</v>
      </c>
      <c r="V989" s="41"/>
      <c r="W989" s="41"/>
      <c r="X989" s="41"/>
      <c r="Y989" s="42"/>
      <c r="Z989" s="40" t="str">
        <f>IF(V989=0,"NO OFERTADO",IF(W989=0,"NO OFERTADO",IF(X989=0,"NO OFERTADO",IF(Y989=0,"NO OFERTADO","CORRECTO"))))</f>
        <v>NO OFERTADO</v>
      </c>
      <c r="AA989" s="42">
        <f>Y989*N989</f>
        <v>0</v>
      </c>
      <c r="AB989" s="35">
        <f>Q989*$AB$1</f>
        <v>1.0514592680578312E-4</v>
      </c>
      <c r="AC989" s="7"/>
      <c r="AD989" s="36">
        <f>AB989+AC989</f>
        <v>1.0514592680578312E-4</v>
      </c>
      <c r="AE989" s="41"/>
      <c r="AF989" s="41"/>
      <c r="AG989" s="41"/>
      <c r="AH989" s="42"/>
      <c r="AI989" s="40" t="str">
        <f>IF(AE989=0,"NO OFERTADO",IF(AF989=0,"NO OFERTADO",IF(AG989=0,"NO OFERTADO",IF(AH989=0,"NO OFERTADO","CORRECTO"))))</f>
        <v>NO OFERTADO</v>
      </c>
      <c r="AJ989" s="37">
        <f>Q989*$AJ$1</f>
        <v>7.0097284537188749E-5</v>
      </c>
      <c r="AK989" s="7"/>
      <c r="AL989" s="36">
        <f>AJ989+AK989</f>
        <v>7.0097284537188749E-5</v>
      </c>
      <c r="AM989" s="41"/>
      <c r="AN989" s="41"/>
      <c r="AO989" s="41"/>
      <c r="AP989" s="42"/>
      <c r="AQ989" s="40" t="str">
        <f>IF(AM989=0,"NO OFERTADO",IF(AN989=0,"NO OFERTADO",IF(AO989=0,"NO OFERTADO",IF(AP989=0,"NO OFERTADO","CORRECTO"))))</f>
        <v>NO OFERTADO</v>
      </c>
    </row>
    <row r="990" spans="1:43" ht="36" x14ac:dyDescent="0.25">
      <c r="A990" s="61">
        <v>988</v>
      </c>
      <c r="B990" s="61">
        <v>1810</v>
      </c>
      <c r="C990" s="13" t="s">
        <v>4941</v>
      </c>
      <c r="D990" s="12" t="s">
        <v>48</v>
      </c>
      <c r="E990" s="12" t="s">
        <v>49</v>
      </c>
      <c r="F990" s="12" t="s">
        <v>50</v>
      </c>
      <c r="G990" s="12" t="s">
        <v>51</v>
      </c>
      <c r="H990" s="12" t="s">
        <v>50</v>
      </c>
      <c r="I990" s="62" t="s">
        <v>60</v>
      </c>
      <c r="J990" s="10">
        <v>1</v>
      </c>
      <c r="K990" s="10" t="s">
        <v>4942</v>
      </c>
      <c r="L990" s="14" t="s">
        <v>4943</v>
      </c>
      <c r="M990" s="11">
        <v>15286.428866666667</v>
      </c>
      <c r="N990" s="11">
        <v>2</v>
      </c>
      <c r="O990" s="8">
        <f>N990*M990</f>
        <v>30572.857733333334</v>
      </c>
      <c r="P990" s="14" t="s">
        <v>5022</v>
      </c>
      <c r="Q990" s="66">
        <f>O990/$O$2181</f>
        <v>9.3415849737793392E-7</v>
      </c>
      <c r="R990" s="66"/>
      <c r="S990" s="36">
        <f>Q990*$S$1</f>
        <v>2.3353962434448348E-4</v>
      </c>
      <c r="T990" s="7"/>
      <c r="U990" s="36">
        <f>S990+T990</f>
        <v>2.3353962434448348E-4</v>
      </c>
      <c r="V990" s="41"/>
      <c r="W990" s="41"/>
      <c r="X990" s="41"/>
      <c r="Y990" s="42"/>
      <c r="Z990" s="40" t="str">
        <f>IF(V990=0,"NO OFERTADO",IF(W990=0,"NO OFERTADO",IF(X990=0,"NO OFERTADO",IF(Y990=0,"NO OFERTADO","CORRECTO"))))</f>
        <v>NO OFERTADO</v>
      </c>
      <c r="AA990" s="42">
        <f>Y990*N990</f>
        <v>0</v>
      </c>
      <c r="AB990" s="35">
        <f>Q990*$AB$1</f>
        <v>8.4074264764014053E-5</v>
      </c>
      <c r="AC990" s="7"/>
      <c r="AD990" s="36">
        <f>AB990+AC990</f>
        <v>8.4074264764014053E-5</v>
      </c>
      <c r="AE990" s="41"/>
      <c r="AF990" s="41"/>
      <c r="AG990" s="41"/>
      <c r="AH990" s="42"/>
      <c r="AI990" s="40" t="str">
        <f>IF(AE990=0,"NO OFERTADO",IF(AF990=0,"NO OFERTADO",IF(AG990=0,"NO OFERTADO",IF(AH990=0,"NO OFERTADO","CORRECTO"))))</f>
        <v>NO OFERTADO</v>
      </c>
      <c r="AJ990" s="37">
        <f>Q990*$AJ$1</f>
        <v>5.6049509842676037E-5</v>
      </c>
      <c r="AK990" s="7"/>
      <c r="AL990" s="36">
        <f>AJ990+AK990</f>
        <v>5.6049509842676037E-5</v>
      </c>
      <c r="AM990" s="41"/>
      <c r="AN990" s="41"/>
      <c r="AO990" s="41"/>
      <c r="AP990" s="42"/>
      <c r="AQ990" s="40" t="str">
        <f>IF(AM990=0,"NO OFERTADO",IF(AN990=0,"NO OFERTADO",IF(AO990=0,"NO OFERTADO",IF(AP990=0,"NO OFERTADO","CORRECTO"))))</f>
        <v>NO OFERTADO</v>
      </c>
    </row>
    <row r="991" spans="1:43" ht="36" x14ac:dyDescent="0.25">
      <c r="A991" s="61">
        <v>989</v>
      </c>
      <c r="B991" s="61">
        <v>308</v>
      </c>
      <c r="C991" s="13" t="s">
        <v>1099</v>
      </c>
      <c r="D991" s="12" t="s">
        <v>1100</v>
      </c>
      <c r="E991" s="12" t="s">
        <v>1101</v>
      </c>
      <c r="F991" s="12" t="s">
        <v>1102</v>
      </c>
      <c r="G991" s="12" t="s">
        <v>51</v>
      </c>
      <c r="H991" s="12" t="s">
        <v>1102</v>
      </c>
      <c r="I991" s="62">
        <v>145917</v>
      </c>
      <c r="J991" s="10">
        <v>1</v>
      </c>
      <c r="K991" s="10" t="s">
        <v>1103</v>
      </c>
      <c r="L991" s="14" t="s">
        <v>1104</v>
      </c>
      <c r="M991" s="11">
        <v>131570.486</v>
      </c>
      <c r="N991" s="11">
        <v>322.76923076923077</v>
      </c>
      <c r="O991" s="8">
        <f>N991*M991</f>
        <v>42466904.558153845</v>
      </c>
      <c r="P991" s="14" t="s">
        <v>5022</v>
      </c>
      <c r="Q991" s="66">
        <f>O991/$O$2181</f>
        <v>1.2975829769123729E-3</v>
      </c>
      <c r="R991" s="66">
        <f>+O991/$O$2184</f>
        <v>2.0764771822778354E-3</v>
      </c>
      <c r="S991" s="36">
        <f>Q991*$S$1</f>
        <v>0.3243957442280932</v>
      </c>
      <c r="T991" s="36">
        <f>R991*$T$1</f>
        <v>6.2294315468335061E-2</v>
      </c>
      <c r="U991" s="36">
        <f>S991+T991</f>
        <v>0.38669005969642828</v>
      </c>
      <c r="V991" s="41"/>
      <c r="W991" s="41"/>
      <c r="X991" s="41"/>
      <c r="Y991" s="42"/>
      <c r="Z991" s="40" t="str">
        <f>IF(V991=0,"NO OFERTADO",IF(W991=0,"NO OFERTADO",IF(X991=0,"NO OFERTADO",IF(Y991=0,"NO OFERTADO","CORRECTO"))))</f>
        <v>NO OFERTADO</v>
      </c>
      <c r="AA991" s="42">
        <f>Y991*N991</f>
        <v>0</v>
      </c>
      <c r="AB991" s="35">
        <f>Q991*$AB$1</f>
        <v>0.11678246792211355</v>
      </c>
      <c r="AC991" s="36">
        <f>R991*$AC$1</f>
        <v>3.1147157734167531E-2</v>
      </c>
      <c r="AD991" s="36">
        <f>AB991+AC991</f>
        <v>0.14792962565628109</v>
      </c>
      <c r="AE991" s="41"/>
      <c r="AF991" s="41"/>
      <c r="AG991" s="41"/>
      <c r="AH991" s="42"/>
      <c r="AI991" s="40" t="str">
        <f>IF(AE991=0,"NO OFERTADO",IF(AF991=0,"NO OFERTADO",IF(AG991=0,"NO OFERTADO",IF(AH991=0,"NO OFERTADO","CORRECTO"))))</f>
        <v>NO OFERTADO</v>
      </c>
      <c r="AJ991" s="37">
        <f>Q991*$AJ$1</f>
        <v>7.7854978614742373E-2</v>
      </c>
      <c r="AK991" s="36">
        <f>R991*$AK$1</f>
        <v>1.0382385911389177E-2</v>
      </c>
      <c r="AL991" s="36">
        <f>AJ991+AK991</f>
        <v>8.8237364526131554E-2</v>
      </c>
      <c r="AM991" s="41"/>
      <c r="AN991" s="41"/>
      <c r="AO991" s="41"/>
      <c r="AP991" s="42"/>
      <c r="AQ991" s="40" t="str">
        <f>IF(AM991=0,"NO OFERTADO",IF(AN991=0,"NO OFERTADO",IF(AO991=0,"NO OFERTADO",IF(AP991=0,"NO OFERTADO","CORRECTO"))))</f>
        <v>NO OFERTADO</v>
      </c>
    </row>
    <row r="992" spans="1:43" x14ac:dyDescent="0.25">
      <c r="A992" s="61">
        <v>990</v>
      </c>
      <c r="B992" s="61">
        <v>93</v>
      </c>
      <c r="C992" s="13" t="s">
        <v>389</v>
      </c>
      <c r="D992" s="12" t="s">
        <v>390</v>
      </c>
      <c r="E992" s="12" t="s">
        <v>49</v>
      </c>
      <c r="F992" s="12" t="s">
        <v>23</v>
      </c>
      <c r="G992" s="12" t="s">
        <v>51</v>
      </c>
      <c r="H992" s="12" t="s">
        <v>25</v>
      </c>
      <c r="I992" s="62">
        <v>46305</v>
      </c>
      <c r="J992" s="10">
        <v>1</v>
      </c>
      <c r="K992" s="10" t="s">
        <v>391</v>
      </c>
      <c r="L992" s="14" t="s">
        <v>392</v>
      </c>
      <c r="M992" s="11">
        <v>46305</v>
      </c>
      <c r="N992" s="11">
        <v>1770.6923076923076</v>
      </c>
      <c r="O992" s="8">
        <f>N992*M992</f>
        <v>81991907.307692304</v>
      </c>
      <c r="P992" s="14" t="s">
        <v>5022</v>
      </c>
      <c r="Q992" s="66">
        <f>O992/$O$2181</f>
        <v>2.5052756793551389E-3</v>
      </c>
      <c r="R992" s="66">
        <f>+O992/$O$2184</f>
        <v>4.0091060657062357E-3</v>
      </c>
      <c r="S992" s="36">
        <f>Q992*$S$1</f>
        <v>0.62631891983878474</v>
      </c>
      <c r="T992" s="36">
        <f>R992*$T$1</f>
        <v>0.12027318197118707</v>
      </c>
      <c r="U992" s="36">
        <f>S992+T992</f>
        <v>0.74659210180997182</v>
      </c>
      <c r="V992" s="41"/>
      <c r="W992" s="41"/>
      <c r="X992" s="41"/>
      <c r="Y992" s="42"/>
      <c r="Z992" s="40" t="str">
        <f>IF(V992=0,"NO OFERTADO",IF(W992=0,"NO OFERTADO",IF(X992=0,"NO OFERTADO",IF(Y992=0,"NO OFERTADO","CORRECTO"))))</f>
        <v>NO OFERTADO</v>
      </c>
      <c r="AA992" s="42">
        <f>Y992*N992</f>
        <v>0</v>
      </c>
      <c r="AB992" s="35">
        <f>Q992*$AB$1</f>
        <v>0.22547481114196249</v>
      </c>
      <c r="AC992" s="36">
        <f>R992*$AC$1</f>
        <v>6.0136590985593534E-2</v>
      </c>
      <c r="AD992" s="36">
        <f>AB992+AC992</f>
        <v>0.28561140212755604</v>
      </c>
      <c r="AE992" s="41"/>
      <c r="AF992" s="41"/>
      <c r="AG992" s="41"/>
      <c r="AH992" s="42"/>
      <c r="AI992" s="40" t="str">
        <f>IF(AE992=0,"NO OFERTADO",IF(AF992=0,"NO OFERTADO",IF(AG992=0,"NO OFERTADO",IF(AH992=0,"NO OFERTADO","CORRECTO"))))</f>
        <v>NO OFERTADO</v>
      </c>
      <c r="AJ992" s="37">
        <f>Q992*$AJ$1</f>
        <v>0.15031654076130835</v>
      </c>
      <c r="AK992" s="36">
        <f>R992*$AK$1</f>
        <v>2.004553032853118E-2</v>
      </c>
      <c r="AL992" s="36">
        <f>AJ992+AK992</f>
        <v>0.17036207108983953</v>
      </c>
      <c r="AM992" s="41"/>
      <c r="AN992" s="41"/>
      <c r="AO992" s="41"/>
      <c r="AP992" s="42"/>
      <c r="AQ992" s="40" t="str">
        <f>IF(AM992=0,"NO OFERTADO",IF(AN992=0,"NO OFERTADO",IF(AO992=0,"NO OFERTADO",IF(AP992=0,"NO OFERTADO","CORRECTO"))))</f>
        <v>NO OFERTADO</v>
      </c>
    </row>
    <row r="993" spans="1:43" x14ac:dyDescent="0.25">
      <c r="A993" s="61">
        <v>991</v>
      </c>
      <c r="B993" s="61">
        <v>829</v>
      </c>
      <c r="C993" s="13" t="s">
        <v>2546</v>
      </c>
      <c r="D993" s="12" t="s">
        <v>390</v>
      </c>
      <c r="E993" s="12" t="s">
        <v>49</v>
      </c>
      <c r="F993" s="12" t="s">
        <v>23</v>
      </c>
      <c r="G993" s="12" t="s">
        <v>51</v>
      </c>
      <c r="H993" s="12" t="s">
        <v>49</v>
      </c>
      <c r="I993" s="62">
        <v>37604.297999999995</v>
      </c>
      <c r="J993" s="10">
        <v>1</v>
      </c>
      <c r="K993" s="10" t="s">
        <v>2547</v>
      </c>
      <c r="L993" s="14" t="s">
        <v>2548</v>
      </c>
      <c r="M993" s="11">
        <v>37604.297999999995</v>
      </c>
      <c r="N993" s="11">
        <v>145.5</v>
      </c>
      <c r="O993" s="8">
        <f>N993*M993</f>
        <v>5471425.3589999992</v>
      </c>
      <c r="P993" s="14" t="s">
        <v>5022</v>
      </c>
      <c r="Q993" s="66">
        <f>O993/$O$2181</f>
        <v>1.6718026611906438E-4</v>
      </c>
      <c r="R993" s="66">
        <f>+O993/$O$2184</f>
        <v>2.6753280067638908E-4</v>
      </c>
      <c r="S993" s="36">
        <f>Q993*$S$1</f>
        <v>4.1795066529766091E-2</v>
      </c>
      <c r="T993" s="36">
        <f>R993*$T$1</f>
        <v>8.0259840202916728E-3</v>
      </c>
      <c r="U993" s="36">
        <f>S993+T993</f>
        <v>4.9821050550057762E-2</v>
      </c>
      <c r="V993" s="41"/>
      <c r="W993" s="41"/>
      <c r="X993" s="41"/>
      <c r="Y993" s="42"/>
      <c r="Z993" s="40" t="str">
        <f>IF(V993=0,"NO OFERTADO",IF(W993=0,"NO OFERTADO",IF(X993=0,"NO OFERTADO",IF(Y993=0,"NO OFERTADO","CORRECTO"))))</f>
        <v>NO OFERTADO</v>
      </c>
      <c r="AA993" s="42">
        <f>Y993*N993</f>
        <v>0</v>
      </c>
      <c r="AB993" s="35">
        <f>Q993*$AB$1</f>
        <v>1.5046223950715793E-2</v>
      </c>
      <c r="AC993" s="36">
        <f>R993*$AC$1</f>
        <v>4.0129920101458364E-3</v>
      </c>
      <c r="AD993" s="36">
        <f>AB993+AC993</f>
        <v>1.9059215960861631E-2</v>
      </c>
      <c r="AE993" s="41"/>
      <c r="AF993" s="41"/>
      <c r="AG993" s="41"/>
      <c r="AH993" s="42"/>
      <c r="AI993" s="40" t="str">
        <f>IF(AE993=0,"NO OFERTADO",IF(AF993=0,"NO OFERTADO",IF(AG993=0,"NO OFERTADO",IF(AH993=0,"NO OFERTADO","CORRECTO"))))</f>
        <v>NO OFERTADO</v>
      </c>
      <c r="AJ993" s="37">
        <f>Q993*$AJ$1</f>
        <v>1.0030815967143862E-2</v>
      </c>
      <c r="AK993" s="36">
        <f>R993*$AK$1</f>
        <v>1.3376640033819455E-3</v>
      </c>
      <c r="AL993" s="36">
        <f>AJ993+AK993</f>
        <v>1.1368479970525806E-2</v>
      </c>
      <c r="AM993" s="41"/>
      <c r="AN993" s="41"/>
      <c r="AO993" s="41"/>
      <c r="AP993" s="42"/>
      <c r="AQ993" s="40" t="str">
        <f>IF(AM993=0,"NO OFERTADO",IF(AN993=0,"NO OFERTADO",IF(AO993=0,"NO OFERTADO",IF(AP993=0,"NO OFERTADO","CORRECTO"))))</f>
        <v>NO OFERTADO</v>
      </c>
    </row>
    <row r="994" spans="1:43" ht="24" x14ac:dyDescent="0.25">
      <c r="A994" s="61">
        <v>992</v>
      </c>
      <c r="B994" s="61">
        <v>223</v>
      </c>
      <c r="C994" s="13" t="s">
        <v>7498</v>
      </c>
      <c r="D994" s="12" t="s">
        <v>839</v>
      </c>
      <c r="E994" s="12" t="s">
        <v>49</v>
      </c>
      <c r="F994" s="12" t="s">
        <v>50</v>
      </c>
      <c r="G994" s="12" t="s">
        <v>51</v>
      </c>
      <c r="H994" s="12" t="s">
        <v>25</v>
      </c>
      <c r="I994" s="62">
        <v>97716.000000000015</v>
      </c>
      <c r="J994" s="10">
        <v>1</v>
      </c>
      <c r="K994" s="10" t="s">
        <v>840</v>
      </c>
      <c r="L994" s="14" t="s">
        <v>841</v>
      </c>
      <c r="M994" s="11">
        <v>97716.000000000015</v>
      </c>
      <c r="N994" s="11">
        <v>493.84615384615387</v>
      </c>
      <c r="O994" s="8">
        <f>N994*M994</f>
        <v>48256670.769230776</v>
      </c>
      <c r="P994" s="14" t="s">
        <v>5022</v>
      </c>
      <c r="Q994" s="66">
        <f>O994/$O$2181</f>
        <v>1.4744901980522616E-3</v>
      </c>
      <c r="R994" s="66">
        <f>+O994/$O$2184</f>
        <v>2.3595756928264716E-3</v>
      </c>
      <c r="S994" s="36">
        <f>Q994*$S$1</f>
        <v>0.36862254951306539</v>
      </c>
      <c r="T994" s="36">
        <f>R994*$T$1</f>
        <v>7.0787270784794146E-2</v>
      </c>
      <c r="U994" s="36">
        <f>S994+T994</f>
        <v>0.43940982029785952</v>
      </c>
      <c r="V994" s="41"/>
      <c r="W994" s="41"/>
      <c r="X994" s="41"/>
      <c r="Y994" s="42"/>
      <c r="Z994" s="40" t="str">
        <f>IF(V994=0,"NO OFERTADO",IF(W994=0,"NO OFERTADO",IF(X994=0,"NO OFERTADO",IF(Y994=0,"NO OFERTADO","CORRECTO"))))</f>
        <v>NO OFERTADO</v>
      </c>
      <c r="AA994" s="42">
        <f>Y994*N994</f>
        <v>0</v>
      </c>
      <c r="AB994" s="35">
        <f>Q994*$AB$1</f>
        <v>0.13270411782470354</v>
      </c>
      <c r="AC994" s="36">
        <f>R994*$AC$1</f>
        <v>3.5393635392397073E-2</v>
      </c>
      <c r="AD994" s="36">
        <f>AB994+AC994</f>
        <v>0.1680977532171006</v>
      </c>
      <c r="AE994" s="41"/>
      <c r="AF994" s="41"/>
      <c r="AG994" s="41"/>
      <c r="AH994" s="42"/>
      <c r="AI994" s="40" t="str">
        <f>IF(AE994=0,"NO OFERTADO",IF(AF994=0,"NO OFERTADO",IF(AG994=0,"NO OFERTADO",IF(AH994=0,"NO OFERTADO","CORRECTO"))))</f>
        <v>NO OFERTADO</v>
      </c>
      <c r="AJ994" s="37">
        <f>Q994*$AJ$1</f>
        <v>8.8469411883135701E-2</v>
      </c>
      <c r="AK994" s="36">
        <f>R994*$AK$1</f>
        <v>1.1797878464132359E-2</v>
      </c>
      <c r="AL994" s="36">
        <f>AJ994+AK994</f>
        <v>0.10026729034726806</v>
      </c>
      <c r="AM994" s="41"/>
      <c r="AN994" s="41"/>
      <c r="AO994" s="41"/>
      <c r="AP994" s="42"/>
      <c r="AQ994" s="40" t="str">
        <f>IF(AM994=0,"NO OFERTADO",IF(AN994=0,"NO OFERTADO",IF(AO994=0,"NO OFERTADO",IF(AP994=0,"NO OFERTADO","CORRECTO"))))</f>
        <v>NO OFERTADO</v>
      </c>
    </row>
    <row r="995" spans="1:43" ht="24" x14ac:dyDescent="0.25">
      <c r="A995" s="61">
        <v>993</v>
      </c>
      <c r="B995" s="61">
        <v>339</v>
      </c>
      <c r="C995" s="13" t="s">
        <v>7498</v>
      </c>
      <c r="D995" s="12" t="s">
        <v>1202</v>
      </c>
      <c r="E995" s="12" t="s">
        <v>49</v>
      </c>
      <c r="F995" s="12" t="s">
        <v>50</v>
      </c>
      <c r="G995" s="12" t="s">
        <v>51</v>
      </c>
      <c r="H995" s="12" t="s">
        <v>25</v>
      </c>
      <c r="I995" s="62">
        <v>97716.000000000015</v>
      </c>
      <c r="J995" s="10">
        <v>1</v>
      </c>
      <c r="K995" s="10" t="s">
        <v>840</v>
      </c>
      <c r="L995" s="14" t="s">
        <v>1203</v>
      </c>
      <c r="M995" s="11">
        <v>97716.000000000015</v>
      </c>
      <c r="N995" s="11">
        <v>265.76923076923077</v>
      </c>
      <c r="O995" s="8">
        <f>N995*M995</f>
        <v>25969906.15384616</v>
      </c>
      <c r="P995" s="14" t="s">
        <v>5022</v>
      </c>
      <c r="Q995" s="66">
        <f>O995/$O$2181</f>
        <v>7.9351458477734649E-4</v>
      </c>
      <c r="R995" s="66">
        <f>+O995/$O$2184</f>
        <v>1.2698339593014735E-3</v>
      </c>
      <c r="S995" s="36">
        <f>Q995*$S$1</f>
        <v>0.19837864619433662</v>
      </c>
      <c r="T995" s="36">
        <f>R995*$T$1</f>
        <v>3.8095018779044205E-2</v>
      </c>
      <c r="U995" s="36">
        <f>S995+T995</f>
        <v>0.23647366497338082</v>
      </c>
      <c r="V995" s="41"/>
      <c r="W995" s="41"/>
      <c r="X995" s="41"/>
      <c r="Y995" s="42"/>
      <c r="Z995" s="40" t="str">
        <f>IF(V995=0,"NO OFERTADO",IF(W995=0,"NO OFERTADO",IF(X995=0,"NO OFERTADO",IF(Y995=0,"NO OFERTADO","CORRECTO"))))</f>
        <v>NO OFERTADO</v>
      </c>
      <c r="AA995" s="42">
        <f>Y995*N995</f>
        <v>0</v>
      </c>
      <c r="AB995" s="35">
        <f>Q995*$AB$1</f>
        <v>7.141631262996119E-2</v>
      </c>
      <c r="AC995" s="36">
        <f>R995*$AC$1</f>
        <v>1.9047509389522103E-2</v>
      </c>
      <c r="AD995" s="36">
        <f>AB995+AC995</f>
        <v>9.0463822019483289E-2</v>
      </c>
      <c r="AE995" s="41"/>
      <c r="AF995" s="41"/>
      <c r="AG995" s="41"/>
      <c r="AH995" s="42"/>
      <c r="AI995" s="40" t="str">
        <f>IF(AE995=0,"NO OFERTADO",IF(AF995=0,"NO OFERTADO",IF(AG995=0,"NO OFERTADO",IF(AH995=0,"NO OFERTADO","CORRECTO"))))</f>
        <v>NO OFERTADO</v>
      </c>
      <c r="AJ995" s="37">
        <f>Q995*$AJ$1</f>
        <v>4.7610875086640789E-2</v>
      </c>
      <c r="AK995" s="36">
        <f>R995*$AK$1</f>
        <v>6.349169796507367E-3</v>
      </c>
      <c r="AL995" s="36">
        <f>AJ995+AK995</f>
        <v>5.3960044883148157E-2</v>
      </c>
      <c r="AM995" s="41"/>
      <c r="AN995" s="41"/>
      <c r="AO995" s="41"/>
      <c r="AP995" s="42"/>
      <c r="AQ995" s="40" t="str">
        <f>IF(AM995=0,"NO OFERTADO",IF(AN995=0,"NO OFERTADO",IF(AO995=0,"NO OFERTADO",IF(AP995=0,"NO OFERTADO","CORRECTO"))))</f>
        <v>NO OFERTADO</v>
      </c>
    </row>
    <row r="996" spans="1:43" ht="36" x14ac:dyDescent="0.25">
      <c r="A996" s="61">
        <v>994</v>
      </c>
      <c r="B996" s="61">
        <v>9</v>
      </c>
      <c r="C996" s="13" t="s">
        <v>47</v>
      </c>
      <c r="D996" s="12" t="s">
        <v>48</v>
      </c>
      <c r="E996" s="12" t="s">
        <v>49</v>
      </c>
      <c r="F996" s="12" t="s">
        <v>50</v>
      </c>
      <c r="G996" s="12" t="s">
        <v>51</v>
      </c>
      <c r="H996" s="12" t="s">
        <v>50</v>
      </c>
      <c r="I996" s="62">
        <v>35490</v>
      </c>
      <c r="J996" s="10">
        <v>1</v>
      </c>
      <c r="K996" s="10" t="s">
        <v>52</v>
      </c>
      <c r="L996" s="14" t="s">
        <v>53</v>
      </c>
      <c r="M996" s="11">
        <v>20469.488333333331</v>
      </c>
      <c r="N996" s="11">
        <v>13366.384615384615</v>
      </c>
      <c r="O996" s="8">
        <f>N996*M996</f>
        <v>273603053.94346148</v>
      </c>
      <c r="P996" s="14" t="s">
        <v>5022</v>
      </c>
      <c r="Q996" s="66">
        <f>O996/$O$2181</f>
        <v>8.3599845320043997E-3</v>
      </c>
      <c r="R996" s="66">
        <f>+O996/$O$2184</f>
        <v>1.3378194253295199E-2</v>
      </c>
      <c r="S996" s="36">
        <f>Q996*$S$1</f>
        <v>2.0899961330011001</v>
      </c>
      <c r="T996" s="36">
        <f>R996*$T$1</f>
        <v>0.40134582759885595</v>
      </c>
      <c r="U996" s="36">
        <f>S996+T996</f>
        <v>2.4913419605999563</v>
      </c>
      <c r="V996" s="41"/>
      <c r="W996" s="41"/>
      <c r="X996" s="41"/>
      <c r="Y996" s="42"/>
      <c r="Z996" s="40" t="str">
        <f>IF(V996=0,"NO OFERTADO",IF(W996=0,"NO OFERTADO",IF(X996=0,"NO OFERTADO",IF(Y996=0,"NO OFERTADO","CORRECTO"))))</f>
        <v>NO OFERTADO</v>
      </c>
      <c r="AA996" s="42">
        <f>Y996*N996</f>
        <v>0</v>
      </c>
      <c r="AB996" s="35">
        <f>Q996*$AB$1</f>
        <v>0.75239860788039592</v>
      </c>
      <c r="AC996" s="36">
        <f>R996*$AC$1</f>
        <v>0.20067291379942798</v>
      </c>
      <c r="AD996" s="36">
        <f>AB996+AC996</f>
        <v>0.9530715216798239</v>
      </c>
      <c r="AE996" s="41"/>
      <c r="AF996" s="41"/>
      <c r="AG996" s="41"/>
      <c r="AH996" s="42"/>
      <c r="AI996" s="40" t="str">
        <f>IF(AE996=0,"NO OFERTADO",IF(AF996=0,"NO OFERTADO",IF(AG996=0,"NO OFERTADO",IF(AH996=0,"NO OFERTADO","CORRECTO"))))</f>
        <v>NO OFERTADO</v>
      </c>
      <c r="AJ996" s="37">
        <f>Q996*$AJ$1</f>
        <v>0.50159907192026398</v>
      </c>
      <c r="AK996" s="36">
        <f>R996*$AK$1</f>
        <v>6.6890971266475988E-2</v>
      </c>
      <c r="AL996" s="36">
        <f>AJ996+AK996</f>
        <v>0.56849004318674001</v>
      </c>
      <c r="AM996" s="41"/>
      <c r="AN996" s="41"/>
      <c r="AO996" s="41"/>
      <c r="AP996" s="42"/>
      <c r="AQ996" s="40" t="str">
        <f>IF(AM996=0,"NO OFERTADO",IF(AN996=0,"NO OFERTADO",IF(AO996=0,"NO OFERTADO",IF(AP996=0,"NO OFERTADO","CORRECTO"))))</f>
        <v>NO OFERTADO</v>
      </c>
    </row>
    <row r="997" spans="1:43" ht="36" x14ac:dyDescent="0.25">
      <c r="A997" s="61">
        <v>995</v>
      </c>
      <c r="B997" s="61">
        <v>214</v>
      </c>
      <c r="C997" s="13" t="s">
        <v>47</v>
      </c>
      <c r="D997" s="12" t="s">
        <v>806</v>
      </c>
      <c r="E997" s="12" t="s">
        <v>807</v>
      </c>
      <c r="F997" s="12" t="s">
        <v>50</v>
      </c>
      <c r="G997" s="12" t="s">
        <v>51</v>
      </c>
      <c r="H997" s="12" t="s">
        <v>50</v>
      </c>
      <c r="I997" s="62">
        <v>53235</v>
      </c>
      <c r="J997" s="10">
        <v>1</v>
      </c>
      <c r="K997" s="10" t="s">
        <v>52</v>
      </c>
      <c r="L997" s="14" t="s">
        <v>808</v>
      </c>
      <c r="M997" s="11">
        <v>37385</v>
      </c>
      <c r="N997" s="11">
        <v>840.76923076923072</v>
      </c>
      <c r="O997" s="8">
        <f>N997*M997</f>
        <v>31432157.692307692</v>
      </c>
      <c r="P997" s="14" t="s">
        <v>5022</v>
      </c>
      <c r="Q997" s="66">
        <f>O997/$O$2181</f>
        <v>9.6041454336074717E-4</v>
      </c>
      <c r="R997" s="66">
        <f>+O997/$O$2184</f>
        <v>1.5369181935183892E-3</v>
      </c>
      <c r="S997" s="36">
        <f>Q997*$S$1</f>
        <v>0.24010363584018679</v>
      </c>
      <c r="T997" s="36">
        <f>R997*$T$1</f>
        <v>4.6107545805551674E-2</v>
      </c>
      <c r="U997" s="36">
        <f>S997+T997</f>
        <v>0.28621118164573844</v>
      </c>
      <c r="V997" s="41"/>
      <c r="W997" s="41"/>
      <c r="X997" s="41"/>
      <c r="Y997" s="42"/>
      <c r="Z997" s="40" t="str">
        <f>IF(V997=0,"NO OFERTADO",IF(W997=0,"NO OFERTADO",IF(X997=0,"NO OFERTADO",IF(Y997=0,"NO OFERTADO","CORRECTO"))))</f>
        <v>NO OFERTADO</v>
      </c>
      <c r="AA997" s="42">
        <f>Y997*N997</f>
        <v>0</v>
      </c>
      <c r="AB997" s="35">
        <f>Q997*$AB$1</f>
        <v>8.6437308902467244E-2</v>
      </c>
      <c r="AC997" s="36">
        <f>R997*$AC$1</f>
        <v>2.3053772902775837E-2</v>
      </c>
      <c r="AD997" s="36">
        <f>AB997+AC997</f>
        <v>0.10949108180524308</v>
      </c>
      <c r="AE997" s="41"/>
      <c r="AF997" s="41"/>
      <c r="AG997" s="41"/>
      <c r="AH997" s="42"/>
      <c r="AI997" s="40" t="str">
        <f>IF(AE997=0,"NO OFERTADO",IF(AF997=0,"NO OFERTADO",IF(AG997=0,"NO OFERTADO",IF(AH997=0,"NO OFERTADO","CORRECTO"))))</f>
        <v>NO OFERTADO</v>
      </c>
      <c r="AJ997" s="37">
        <f>Q997*$AJ$1</f>
        <v>5.7624872601644832E-2</v>
      </c>
      <c r="AK997" s="36">
        <f>R997*$AK$1</f>
        <v>7.6845909675919456E-3</v>
      </c>
      <c r="AL997" s="36">
        <f>AJ997+AK997</f>
        <v>6.5309463569236781E-2</v>
      </c>
      <c r="AM997" s="41"/>
      <c r="AN997" s="41"/>
      <c r="AO997" s="41"/>
      <c r="AP997" s="42"/>
      <c r="AQ997" s="40" t="str">
        <f>IF(AM997=0,"NO OFERTADO",IF(AN997=0,"NO OFERTADO",IF(AO997=0,"NO OFERTADO",IF(AP997=0,"NO OFERTADO","CORRECTO"))))</f>
        <v>NO OFERTADO</v>
      </c>
    </row>
    <row r="998" spans="1:43" x14ac:dyDescent="0.25">
      <c r="A998" s="61">
        <v>996</v>
      </c>
      <c r="B998" s="61">
        <v>1243</v>
      </c>
      <c r="C998" s="13" t="s">
        <v>47</v>
      </c>
      <c r="D998" s="12" t="s">
        <v>3523</v>
      </c>
      <c r="E998" s="12" t="s">
        <v>49</v>
      </c>
      <c r="F998" s="12" t="s">
        <v>23</v>
      </c>
      <c r="G998" s="12" t="s">
        <v>51</v>
      </c>
      <c r="H998" s="12" t="s">
        <v>23</v>
      </c>
      <c r="I998" s="62">
        <v>118300</v>
      </c>
      <c r="J998" s="10">
        <v>1</v>
      </c>
      <c r="K998" s="10" t="s">
        <v>52</v>
      </c>
      <c r="L998" s="14" t="s">
        <v>3524</v>
      </c>
      <c r="M998" s="11">
        <v>84004.695850000004</v>
      </c>
      <c r="N998" s="11">
        <v>13</v>
      </c>
      <c r="O998" s="8">
        <f>N998*M998</f>
        <v>1092061.04605</v>
      </c>
      <c r="P998" s="14" t="s">
        <v>5022</v>
      </c>
      <c r="Q998" s="66">
        <f>O998/$O$2181</f>
        <v>3.3368097765711078E-5</v>
      </c>
      <c r="R998" s="66">
        <f>+O998/$O$2184</f>
        <v>5.3397813364805084E-5</v>
      </c>
      <c r="S998" s="36">
        <f>Q998*$S$1</f>
        <v>8.3420244414277693E-3</v>
      </c>
      <c r="T998" s="36">
        <f>R998*$T$1</f>
        <v>1.6019344009441526E-3</v>
      </c>
      <c r="U998" s="36">
        <f>S998+T998</f>
        <v>9.9439588423719215E-3</v>
      </c>
      <c r="V998" s="41"/>
      <c r="W998" s="41"/>
      <c r="X998" s="41"/>
      <c r="Y998" s="42"/>
      <c r="Z998" s="40" t="str">
        <f>IF(V998=0,"NO OFERTADO",IF(W998=0,"NO OFERTADO",IF(X998=0,"NO OFERTADO",IF(Y998=0,"NO OFERTADO","CORRECTO"))))</f>
        <v>NO OFERTADO</v>
      </c>
      <c r="AA998" s="42">
        <f>Y998*N998</f>
        <v>0</v>
      </c>
      <c r="AB998" s="35">
        <f>Q998*$AB$1</f>
        <v>3.0031287989139969E-3</v>
      </c>
      <c r="AC998" s="36">
        <f>R998*$AC$1</f>
        <v>8.0096720047207631E-4</v>
      </c>
      <c r="AD998" s="36">
        <f>AB998+AC998</f>
        <v>3.8040959993860734E-3</v>
      </c>
      <c r="AE998" s="41"/>
      <c r="AF998" s="41"/>
      <c r="AG998" s="41"/>
      <c r="AH998" s="42"/>
      <c r="AI998" s="40" t="str">
        <f>IF(AE998=0,"NO OFERTADO",IF(AF998=0,"NO OFERTADO",IF(AG998=0,"NO OFERTADO",IF(AH998=0,"NO OFERTADO","CORRECTO"))))</f>
        <v>NO OFERTADO</v>
      </c>
      <c r="AJ998" s="37">
        <f>Q998*$AJ$1</f>
        <v>2.0020858659426646E-3</v>
      </c>
      <c r="AK998" s="36">
        <f>R998*$AK$1</f>
        <v>2.669890668240254E-4</v>
      </c>
      <c r="AL998" s="36">
        <f>AJ998+AK998</f>
        <v>2.2690749327666901E-3</v>
      </c>
      <c r="AM998" s="41"/>
      <c r="AN998" s="41"/>
      <c r="AO998" s="41"/>
      <c r="AP998" s="42"/>
      <c r="AQ998" s="40" t="str">
        <f>IF(AM998=0,"NO OFERTADO",IF(AN998=0,"NO OFERTADO",IF(AO998=0,"NO OFERTADO",IF(AP998=0,"NO OFERTADO","CORRECTO"))))</f>
        <v>NO OFERTADO</v>
      </c>
    </row>
    <row r="999" spans="1:43" x14ac:dyDescent="0.25">
      <c r="A999" s="61">
        <v>997</v>
      </c>
      <c r="B999" s="61">
        <v>774</v>
      </c>
      <c r="C999" s="13" t="s">
        <v>2402</v>
      </c>
      <c r="D999" s="12" t="s">
        <v>2403</v>
      </c>
      <c r="E999" s="12" t="s">
        <v>221</v>
      </c>
      <c r="F999" s="12" t="s">
        <v>222</v>
      </c>
      <c r="G999" s="12" t="s">
        <v>223</v>
      </c>
      <c r="H999" s="12" t="s">
        <v>354</v>
      </c>
      <c r="I999" s="62" t="s">
        <v>60</v>
      </c>
      <c r="J999" s="10">
        <v>5</v>
      </c>
      <c r="K999" s="10" t="s">
        <v>770</v>
      </c>
      <c r="L999" s="14" t="s">
        <v>2404</v>
      </c>
      <c r="M999" s="11">
        <v>593507.05799999996</v>
      </c>
      <c r="N999" s="11">
        <v>15</v>
      </c>
      <c r="O999" s="8">
        <f>N999*M999</f>
        <v>8902605.8699999992</v>
      </c>
      <c r="P999" s="14" t="s">
        <v>5022</v>
      </c>
      <c r="Q999" s="66">
        <f>O999/$O$2181</f>
        <v>2.7202052862725432E-4</v>
      </c>
      <c r="R999" s="66"/>
      <c r="S999" s="36">
        <f>Q999*$S$1</f>
        <v>6.8005132156813586E-2</v>
      </c>
      <c r="T999" s="7"/>
      <c r="U999" s="36">
        <f>S999+T999</f>
        <v>6.8005132156813586E-2</v>
      </c>
      <c r="V999" s="41"/>
      <c r="W999" s="41"/>
      <c r="X999" s="41"/>
      <c r="Y999" s="42"/>
      <c r="Z999" s="40" t="str">
        <f>IF(V999=0,"NO OFERTADO",IF(W999=0,"NO OFERTADO",IF(X999=0,"NO OFERTADO",IF(Y999=0,"NO OFERTADO","CORRECTO"))))</f>
        <v>NO OFERTADO</v>
      </c>
      <c r="AA999" s="42">
        <f>Y999*N999</f>
        <v>0</v>
      </c>
      <c r="AB999" s="35">
        <f>Q999*$AB$1</f>
        <v>2.448184757645289E-2</v>
      </c>
      <c r="AC999" s="7"/>
      <c r="AD999" s="36">
        <f>AB999+AC999</f>
        <v>2.448184757645289E-2</v>
      </c>
      <c r="AE999" s="41"/>
      <c r="AF999" s="41"/>
      <c r="AG999" s="41"/>
      <c r="AH999" s="42"/>
      <c r="AI999" s="40" t="str">
        <f>IF(AE999=0,"NO OFERTADO",IF(AF999=0,"NO OFERTADO",IF(AG999=0,"NO OFERTADO",IF(AH999=0,"NO OFERTADO","CORRECTO"))))</f>
        <v>NO OFERTADO</v>
      </c>
      <c r="AJ999" s="37">
        <f>Q999*$AJ$1</f>
        <v>1.6321231717635259E-2</v>
      </c>
      <c r="AK999" s="7"/>
      <c r="AL999" s="36">
        <f>AJ999+AK999</f>
        <v>1.6321231717635259E-2</v>
      </c>
      <c r="AM999" s="41"/>
      <c r="AN999" s="41"/>
      <c r="AO999" s="41"/>
      <c r="AP999" s="42"/>
      <c r="AQ999" s="40" t="str">
        <f>IF(AM999=0,"NO OFERTADO",IF(AN999=0,"NO OFERTADO",IF(AO999=0,"NO OFERTADO",IF(AP999=0,"NO OFERTADO","CORRECTO"))))</f>
        <v>NO OFERTADO</v>
      </c>
    </row>
    <row r="1000" spans="1:43" x14ac:dyDescent="0.25">
      <c r="A1000" s="61">
        <v>998</v>
      </c>
      <c r="B1000" s="61">
        <v>1502</v>
      </c>
      <c r="C1000" s="13" t="s">
        <v>4171</v>
      </c>
      <c r="D1000" s="12" t="s">
        <v>4172</v>
      </c>
      <c r="E1000" s="12" t="s">
        <v>49</v>
      </c>
      <c r="F1000" s="12" t="s">
        <v>853</v>
      </c>
      <c r="G1000" s="12" t="s">
        <v>24</v>
      </c>
      <c r="H1000" s="12" t="s">
        <v>25</v>
      </c>
      <c r="I1000" s="62">
        <v>2543610</v>
      </c>
      <c r="J1000" s="10">
        <v>1</v>
      </c>
      <c r="K1000" s="10" t="s">
        <v>4173</v>
      </c>
      <c r="L1000" s="14" t="s">
        <v>4174</v>
      </c>
      <c r="M1000" s="11">
        <v>721976.0419999999</v>
      </c>
      <c r="N1000" s="11">
        <v>1</v>
      </c>
      <c r="O1000" s="8">
        <f>N1000*M1000</f>
        <v>721976.0419999999</v>
      </c>
      <c r="P1000" s="14" t="s">
        <v>5022</v>
      </c>
      <c r="Q1000" s="66">
        <f>O1000/$O$2181</f>
        <v>2.20600920077632E-5</v>
      </c>
      <c r="R1000" s="66">
        <f>+O1000/$O$2184</f>
        <v>3.5302002652708452E-5</v>
      </c>
      <c r="S1000" s="36">
        <f>Q1000*$S$1</f>
        <v>5.5150230019407999E-3</v>
      </c>
      <c r="T1000" s="36">
        <f>R1000*$T$1</f>
        <v>1.0590600795812536E-3</v>
      </c>
      <c r="U1000" s="36">
        <f>S1000+T1000</f>
        <v>6.5740830815220535E-3</v>
      </c>
      <c r="V1000" s="41"/>
      <c r="W1000" s="41"/>
      <c r="X1000" s="41"/>
      <c r="Y1000" s="42"/>
      <c r="Z1000" s="40" t="str">
        <f>IF(V1000=0,"NO OFERTADO",IF(W1000=0,"NO OFERTADO",IF(X1000=0,"NO OFERTADO",IF(Y1000=0,"NO OFERTADO","CORRECTO"))))</f>
        <v>NO OFERTADO</v>
      </c>
      <c r="AA1000" s="42">
        <f>Y1000*N1000</f>
        <v>0</v>
      </c>
      <c r="AB1000" s="35">
        <f>Q1000*$AB$1</f>
        <v>1.985408280698688E-3</v>
      </c>
      <c r="AC1000" s="36">
        <f>R1000*$AC$1</f>
        <v>5.295300397906268E-4</v>
      </c>
      <c r="AD1000" s="36">
        <f>AB1000+AC1000</f>
        <v>2.5149383204893148E-3</v>
      </c>
      <c r="AE1000" s="41"/>
      <c r="AF1000" s="41"/>
      <c r="AG1000" s="41"/>
      <c r="AH1000" s="42"/>
      <c r="AI1000" s="40" t="str">
        <f>IF(AE1000=0,"NO OFERTADO",IF(AF1000=0,"NO OFERTADO",IF(AG1000=0,"NO OFERTADO",IF(AH1000=0,"NO OFERTADO","CORRECTO"))))</f>
        <v>NO OFERTADO</v>
      </c>
      <c r="AJ1000" s="37">
        <f>Q1000*$AJ$1</f>
        <v>1.323605520465792E-3</v>
      </c>
      <c r="AK1000" s="36">
        <f>R1000*$AK$1</f>
        <v>1.7651001326354226E-4</v>
      </c>
      <c r="AL1000" s="36">
        <f>AJ1000+AK1000</f>
        <v>1.5001155337293344E-3</v>
      </c>
      <c r="AM1000" s="41"/>
      <c r="AN1000" s="41"/>
      <c r="AO1000" s="41"/>
      <c r="AP1000" s="42"/>
      <c r="AQ1000" s="40" t="str">
        <f>IF(AM1000=0,"NO OFERTADO",IF(AN1000=0,"NO OFERTADO",IF(AO1000=0,"NO OFERTADO",IF(AP1000=0,"NO OFERTADO","CORRECTO"))))</f>
        <v>NO OFERTADO</v>
      </c>
    </row>
    <row r="1001" spans="1:43" x14ac:dyDescent="0.25">
      <c r="A1001" s="61">
        <v>999</v>
      </c>
      <c r="B1001" s="61">
        <v>982</v>
      </c>
      <c r="C1001" s="13" t="s">
        <v>2910</v>
      </c>
      <c r="D1001" s="12" t="s">
        <v>2911</v>
      </c>
      <c r="E1001" s="12" t="s">
        <v>49</v>
      </c>
      <c r="F1001" s="12" t="s">
        <v>49</v>
      </c>
      <c r="G1001" s="12" t="s">
        <v>24</v>
      </c>
      <c r="H1001" s="12" t="s">
        <v>25</v>
      </c>
      <c r="I1001" s="62">
        <v>249405</v>
      </c>
      <c r="J1001" s="10">
        <v>1</v>
      </c>
      <c r="K1001" s="10" t="s">
        <v>2912</v>
      </c>
      <c r="L1001" s="14" t="s">
        <v>2913</v>
      </c>
      <c r="M1001" s="11">
        <v>249405</v>
      </c>
      <c r="N1001" s="11">
        <v>15</v>
      </c>
      <c r="O1001" s="8">
        <f>N1001*M1001</f>
        <v>3741075</v>
      </c>
      <c r="P1001" s="14" t="s">
        <v>5022</v>
      </c>
      <c r="Q1001" s="66">
        <f>O1001/$O$2181</f>
        <v>1.1430913757099812E-4</v>
      </c>
      <c r="R1001" s="66">
        <f>+O1001/$O$2184</f>
        <v>1.8292496134377447E-4</v>
      </c>
      <c r="S1001" s="36">
        <f>Q1001*$S$1</f>
        <v>2.8577284392749532E-2</v>
      </c>
      <c r="T1001" s="36">
        <f>R1001*$T$1</f>
        <v>5.4877488403132337E-3</v>
      </c>
      <c r="U1001" s="36">
        <f>S1001+T1001</f>
        <v>3.4065033233062765E-2</v>
      </c>
      <c r="V1001" s="41"/>
      <c r="W1001" s="41"/>
      <c r="X1001" s="41"/>
      <c r="Y1001" s="42"/>
      <c r="Z1001" s="40" t="str">
        <f>IF(V1001=0,"NO OFERTADO",IF(W1001=0,"NO OFERTADO",IF(X1001=0,"NO OFERTADO",IF(Y1001=0,"NO OFERTADO","CORRECTO"))))</f>
        <v>NO OFERTADO</v>
      </c>
      <c r="AA1001" s="42">
        <f>Y1001*N1001</f>
        <v>0</v>
      </c>
      <c r="AB1001" s="35">
        <f>Q1001*$AB$1</f>
        <v>1.0287822381389831E-2</v>
      </c>
      <c r="AC1001" s="36">
        <f>R1001*$AC$1</f>
        <v>2.7438744201566168E-3</v>
      </c>
      <c r="AD1001" s="36">
        <f>AB1001+AC1001</f>
        <v>1.3031696801546448E-2</v>
      </c>
      <c r="AE1001" s="41"/>
      <c r="AF1001" s="41"/>
      <c r="AG1001" s="41"/>
      <c r="AH1001" s="42"/>
      <c r="AI1001" s="40" t="str">
        <f>IF(AE1001=0,"NO OFERTADO",IF(AF1001=0,"NO OFERTADO",IF(AG1001=0,"NO OFERTADO",IF(AH1001=0,"NO OFERTADO","CORRECTO"))))</f>
        <v>NO OFERTADO</v>
      </c>
      <c r="AJ1001" s="37">
        <f>Q1001*$AJ$1</f>
        <v>6.8585482542598874E-3</v>
      </c>
      <c r="AK1001" s="36">
        <f>R1001*$AK$1</f>
        <v>9.1462480671887232E-4</v>
      </c>
      <c r="AL1001" s="36">
        <f>AJ1001+AK1001</f>
        <v>7.7731730609787598E-3</v>
      </c>
      <c r="AM1001" s="41"/>
      <c r="AN1001" s="41"/>
      <c r="AO1001" s="41"/>
      <c r="AP1001" s="42"/>
      <c r="AQ1001" s="40" t="str">
        <f>IF(AM1001=0,"NO OFERTADO",IF(AN1001=0,"NO OFERTADO",IF(AO1001=0,"NO OFERTADO",IF(AP1001=0,"NO OFERTADO","CORRECTO"))))</f>
        <v>NO OFERTADO</v>
      </c>
    </row>
    <row r="1002" spans="1:43" x14ac:dyDescent="0.25">
      <c r="A1002" s="61">
        <v>1000</v>
      </c>
      <c r="B1002" s="61">
        <v>120</v>
      </c>
      <c r="C1002" s="13" t="s">
        <v>480</v>
      </c>
      <c r="D1002" s="12" t="s">
        <v>481</v>
      </c>
      <c r="E1002" s="12" t="s">
        <v>49</v>
      </c>
      <c r="F1002" s="12" t="s">
        <v>22</v>
      </c>
      <c r="G1002" s="12" t="s">
        <v>24</v>
      </c>
      <c r="H1002" s="12" t="s">
        <v>25</v>
      </c>
      <c r="I1002" s="62">
        <v>14514504.500000002</v>
      </c>
      <c r="J1002" s="10">
        <v>1</v>
      </c>
      <c r="K1002" s="10" t="s">
        <v>482</v>
      </c>
      <c r="L1002" s="14" t="s">
        <v>483</v>
      </c>
      <c r="M1002" s="11">
        <v>14514504.500000002</v>
      </c>
      <c r="N1002" s="11">
        <v>4.1111111111111107</v>
      </c>
      <c r="O1002" s="8">
        <f>N1002*M1002</f>
        <v>59670740.722222224</v>
      </c>
      <c r="P1002" s="14" t="s">
        <v>5022</v>
      </c>
      <c r="Q1002" s="66">
        <f>O1002/$O$2181</f>
        <v>1.823248908450074E-3</v>
      </c>
      <c r="R1002" s="66">
        <f>+O1002/$O$2184</f>
        <v>2.9176822009627955E-3</v>
      </c>
      <c r="S1002" s="36">
        <f>Q1002*$S$1</f>
        <v>0.45581222711251851</v>
      </c>
      <c r="T1002" s="36">
        <f>R1002*$T$1</f>
        <v>8.7530466028883869E-2</v>
      </c>
      <c r="U1002" s="36">
        <f>S1002+T1002</f>
        <v>0.54334269314140238</v>
      </c>
      <c r="V1002" s="41"/>
      <c r="W1002" s="41"/>
      <c r="X1002" s="41"/>
      <c r="Y1002" s="42"/>
      <c r="Z1002" s="40" t="str">
        <f>IF(V1002=0,"NO OFERTADO",IF(W1002=0,"NO OFERTADO",IF(X1002=0,"NO OFERTADO",IF(Y1002=0,"NO OFERTADO","CORRECTO"))))</f>
        <v>NO OFERTADO</v>
      </c>
      <c r="AA1002" s="42">
        <f>Y1002*N1002</f>
        <v>0</v>
      </c>
      <c r="AB1002" s="35">
        <f>Q1002*$AB$1</f>
        <v>0.16409240176050666</v>
      </c>
      <c r="AC1002" s="36">
        <f>R1002*$AC$1</f>
        <v>4.3765233014441934E-2</v>
      </c>
      <c r="AD1002" s="36">
        <f>AB1002+AC1002</f>
        <v>0.20785763477494859</v>
      </c>
      <c r="AE1002" s="41"/>
      <c r="AF1002" s="41"/>
      <c r="AG1002" s="41"/>
      <c r="AH1002" s="42"/>
      <c r="AI1002" s="40" t="str">
        <f>IF(AE1002=0,"NO OFERTADO",IF(AF1002=0,"NO OFERTADO",IF(AG1002=0,"NO OFERTADO",IF(AH1002=0,"NO OFERTADO","CORRECTO"))))</f>
        <v>NO OFERTADO</v>
      </c>
      <c r="AJ1002" s="37">
        <f>Q1002*$AJ$1</f>
        <v>0.10939493450700444</v>
      </c>
      <c r="AK1002" s="36">
        <f>R1002*$AK$1</f>
        <v>1.4588411004813978E-2</v>
      </c>
      <c r="AL1002" s="36">
        <f>AJ1002+AK1002</f>
        <v>0.12398334551181842</v>
      </c>
      <c r="AM1002" s="41"/>
      <c r="AN1002" s="41"/>
      <c r="AO1002" s="41"/>
      <c r="AP1002" s="42"/>
      <c r="AQ1002" s="40" t="str">
        <f>IF(AM1002=0,"NO OFERTADO",IF(AN1002=0,"NO OFERTADO",IF(AO1002=0,"NO OFERTADO",IF(AP1002=0,"NO OFERTADO","CORRECTO"))))</f>
        <v>NO OFERTADO</v>
      </c>
    </row>
    <row r="1003" spans="1:43" ht="24" x14ac:dyDescent="0.25">
      <c r="A1003" s="61">
        <v>1001</v>
      </c>
      <c r="B1003" s="61">
        <v>1300</v>
      </c>
      <c r="C1003" s="13" t="s">
        <v>3671</v>
      </c>
      <c r="D1003" s="12" t="s">
        <v>3672</v>
      </c>
      <c r="E1003" s="12" t="s">
        <v>2349</v>
      </c>
      <c r="F1003" s="12" t="s">
        <v>222</v>
      </c>
      <c r="G1003" s="12" t="s">
        <v>107</v>
      </c>
      <c r="H1003" s="12" t="s">
        <v>108</v>
      </c>
      <c r="I1003" s="62">
        <v>1132.5</v>
      </c>
      <c r="J1003" s="10">
        <v>20</v>
      </c>
      <c r="K1003" s="10" t="s">
        <v>982</v>
      </c>
      <c r="L1003" s="14" t="s">
        <v>3673</v>
      </c>
      <c r="M1003" s="11">
        <v>1132.5</v>
      </c>
      <c r="N1003" s="11">
        <v>1082.5</v>
      </c>
      <c r="O1003" s="8">
        <f>N1003*M1003</f>
        <v>1225931.25</v>
      </c>
      <c r="P1003" s="14" t="s">
        <v>5022</v>
      </c>
      <c r="Q1003" s="66">
        <f>O1003/$O$2181</f>
        <v>3.7458522993747972E-5</v>
      </c>
      <c r="R1003" s="66">
        <f>+O1003/$O$2184</f>
        <v>5.9943579456807236E-5</v>
      </c>
      <c r="S1003" s="36">
        <f>Q1003*$S$1</f>
        <v>9.3646307484369935E-3</v>
      </c>
      <c r="T1003" s="36">
        <f>R1003*$T$1</f>
        <v>1.7983073837042171E-3</v>
      </c>
      <c r="U1003" s="36">
        <f>S1003+T1003</f>
        <v>1.116293813214121E-2</v>
      </c>
      <c r="V1003" s="41"/>
      <c r="W1003" s="41"/>
      <c r="X1003" s="41"/>
      <c r="Y1003" s="42"/>
      <c r="Z1003" s="40" t="str">
        <f>IF(V1003=0,"NO OFERTADO",IF(W1003=0,"NO OFERTADO",IF(X1003=0,"NO OFERTADO",IF(Y1003=0,"NO OFERTADO","CORRECTO"))))</f>
        <v>NO OFERTADO</v>
      </c>
      <c r="AA1003" s="42">
        <f>Y1003*N1003</f>
        <v>0</v>
      </c>
      <c r="AB1003" s="35">
        <f>Q1003*$AB$1</f>
        <v>3.3712670694373173E-3</v>
      </c>
      <c r="AC1003" s="36">
        <f>R1003*$AC$1</f>
        <v>8.9915369185210856E-4</v>
      </c>
      <c r="AD1003" s="36">
        <f>AB1003+AC1003</f>
        <v>4.2704207612894261E-3</v>
      </c>
      <c r="AE1003" s="41"/>
      <c r="AF1003" s="41"/>
      <c r="AG1003" s="41"/>
      <c r="AH1003" s="42"/>
      <c r="AI1003" s="40" t="str">
        <f>IF(AE1003=0,"NO OFERTADO",IF(AF1003=0,"NO OFERTADO",IF(AG1003=0,"NO OFERTADO",IF(AH1003=0,"NO OFERTADO","CORRECTO"))))</f>
        <v>NO OFERTADO</v>
      </c>
      <c r="AJ1003" s="37">
        <f>Q1003*$AJ$1</f>
        <v>2.2475113796248782E-3</v>
      </c>
      <c r="AK1003" s="36">
        <f>R1003*$AK$1</f>
        <v>2.9971789728403615E-4</v>
      </c>
      <c r="AL1003" s="36">
        <f>AJ1003+AK1003</f>
        <v>2.5472292769089144E-3</v>
      </c>
      <c r="AM1003" s="41"/>
      <c r="AN1003" s="41"/>
      <c r="AO1003" s="41"/>
      <c r="AP1003" s="42"/>
      <c r="AQ1003" s="40" t="str">
        <f>IF(AM1003=0,"NO OFERTADO",IF(AN1003=0,"NO OFERTADO",IF(AO1003=0,"NO OFERTADO",IF(AP1003=0,"NO OFERTADO","CORRECTO"))))</f>
        <v>NO OFERTADO</v>
      </c>
    </row>
    <row r="1004" spans="1:43" x14ac:dyDescent="0.25">
      <c r="A1004" s="61">
        <v>1002</v>
      </c>
      <c r="B1004" s="61">
        <v>1512</v>
      </c>
      <c r="C1004" s="13" t="s">
        <v>3671</v>
      </c>
      <c r="D1004" s="12" t="s">
        <v>4206</v>
      </c>
      <c r="E1004" s="12" t="s">
        <v>623</v>
      </c>
      <c r="F1004" s="12" t="s">
        <v>281</v>
      </c>
      <c r="G1004" s="12" t="s">
        <v>107</v>
      </c>
      <c r="H1004" s="12" t="s">
        <v>282</v>
      </c>
      <c r="I1004" s="62">
        <v>298.2</v>
      </c>
      <c r="J1004" s="10">
        <v>214</v>
      </c>
      <c r="K1004" s="10" t="s">
        <v>4207</v>
      </c>
      <c r="L1004" s="14" t="s">
        <v>4208</v>
      </c>
      <c r="M1004" s="11">
        <v>298.2</v>
      </c>
      <c r="N1004" s="11">
        <v>1712</v>
      </c>
      <c r="O1004" s="8">
        <f>N1004*M1004</f>
        <v>510518.39999999997</v>
      </c>
      <c r="P1004" s="14" t="s">
        <v>5022</v>
      </c>
      <c r="Q1004" s="66">
        <f>O1004/$O$2181</f>
        <v>1.5598970354276737E-5</v>
      </c>
      <c r="R1004" s="66">
        <f>+O1004/$O$2184</f>
        <v>2.4962493022803765E-5</v>
      </c>
      <c r="S1004" s="36">
        <f>Q1004*$S$1</f>
        <v>3.8997425885691842E-3</v>
      </c>
      <c r="T1004" s="36">
        <f>R1004*$T$1</f>
        <v>7.4887479068411298E-4</v>
      </c>
      <c r="U1004" s="36">
        <f>S1004+T1004</f>
        <v>4.648617379253297E-3</v>
      </c>
      <c r="V1004" s="41"/>
      <c r="W1004" s="41"/>
      <c r="X1004" s="41"/>
      <c r="Y1004" s="42"/>
      <c r="Z1004" s="40" t="str">
        <f>IF(V1004=0,"NO OFERTADO",IF(W1004=0,"NO OFERTADO",IF(X1004=0,"NO OFERTADO",IF(Y1004=0,"NO OFERTADO","CORRECTO"))))</f>
        <v>NO OFERTADO</v>
      </c>
      <c r="AA1004" s="42">
        <f>Y1004*N1004</f>
        <v>0</v>
      </c>
      <c r="AB1004" s="35">
        <f>Q1004*$AB$1</f>
        <v>1.4039073318849063E-3</v>
      </c>
      <c r="AC1004" s="36">
        <f>R1004*$AC$1</f>
        <v>3.7443739534205649E-4</v>
      </c>
      <c r="AD1004" s="36">
        <f>AB1004+AC1004</f>
        <v>1.7783447272269627E-3</v>
      </c>
      <c r="AE1004" s="41"/>
      <c r="AF1004" s="41"/>
      <c r="AG1004" s="41"/>
      <c r="AH1004" s="42"/>
      <c r="AI1004" s="40" t="str">
        <f>IF(AE1004=0,"NO OFERTADO",IF(AF1004=0,"NO OFERTADO",IF(AG1004=0,"NO OFERTADO",IF(AH1004=0,"NO OFERTADO","CORRECTO"))))</f>
        <v>NO OFERTADO</v>
      </c>
      <c r="AJ1004" s="37">
        <f>Q1004*$AJ$1</f>
        <v>9.3593822125660417E-4</v>
      </c>
      <c r="AK1004" s="36">
        <f>R1004*$AK$1</f>
        <v>1.2481246511401883E-4</v>
      </c>
      <c r="AL1004" s="36">
        <f>AJ1004+AK1004</f>
        <v>1.0607506863706229E-3</v>
      </c>
      <c r="AM1004" s="41"/>
      <c r="AN1004" s="41"/>
      <c r="AO1004" s="41"/>
      <c r="AP1004" s="42"/>
      <c r="AQ1004" s="40" t="str">
        <f>IF(AM1004=0,"NO OFERTADO",IF(AN1004=0,"NO OFERTADO",IF(AO1004=0,"NO OFERTADO",IF(AP1004=0,"NO OFERTADO","CORRECTO"))))</f>
        <v>NO OFERTADO</v>
      </c>
    </row>
    <row r="1005" spans="1:43" ht="24" x14ac:dyDescent="0.25">
      <c r="A1005" s="61">
        <v>1003</v>
      </c>
      <c r="B1005" s="61">
        <v>269</v>
      </c>
      <c r="C1005" s="13" t="s">
        <v>980</v>
      </c>
      <c r="D1005" s="12" t="s">
        <v>981</v>
      </c>
      <c r="E1005" s="12" t="s">
        <v>623</v>
      </c>
      <c r="F1005" s="12" t="s">
        <v>281</v>
      </c>
      <c r="G1005" s="12" t="s">
        <v>107</v>
      </c>
      <c r="H1005" s="12" t="s">
        <v>822</v>
      </c>
      <c r="I1005" s="62">
        <v>90.600000000000009</v>
      </c>
      <c r="J1005" s="10">
        <v>200</v>
      </c>
      <c r="K1005" s="10" t="s">
        <v>982</v>
      </c>
      <c r="L1005" s="14" t="s">
        <v>983</v>
      </c>
      <c r="M1005" s="11">
        <v>51.97195</v>
      </c>
      <c r="N1005" s="11">
        <v>365276.92307692312</v>
      </c>
      <c r="O1005" s="8">
        <f>N1005*M1005</f>
        <v>18984153.982307695</v>
      </c>
      <c r="P1005" s="14" t="s">
        <v>5022</v>
      </c>
      <c r="Q1005" s="66">
        <f>O1005/$O$2181</f>
        <v>5.800638236957619E-4</v>
      </c>
      <c r="R1005" s="66">
        <f>+O1005/$O$2184</f>
        <v>9.2825608504451193E-4</v>
      </c>
      <c r="S1005" s="36">
        <f>Q1005*$S$1</f>
        <v>0.14501595592394048</v>
      </c>
      <c r="T1005" s="36">
        <f>R1005*$T$1</f>
        <v>2.7847682551335358E-2</v>
      </c>
      <c r="U1005" s="36">
        <f>S1005+T1005</f>
        <v>0.17286363847527583</v>
      </c>
      <c r="V1005" s="41"/>
      <c r="W1005" s="41"/>
      <c r="X1005" s="41"/>
      <c r="Y1005" s="42"/>
      <c r="Z1005" s="40" t="str">
        <f>IF(V1005=0,"NO OFERTADO",IF(W1005=0,"NO OFERTADO",IF(X1005=0,"NO OFERTADO",IF(Y1005=0,"NO OFERTADO","CORRECTO"))))</f>
        <v>NO OFERTADO</v>
      </c>
      <c r="AA1005" s="42">
        <f>Y1005*N1005</f>
        <v>0</v>
      </c>
      <c r="AB1005" s="35">
        <f>Q1005*$AB$1</f>
        <v>5.2205744132618574E-2</v>
      </c>
      <c r="AC1005" s="36">
        <f>R1005*$AC$1</f>
        <v>1.3923841275667679E-2</v>
      </c>
      <c r="AD1005" s="36">
        <f>AB1005+AC1005</f>
        <v>6.6129585408286257E-2</v>
      </c>
      <c r="AE1005" s="41"/>
      <c r="AF1005" s="41"/>
      <c r="AG1005" s="41"/>
      <c r="AH1005" s="42"/>
      <c r="AI1005" s="40" t="str">
        <f>IF(AE1005=0,"NO OFERTADO",IF(AF1005=0,"NO OFERTADO",IF(AG1005=0,"NO OFERTADO",IF(AH1005=0,"NO OFERTADO","CORRECTO"))))</f>
        <v>NO OFERTADO</v>
      </c>
      <c r="AJ1005" s="37">
        <f>Q1005*$AJ$1</f>
        <v>3.4803829421745716E-2</v>
      </c>
      <c r="AK1005" s="36">
        <f>R1005*$AK$1</f>
        <v>4.6412804252225597E-3</v>
      </c>
      <c r="AL1005" s="36">
        <f>AJ1005+AK1005</f>
        <v>3.9445109846968279E-2</v>
      </c>
      <c r="AM1005" s="41"/>
      <c r="AN1005" s="41"/>
      <c r="AO1005" s="41"/>
      <c r="AP1005" s="42"/>
      <c r="AQ1005" s="40" t="str">
        <f>IF(AM1005=0,"NO OFERTADO",IF(AN1005=0,"NO OFERTADO",IF(AO1005=0,"NO OFERTADO",IF(AP1005=0,"NO OFERTADO","CORRECTO"))))</f>
        <v>NO OFERTADO</v>
      </c>
    </row>
    <row r="1006" spans="1:43" ht="24" x14ac:dyDescent="0.25">
      <c r="A1006" s="61">
        <v>1004</v>
      </c>
      <c r="B1006" s="61">
        <v>306</v>
      </c>
      <c r="C1006" s="13" t="s">
        <v>1091</v>
      </c>
      <c r="D1006" s="12" t="s">
        <v>1092</v>
      </c>
      <c r="E1006" s="12" t="s">
        <v>623</v>
      </c>
      <c r="F1006" s="12" t="s">
        <v>281</v>
      </c>
      <c r="G1006" s="12" t="s">
        <v>107</v>
      </c>
      <c r="H1006" s="12" t="s">
        <v>822</v>
      </c>
      <c r="I1006" s="62">
        <v>139</v>
      </c>
      <c r="J1006" s="10">
        <v>200</v>
      </c>
      <c r="K1006" s="10" t="s">
        <v>1093</v>
      </c>
      <c r="L1006" s="14" t="s">
        <v>1094</v>
      </c>
      <c r="M1006" s="11">
        <v>139</v>
      </c>
      <c r="N1006" s="11">
        <v>199861.53846153844</v>
      </c>
      <c r="O1006" s="8">
        <f>N1006*M1006</f>
        <v>27780753.846153844</v>
      </c>
      <c r="P1006" s="14" t="s">
        <v>5022</v>
      </c>
      <c r="Q1006" s="66">
        <f>O1006/$O$2181</f>
        <v>8.4884532206011239E-4</v>
      </c>
      <c r="R1006" s="66">
        <f>+O1006/$O$2184</f>
        <v>1.3583778254669062E-3</v>
      </c>
      <c r="S1006" s="36">
        <f>Q1006*$S$1</f>
        <v>0.21221133051502811</v>
      </c>
      <c r="T1006" s="36">
        <f>R1006*$T$1</f>
        <v>4.0751334764007184E-2</v>
      </c>
      <c r="U1006" s="36">
        <f>S1006+T1006</f>
        <v>0.25296266527903527</v>
      </c>
      <c r="V1006" s="41"/>
      <c r="W1006" s="41"/>
      <c r="X1006" s="41"/>
      <c r="Y1006" s="42"/>
      <c r="Z1006" s="40" t="str">
        <f>IF(V1006=0,"NO OFERTADO",IF(W1006=0,"NO OFERTADO",IF(X1006=0,"NO OFERTADO",IF(Y1006=0,"NO OFERTADO","CORRECTO"))))</f>
        <v>NO OFERTADO</v>
      </c>
      <c r="AA1006" s="42">
        <f>Y1006*N1006</f>
        <v>0</v>
      </c>
      <c r="AB1006" s="35">
        <f>Q1006*$AB$1</f>
        <v>7.6396078985410121E-2</v>
      </c>
      <c r="AC1006" s="36">
        <f>R1006*$AC$1</f>
        <v>2.0375667382003592E-2</v>
      </c>
      <c r="AD1006" s="36">
        <f>AB1006+AC1006</f>
        <v>9.6771746367413716E-2</v>
      </c>
      <c r="AE1006" s="41"/>
      <c r="AF1006" s="41"/>
      <c r="AG1006" s="41"/>
      <c r="AH1006" s="42"/>
      <c r="AI1006" s="40" t="str">
        <f>IF(AE1006=0,"NO OFERTADO",IF(AF1006=0,"NO OFERTADO",IF(AG1006=0,"NO OFERTADO",IF(AH1006=0,"NO OFERTADO","CORRECTO"))))</f>
        <v>NO OFERTADO</v>
      </c>
      <c r="AJ1006" s="37">
        <f>Q1006*$AJ$1</f>
        <v>5.0930719323606745E-2</v>
      </c>
      <c r="AK1006" s="36">
        <f>R1006*$AK$1</f>
        <v>6.7918891273345307E-3</v>
      </c>
      <c r="AL1006" s="36">
        <f>AJ1006+AK1006</f>
        <v>5.7722608450941279E-2</v>
      </c>
      <c r="AM1006" s="41"/>
      <c r="AN1006" s="41"/>
      <c r="AO1006" s="41"/>
      <c r="AP1006" s="42"/>
      <c r="AQ1006" s="40" t="str">
        <f>IF(AM1006=0,"NO OFERTADO",IF(AN1006=0,"NO OFERTADO",IF(AO1006=0,"NO OFERTADO",IF(AP1006=0,"NO OFERTADO","CORRECTO"))))</f>
        <v>NO OFERTADO</v>
      </c>
    </row>
    <row r="1007" spans="1:43" ht="24" x14ac:dyDescent="0.25">
      <c r="A1007" s="61">
        <v>1005</v>
      </c>
      <c r="B1007" s="61">
        <v>754</v>
      </c>
      <c r="C1007" s="13" t="s">
        <v>1091</v>
      </c>
      <c r="D1007" s="12" t="s">
        <v>2348</v>
      </c>
      <c r="E1007" s="12" t="s">
        <v>2349</v>
      </c>
      <c r="F1007" s="12" t="s">
        <v>222</v>
      </c>
      <c r="G1007" s="12" t="s">
        <v>107</v>
      </c>
      <c r="H1007" s="12" t="s">
        <v>108</v>
      </c>
      <c r="I1007" s="62">
        <v>1390</v>
      </c>
      <c r="J1007" s="10">
        <v>20</v>
      </c>
      <c r="K1007" s="10" t="s">
        <v>1093</v>
      </c>
      <c r="L1007" s="14" t="s">
        <v>2350</v>
      </c>
      <c r="M1007" s="11">
        <v>1390</v>
      </c>
      <c r="N1007" s="11">
        <v>5246.1538461538466</v>
      </c>
      <c r="O1007" s="8">
        <f>N1007*M1007</f>
        <v>7292153.8461538469</v>
      </c>
      <c r="P1007" s="14" t="s">
        <v>5022</v>
      </c>
      <c r="Q1007" s="66">
        <f>O1007/$O$2181</f>
        <v>2.2281291264914047E-4</v>
      </c>
      <c r="R1007" s="66">
        <f>+O1007/$O$2184</f>
        <v>3.5655980177370109E-4</v>
      </c>
      <c r="S1007" s="36">
        <f>Q1007*$S$1</f>
        <v>5.5703228162285116E-2</v>
      </c>
      <c r="T1007" s="36">
        <f>R1007*$T$1</f>
        <v>1.0696794053211032E-2</v>
      </c>
      <c r="U1007" s="36">
        <f>S1007+T1007</f>
        <v>6.6400022215496152E-2</v>
      </c>
      <c r="V1007" s="41"/>
      <c r="W1007" s="41"/>
      <c r="X1007" s="41"/>
      <c r="Y1007" s="42"/>
      <c r="Z1007" s="40" t="str">
        <f>IF(V1007=0,"NO OFERTADO",IF(W1007=0,"NO OFERTADO",IF(X1007=0,"NO OFERTADO",IF(Y1007=0,"NO OFERTADO","CORRECTO"))))</f>
        <v>NO OFERTADO</v>
      </c>
      <c r="AA1007" s="42">
        <f>Y1007*N1007</f>
        <v>0</v>
      </c>
      <c r="AB1007" s="35">
        <f>Q1007*$AB$1</f>
        <v>2.0053162138422641E-2</v>
      </c>
      <c r="AC1007" s="36">
        <f>R1007*$AC$1</f>
        <v>5.3483970266055159E-3</v>
      </c>
      <c r="AD1007" s="36">
        <f>AB1007+AC1007</f>
        <v>2.5401559165028155E-2</v>
      </c>
      <c r="AE1007" s="41"/>
      <c r="AF1007" s="41"/>
      <c r="AG1007" s="41"/>
      <c r="AH1007" s="42"/>
      <c r="AI1007" s="40" t="str">
        <f>IF(AE1007=0,"NO OFERTADO",IF(AF1007=0,"NO OFERTADO",IF(AG1007=0,"NO OFERTADO",IF(AH1007=0,"NO OFERTADO","CORRECTO"))))</f>
        <v>NO OFERTADO</v>
      </c>
      <c r="AJ1007" s="37">
        <f>Q1007*$AJ$1</f>
        <v>1.3368774758948428E-2</v>
      </c>
      <c r="AK1007" s="36">
        <f>R1007*$AK$1</f>
        <v>1.7827990088685054E-3</v>
      </c>
      <c r="AL1007" s="36">
        <f>AJ1007+AK1007</f>
        <v>1.5151573767816933E-2</v>
      </c>
      <c r="AM1007" s="41"/>
      <c r="AN1007" s="41"/>
      <c r="AO1007" s="41"/>
      <c r="AP1007" s="42"/>
      <c r="AQ1007" s="40" t="str">
        <f>IF(AM1007=0,"NO OFERTADO",IF(AN1007=0,"NO OFERTADO",IF(AO1007=0,"NO OFERTADO",IF(AP1007=0,"NO OFERTADO","CORRECTO"))))</f>
        <v>NO OFERTADO</v>
      </c>
    </row>
    <row r="1008" spans="1:43" ht="24" x14ac:dyDescent="0.25">
      <c r="A1008" s="61">
        <v>1006</v>
      </c>
      <c r="B1008" s="61">
        <v>440</v>
      </c>
      <c r="C1008" s="13" t="s">
        <v>1518</v>
      </c>
      <c r="D1008" s="12" t="s">
        <v>143</v>
      </c>
      <c r="E1008" s="12" t="s">
        <v>11</v>
      </c>
      <c r="F1008" s="12" t="s">
        <v>12</v>
      </c>
      <c r="G1008" s="12" t="s">
        <v>13</v>
      </c>
      <c r="H1008" s="12" t="s">
        <v>12</v>
      </c>
      <c r="I1008" s="62">
        <v>690</v>
      </c>
      <c r="J1008" s="10">
        <v>1</v>
      </c>
      <c r="K1008" s="10" t="s">
        <v>1519</v>
      </c>
      <c r="L1008" s="14" t="s">
        <v>1520</v>
      </c>
      <c r="M1008" s="11">
        <v>225.96499999999997</v>
      </c>
      <c r="N1008" s="11">
        <v>32136.538461538461</v>
      </c>
      <c r="O1008" s="8">
        <f>N1008*M1008</f>
        <v>7261732.9134615371</v>
      </c>
      <c r="P1008" s="14" t="s">
        <v>5022</v>
      </c>
      <c r="Q1008" s="66">
        <f>O1008/$O$2181</f>
        <v>2.2188339624538934E-4</v>
      </c>
      <c r="R1008" s="66">
        <f>+O1008/$O$2184</f>
        <v>3.5507232880489337E-4</v>
      </c>
      <c r="S1008" s="36">
        <f>Q1008*$S$1</f>
        <v>5.5470849061347333E-2</v>
      </c>
      <c r="T1008" s="36">
        <f>R1008*$T$1</f>
        <v>1.0652169864146801E-2</v>
      </c>
      <c r="U1008" s="36">
        <f>S1008+T1008</f>
        <v>6.6123018925494131E-2</v>
      </c>
      <c r="V1008" s="41"/>
      <c r="W1008" s="41"/>
      <c r="X1008" s="41"/>
      <c r="Y1008" s="42"/>
      <c r="Z1008" s="40" t="str">
        <f>IF(V1008=0,"NO OFERTADO",IF(W1008=0,"NO OFERTADO",IF(X1008=0,"NO OFERTADO",IF(Y1008=0,"NO OFERTADO","CORRECTO"))))</f>
        <v>NO OFERTADO</v>
      </c>
      <c r="AA1008" s="42">
        <f>Y1008*N1008</f>
        <v>0</v>
      </c>
      <c r="AB1008" s="35">
        <f>Q1008*$AB$1</f>
        <v>1.9969505662085042E-2</v>
      </c>
      <c r="AC1008" s="36">
        <f>R1008*$AC$1</f>
        <v>5.3260849320734003E-3</v>
      </c>
      <c r="AD1008" s="36">
        <f>AB1008+AC1008</f>
        <v>2.5295590594158441E-2</v>
      </c>
      <c r="AE1008" s="41"/>
      <c r="AF1008" s="41"/>
      <c r="AG1008" s="41"/>
      <c r="AH1008" s="42"/>
      <c r="AI1008" s="40" t="str">
        <f>IF(AE1008=0,"NO OFERTADO",IF(AF1008=0,"NO OFERTADO",IF(AG1008=0,"NO OFERTADO",IF(AH1008=0,"NO OFERTADO","CORRECTO"))))</f>
        <v>NO OFERTADO</v>
      </c>
      <c r="AJ1008" s="37">
        <f>Q1008*$AJ$1</f>
        <v>1.331300377472336E-2</v>
      </c>
      <c r="AK1008" s="36">
        <f>R1008*$AK$1</f>
        <v>1.7753616440244668E-3</v>
      </c>
      <c r="AL1008" s="36">
        <f>AJ1008+AK1008</f>
        <v>1.5088365418747827E-2</v>
      </c>
      <c r="AM1008" s="41"/>
      <c r="AN1008" s="41"/>
      <c r="AO1008" s="41"/>
      <c r="AP1008" s="42"/>
      <c r="AQ1008" s="40" t="str">
        <f>IF(AM1008=0,"NO OFERTADO",IF(AN1008=0,"NO OFERTADO",IF(AO1008=0,"NO OFERTADO",IF(AP1008=0,"NO OFERTADO","CORRECTO"))))</f>
        <v>NO OFERTADO</v>
      </c>
    </row>
    <row r="1009" spans="1:43" ht="24" x14ac:dyDescent="0.25">
      <c r="A1009" s="61">
        <v>1007</v>
      </c>
      <c r="B1009" s="61">
        <v>1079</v>
      </c>
      <c r="C1009" s="13" t="s">
        <v>1518</v>
      </c>
      <c r="D1009" s="12" t="s">
        <v>33</v>
      </c>
      <c r="E1009" s="12" t="s">
        <v>11</v>
      </c>
      <c r="F1009" s="12" t="s">
        <v>12</v>
      </c>
      <c r="G1009" s="12" t="s">
        <v>13</v>
      </c>
      <c r="H1009" s="12" t="s">
        <v>12</v>
      </c>
      <c r="I1009" s="62">
        <v>1380</v>
      </c>
      <c r="J1009" s="10">
        <v>1</v>
      </c>
      <c r="K1009" s="10" t="s">
        <v>1519</v>
      </c>
      <c r="L1009" s="14" t="s">
        <v>3143</v>
      </c>
      <c r="M1009" s="11">
        <v>438</v>
      </c>
      <c r="N1009" s="11">
        <v>6831.7692307692305</v>
      </c>
      <c r="O1009" s="8">
        <f>N1009*M1009</f>
        <v>2992314.923076923</v>
      </c>
      <c r="P1009" s="14" t="s">
        <v>5022</v>
      </c>
      <c r="Q1009" s="66">
        <f>O1009/$O$2181</f>
        <v>9.1430655145312685E-5</v>
      </c>
      <c r="R1009" s="66">
        <f>+O1009/$O$2184</f>
        <v>1.4631331679590642E-4</v>
      </c>
      <c r="S1009" s="36">
        <f>Q1009*$S$1</f>
        <v>2.2857663786328173E-2</v>
      </c>
      <c r="T1009" s="36">
        <f>R1009*$T$1</f>
        <v>4.389399503877193E-3</v>
      </c>
      <c r="U1009" s="36">
        <f>S1009+T1009</f>
        <v>2.7247063290205365E-2</v>
      </c>
      <c r="V1009" s="41"/>
      <c r="W1009" s="41"/>
      <c r="X1009" s="41"/>
      <c r="Y1009" s="42"/>
      <c r="Z1009" s="40" t="str">
        <f>IF(V1009=0,"NO OFERTADO",IF(W1009=0,"NO OFERTADO",IF(X1009=0,"NO OFERTADO",IF(Y1009=0,"NO OFERTADO","CORRECTO"))))</f>
        <v>NO OFERTADO</v>
      </c>
      <c r="AA1009" s="42">
        <f>Y1009*N1009</f>
        <v>0</v>
      </c>
      <c r="AB1009" s="35">
        <f>Q1009*$AB$1</f>
        <v>8.2287589630781425E-3</v>
      </c>
      <c r="AC1009" s="36">
        <f>R1009*$AC$1</f>
        <v>2.1946997519385965E-3</v>
      </c>
      <c r="AD1009" s="36">
        <f>AB1009+AC1009</f>
        <v>1.0423458715016739E-2</v>
      </c>
      <c r="AE1009" s="41"/>
      <c r="AF1009" s="41"/>
      <c r="AG1009" s="41"/>
      <c r="AH1009" s="42"/>
      <c r="AI1009" s="40" t="str">
        <f>IF(AE1009=0,"NO OFERTADO",IF(AF1009=0,"NO OFERTADO",IF(AG1009=0,"NO OFERTADO",IF(AH1009=0,"NO OFERTADO","CORRECTO"))))</f>
        <v>NO OFERTADO</v>
      </c>
      <c r="AJ1009" s="37">
        <f>Q1009*$AJ$1</f>
        <v>5.4858393087187608E-3</v>
      </c>
      <c r="AK1009" s="36">
        <f>R1009*$AK$1</f>
        <v>7.3156658397953217E-4</v>
      </c>
      <c r="AL1009" s="36">
        <f>AJ1009+AK1009</f>
        <v>6.2174058926982925E-3</v>
      </c>
      <c r="AM1009" s="41"/>
      <c r="AN1009" s="41"/>
      <c r="AO1009" s="41"/>
      <c r="AP1009" s="42"/>
      <c r="AQ1009" s="40" t="str">
        <f>IF(AM1009=0,"NO OFERTADO",IF(AN1009=0,"NO OFERTADO",IF(AO1009=0,"NO OFERTADO",IF(AP1009=0,"NO OFERTADO","CORRECTO"))))</f>
        <v>NO OFERTADO</v>
      </c>
    </row>
    <row r="1010" spans="1:43" ht="24" x14ac:dyDescent="0.25">
      <c r="A1010" s="61">
        <v>1008</v>
      </c>
      <c r="B1010" s="61">
        <v>2657</v>
      </c>
      <c r="C1010" s="67" t="s">
        <v>7084</v>
      </c>
      <c r="D1010" s="68" t="s">
        <v>33</v>
      </c>
      <c r="E1010" s="68" t="s">
        <v>11</v>
      </c>
      <c r="F1010" s="68" t="s">
        <v>12</v>
      </c>
      <c r="G1010" s="12" t="s">
        <v>13</v>
      </c>
      <c r="H1010" s="68" t="s">
        <v>12</v>
      </c>
      <c r="I1010" s="62">
        <v>1380</v>
      </c>
      <c r="J1010" s="10">
        <v>1</v>
      </c>
      <c r="K1010" s="10" t="s">
        <v>7085</v>
      </c>
      <c r="L1010" s="14" t="s">
        <v>7086</v>
      </c>
      <c r="M1010" s="11">
        <v>1380</v>
      </c>
      <c r="N1010" s="11">
        <v>77</v>
      </c>
      <c r="O1010" s="8">
        <f>N1010*M1010</f>
        <v>106260</v>
      </c>
      <c r="P1010" s="14" t="s">
        <v>7140</v>
      </c>
      <c r="Q1010" s="66">
        <f>O1010/$O$2181</f>
        <v>3.2467910849940887E-6</v>
      </c>
      <c r="R1010" s="66">
        <f>+O1010/$O$2184</f>
        <v>5.195727536173286E-6</v>
      </c>
      <c r="S1010" s="36">
        <f>Q1010*$S$1</f>
        <v>8.1169777124852219E-4</v>
      </c>
      <c r="T1010" s="36">
        <f>R1010*$T$1</f>
        <v>1.5587182608519859E-4</v>
      </c>
      <c r="U1010" s="36">
        <f>S1010+T1010</f>
        <v>9.6756959733372084E-4</v>
      </c>
      <c r="V1010" s="41"/>
      <c r="W1010" s="41"/>
      <c r="X1010" s="41"/>
      <c r="Y1010" s="42"/>
      <c r="Z1010" s="40" t="str">
        <f>IF(V1010=0,"NO OFERTADO",IF(W1010=0,"NO OFERTADO",IF(X1010=0,"NO OFERTADO",IF(Y1010=0,"NO OFERTADO","CORRECTO"))))</f>
        <v>NO OFERTADO</v>
      </c>
      <c r="AA1010" s="42">
        <f>Y1010*N1010</f>
        <v>0</v>
      </c>
      <c r="AB1010" s="35">
        <f>Q1010*$AB$1</f>
        <v>2.9221119764946798E-4</v>
      </c>
      <c r="AC1010" s="36">
        <f>R1010*$AC$1</f>
        <v>7.7935913042599295E-5</v>
      </c>
      <c r="AD1010" s="36">
        <f>AB1010+AC1010</f>
        <v>3.7014711069206731E-4</v>
      </c>
      <c r="AE1010" s="41"/>
      <c r="AF1010" s="41"/>
      <c r="AG1010" s="41"/>
      <c r="AH1010" s="42"/>
      <c r="AI1010" s="40" t="str">
        <f>IF(AE1010=0,"NO OFERTADO",IF(AF1010=0,"NO OFERTADO",IF(AG1010=0,"NO OFERTADO",IF(AH1010=0,"NO OFERTADO","CORRECTO"))))</f>
        <v>NO OFERTADO</v>
      </c>
      <c r="AJ1010" s="37">
        <f>Q1010*$AJ$1</f>
        <v>1.9480746509964531E-4</v>
      </c>
      <c r="AK1010" s="36">
        <f>R1010*$AK$1</f>
        <v>2.5978637680866432E-5</v>
      </c>
      <c r="AL1010" s="36">
        <f>AJ1010+AK1010</f>
        <v>2.2078610278051175E-4</v>
      </c>
      <c r="AM1010" s="41"/>
      <c r="AN1010" s="41"/>
      <c r="AO1010" s="41"/>
      <c r="AP1010" s="42"/>
      <c r="AQ1010" s="40" t="str">
        <f>IF(AM1010=0,"NO OFERTADO",IF(AN1010=0,"NO OFERTADO",IF(AO1010=0,"NO OFERTADO",IF(AP1010=0,"NO OFERTADO","CORRECTO"))))</f>
        <v>NO OFERTADO</v>
      </c>
    </row>
    <row r="1011" spans="1:43" ht="24" x14ac:dyDescent="0.25">
      <c r="A1011" s="61">
        <v>1009</v>
      </c>
      <c r="B1011" s="61">
        <v>2672</v>
      </c>
      <c r="C1011" s="67" t="s">
        <v>7084</v>
      </c>
      <c r="D1011" s="68" t="s">
        <v>143</v>
      </c>
      <c r="E1011" s="68" t="s">
        <v>11</v>
      </c>
      <c r="F1011" s="68" t="s">
        <v>12</v>
      </c>
      <c r="G1011" s="12" t="s">
        <v>13</v>
      </c>
      <c r="H1011" s="68" t="s">
        <v>12</v>
      </c>
      <c r="I1011" s="62">
        <v>690</v>
      </c>
      <c r="J1011" s="10">
        <v>1</v>
      </c>
      <c r="K1011" s="10" t="s">
        <v>7131</v>
      </c>
      <c r="L1011" s="14" t="s">
        <v>7132</v>
      </c>
      <c r="M1011" s="11">
        <v>690</v>
      </c>
      <c r="N1011" s="11">
        <v>56</v>
      </c>
      <c r="O1011" s="8">
        <f>N1011*M1011</f>
        <v>38640</v>
      </c>
      <c r="P1011" s="14" t="s">
        <v>7140</v>
      </c>
      <c r="Q1011" s="66">
        <f>O1011/$O$2181</f>
        <v>1.1806513036342141E-6</v>
      </c>
      <c r="R1011" s="66">
        <f>+O1011/$O$2184</f>
        <v>1.8893554676993767E-6</v>
      </c>
      <c r="S1011" s="36">
        <f>Q1011*$S$1</f>
        <v>2.9516282590855353E-4</v>
      </c>
      <c r="T1011" s="36">
        <f>R1011*$T$1</f>
        <v>5.6680664030981303E-5</v>
      </c>
      <c r="U1011" s="36">
        <f>S1011+T1011</f>
        <v>3.5184348993953481E-4</v>
      </c>
      <c r="V1011" s="41"/>
      <c r="W1011" s="41"/>
      <c r="X1011" s="41"/>
      <c r="Y1011" s="42"/>
      <c r="Z1011" s="40" t="str">
        <f>IF(V1011=0,"NO OFERTADO",IF(W1011=0,"NO OFERTADO",IF(X1011=0,"NO OFERTADO",IF(Y1011=0,"NO OFERTADO","CORRECTO"))))</f>
        <v>NO OFERTADO</v>
      </c>
      <c r="AA1011" s="42">
        <f>Y1011*N1011</f>
        <v>0</v>
      </c>
      <c r="AB1011" s="35">
        <f>Q1011*$AB$1</f>
        <v>1.0625861732707926E-4</v>
      </c>
      <c r="AC1011" s="36">
        <f>R1011*$AC$1</f>
        <v>2.8340332015490652E-5</v>
      </c>
      <c r="AD1011" s="36">
        <f>AB1011+AC1011</f>
        <v>1.3459894934256993E-4</v>
      </c>
      <c r="AE1011" s="41"/>
      <c r="AF1011" s="41"/>
      <c r="AG1011" s="41"/>
      <c r="AH1011" s="42"/>
      <c r="AI1011" s="40" t="str">
        <f>IF(AE1011=0,"NO OFERTADO",IF(AF1011=0,"NO OFERTADO",IF(AG1011=0,"NO OFERTADO",IF(AH1011=0,"NO OFERTADO","CORRECTO"))))</f>
        <v>NO OFERTADO</v>
      </c>
      <c r="AJ1011" s="37">
        <f>Q1011*$AJ$1</f>
        <v>7.0839078218052848E-5</v>
      </c>
      <c r="AK1011" s="36">
        <f>R1011*$AK$1</f>
        <v>9.4467773384968827E-6</v>
      </c>
      <c r="AL1011" s="36">
        <f>AJ1011+AK1011</f>
        <v>8.0285855556549727E-5</v>
      </c>
      <c r="AM1011" s="41"/>
      <c r="AN1011" s="41"/>
      <c r="AO1011" s="41"/>
      <c r="AP1011" s="42"/>
      <c r="AQ1011" s="40" t="str">
        <f>IF(AM1011=0,"NO OFERTADO",IF(AN1011=0,"NO OFERTADO",IF(AO1011=0,"NO OFERTADO",IF(AP1011=0,"NO OFERTADO","CORRECTO"))))</f>
        <v>NO OFERTADO</v>
      </c>
    </row>
    <row r="1012" spans="1:43" ht="24" x14ac:dyDescent="0.25">
      <c r="A1012" s="61">
        <v>1010</v>
      </c>
      <c r="B1012" s="61">
        <v>423</v>
      </c>
      <c r="C1012" s="13" t="s">
        <v>964</v>
      </c>
      <c r="D1012" s="12" t="s">
        <v>1468</v>
      </c>
      <c r="E1012" s="12" t="s">
        <v>11</v>
      </c>
      <c r="F1012" s="12" t="s">
        <v>12</v>
      </c>
      <c r="G1012" s="12" t="s">
        <v>13</v>
      </c>
      <c r="H1012" s="12" t="s">
        <v>12</v>
      </c>
      <c r="I1012" s="62">
        <v>4545</v>
      </c>
      <c r="J1012" s="10">
        <v>1</v>
      </c>
      <c r="K1012" s="10" t="s">
        <v>966</v>
      </c>
      <c r="L1012" s="14" t="s">
        <v>1469</v>
      </c>
      <c r="M1012" s="11">
        <v>2617.5192833333331</v>
      </c>
      <c r="N1012" s="11">
        <v>6709.9230769230771</v>
      </c>
      <c r="O1012" s="8">
        <f>N1012*M1012</f>
        <v>17563353.043529484</v>
      </c>
      <c r="P1012" s="14" t="s">
        <v>5022</v>
      </c>
      <c r="Q1012" s="66">
        <f>O1012/$O$2181</f>
        <v>5.3665102657947795E-4</v>
      </c>
      <c r="R1012" s="66">
        <f>+O1012/$O$2184</f>
        <v>8.5878408654055177E-4</v>
      </c>
      <c r="S1012" s="36">
        <f>Q1012*$S$1</f>
        <v>0.13416275664486949</v>
      </c>
      <c r="T1012" s="36">
        <f>R1012*$T$1</f>
        <v>2.5763522596216552E-2</v>
      </c>
      <c r="U1012" s="36">
        <f>S1012+T1012</f>
        <v>0.15992627924108604</v>
      </c>
      <c r="V1012" s="41"/>
      <c r="W1012" s="41"/>
      <c r="X1012" s="41"/>
      <c r="Y1012" s="42"/>
      <c r="Z1012" s="40" t="str">
        <f>IF(V1012=0,"NO OFERTADO",IF(W1012=0,"NO OFERTADO",IF(X1012=0,"NO OFERTADO",IF(Y1012=0,"NO OFERTADO","CORRECTO"))))</f>
        <v>NO OFERTADO</v>
      </c>
      <c r="AA1012" s="42">
        <f>Y1012*N1012</f>
        <v>0</v>
      </c>
      <c r="AB1012" s="35">
        <f>Q1012*$AB$1</f>
        <v>4.8298592392153013E-2</v>
      </c>
      <c r="AC1012" s="36">
        <f>R1012*$AC$1</f>
        <v>1.2881761298108276E-2</v>
      </c>
      <c r="AD1012" s="36">
        <f>AB1012+AC1012</f>
        <v>6.1180353690261285E-2</v>
      </c>
      <c r="AE1012" s="41"/>
      <c r="AF1012" s="41"/>
      <c r="AG1012" s="41"/>
      <c r="AH1012" s="42"/>
      <c r="AI1012" s="40" t="str">
        <f>IF(AE1012=0,"NO OFERTADO",IF(AF1012=0,"NO OFERTADO",IF(AG1012=0,"NO OFERTADO",IF(AH1012=0,"NO OFERTADO","CORRECTO"))))</f>
        <v>NO OFERTADO</v>
      </c>
      <c r="AJ1012" s="37">
        <f>Q1012*$AJ$1</f>
        <v>3.219906159476868E-2</v>
      </c>
      <c r="AK1012" s="36">
        <f>R1012*$AK$1</f>
        <v>4.2939204327027587E-3</v>
      </c>
      <c r="AL1012" s="36">
        <f>AJ1012+AK1012</f>
        <v>3.6492982027471435E-2</v>
      </c>
      <c r="AM1012" s="41"/>
      <c r="AN1012" s="41"/>
      <c r="AO1012" s="41"/>
      <c r="AP1012" s="42"/>
      <c r="AQ1012" s="40" t="str">
        <f>IF(AM1012=0,"NO OFERTADO",IF(AN1012=0,"NO OFERTADO",IF(AO1012=0,"NO OFERTADO",IF(AP1012=0,"NO OFERTADO","CORRECTO"))))</f>
        <v>NO OFERTADO</v>
      </c>
    </row>
    <row r="1013" spans="1:43" ht="24" x14ac:dyDescent="0.25">
      <c r="A1013" s="61">
        <v>1011</v>
      </c>
      <c r="B1013" s="61">
        <v>263</v>
      </c>
      <c r="C1013" s="13" t="s">
        <v>964</v>
      </c>
      <c r="D1013" s="12" t="s">
        <v>965</v>
      </c>
      <c r="E1013" s="12" t="s">
        <v>11</v>
      </c>
      <c r="F1013" s="12" t="s">
        <v>12</v>
      </c>
      <c r="G1013" s="12" t="s">
        <v>13</v>
      </c>
      <c r="H1013" s="12" t="s">
        <v>12</v>
      </c>
      <c r="I1013" s="62">
        <v>9090</v>
      </c>
      <c r="J1013" s="10">
        <v>1</v>
      </c>
      <c r="K1013" s="10" t="s">
        <v>966</v>
      </c>
      <c r="L1013" s="14" t="s">
        <v>967</v>
      </c>
      <c r="M1013" s="11">
        <v>3929</v>
      </c>
      <c r="N1013" s="11">
        <v>4214.9230769230771</v>
      </c>
      <c r="O1013" s="8">
        <f>N1013*M1013</f>
        <v>16560432.76923077</v>
      </c>
      <c r="P1013" s="14" t="s">
        <v>5022</v>
      </c>
      <c r="Q1013" s="66">
        <f>O1013/$O$2181</f>
        <v>5.0600663917544167E-4</v>
      </c>
      <c r="R1013" s="66">
        <f>+O1013/$O$2184</f>
        <v>8.0974493271257985E-4</v>
      </c>
      <c r="S1013" s="36">
        <f>Q1013*$S$1</f>
        <v>0.12650165979386041</v>
      </c>
      <c r="T1013" s="36">
        <f>R1013*$T$1</f>
        <v>2.4292347981377395E-2</v>
      </c>
      <c r="U1013" s="36">
        <f>S1013+T1013</f>
        <v>0.1507940077752378</v>
      </c>
      <c r="V1013" s="41"/>
      <c r="W1013" s="41"/>
      <c r="X1013" s="41"/>
      <c r="Y1013" s="42"/>
      <c r="Z1013" s="40" t="str">
        <f>IF(V1013=0,"NO OFERTADO",IF(W1013=0,"NO OFERTADO",IF(X1013=0,"NO OFERTADO",IF(Y1013=0,"NO OFERTADO","CORRECTO"))))</f>
        <v>NO OFERTADO</v>
      </c>
      <c r="AA1013" s="42">
        <f>Y1013*N1013</f>
        <v>0</v>
      </c>
      <c r="AB1013" s="35">
        <f>Q1013*$AB$1</f>
        <v>4.5540597525789747E-2</v>
      </c>
      <c r="AC1013" s="36">
        <f>R1013*$AC$1</f>
        <v>1.2146173990688697E-2</v>
      </c>
      <c r="AD1013" s="36">
        <f>AB1013+AC1013</f>
        <v>5.7686771516478441E-2</v>
      </c>
      <c r="AE1013" s="41"/>
      <c r="AF1013" s="41"/>
      <c r="AG1013" s="41"/>
      <c r="AH1013" s="42"/>
      <c r="AI1013" s="40" t="str">
        <f>IF(AE1013=0,"NO OFERTADO",IF(AF1013=0,"NO OFERTADO",IF(AG1013=0,"NO OFERTADO",IF(AH1013=0,"NO OFERTADO","CORRECTO"))))</f>
        <v>NO OFERTADO</v>
      </c>
      <c r="AJ1013" s="37">
        <f>Q1013*$AJ$1</f>
        <v>3.03603983505265E-2</v>
      </c>
      <c r="AK1013" s="36">
        <f>R1013*$AK$1</f>
        <v>4.0487246635628991E-3</v>
      </c>
      <c r="AL1013" s="36">
        <f>AJ1013+AK1013</f>
        <v>3.4409123014089396E-2</v>
      </c>
      <c r="AM1013" s="41"/>
      <c r="AN1013" s="41"/>
      <c r="AO1013" s="41"/>
      <c r="AP1013" s="42"/>
      <c r="AQ1013" s="40" t="str">
        <f>IF(AM1013=0,"NO OFERTADO",IF(AN1013=0,"NO OFERTADO",IF(AO1013=0,"NO OFERTADO",IF(AP1013=0,"NO OFERTADO","CORRECTO"))))</f>
        <v>NO OFERTADO</v>
      </c>
    </row>
    <row r="1014" spans="1:43" ht="24" x14ac:dyDescent="0.25">
      <c r="A1014" s="61">
        <v>1012</v>
      </c>
      <c r="B1014" s="61">
        <v>387</v>
      </c>
      <c r="C1014" s="13" t="s">
        <v>964</v>
      </c>
      <c r="D1014" s="12" t="s">
        <v>1351</v>
      </c>
      <c r="E1014" s="12" t="s">
        <v>11</v>
      </c>
      <c r="F1014" s="12" t="s">
        <v>12</v>
      </c>
      <c r="G1014" s="12" t="s">
        <v>13</v>
      </c>
      <c r="H1014" s="12" t="s">
        <v>12</v>
      </c>
      <c r="I1014" s="62">
        <v>9090</v>
      </c>
      <c r="J1014" s="10">
        <v>1</v>
      </c>
      <c r="K1014" s="10" t="s">
        <v>966</v>
      </c>
      <c r="L1014" s="14" t="s">
        <v>1352</v>
      </c>
      <c r="M1014" s="11">
        <v>3768.788</v>
      </c>
      <c r="N1014" s="11">
        <v>2139.6923076923076</v>
      </c>
      <c r="O1014" s="8">
        <f>N1014*M1014</f>
        <v>8064046.6929230765</v>
      </c>
      <c r="P1014" s="14" t="s">
        <v>5022</v>
      </c>
      <c r="Q1014" s="66">
        <f>O1014/$O$2181</f>
        <v>2.4639822051156321E-4</v>
      </c>
      <c r="R1014" s="66">
        <f>+O1014/$O$2184</f>
        <v>3.943025546339879E-4</v>
      </c>
      <c r="S1014" s="36">
        <f>Q1014*$S$1</f>
        <v>6.1599555127890802E-2</v>
      </c>
      <c r="T1014" s="36">
        <f>R1014*$T$1</f>
        <v>1.1829076639019637E-2</v>
      </c>
      <c r="U1014" s="36">
        <f>S1014+T1014</f>
        <v>7.3428631766910446E-2</v>
      </c>
      <c r="V1014" s="41"/>
      <c r="W1014" s="41"/>
      <c r="X1014" s="41"/>
      <c r="Y1014" s="42"/>
      <c r="Z1014" s="40" t="str">
        <f>IF(V1014=0,"NO OFERTADO",IF(W1014=0,"NO OFERTADO",IF(X1014=0,"NO OFERTADO",IF(Y1014=0,"NO OFERTADO","CORRECTO"))))</f>
        <v>NO OFERTADO</v>
      </c>
      <c r="AA1014" s="42">
        <f>Y1014*N1014</f>
        <v>0</v>
      </c>
      <c r="AB1014" s="35">
        <f>Q1014*$AB$1</f>
        <v>2.2175839846040688E-2</v>
      </c>
      <c r="AC1014" s="36">
        <f>R1014*$AC$1</f>
        <v>5.9145383195098183E-3</v>
      </c>
      <c r="AD1014" s="36">
        <f>AB1014+AC1014</f>
        <v>2.8090378165550507E-2</v>
      </c>
      <c r="AE1014" s="41"/>
      <c r="AF1014" s="41"/>
      <c r="AG1014" s="41"/>
      <c r="AH1014" s="42"/>
      <c r="AI1014" s="40" t="str">
        <f>IF(AE1014=0,"NO OFERTADO",IF(AF1014=0,"NO OFERTADO",IF(AG1014=0,"NO OFERTADO",IF(AH1014=0,"NO OFERTADO","CORRECTO"))))</f>
        <v>NO OFERTADO</v>
      </c>
      <c r="AJ1014" s="37">
        <f>Q1014*$AJ$1</f>
        <v>1.4783893230693793E-2</v>
      </c>
      <c r="AK1014" s="36">
        <f>R1014*$AK$1</f>
        <v>1.9715127731699394E-3</v>
      </c>
      <c r="AL1014" s="36">
        <f>AJ1014+AK1014</f>
        <v>1.6755406003863733E-2</v>
      </c>
      <c r="AM1014" s="41"/>
      <c r="AN1014" s="41"/>
      <c r="AO1014" s="41"/>
      <c r="AP1014" s="42"/>
      <c r="AQ1014" s="40" t="str">
        <f>IF(AM1014=0,"NO OFERTADO",IF(AN1014=0,"NO OFERTADO",IF(AO1014=0,"NO OFERTADO",IF(AP1014=0,"NO OFERTADO","CORRECTO"))))</f>
        <v>NO OFERTADO</v>
      </c>
    </row>
    <row r="1015" spans="1:43" ht="24" x14ac:dyDescent="0.25">
      <c r="A1015" s="61">
        <v>1013</v>
      </c>
      <c r="B1015" s="61">
        <v>2086</v>
      </c>
      <c r="C1015" s="13" t="s">
        <v>964</v>
      </c>
      <c r="D1015" s="12" t="s">
        <v>5666</v>
      </c>
      <c r="E1015" s="12" t="s">
        <v>11</v>
      </c>
      <c r="F1015" s="12" t="s">
        <v>134</v>
      </c>
      <c r="G1015" s="12" t="s">
        <v>13</v>
      </c>
      <c r="H1015" s="12" t="s">
        <v>12</v>
      </c>
      <c r="I1015" s="62" t="s">
        <v>60</v>
      </c>
      <c r="J1015" s="10">
        <v>1</v>
      </c>
      <c r="K1015" s="10" t="s">
        <v>966</v>
      </c>
      <c r="L1015" s="14" t="s">
        <v>5667</v>
      </c>
      <c r="M1015" s="11">
        <v>3525</v>
      </c>
      <c r="N1015" s="8">
        <v>199.6</v>
      </c>
      <c r="O1015" s="8">
        <f>N1015*M1015</f>
        <v>703590</v>
      </c>
      <c r="P1015" s="14" t="s">
        <v>5022</v>
      </c>
      <c r="Q1015" s="66">
        <f>O1015/$O$2181</f>
        <v>2.1498303590165546E-5</v>
      </c>
      <c r="R1015" s="66"/>
      <c r="S1015" s="36">
        <f>Q1015*$S$1</f>
        <v>5.3745758975413862E-3</v>
      </c>
      <c r="T1015" s="7"/>
      <c r="U1015" s="36">
        <f>S1015+T1015</f>
        <v>5.3745758975413862E-3</v>
      </c>
      <c r="V1015" s="41"/>
      <c r="W1015" s="41"/>
      <c r="X1015" s="41"/>
      <c r="Y1015" s="42"/>
      <c r="Z1015" s="40" t="str">
        <f>IF(V1015=0,"NO OFERTADO",IF(W1015=0,"NO OFERTADO",IF(X1015=0,"NO OFERTADO",IF(Y1015=0,"NO OFERTADO","CORRECTO"))))</f>
        <v>NO OFERTADO</v>
      </c>
      <c r="AA1015" s="42">
        <f>Y1015*N1015</f>
        <v>0</v>
      </c>
      <c r="AB1015" s="35">
        <f>Q1015*$AB$1</f>
        <v>1.9348473231148992E-3</v>
      </c>
      <c r="AC1015" s="7"/>
      <c r="AD1015" s="36">
        <f>AB1015+AC1015</f>
        <v>1.9348473231148992E-3</v>
      </c>
      <c r="AE1015" s="41"/>
      <c r="AF1015" s="41"/>
      <c r="AG1015" s="41"/>
      <c r="AH1015" s="42"/>
      <c r="AI1015" s="40" t="str">
        <f>IF(AE1015=0,"NO OFERTADO",IF(AF1015=0,"NO OFERTADO",IF(AG1015=0,"NO OFERTADO",IF(AH1015=0,"NO OFERTADO","CORRECTO"))))</f>
        <v>NO OFERTADO</v>
      </c>
      <c r="AJ1015" s="37">
        <f>Q1015*$AJ$1</f>
        <v>1.2898982154099328E-3</v>
      </c>
      <c r="AK1015" s="7"/>
      <c r="AL1015" s="36">
        <f>AJ1015+AK1015</f>
        <v>1.2898982154099328E-3</v>
      </c>
      <c r="AM1015" s="41"/>
      <c r="AN1015" s="41"/>
      <c r="AO1015" s="41"/>
      <c r="AP1015" s="42"/>
      <c r="AQ1015" s="40" t="str">
        <f>IF(AM1015=0,"NO OFERTADO",IF(AN1015=0,"NO OFERTADO",IF(AO1015=0,"NO OFERTADO",IF(AP1015=0,"NO OFERTADO","CORRECTO"))))</f>
        <v>NO OFERTADO</v>
      </c>
    </row>
    <row r="1016" spans="1:43" ht="24" x14ac:dyDescent="0.25">
      <c r="A1016" s="61">
        <v>1014</v>
      </c>
      <c r="B1016" s="61">
        <v>1762</v>
      </c>
      <c r="C1016" s="13" t="s">
        <v>4793</v>
      </c>
      <c r="D1016" s="12" t="s">
        <v>4814</v>
      </c>
      <c r="E1016" s="12" t="s">
        <v>11</v>
      </c>
      <c r="F1016" s="12" t="s">
        <v>12</v>
      </c>
      <c r="G1016" s="12" t="s">
        <v>13</v>
      </c>
      <c r="H1016" s="12" t="s">
        <v>12</v>
      </c>
      <c r="I1016" s="62">
        <v>1878</v>
      </c>
      <c r="J1016" s="10">
        <v>1</v>
      </c>
      <c r="K1016" s="10" t="s">
        <v>4795</v>
      </c>
      <c r="L1016" s="14" t="s">
        <v>4815</v>
      </c>
      <c r="M1016" s="11">
        <v>889.06296666666651</v>
      </c>
      <c r="N1016" s="11">
        <v>80.769230769230774</v>
      </c>
      <c r="O1016" s="8">
        <f>N1016*M1016</f>
        <v>71808.931923076918</v>
      </c>
      <c r="P1016" s="14" t="s">
        <v>5022</v>
      </c>
      <c r="Q1016" s="66">
        <f>O1016/$O$2181</f>
        <v>2.1941332579596609E-6</v>
      </c>
      <c r="R1016" s="66">
        <f>+O1016/$O$2184</f>
        <v>3.5111956045165034E-6</v>
      </c>
      <c r="S1016" s="36">
        <f>Q1016*$S$1</f>
        <v>5.4853331448991526E-4</v>
      </c>
      <c r="T1016" s="36">
        <f>R1016*$T$1</f>
        <v>1.053358681354951E-4</v>
      </c>
      <c r="U1016" s="36">
        <f>S1016+T1016</f>
        <v>6.538691826254103E-4</v>
      </c>
      <c r="V1016" s="41"/>
      <c r="W1016" s="41"/>
      <c r="X1016" s="41"/>
      <c r="Y1016" s="42"/>
      <c r="Z1016" s="40" t="str">
        <f>IF(V1016=0,"NO OFERTADO",IF(W1016=0,"NO OFERTADO",IF(X1016=0,"NO OFERTADO",IF(Y1016=0,"NO OFERTADO","CORRECTO"))))</f>
        <v>NO OFERTADO</v>
      </c>
      <c r="AA1016" s="42">
        <f>Y1016*N1016</f>
        <v>0</v>
      </c>
      <c r="AB1016" s="35">
        <f>Q1016*$AB$1</f>
        <v>1.9747199321636948E-4</v>
      </c>
      <c r="AC1016" s="36">
        <f>R1016*$AC$1</f>
        <v>5.2667934067747549E-5</v>
      </c>
      <c r="AD1016" s="36">
        <f>AB1016+AC1016</f>
        <v>2.5013992728411703E-4</v>
      </c>
      <c r="AE1016" s="41"/>
      <c r="AF1016" s="41"/>
      <c r="AG1016" s="41"/>
      <c r="AH1016" s="42"/>
      <c r="AI1016" s="40" t="str">
        <f>IF(AE1016=0,"NO OFERTADO",IF(AF1016=0,"NO OFERTADO",IF(AG1016=0,"NO OFERTADO",IF(AH1016=0,"NO OFERTADO","CORRECTO"))))</f>
        <v>NO OFERTADO</v>
      </c>
      <c r="AJ1016" s="37">
        <f>Q1016*$AJ$1</f>
        <v>1.3164799547757966E-4</v>
      </c>
      <c r="AK1016" s="36">
        <f>R1016*$AK$1</f>
        <v>1.7555978022582518E-5</v>
      </c>
      <c r="AL1016" s="36">
        <f>AJ1016+AK1016</f>
        <v>1.4920397350016217E-4</v>
      </c>
      <c r="AM1016" s="41"/>
      <c r="AN1016" s="41"/>
      <c r="AO1016" s="41"/>
      <c r="AP1016" s="42"/>
      <c r="AQ1016" s="40" t="str">
        <f>IF(AM1016=0,"NO OFERTADO",IF(AN1016=0,"NO OFERTADO",IF(AO1016=0,"NO OFERTADO",IF(AP1016=0,"NO OFERTADO","CORRECTO"))))</f>
        <v>NO OFERTADO</v>
      </c>
    </row>
    <row r="1017" spans="1:43" ht="24" x14ac:dyDescent="0.25">
      <c r="A1017" s="61">
        <v>1015</v>
      </c>
      <c r="B1017" s="61">
        <v>1754</v>
      </c>
      <c r="C1017" s="13" t="s">
        <v>4793</v>
      </c>
      <c r="D1017" s="12" t="s">
        <v>4794</v>
      </c>
      <c r="E1017" s="12" t="s">
        <v>11</v>
      </c>
      <c r="F1017" s="12" t="s">
        <v>12</v>
      </c>
      <c r="G1017" s="12" t="s">
        <v>13</v>
      </c>
      <c r="H1017" s="12" t="s">
        <v>12</v>
      </c>
      <c r="I1017" s="62">
        <v>939</v>
      </c>
      <c r="J1017" s="10">
        <v>1</v>
      </c>
      <c r="K1017" s="10" t="s">
        <v>4795</v>
      </c>
      <c r="L1017" s="14" t="s">
        <v>4796</v>
      </c>
      <c r="M1017" s="11">
        <v>534.90644999999995</v>
      </c>
      <c r="N1017" s="11">
        <v>91.07692307692308</v>
      </c>
      <c r="O1017" s="8">
        <f>N1017*M1017</f>
        <v>48717.633599999994</v>
      </c>
      <c r="P1017" s="14" t="s">
        <v>5022</v>
      </c>
      <c r="Q1017" s="66">
        <f>O1017/$O$2181</f>
        <v>1.4885749901608174E-6</v>
      </c>
      <c r="R1017" s="66">
        <f>+O1017/$O$2184</f>
        <v>2.3821150987457261E-6</v>
      </c>
      <c r="S1017" s="36">
        <f>Q1017*$S$1</f>
        <v>3.7214374754020434E-4</v>
      </c>
      <c r="T1017" s="36">
        <f>R1017*$T$1</f>
        <v>7.1463452962371784E-5</v>
      </c>
      <c r="U1017" s="36">
        <f>S1017+T1017</f>
        <v>4.4360720050257613E-4</v>
      </c>
      <c r="V1017" s="41"/>
      <c r="W1017" s="41"/>
      <c r="X1017" s="41"/>
      <c r="Y1017" s="42"/>
      <c r="Z1017" s="40" t="str">
        <f>IF(V1017=0,"NO OFERTADO",IF(W1017=0,"NO OFERTADO",IF(X1017=0,"NO OFERTADO",IF(Y1017=0,"NO OFERTADO","CORRECTO"))))</f>
        <v>NO OFERTADO</v>
      </c>
      <c r="AA1017" s="42">
        <f>Y1017*N1017</f>
        <v>0</v>
      </c>
      <c r="AB1017" s="35">
        <f>Q1017*$AB$1</f>
        <v>1.3397174911447356E-4</v>
      </c>
      <c r="AC1017" s="36">
        <f>R1017*$AC$1</f>
        <v>3.5731726481185892E-5</v>
      </c>
      <c r="AD1017" s="36">
        <f>AB1017+AC1017</f>
        <v>1.6970347559565945E-4</v>
      </c>
      <c r="AE1017" s="41"/>
      <c r="AF1017" s="41"/>
      <c r="AG1017" s="41"/>
      <c r="AH1017" s="42"/>
      <c r="AI1017" s="40" t="str">
        <f>IF(AE1017=0,"NO OFERTADO",IF(AF1017=0,"NO OFERTADO",IF(AG1017=0,"NO OFERTADO",IF(AH1017=0,"NO OFERTADO","CORRECTO"))))</f>
        <v>NO OFERTADO</v>
      </c>
      <c r="AJ1017" s="37">
        <f>Q1017*$AJ$1</f>
        <v>8.9314499409649044E-5</v>
      </c>
      <c r="AK1017" s="36">
        <f>R1017*$AK$1</f>
        <v>1.1910575493728629E-5</v>
      </c>
      <c r="AL1017" s="36">
        <f>AJ1017+AK1017</f>
        <v>1.0122507490337767E-4</v>
      </c>
      <c r="AM1017" s="41"/>
      <c r="AN1017" s="41"/>
      <c r="AO1017" s="41"/>
      <c r="AP1017" s="42"/>
      <c r="AQ1017" s="40" t="str">
        <f>IF(AM1017=0,"NO OFERTADO",IF(AN1017=0,"NO OFERTADO",IF(AO1017=0,"NO OFERTADO",IF(AP1017=0,"NO OFERTADO","CORRECTO"))))</f>
        <v>NO OFERTADO</v>
      </c>
    </row>
    <row r="1018" spans="1:43" ht="24" x14ac:dyDescent="0.25">
      <c r="A1018" s="61">
        <v>1016</v>
      </c>
      <c r="B1018" s="61">
        <v>2834</v>
      </c>
      <c r="C1018" s="13" t="s">
        <v>7357</v>
      </c>
      <c r="D1018" s="12" t="s">
        <v>4814</v>
      </c>
      <c r="E1018" s="12" t="s">
        <v>11</v>
      </c>
      <c r="F1018" s="12" t="s">
        <v>12</v>
      </c>
      <c r="G1018" s="12" t="s">
        <v>13</v>
      </c>
      <c r="H1018" s="12" t="s">
        <v>12</v>
      </c>
      <c r="I1018" s="63">
        <v>1878</v>
      </c>
      <c r="J1018" s="10">
        <v>1</v>
      </c>
      <c r="K1018" s="14"/>
      <c r="L1018" s="14"/>
      <c r="M1018" s="11">
        <v>1056.68</v>
      </c>
      <c r="N1018" s="11">
        <v>82.5</v>
      </c>
      <c r="O1018" s="8">
        <f>N1018*M1018</f>
        <v>87176.1</v>
      </c>
      <c r="P1018" s="14" t="s">
        <v>5022</v>
      </c>
      <c r="Q1018" s="66">
        <f>O1018/$O$2181</f>
        <v>2.6636795059717036E-6</v>
      </c>
      <c r="R1018" s="66">
        <f>+O1018/$O$2184</f>
        <v>4.2625942336363261E-6</v>
      </c>
      <c r="S1018" s="36">
        <f>Q1018*$S$1</f>
        <v>6.6591987649292593E-4</v>
      </c>
      <c r="T1018" s="36">
        <f>R1018*$T$1</f>
        <v>1.2787782700908977E-4</v>
      </c>
      <c r="U1018" s="36">
        <f>S1018+T1018</f>
        <v>7.9379770350201571E-4</v>
      </c>
      <c r="V1018" s="41"/>
      <c r="W1018" s="41"/>
      <c r="X1018" s="41"/>
      <c r="Y1018" s="42"/>
      <c r="Z1018" s="40" t="str">
        <f>IF(V1018=0,"NO OFERTADO",IF(W1018=0,"NO OFERTADO",IF(X1018=0,"NO OFERTADO",IF(Y1018=0,"NO OFERTADO","CORRECTO"))))</f>
        <v>NO OFERTADO</v>
      </c>
      <c r="AA1018" s="42">
        <f>Y1018*N1018</f>
        <v>0</v>
      </c>
      <c r="AB1018" s="35">
        <f>Q1018*$AB$1</f>
        <v>2.3973115553745333E-4</v>
      </c>
      <c r="AC1018" s="36">
        <f>R1018*$AC$1</f>
        <v>6.3938913504544886E-5</v>
      </c>
      <c r="AD1018" s="36">
        <f>AB1018+AC1018</f>
        <v>3.0367006904199822E-4</v>
      </c>
      <c r="AE1018" s="41"/>
      <c r="AF1018" s="41"/>
      <c r="AG1018" s="41"/>
      <c r="AH1018" s="42"/>
      <c r="AI1018" s="40" t="str">
        <f>IF(AE1018=0,"NO OFERTADO",IF(AF1018=0,"NO OFERTADO",IF(AG1018=0,"NO OFERTADO",IF(AH1018=0,"NO OFERTADO","CORRECTO"))))</f>
        <v>NO OFERTADO</v>
      </c>
      <c r="AJ1018" s="37">
        <f>Q1018*$AJ$1</f>
        <v>1.5982077035830221E-4</v>
      </c>
      <c r="AK1018" s="36">
        <f>R1018*$AK$1</f>
        <v>2.1312971168181629E-5</v>
      </c>
      <c r="AL1018" s="36">
        <f>AJ1018+AK1018</f>
        <v>1.8113374152648384E-4</v>
      </c>
      <c r="AM1018" s="41"/>
      <c r="AN1018" s="41"/>
      <c r="AO1018" s="41"/>
      <c r="AP1018" s="42"/>
      <c r="AQ1018" s="40" t="str">
        <f>IF(AM1018=0,"NO OFERTADO",IF(AN1018=0,"NO OFERTADO",IF(AO1018=0,"NO OFERTADO",IF(AP1018=0,"NO OFERTADO","CORRECTO"))))</f>
        <v>NO OFERTADO</v>
      </c>
    </row>
    <row r="1019" spans="1:43" ht="24" x14ac:dyDescent="0.25">
      <c r="A1019" s="61">
        <v>1017</v>
      </c>
      <c r="B1019" s="61">
        <v>350</v>
      </c>
      <c r="C1019" s="13" t="s">
        <v>1233</v>
      </c>
      <c r="D1019" s="12" t="s">
        <v>1234</v>
      </c>
      <c r="E1019" s="12" t="s">
        <v>11</v>
      </c>
      <c r="F1019" s="12" t="s">
        <v>12</v>
      </c>
      <c r="G1019" s="12" t="s">
        <v>13</v>
      </c>
      <c r="H1019" s="12" t="s">
        <v>12</v>
      </c>
      <c r="I1019" s="62">
        <v>4545</v>
      </c>
      <c r="J1019" s="10">
        <v>1</v>
      </c>
      <c r="K1019" s="10" t="s">
        <v>966</v>
      </c>
      <c r="L1019" s="14" t="s">
        <v>1235</v>
      </c>
      <c r="M1019" s="11">
        <v>4077</v>
      </c>
      <c r="N1019" s="11">
        <v>6861.3846153846152</v>
      </c>
      <c r="O1019" s="8">
        <f>N1019*M1019</f>
        <v>27973865.076923076</v>
      </c>
      <c r="P1019" s="14" t="s">
        <v>5022</v>
      </c>
      <c r="Q1019" s="66">
        <f>O1019/$O$2181</f>
        <v>8.5474586622041524E-4</v>
      </c>
      <c r="R1019" s="66">
        <f>+O1019/$O$2184</f>
        <v>1.367820262312869E-3</v>
      </c>
      <c r="S1019" s="36">
        <f>Q1019*$S$1</f>
        <v>0.21368646655510382</v>
      </c>
      <c r="T1019" s="36">
        <f>R1019*$T$1</f>
        <v>4.1034607869386071E-2</v>
      </c>
      <c r="U1019" s="36">
        <f>S1019+T1019</f>
        <v>0.25472107442448988</v>
      </c>
      <c r="V1019" s="41"/>
      <c r="W1019" s="41"/>
      <c r="X1019" s="41"/>
      <c r="Y1019" s="42"/>
      <c r="Z1019" s="40" t="str">
        <f>IF(V1019=0,"NO OFERTADO",IF(W1019=0,"NO OFERTADO",IF(X1019=0,"NO OFERTADO",IF(Y1019=0,"NO OFERTADO","CORRECTO"))))</f>
        <v>NO OFERTADO</v>
      </c>
      <c r="AA1019" s="42">
        <f>Y1019*N1019</f>
        <v>0</v>
      </c>
      <c r="AB1019" s="35">
        <f>Q1019*$AB$1</f>
        <v>7.6927127959837374E-2</v>
      </c>
      <c r="AC1019" s="36">
        <f>R1019*$AC$1</f>
        <v>2.0517303934693035E-2</v>
      </c>
      <c r="AD1019" s="36">
        <f>AB1019+AC1019</f>
        <v>9.7444431894530406E-2</v>
      </c>
      <c r="AE1019" s="41"/>
      <c r="AF1019" s="41"/>
      <c r="AG1019" s="41"/>
      <c r="AH1019" s="42"/>
      <c r="AI1019" s="40" t="str">
        <f>IF(AE1019=0,"NO OFERTADO",IF(AF1019=0,"NO OFERTADO",IF(AG1019=0,"NO OFERTADO",IF(AH1019=0,"NO OFERTADO","CORRECTO"))))</f>
        <v>NO OFERTADO</v>
      </c>
      <c r="AJ1019" s="37">
        <f>Q1019*$AJ$1</f>
        <v>5.1284751973224914E-2</v>
      </c>
      <c r="AK1019" s="36">
        <f>R1019*$AK$1</f>
        <v>6.8391013115643448E-3</v>
      </c>
      <c r="AL1019" s="36">
        <f>AJ1019+AK1019</f>
        <v>5.8123853284789258E-2</v>
      </c>
      <c r="AM1019" s="41"/>
      <c r="AN1019" s="41"/>
      <c r="AO1019" s="41"/>
      <c r="AP1019" s="42"/>
      <c r="AQ1019" s="40" t="str">
        <f>IF(AM1019=0,"NO OFERTADO",IF(AN1019=0,"NO OFERTADO",IF(AO1019=0,"NO OFERTADO",IF(AP1019=0,"NO OFERTADO","CORRECTO"))))</f>
        <v>NO OFERTADO</v>
      </c>
    </row>
    <row r="1020" spans="1:43" ht="24" x14ac:dyDescent="0.25">
      <c r="A1020" s="61">
        <v>1018</v>
      </c>
      <c r="B1020" s="61">
        <v>805</v>
      </c>
      <c r="C1020" s="13" t="s">
        <v>1233</v>
      </c>
      <c r="D1020" s="12" t="s">
        <v>2482</v>
      </c>
      <c r="E1020" s="12" t="s">
        <v>11</v>
      </c>
      <c r="F1020" s="12" t="s">
        <v>12</v>
      </c>
      <c r="G1020" s="12" t="s">
        <v>13</v>
      </c>
      <c r="H1020" s="12" t="s">
        <v>12</v>
      </c>
      <c r="I1020" s="62">
        <v>9090</v>
      </c>
      <c r="J1020" s="10">
        <v>1</v>
      </c>
      <c r="K1020" s="10" t="s">
        <v>966</v>
      </c>
      <c r="L1020" s="14" t="s">
        <v>2483</v>
      </c>
      <c r="M1020" s="11">
        <v>5399.4823333333334</v>
      </c>
      <c r="N1020" s="11">
        <v>1569.0769230769231</v>
      </c>
      <c r="O1020" s="8">
        <f>N1020*M1020</f>
        <v>8472203.1257948726</v>
      </c>
      <c r="P1020" s="14" t="s">
        <v>5022</v>
      </c>
      <c r="Q1020" s="66">
        <f>O1020/$O$2181</f>
        <v>2.5886950479098294E-4</v>
      </c>
      <c r="R1020" s="66">
        <f>+O1020/$O$2184</f>
        <v>4.1425991975104279E-4</v>
      </c>
      <c r="S1020" s="36">
        <f>Q1020*$S$1</f>
        <v>6.471737619774573E-2</v>
      </c>
      <c r="T1020" s="36">
        <f>R1020*$T$1</f>
        <v>1.2427797592531284E-2</v>
      </c>
      <c r="U1020" s="36">
        <f>S1020+T1020</f>
        <v>7.7145173790277008E-2</v>
      </c>
      <c r="V1020" s="41"/>
      <c r="W1020" s="41"/>
      <c r="X1020" s="41"/>
      <c r="Y1020" s="42"/>
      <c r="Z1020" s="40" t="str">
        <f>IF(V1020=0,"NO OFERTADO",IF(W1020=0,"NO OFERTADO",IF(X1020=0,"NO OFERTADO",IF(Y1020=0,"NO OFERTADO","CORRECTO"))))</f>
        <v>NO OFERTADO</v>
      </c>
      <c r="AA1020" s="42">
        <f>Y1020*N1020</f>
        <v>0</v>
      </c>
      <c r="AB1020" s="35">
        <f>Q1020*$AB$1</f>
        <v>2.3298255431188464E-2</v>
      </c>
      <c r="AC1020" s="36">
        <f>R1020*$AC$1</f>
        <v>6.2138987962656418E-3</v>
      </c>
      <c r="AD1020" s="36">
        <f>AB1020+AC1020</f>
        <v>2.9512154227454106E-2</v>
      </c>
      <c r="AE1020" s="41"/>
      <c r="AF1020" s="41"/>
      <c r="AG1020" s="41"/>
      <c r="AH1020" s="42"/>
      <c r="AI1020" s="40" t="str">
        <f>IF(AE1020=0,"NO OFERTADO",IF(AF1020=0,"NO OFERTADO",IF(AG1020=0,"NO OFERTADO",IF(AH1020=0,"NO OFERTADO","CORRECTO"))))</f>
        <v>NO OFERTADO</v>
      </c>
      <c r="AJ1020" s="37">
        <f>Q1020*$AJ$1</f>
        <v>1.5532170287458976E-2</v>
      </c>
      <c r="AK1020" s="36">
        <f>R1020*$AK$1</f>
        <v>2.0712995987552138E-3</v>
      </c>
      <c r="AL1020" s="36">
        <f>AJ1020+AK1020</f>
        <v>1.7603469886214189E-2</v>
      </c>
      <c r="AM1020" s="41"/>
      <c r="AN1020" s="41"/>
      <c r="AO1020" s="41"/>
      <c r="AP1020" s="42"/>
      <c r="AQ1020" s="40" t="str">
        <f>IF(AM1020=0,"NO OFERTADO",IF(AN1020=0,"NO OFERTADO",IF(AO1020=0,"NO OFERTADO",IF(AP1020=0,"NO OFERTADO","CORRECTO"))))</f>
        <v>NO OFERTADO</v>
      </c>
    </row>
    <row r="1021" spans="1:43" x14ac:dyDescent="0.25">
      <c r="A1021" s="61">
        <v>1019</v>
      </c>
      <c r="B1021" s="61">
        <v>1295</v>
      </c>
      <c r="C1021" s="13" t="s">
        <v>3654</v>
      </c>
      <c r="D1021" s="12" t="s">
        <v>93</v>
      </c>
      <c r="E1021" s="12" t="s">
        <v>49</v>
      </c>
      <c r="F1021" s="12" t="s">
        <v>23</v>
      </c>
      <c r="G1021" s="12" t="s">
        <v>24</v>
      </c>
      <c r="H1021" s="12" t="s">
        <v>49</v>
      </c>
      <c r="I1021" s="62">
        <v>101534</v>
      </c>
      <c r="J1021" s="10">
        <v>1</v>
      </c>
      <c r="K1021" s="10" t="s">
        <v>3655</v>
      </c>
      <c r="L1021" s="14" t="s">
        <v>3656</v>
      </c>
      <c r="M1021" s="11">
        <v>53077</v>
      </c>
      <c r="N1021" s="11">
        <v>14</v>
      </c>
      <c r="O1021" s="8">
        <f>N1021*M1021</f>
        <v>743078</v>
      </c>
      <c r="P1021" s="14" t="s">
        <v>5022</v>
      </c>
      <c r="Q1021" s="66">
        <f>O1021/$O$2181</f>
        <v>2.2704865667751154E-5</v>
      </c>
      <c r="R1021" s="66">
        <f>+O1021/$O$2184</f>
        <v>3.6333811651840518E-5</v>
      </c>
      <c r="S1021" s="36">
        <f>Q1021*$S$1</f>
        <v>5.6762164169377885E-3</v>
      </c>
      <c r="T1021" s="36">
        <f>R1021*$T$1</f>
        <v>1.0900143495552155E-3</v>
      </c>
      <c r="U1021" s="36">
        <f>S1021+T1021</f>
        <v>6.7662307664930043E-3</v>
      </c>
      <c r="V1021" s="41"/>
      <c r="W1021" s="41"/>
      <c r="X1021" s="41"/>
      <c r="Y1021" s="42"/>
      <c r="Z1021" s="40" t="str">
        <f>IF(V1021=0,"NO OFERTADO",IF(W1021=0,"NO OFERTADO",IF(X1021=0,"NO OFERTADO",IF(Y1021=0,"NO OFERTADO","CORRECTO"))))</f>
        <v>NO OFERTADO</v>
      </c>
      <c r="AA1021" s="42">
        <f>Y1021*N1021</f>
        <v>0</v>
      </c>
      <c r="AB1021" s="35">
        <f>Q1021*$AB$1</f>
        <v>2.043437910097604E-3</v>
      </c>
      <c r="AC1021" s="36">
        <f>R1021*$AC$1</f>
        <v>5.4500717477760777E-4</v>
      </c>
      <c r="AD1021" s="36">
        <f>AB1021+AC1021</f>
        <v>2.5884450848752119E-3</v>
      </c>
      <c r="AE1021" s="41"/>
      <c r="AF1021" s="41"/>
      <c r="AG1021" s="41"/>
      <c r="AH1021" s="42"/>
      <c r="AI1021" s="40" t="str">
        <f>IF(AE1021=0,"NO OFERTADO",IF(AF1021=0,"NO OFERTADO",IF(AG1021=0,"NO OFERTADO",IF(AH1021=0,"NO OFERTADO","CORRECTO"))))</f>
        <v>NO OFERTADO</v>
      </c>
      <c r="AJ1021" s="37">
        <f>Q1021*$AJ$1</f>
        <v>1.3622919400650693E-3</v>
      </c>
      <c r="AK1021" s="36">
        <f>R1021*$AK$1</f>
        <v>1.8166905825920258E-4</v>
      </c>
      <c r="AL1021" s="36">
        <f>AJ1021+AK1021</f>
        <v>1.5439609983242718E-3</v>
      </c>
      <c r="AM1021" s="41"/>
      <c r="AN1021" s="41"/>
      <c r="AO1021" s="41"/>
      <c r="AP1021" s="42"/>
      <c r="AQ1021" s="40" t="str">
        <f>IF(AM1021=0,"NO OFERTADO",IF(AN1021=0,"NO OFERTADO",IF(AO1021=0,"NO OFERTADO",IF(AP1021=0,"NO OFERTADO","CORRECTO"))))</f>
        <v>NO OFERTADO</v>
      </c>
    </row>
    <row r="1022" spans="1:43" ht="24" x14ac:dyDescent="0.25">
      <c r="A1022" s="61">
        <v>1020</v>
      </c>
      <c r="B1022" s="61">
        <v>413</v>
      </c>
      <c r="C1022" s="13" t="s">
        <v>1434</v>
      </c>
      <c r="D1022" s="12" t="s">
        <v>1435</v>
      </c>
      <c r="E1022" s="12" t="s">
        <v>11</v>
      </c>
      <c r="F1022" s="12" t="s">
        <v>134</v>
      </c>
      <c r="G1022" s="12" t="s">
        <v>13</v>
      </c>
      <c r="H1022" s="12" t="s">
        <v>12</v>
      </c>
      <c r="I1022" s="62">
        <v>197456</v>
      </c>
      <c r="J1022" s="10">
        <v>1</v>
      </c>
      <c r="K1022" s="10" t="s">
        <v>1436</v>
      </c>
      <c r="L1022" s="14" t="s">
        <v>1437</v>
      </c>
      <c r="M1022" s="11">
        <v>197456</v>
      </c>
      <c r="N1022" s="11">
        <v>109.66666666666667</v>
      </c>
      <c r="O1022" s="8">
        <f>N1022*M1022</f>
        <v>21654341.333333336</v>
      </c>
      <c r="P1022" s="14" t="s">
        <v>5022</v>
      </c>
      <c r="Q1022" s="66">
        <f>O1022/$O$2181</f>
        <v>6.6165181999327768E-4</v>
      </c>
      <c r="R1022" s="66">
        <f>+O1022/$O$2184</f>
        <v>1.0588185351335909E-3</v>
      </c>
      <c r="S1022" s="36">
        <f>Q1022*$S$1</f>
        <v>0.16541295499831943</v>
      </c>
      <c r="T1022" s="36">
        <f>R1022*$T$1</f>
        <v>3.1764556054007728E-2</v>
      </c>
      <c r="U1022" s="36">
        <f>S1022+T1022</f>
        <v>0.19717751105232717</v>
      </c>
      <c r="V1022" s="41"/>
      <c r="W1022" s="41"/>
      <c r="X1022" s="41"/>
      <c r="Y1022" s="42"/>
      <c r="Z1022" s="40" t="str">
        <f>IF(V1022=0,"NO OFERTADO",IF(W1022=0,"NO OFERTADO",IF(X1022=0,"NO OFERTADO",IF(Y1022=0,"NO OFERTADO","CORRECTO"))))</f>
        <v>NO OFERTADO</v>
      </c>
      <c r="AA1022" s="42">
        <f>Y1022*N1022</f>
        <v>0</v>
      </c>
      <c r="AB1022" s="35">
        <f>Q1022*$AB$1</f>
        <v>5.9548663799394989E-2</v>
      </c>
      <c r="AC1022" s="36">
        <f>R1022*$AC$1</f>
        <v>1.5882278027003864E-2</v>
      </c>
      <c r="AD1022" s="36">
        <f>AB1022+AC1022</f>
        <v>7.5430941826398853E-2</v>
      </c>
      <c r="AE1022" s="41"/>
      <c r="AF1022" s="41"/>
      <c r="AG1022" s="41"/>
      <c r="AH1022" s="42"/>
      <c r="AI1022" s="40" t="str">
        <f>IF(AE1022=0,"NO OFERTADO",IF(AF1022=0,"NO OFERTADO",IF(AG1022=0,"NO OFERTADO",IF(AH1022=0,"NO OFERTADO","CORRECTO"))))</f>
        <v>NO OFERTADO</v>
      </c>
      <c r="AJ1022" s="37">
        <f>Q1022*$AJ$1</f>
        <v>3.9699109199596662E-2</v>
      </c>
      <c r="AK1022" s="36">
        <f>R1022*$AK$1</f>
        <v>5.2940926756679541E-3</v>
      </c>
      <c r="AL1022" s="36">
        <f>AJ1022+AK1022</f>
        <v>4.4993201875264614E-2</v>
      </c>
      <c r="AM1022" s="41"/>
      <c r="AN1022" s="41"/>
      <c r="AO1022" s="41"/>
      <c r="AP1022" s="42"/>
      <c r="AQ1022" s="40" t="str">
        <f>IF(AM1022=0,"NO OFERTADO",IF(AN1022=0,"NO OFERTADO",IF(AO1022=0,"NO OFERTADO",IF(AP1022=0,"NO OFERTADO","CORRECTO"))))</f>
        <v>NO OFERTADO</v>
      </c>
    </row>
    <row r="1023" spans="1:43" ht="24" x14ac:dyDescent="0.25">
      <c r="A1023" s="61">
        <v>1021</v>
      </c>
      <c r="B1023" s="61">
        <v>1165</v>
      </c>
      <c r="C1023" s="13" t="s">
        <v>3346</v>
      </c>
      <c r="D1023" s="12" t="s">
        <v>885</v>
      </c>
      <c r="E1023" s="12" t="s">
        <v>1555</v>
      </c>
      <c r="F1023" s="12" t="s">
        <v>1361</v>
      </c>
      <c r="G1023" s="12" t="s">
        <v>735</v>
      </c>
      <c r="H1023" s="12" t="s">
        <v>1361</v>
      </c>
      <c r="I1023" s="62" t="s">
        <v>60</v>
      </c>
      <c r="J1023" s="10">
        <v>1</v>
      </c>
      <c r="K1023" s="10" t="s">
        <v>3347</v>
      </c>
      <c r="L1023" s="14" t="s">
        <v>3348</v>
      </c>
      <c r="M1023" s="11">
        <v>26225.613455585331</v>
      </c>
      <c r="N1023" s="11">
        <v>47</v>
      </c>
      <c r="O1023" s="8">
        <f>N1023*M1023</f>
        <v>1232603.8324125106</v>
      </c>
      <c r="P1023" s="14" t="s">
        <v>5022</v>
      </c>
      <c r="Q1023" s="66">
        <f>O1023/$O$2181</f>
        <v>3.7662404803373682E-5</v>
      </c>
      <c r="R1023" s="66"/>
      <c r="S1023" s="36">
        <f>Q1023*$S$1</f>
        <v>9.4156012008434209E-3</v>
      </c>
      <c r="T1023" s="7"/>
      <c r="U1023" s="36">
        <f>S1023+T1023</f>
        <v>9.4156012008434209E-3</v>
      </c>
      <c r="V1023" s="41"/>
      <c r="W1023" s="41"/>
      <c r="X1023" s="41"/>
      <c r="Y1023" s="42"/>
      <c r="Z1023" s="40" t="str">
        <f>IF(V1023=0,"NO OFERTADO",IF(W1023=0,"NO OFERTADO",IF(X1023=0,"NO OFERTADO",IF(Y1023=0,"NO OFERTADO","CORRECTO"))))</f>
        <v>NO OFERTADO</v>
      </c>
      <c r="AA1023" s="42">
        <f>Y1023*N1023</f>
        <v>0</v>
      </c>
      <c r="AB1023" s="35">
        <f>Q1023*$AB$1</f>
        <v>3.3896164323036315E-3</v>
      </c>
      <c r="AC1023" s="7"/>
      <c r="AD1023" s="36">
        <f>AB1023+AC1023</f>
        <v>3.3896164323036315E-3</v>
      </c>
      <c r="AE1023" s="41"/>
      <c r="AF1023" s="41"/>
      <c r="AG1023" s="41"/>
      <c r="AH1023" s="42"/>
      <c r="AI1023" s="40" t="str">
        <f>IF(AE1023=0,"NO OFERTADO",IF(AF1023=0,"NO OFERTADO",IF(AG1023=0,"NO OFERTADO",IF(AH1023=0,"NO OFERTADO","CORRECTO"))))</f>
        <v>NO OFERTADO</v>
      </c>
      <c r="AJ1023" s="37">
        <f>Q1023*$AJ$1</f>
        <v>2.2597442882024209E-3</v>
      </c>
      <c r="AK1023" s="7"/>
      <c r="AL1023" s="36">
        <f>AJ1023+AK1023</f>
        <v>2.2597442882024209E-3</v>
      </c>
      <c r="AM1023" s="41"/>
      <c r="AN1023" s="41"/>
      <c r="AO1023" s="41"/>
      <c r="AP1023" s="42"/>
      <c r="AQ1023" s="40" t="str">
        <f>IF(AM1023=0,"NO OFERTADO",IF(AN1023=0,"NO OFERTADO",IF(AO1023=0,"NO OFERTADO",IF(AP1023=0,"NO OFERTADO","CORRECTO"))))</f>
        <v>NO OFERTADO</v>
      </c>
    </row>
    <row r="1024" spans="1:43" x14ac:dyDescent="0.25">
      <c r="A1024" s="61">
        <v>1022</v>
      </c>
      <c r="B1024" s="61">
        <v>1838</v>
      </c>
      <c r="C1024" s="13" t="s">
        <v>3346</v>
      </c>
      <c r="D1024" s="12" t="s">
        <v>121</v>
      </c>
      <c r="E1024" s="12" t="s">
        <v>734</v>
      </c>
      <c r="F1024" s="12" t="s">
        <v>321</v>
      </c>
      <c r="G1024" s="12" t="s">
        <v>322</v>
      </c>
      <c r="H1024" s="12" t="s">
        <v>323</v>
      </c>
      <c r="I1024" s="62" t="s">
        <v>60</v>
      </c>
      <c r="J1024" s="10">
        <v>20</v>
      </c>
      <c r="K1024" s="10" t="s">
        <v>3347</v>
      </c>
      <c r="L1024" s="14" t="s">
        <v>5010</v>
      </c>
      <c r="M1024" s="11">
        <v>298.99898999999999</v>
      </c>
      <c r="N1024" s="11">
        <v>20</v>
      </c>
      <c r="O1024" s="8">
        <f>N1024*M1024</f>
        <v>5979.9798000000001</v>
      </c>
      <c r="P1024" s="14" t="s">
        <v>5022</v>
      </c>
      <c r="Q1024" s="66">
        <f>O1024/$O$2181</f>
        <v>1.8271922739586613E-7</v>
      </c>
      <c r="R1024" s="66"/>
      <c r="S1024" s="36">
        <f>Q1024*$S$1</f>
        <v>4.5679806848966533E-5</v>
      </c>
      <c r="T1024" s="7"/>
      <c r="U1024" s="36">
        <f>S1024+T1024</f>
        <v>4.5679806848966533E-5</v>
      </c>
      <c r="V1024" s="41"/>
      <c r="W1024" s="41"/>
      <c r="X1024" s="41"/>
      <c r="Y1024" s="42"/>
      <c r="Z1024" s="40" t="str">
        <f>IF(V1024=0,"NO OFERTADO",IF(W1024=0,"NO OFERTADO",IF(X1024=0,"NO OFERTADO",IF(Y1024=0,"NO OFERTADO","CORRECTO"))))</f>
        <v>NO OFERTADO</v>
      </c>
      <c r="AA1024" s="42">
        <f>Y1024*N1024</f>
        <v>0</v>
      </c>
      <c r="AB1024" s="35">
        <f>Q1024*$AB$1</f>
        <v>1.6444730465627951E-5</v>
      </c>
      <c r="AC1024" s="7"/>
      <c r="AD1024" s="36">
        <f>AB1024+AC1024</f>
        <v>1.6444730465627951E-5</v>
      </c>
      <c r="AE1024" s="41"/>
      <c r="AF1024" s="41"/>
      <c r="AG1024" s="41"/>
      <c r="AH1024" s="42"/>
      <c r="AI1024" s="40" t="str">
        <f>IF(AE1024=0,"NO OFERTADO",IF(AF1024=0,"NO OFERTADO",IF(AG1024=0,"NO OFERTADO",IF(AH1024=0,"NO OFERTADO","CORRECTO"))))</f>
        <v>NO OFERTADO</v>
      </c>
      <c r="AJ1024" s="37">
        <f>Q1024*$AJ$1</f>
        <v>1.0963153643751967E-5</v>
      </c>
      <c r="AK1024" s="7"/>
      <c r="AL1024" s="36">
        <f>AJ1024+AK1024</f>
        <v>1.0963153643751967E-5</v>
      </c>
      <c r="AM1024" s="41"/>
      <c r="AN1024" s="41"/>
      <c r="AO1024" s="41"/>
      <c r="AP1024" s="42"/>
      <c r="AQ1024" s="40" t="str">
        <f>IF(AM1024=0,"NO OFERTADO",IF(AN1024=0,"NO OFERTADO",IF(AO1024=0,"NO OFERTADO",IF(AP1024=0,"NO OFERTADO","CORRECTO"))))</f>
        <v>NO OFERTADO</v>
      </c>
    </row>
    <row r="1025" spans="1:43" ht="24" x14ac:dyDescent="0.25">
      <c r="A1025" s="61">
        <v>1023</v>
      </c>
      <c r="B1025" s="61">
        <v>382</v>
      </c>
      <c r="C1025" s="13" t="s">
        <v>1335</v>
      </c>
      <c r="D1025" s="12" t="s">
        <v>1336</v>
      </c>
      <c r="E1025" s="12" t="s">
        <v>11</v>
      </c>
      <c r="F1025" s="12" t="s">
        <v>12</v>
      </c>
      <c r="G1025" s="12" t="s">
        <v>13</v>
      </c>
      <c r="H1025" s="12" t="s">
        <v>12</v>
      </c>
      <c r="I1025" s="62" t="s">
        <v>60</v>
      </c>
      <c r="J1025" s="10">
        <v>1</v>
      </c>
      <c r="K1025" s="10" t="s">
        <v>1337</v>
      </c>
      <c r="L1025" s="14" t="s">
        <v>1338</v>
      </c>
      <c r="M1025" s="11">
        <v>1198.5446666666667</v>
      </c>
      <c r="N1025" s="11">
        <v>19617.538461538461</v>
      </c>
      <c r="O1025" s="8">
        <f>N1025*M1025</f>
        <v>23512496.096205126</v>
      </c>
      <c r="P1025" s="14" t="s">
        <v>5022</v>
      </c>
      <c r="Q1025" s="66">
        <f>O1025/$O$2181</f>
        <v>7.1842803228982794E-4</v>
      </c>
      <c r="R1025" s="66"/>
      <c r="S1025" s="36">
        <f>Q1025*$S$1</f>
        <v>0.179607008072457</v>
      </c>
      <c r="T1025" s="7"/>
      <c r="U1025" s="36">
        <f>S1025+T1025</f>
        <v>0.179607008072457</v>
      </c>
      <c r="V1025" s="41"/>
      <c r="W1025" s="41"/>
      <c r="X1025" s="41"/>
      <c r="Y1025" s="42"/>
      <c r="Z1025" s="40" t="str">
        <f>IF(V1025=0,"NO OFERTADO",IF(W1025=0,"NO OFERTADO",IF(X1025=0,"NO OFERTADO",IF(Y1025=0,"NO OFERTADO","CORRECTO"))))</f>
        <v>NO OFERTADO</v>
      </c>
      <c r="AA1025" s="42">
        <f>Y1025*N1025</f>
        <v>0</v>
      </c>
      <c r="AB1025" s="35">
        <f>Q1025*$AB$1</f>
        <v>6.4658522906084509E-2</v>
      </c>
      <c r="AC1025" s="7"/>
      <c r="AD1025" s="36">
        <f>AB1025+AC1025</f>
        <v>6.4658522906084509E-2</v>
      </c>
      <c r="AE1025" s="41"/>
      <c r="AF1025" s="41"/>
      <c r="AG1025" s="41"/>
      <c r="AH1025" s="42"/>
      <c r="AI1025" s="40" t="str">
        <f>IF(AE1025=0,"NO OFERTADO",IF(AF1025=0,"NO OFERTADO",IF(AG1025=0,"NO OFERTADO",IF(AH1025=0,"NO OFERTADO","CORRECTO"))))</f>
        <v>NO OFERTADO</v>
      </c>
      <c r="AJ1025" s="37">
        <f>Q1025*$AJ$1</f>
        <v>4.310568193738968E-2</v>
      </c>
      <c r="AK1025" s="7"/>
      <c r="AL1025" s="36">
        <f>AJ1025+AK1025</f>
        <v>4.310568193738968E-2</v>
      </c>
      <c r="AM1025" s="41"/>
      <c r="AN1025" s="41"/>
      <c r="AO1025" s="41"/>
      <c r="AP1025" s="42"/>
      <c r="AQ1025" s="40" t="str">
        <f>IF(AM1025=0,"NO OFERTADO",IF(AN1025=0,"NO OFERTADO",IF(AO1025=0,"NO OFERTADO",IF(AP1025=0,"NO OFERTADO","CORRECTO"))))</f>
        <v>NO OFERTADO</v>
      </c>
    </row>
    <row r="1026" spans="1:43" ht="24" x14ac:dyDescent="0.25">
      <c r="A1026" s="61">
        <v>1024</v>
      </c>
      <c r="B1026" s="61">
        <v>849</v>
      </c>
      <c r="C1026" s="13" t="s">
        <v>2595</v>
      </c>
      <c r="D1026" s="12" t="s">
        <v>33</v>
      </c>
      <c r="E1026" s="12" t="s">
        <v>11</v>
      </c>
      <c r="F1026" s="12" t="s">
        <v>12</v>
      </c>
      <c r="G1026" s="12" t="s">
        <v>13</v>
      </c>
      <c r="H1026" s="12" t="s">
        <v>12</v>
      </c>
      <c r="I1026" s="62" t="s">
        <v>60</v>
      </c>
      <c r="J1026" s="10">
        <v>1</v>
      </c>
      <c r="K1026" s="10" t="s">
        <v>2596</v>
      </c>
      <c r="L1026" s="14" t="s">
        <v>2597</v>
      </c>
      <c r="M1026" s="11">
        <v>2412.4128499999997</v>
      </c>
      <c r="N1026" s="11">
        <v>534.92307692307691</v>
      </c>
      <c r="O1026" s="8">
        <f>N1026*M1026</f>
        <v>1290455.3045307691</v>
      </c>
      <c r="P1026" s="14" t="s">
        <v>5022</v>
      </c>
      <c r="Q1026" s="66">
        <f>O1026/$O$2181</f>
        <v>3.9430065672255157E-5</v>
      </c>
      <c r="R1026" s="66"/>
      <c r="S1026" s="36">
        <f>Q1026*$S$1</f>
        <v>9.8575164180637886E-3</v>
      </c>
      <c r="T1026" s="7"/>
      <c r="U1026" s="36">
        <f>S1026+T1026</f>
        <v>9.8575164180637886E-3</v>
      </c>
      <c r="V1026" s="41"/>
      <c r="W1026" s="41"/>
      <c r="X1026" s="41"/>
      <c r="Y1026" s="42"/>
      <c r="Z1026" s="40" t="str">
        <f>IF(V1026=0,"NO OFERTADO",IF(W1026=0,"NO OFERTADO",IF(X1026=0,"NO OFERTADO",IF(Y1026=0,"NO OFERTADO","CORRECTO"))))</f>
        <v>NO OFERTADO</v>
      </c>
      <c r="AA1026" s="42">
        <f>Y1026*N1026</f>
        <v>0</v>
      </c>
      <c r="AB1026" s="35">
        <f>Q1026*$AB$1</f>
        <v>3.5487059105029643E-3</v>
      </c>
      <c r="AC1026" s="7"/>
      <c r="AD1026" s="36">
        <f>AB1026+AC1026</f>
        <v>3.5487059105029643E-3</v>
      </c>
      <c r="AE1026" s="41"/>
      <c r="AF1026" s="41"/>
      <c r="AG1026" s="41"/>
      <c r="AH1026" s="42"/>
      <c r="AI1026" s="40" t="str">
        <f>IF(AE1026=0,"NO OFERTADO",IF(AF1026=0,"NO OFERTADO",IF(AG1026=0,"NO OFERTADO",IF(AH1026=0,"NO OFERTADO","CORRECTO"))))</f>
        <v>NO OFERTADO</v>
      </c>
      <c r="AJ1026" s="37">
        <f>Q1026*$AJ$1</f>
        <v>2.3658039403353093E-3</v>
      </c>
      <c r="AK1026" s="7"/>
      <c r="AL1026" s="36">
        <f>AJ1026+AK1026</f>
        <v>2.3658039403353093E-3</v>
      </c>
      <c r="AM1026" s="41"/>
      <c r="AN1026" s="41"/>
      <c r="AO1026" s="41"/>
      <c r="AP1026" s="42"/>
      <c r="AQ1026" s="40" t="str">
        <f>IF(AM1026=0,"NO OFERTADO",IF(AN1026=0,"NO OFERTADO",IF(AO1026=0,"NO OFERTADO",IF(AP1026=0,"NO OFERTADO","CORRECTO"))))</f>
        <v>NO OFERTADO</v>
      </c>
    </row>
    <row r="1027" spans="1:43" ht="24" x14ac:dyDescent="0.25">
      <c r="A1027" s="61">
        <v>1025</v>
      </c>
      <c r="B1027" s="61">
        <v>1576</v>
      </c>
      <c r="C1027" s="13" t="s">
        <v>2595</v>
      </c>
      <c r="D1027" s="12" t="s">
        <v>93</v>
      </c>
      <c r="E1027" s="12" t="s">
        <v>11</v>
      </c>
      <c r="F1027" s="12" t="s">
        <v>12</v>
      </c>
      <c r="G1027" s="12" t="s">
        <v>13</v>
      </c>
      <c r="H1027" s="12" t="s">
        <v>12</v>
      </c>
      <c r="I1027" s="62" t="s">
        <v>60</v>
      </c>
      <c r="J1027" s="10">
        <v>1</v>
      </c>
      <c r="K1027" s="10" t="s">
        <v>2596</v>
      </c>
      <c r="L1027" s="14" t="s">
        <v>4350</v>
      </c>
      <c r="M1027" s="11">
        <v>889</v>
      </c>
      <c r="N1027" s="11">
        <v>130.07692307692307</v>
      </c>
      <c r="O1027" s="8">
        <f>N1027*M1027</f>
        <v>115638.38461538461</v>
      </c>
      <c r="P1027" s="14" t="s">
        <v>5022</v>
      </c>
      <c r="Q1027" s="66">
        <f>O1027/$O$2181</f>
        <v>3.533349108341317E-6</v>
      </c>
      <c r="R1027" s="66"/>
      <c r="S1027" s="36">
        <f>Q1027*$S$1</f>
        <v>8.8333727708532928E-4</v>
      </c>
      <c r="T1027" s="7"/>
      <c r="U1027" s="36">
        <f>S1027+T1027</f>
        <v>8.8333727708532928E-4</v>
      </c>
      <c r="V1027" s="41"/>
      <c r="W1027" s="41"/>
      <c r="X1027" s="41"/>
      <c r="Y1027" s="42"/>
      <c r="Z1027" s="40" t="str">
        <f>IF(V1027=0,"NO OFERTADO",IF(W1027=0,"NO OFERTADO",IF(X1027=0,"NO OFERTADO",IF(Y1027=0,"NO OFERTADO","CORRECTO"))))</f>
        <v>NO OFERTADO</v>
      </c>
      <c r="AA1027" s="42">
        <f>Y1027*N1027</f>
        <v>0</v>
      </c>
      <c r="AB1027" s="35">
        <f>Q1027*$AB$1</f>
        <v>3.1800141975071855E-4</v>
      </c>
      <c r="AC1027" s="7"/>
      <c r="AD1027" s="36">
        <f>AB1027+AC1027</f>
        <v>3.1800141975071855E-4</v>
      </c>
      <c r="AE1027" s="41"/>
      <c r="AF1027" s="41"/>
      <c r="AG1027" s="41"/>
      <c r="AH1027" s="42"/>
      <c r="AI1027" s="40" t="str">
        <f>IF(AE1027=0,"NO OFERTADO",IF(AF1027=0,"NO OFERTADO",IF(AG1027=0,"NO OFERTADO",IF(AH1027=0,"NO OFERTADO","CORRECTO"))))</f>
        <v>NO OFERTADO</v>
      </c>
      <c r="AJ1027" s="37">
        <f>Q1027*$AJ$1</f>
        <v>2.1200094650047902E-4</v>
      </c>
      <c r="AK1027" s="7"/>
      <c r="AL1027" s="36">
        <f>AJ1027+AK1027</f>
        <v>2.1200094650047902E-4</v>
      </c>
      <c r="AM1027" s="41"/>
      <c r="AN1027" s="41"/>
      <c r="AO1027" s="41"/>
      <c r="AP1027" s="42"/>
      <c r="AQ1027" s="40" t="str">
        <f>IF(AM1027=0,"NO OFERTADO",IF(AN1027=0,"NO OFERTADO",IF(AO1027=0,"NO OFERTADO",IF(AP1027=0,"NO OFERTADO","CORRECTO"))))</f>
        <v>NO OFERTADO</v>
      </c>
    </row>
    <row r="1028" spans="1:43" ht="24" x14ac:dyDescent="0.25">
      <c r="A1028" s="61">
        <v>1026</v>
      </c>
      <c r="B1028" s="61">
        <v>765</v>
      </c>
      <c r="C1028" s="13" t="s">
        <v>2380</v>
      </c>
      <c r="D1028" s="12" t="s">
        <v>89</v>
      </c>
      <c r="E1028" s="12" t="s">
        <v>11</v>
      </c>
      <c r="F1028" s="12" t="s">
        <v>12</v>
      </c>
      <c r="G1028" s="12" t="s">
        <v>2381</v>
      </c>
      <c r="H1028" s="12" t="s">
        <v>12</v>
      </c>
      <c r="I1028" s="62" t="s">
        <v>60</v>
      </c>
      <c r="J1028" s="10">
        <v>1</v>
      </c>
      <c r="K1028" s="10" t="s">
        <v>2382</v>
      </c>
      <c r="L1028" s="14" t="s">
        <v>2383</v>
      </c>
      <c r="M1028" s="11">
        <v>1800</v>
      </c>
      <c r="N1028" s="11">
        <v>1934.25</v>
      </c>
      <c r="O1028" s="8">
        <f>N1028*M1028</f>
        <v>3481650</v>
      </c>
      <c r="P1028" s="14" t="s">
        <v>5022</v>
      </c>
      <c r="Q1028" s="66">
        <f>O1028/$O$2181</f>
        <v>1.0638236571682354E-4</v>
      </c>
      <c r="R1028" s="66"/>
      <c r="S1028" s="36">
        <f>Q1028*$S$1</f>
        <v>2.6595591429205884E-2</v>
      </c>
      <c r="T1028" s="7"/>
      <c r="U1028" s="36">
        <f>S1028+T1028</f>
        <v>2.6595591429205884E-2</v>
      </c>
      <c r="V1028" s="41"/>
      <c r="W1028" s="41"/>
      <c r="X1028" s="41"/>
      <c r="Y1028" s="42"/>
      <c r="Z1028" s="40" t="str">
        <f>IF(V1028=0,"NO OFERTADO",IF(W1028=0,"NO OFERTADO",IF(X1028=0,"NO OFERTADO",IF(Y1028=0,"NO OFERTADO","CORRECTO"))))</f>
        <v>NO OFERTADO</v>
      </c>
      <c r="AA1028" s="42">
        <f>Y1028*N1028</f>
        <v>0</v>
      </c>
      <c r="AB1028" s="35">
        <f>Q1028*$AB$1</f>
        <v>9.5744129145141181E-3</v>
      </c>
      <c r="AC1028" s="7"/>
      <c r="AD1028" s="36">
        <f>AB1028+AC1028</f>
        <v>9.5744129145141181E-3</v>
      </c>
      <c r="AE1028" s="41"/>
      <c r="AF1028" s="41"/>
      <c r="AG1028" s="41"/>
      <c r="AH1028" s="42"/>
      <c r="AI1028" s="40" t="str">
        <f>IF(AE1028=0,"NO OFERTADO",IF(AF1028=0,"NO OFERTADO",IF(AG1028=0,"NO OFERTADO",IF(AH1028=0,"NO OFERTADO","CORRECTO"))))</f>
        <v>NO OFERTADO</v>
      </c>
      <c r="AJ1028" s="37">
        <f>Q1028*$AJ$1</f>
        <v>6.3829419430094124E-3</v>
      </c>
      <c r="AK1028" s="7"/>
      <c r="AL1028" s="36">
        <f>AJ1028+AK1028</f>
        <v>6.3829419430094124E-3</v>
      </c>
      <c r="AM1028" s="41"/>
      <c r="AN1028" s="41"/>
      <c r="AO1028" s="41"/>
      <c r="AP1028" s="42"/>
      <c r="AQ1028" s="40" t="str">
        <f>IF(AM1028=0,"NO OFERTADO",IF(AN1028=0,"NO OFERTADO",IF(AO1028=0,"NO OFERTADO",IF(AP1028=0,"NO OFERTADO","CORRECTO"))))</f>
        <v>NO OFERTADO</v>
      </c>
    </row>
    <row r="1029" spans="1:43" ht="24" x14ac:dyDescent="0.25">
      <c r="A1029" s="61">
        <v>1027</v>
      </c>
      <c r="B1029" s="61">
        <v>1642</v>
      </c>
      <c r="C1029" s="13" t="s">
        <v>2380</v>
      </c>
      <c r="D1029" s="12" t="s">
        <v>10</v>
      </c>
      <c r="E1029" s="12" t="s">
        <v>11</v>
      </c>
      <c r="F1029" s="12" t="s">
        <v>12</v>
      </c>
      <c r="G1029" s="12" t="s">
        <v>13</v>
      </c>
      <c r="H1029" s="12" t="s">
        <v>12</v>
      </c>
      <c r="I1029" s="62" t="s">
        <v>60</v>
      </c>
      <c r="J1029" s="10">
        <v>1</v>
      </c>
      <c r="K1029" s="10" t="s">
        <v>2382</v>
      </c>
      <c r="L1029" s="14" t="s">
        <v>4522</v>
      </c>
      <c r="M1029" s="11">
        <v>72</v>
      </c>
      <c r="N1029" s="11">
        <v>3484.7692307692309</v>
      </c>
      <c r="O1029" s="8">
        <f>N1029*M1029</f>
        <v>250903.38461538462</v>
      </c>
      <c r="P1029" s="14" t="s">
        <v>5022</v>
      </c>
      <c r="Q1029" s="66">
        <f>O1029/$O$2181</f>
        <v>7.6663925500101054E-6</v>
      </c>
      <c r="R1029" s="66"/>
      <c r="S1029" s="36">
        <f>Q1029*$S$1</f>
        <v>1.9165981375025263E-3</v>
      </c>
      <c r="T1029" s="7"/>
      <c r="U1029" s="36">
        <f>S1029+T1029</f>
        <v>1.9165981375025263E-3</v>
      </c>
      <c r="V1029" s="41"/>
      <c r="W1029" s="41"/>
      <c r="X1029" s="41"/>
      <c r="Y1029" s="42"/>
      <c r="Z1029" s="40" t="str">
        <f>IF(V1029=0,"NO OFERTADO",IF(W1029=0,"NO OFERTADO",IF(X1029=0,"NO OFERTADO",IF(Y1029=0,"NO OFERTADO","CORRECTO"))))</f>
        <v>NO OFERTADO</v>
      </c>
      <c r="AA1029" s="42">
        <f>Y1029*N1029</f>
        <v>0</v>
      </c>
      <c r="AB1029" s="35">
        <f>Q1029*$AB$1</f>
        <v>6.8997532950090953E-4</v>
      </c>
      <c r="AC1029" s="7"/>
      <c r="AD1029" s="36">
        <f>AB1029+AC1029</f>
        <v>6.8997532950090953E-4</v>
      </c>
      <c r="AE1029" s="41"/>
      <c r="AF1029" s="41"/>
      <c r="AG1029" s="41"/>
      <c r="AH1029" s="42"/>
      <c r="AI1029" s="40" t="str">
        <f>IF(AE1029=0,"NO OFERTADO",IF(AF1029=0,"NO OFERTADO",IF(AG1029=0,"NO OFERTADO",IF(AH1029=0,"NO OFERTADO","CORRECTO"))))</f>
        <v>NO OFERTADO</v>
      </c>
      <c r="AJ1029" s="37">
        <f>Q1029*$AJ$1</f>
        <v>4.5998355300060632E-4</v>
      </c>
      <c r="AK1029" s="7"/>
      <c r="AL1029" s="36">
        <f>AJ1029+AK1029</f>
        <v>4.5998355300060632E-4</v>
      </c>
      <c r="AM1029" s="41"/>
      <c r="AN1029" s="41"/>
      <c r="AO1029" s="41"/>
      <c r="AP1029" s="42"/>
      <c r="AQ1029" s="40" t="str">
        <f>IF(AM1029=0,"NO OFERTADO",IF(AN1029=0,"NO OFERTADO",IF(AO1029=0,"NO OFERTADO",IF(AP1029=0,"NO OFERTADO","CORRECTO"))))</f>
        <v>NO OFERTADO</v>
      </c>
    </row>
    <row r="1030" spans="1:43" ht="24" x14ac:dyDescent="0.25">
      <c r="A1030" s="61">
        <v>1028</v>
      </c>
      <c r="B1030" s="61">
        <v>595</v>
      </c>
      <c r="C1030" s="13" t="s">
        <v>1949</v>
      </c>
      <c r="D1030" s="12" t="s">
        <v>181</v>
      </c>
      <c r="E1030" s="12" t="s">
        <v>11</v>
      </c>
      <c r="F1030" s="12" t="s">
        <v>12</v>
      </c>
      <c r="G1030" s="12" t="s">
        <v>13</v>
      </c>
      <c r="H1030" s="12" t="s">
        <v>12</v>
      </c>
      <c r="I1030" s="62" t="s">
        <v>60</v>
      </c>
      <c r="J1030" s="10">
        <v>1</v>
      </c>
      <c r="K1030" s="10" t="s">
        <v>1950</v>
      </c>
      <c r="L1030" s="14" t="s">
        <v>1951</v>
      </c>
      <c r="M1030" s="11">
        <v>2028</v>
      </c>
      <c r="N1030" s="11">
        <v>3984.8461538461538</v>
      </c>
      <c r="O1030" s="8">
        <f>N1030*M1030</f>
        <v>8081268</v>
      </c>
      <c r="P1030" s="14" t="s">
        <v>5022</v>
      </c>
      <c r="Q1030" s="66">
        <f>O1030/$O$2181</f>
        <v>2.4692442026960296E-4</v>
      </c>
      <c r="R1030" s="66"/>
      <c r="S1030" s="36">
        <f>Q1030*$S$1</f>
        <v>6.1731105067400739E-2</v>
      </c>
      <c r="T1030" s="7"/>
      <c r="U1030" s="36">
        <f>S1030+T1030</f>
        <v>6.1731105067400739E-2</v>
      </c>
      <c r="V1030" s="41"/>
      <c r="W1030" s="41"/>
      <c r="X1030" s="41"/>
      <c r="Y1030" s="42"/>
      <c r="Z1030" s="40" t="str">
        <f>IF(V1030=0,"NO OFERTADO",IF(W1030=0,"NO OFERTADO",IF(X1030=0,"NO OFERTADO",IF(Y1030=0,"NO OFERTADO","CORRECTO"))))</f>
        <v>NO OFERTADO</v>
      </c>
      <c r="AA1030" s="42">
        <f>Y1030*N1030</f>
        <v>0</v>
      </c>
      <c r="AB1030" s="35">
        <f>Q1030*$AB$1</f>
        <v>2.2223197824264265E-2</v>
      </c>
      <c r="AC1030" s="7"/>
      <c r="AD1030" s="36">
        <f>AB1030+AC1030</f>
        <v>2.2223197824264265E-2</v>
      </c>
      <c r="AE1030" s="41"/>
      <c r="AF1030" s="41"/>
      <c r="AG1030" s="41"/>
      <c r="AH1030" s="42"/>
      <c r="AI1030" s="40" t="str">
        <f>IF(AE1030=0,"NO OFERTADO",IF(AF1030=0,"NO OFERTADO",IF(AG1030=0,"NO OFERTADO",IF(AH1030=0,"NO OFERTADO","CORRECTO"))))</f>
        <v>NO OFERTADO</v>
      </c>
      <c r="AJ1030" s="37">
        <f>Q1030*$AJ$1</f>
        <v>1.4815465216176178E-2</v>
      </c>
      <c r="AK1030" s="7"/>
      <c r="AL1030" s="36">
        <f>AJ1030+AK1030</f>
        <v>1.4815465216176178E-2</v>
      </c>
      <c r="AM1030" s="41"/>
      <c r="AN1030" s="41"/>
      <c r="AO1030" s="41"/>
      <c r="AP1030" s="42"/>
      <c r="AQ1030" s="40" t="str">
        <f>IF(AM1030=0,"NO OFERTADO",IF(AN1030=0,"NO OFERTADO",IF(AO1030=0,"NO OFERTADO",IF(AP1030=0,"NO OFERTADO","CORRECTO"))))</f>
        <v>NO OFERTADO</v>
      </c>
    </row>
    <row r="1031" spans="1:43" ht="24" x14ac:dyDescent="0.25">
      <c r="A1031" s="61">
        <v>1029</v>
      </c>
      <c r="B1031" s="61">
        <v>735</v>
      </c>
      <c r="C1031" s="13" t="s">
        <v>1949</v>
      </c>
      <c r="D1031" s="12" t="s">
        <v>10</v>
      </c>
      <c r="E1031" s="12" t="s">
        <v>11</v>
      </c>
      <c r="F1031" s="12" t="s">
        <v>12</v>
      </c>
      <c r="G1031" s="12" t="s">
        <v>13</v>
      </c>
      <c r="H1031" s="12" t="s">
        <v>12</v>
      </c>
      <c r="I1031" s="62" t="s">
        <v>60</v>
      </c>
      <c r="J1031" s="10">
        <v>1</v>
      </c>
      <c r="K1031" s="10" t="s">
        <v>1950</v>
      </c>
      <c r="L1031" s="14" t="s">
        <v>2296</v>
      </c>
      <c r="M1031" s="11">
        <v>1689</v>
      </c>
      <c r="N1031" s="11">
        <v>4369.2307692307695</v>
      </c>
      <c r="O1031" s="8">
        <f>N1031*M1031</f>
        <v>7379630.7692307699</v>
      </c>
      <c r="P1031" s="14" t="s">
        <v>5022</v>
      </c>
      <c r="Q1031" s="66">
        <f>O1031/$O$2181</f>
        <v>2.2548578385174603E-4</v>
      </c>
      <c r="R1031" s="66"/>
      <c r="S1031" s="36">
        <f>Q1031*$S$1</f>
        <v>5.6371445962936508E-2</v>
      </c>
      <c r="T1031" s="7"/>
      <c r="U1031" s="36">
        <f>S1031+T1031</f>
        <v>5.6371445962936508E-2</v>
      </c>
      <c r="V1031" s="41"/>
      <c r="W1031" s="41"/>
      <c r="X1031" s="41"/>
      <c r="Y1031" s="42"/>
      <c r="Z1031" s="40" t="str">
        <f>IF(V1031=0,"NO OFERTADO",IF(W1031=0,"NO OFERTADO",IF(X1031=0,"NO OFERTADO",IF(Y1031=0,"NO OFERTADO","CORRECTO"))))</f>
        <v>NO OFERTADO</v>
      </c>
      <c r="AA1031" s="42">
        <f>Y1031*N1031</f>
        <v>0</v>
      </c>
      <c r="AB1031" s="35">
        <f>Q1031*$AB$1</f>
        <v>2.0293720546657144E-2</v>
      </c>
      <c r="AC1031" s="7"/>
      <c r="AD1031" s="36">
        <f>AB1031+AC1031</f>
        <v>2.0293720546657144E-2</v>
      </c>
      <c r="AE1031" s="41"/>
      <c r="AF1031" s="41"/>
      <c r="AG1031" s="41"/>
      <c r="AH1031" s="42"/>
      <c r="AI1031" s="40" t="str">
        <f>IF(AE1031=0,"NO OFERTADO",IF(AF1031=0,"NO OFERTADO",IF(AG1031=0,"NO OFERTADO",IF(AH1031=0,"NO OFERTADO","CORRECTO"))))</f>
        <v>NO OFERTADO</v>
      </c>
      <c r="AJ1031" s="37">
        <f>Q1031*$AJ$1</f>
        <v>1.3529147031104761E-2</v>
      </c>
      <c r="AK1031" s="7"/>
      <c r="AL1031" s="36">
        <f>AJ1031+AK1031</f>
        <v>1.3529147031104761E-2</v>
      </c>
      <c r="AM1031" s="41"/>
      <c r="AN1031" s="41"/>
      <c r="AO1031" s="41"/>
      <c r="AP1031" s="42"/>
      <c r="AQ1031" s="40" t="str">
        <f>IF(AM1031=0,"NO OFERTADO",IF(AN1031=0,"NO OFERTADO",IF(AO1031=0,"NO OFERTADO",IF(AP1031=0,"NO OFERTADO","CORRECTO"))))</f>
        <v>NO OFERTADO</v>
      </c>
    </row>
    <row r="1032" spans="1:43" ht="24" x14ac:dyDescent="0.25">
      <c r="A1032" s="61">
        <v>1030</v>
      </c>
      <c r="B1032" s="61">
        <v>78</v>
      </c>
      <c r="C1032" s="13" t="s">
        <v>331</v>
      </c>
      <c r="D1032" s="12" t="s">
        <v>332</v>
      </c>
      <c r="E1032" s="12" t="s">
        <v>333</v>
      </c>
      <c r="F1032" s="12" t="s">
        <v>308</v>
      </c>
      <c r="G1032" s="12" t="s">
        <v>13</v>
      </c>
      <c r="H1032" s="12" t="s">
        <v>309</v>
      </c>
      <c r="I1032" s="62" t="s">
        <v>60</v>
      </c>
      <c r="J1032" s="10">
        <v>1</v>
      </c>
      <c r="K1032" s="10" t="s">
        <v>334</v>
      </c>
      <c r="L1032" s="14" t="s">
        <v>335</v>
      </c>
      <c r="M1032" s="11">
        <v>1240.4952999999998</v>
      </c>
      <c r="N1032" s="11">
        <v>22401.615384615383</v>
      </c>
      <c r="O1032" s="8">
        <f>N1032*M1032</f>
        <v>27789098.59702307</v>
      </c>
      <c r="P1032" s="14" t="s">
        <v>5022</v>
      </c>
      <c r="Q1032" s="66">
        <f>O1032/$O$2181</f>
        <v>8.4910029724107137E-4</v>
      </c>
      <c r="R1032" s="66"/>
      <c r="S1032" s="36">
        <f>Q1032*$S$1</f>
        <v>0.21227507431026785</v>
      </c>
      <c r="T1032" s="7"/>
      <c r="U1032" s="36">
        <f>S1032+T1032</f>
        <v>0.21227507431026785</v>
      </c>
      <c r="V1032" s="41"/>
      <c r="W1032" s="41"/>
      <c r="X1032" s="41"/>
      <c r="Y1032" s="42"/>
      <c r="Z1032" s="40" t="str">
        <f>IF(V1032=0,"NO OFERTADO",IF(W1032=0,"NO OFERTADO",IF(X1032=0,"NO OFERTADO",IF(Y1032=0,"NO OFERTADO","CORRECTO"))))</f>
        <v>NO OFERTADO</v>
      </c>
      <c r="AA1032" s="42">
        <f>Y1032*N1032</f>
        <v>0</v>
      </c>
      <c r="AB1032" s="35">
        <f>Q1032*$AB$1</f>
        <v>7.6419026751696428E-2</v>
      </c>
      <c r="AC1032" s="7"/>
      <c r="AD1032" s="36">
        <f>AB1032+AC1032</f>
        <v>7.6419026751696428E-2</v>
      </c>
      <c r="AE1032" s="41"/>
      <c r="AF1032" s="41"/>
      <c r="AG1032" s="41"/>
      <c r="AH1032" s="42"/>
      <c r="AI1032" s="40" t="str">
        <f>IF(AE1032=0,"NO OFERTADO",IF(AF1032=0,"NO OFERTADO",IF(AG1032=0,"NO OFERTADO",IF(AH1032=0,"NO OFERTADO","CORRECTO"))))</f>
        <v>NO OFERTADO</v>
      </c>
      <c r="AJ1032" s="37">
        <f>Q1032*$AJ$1</f>
        <v>5.0946017834464286E-2</v>
      </c>
      <c r="AK1032" s="7"/>
      <c r="AL1032" s="36">
        <f>AJ1032+AK1032</f>
        <v>5.0946017834464286E-2</v>
      </c>
      <c r="AM1032" s="41"/>
      <c r="AN1032" s="41"/>
      <c r="AO1032" s="41"/>
      <c r="AP1032" s="42"/>
      <c r="AQ1032" s="40" t="str">
        <f>IF(AM1032=0,"NO OFERTADO",IF(AN1032=0,"NO OFERTADO",IF(AO1032=0,"NO OFERTADO",IF(AP1032=0,"NO OFERTADO","CORRECTO"))))</f>
        <v>NO OFERTADO</v>
      </c>
    </row>
    <row r="1033" spans="1:43" ht="24" x14ac:dyDescent="0.25">
      <c r="A1033" s="61">
        <v>1031</v>
      </c>
      <c r="B1033" s="61">
        <v>1096</v>
      </c>
      <c r="C1033" s="13" t="s">
        <v>3181</v>
      </c>
      <c r="D1033" s="12" t="s">
        <v>93</v>
      </c>
      <c r="E1033" s="12" t="s">
        <v>11</v>
      </c>
      <c r="F1033" s="12" t="s">
        <v>12</v>
      </c>
      <c r="G1033" s="12" t="s">
        <v>13</v>
      </c>
      <c r="H1033" s="12" t="s">
        <v>12</v>
      </c>
      <c r="I1033" s="62">
        <v>2464</v>
      </c>
      <c r="J1033" s="10">
        <v>1</v>
      </c>
      <c r="K1033" s="10" t="s">
        <v>3182</v>
      </c>
      <c r="L1033" s="14" t="s">
        <v>3183</v>
      </c>
      <c r="M1033" s="11">
        <v>1949.5058333333334</v>
      </c>
      <c r="N1033" s="11">
        <v>1177.3076923076924</v>
      </c>
      <c r="O1033" s="8">
        <f>N1033*M1033</f>
        <v>2295168.2137820516</v>
      </c>
      <c r="P1033" s="14" t="s">
        <v>5022</v>
      </c>
      <c r="Q1033" s="66">
        <f>O1033/$O$2181</f>
        <v>7.0129227320434522E-5</v>
      </c>
      <c r="R1033" s="66">
        <f>+O1033/$O$2184</f>
        <v>1.1222537820908207E-4</v>
      </c>
      <c r="S1033" s="36">
        <f>Q1033*$S$1</f>
        <v>1.7532306830108632E-2</v>
      </c>
      <c r="T1033" s="36">
        <f>R1033*$T$1</f>
        <v>3.3667613462724623E-3</v>
      </c>
      <c r="U1033" s="36">
        <f>S1033+T1033</f>
        <v>2.0899068176381094E-2</v>
      </c>
      <c r="V1033" s="41"/>
      <c r="W1033" s="41"/>
      <c r="X1033" s="41"/>
      <c r="Y1033" s="42"/>
      <c r="Z1033" s="40" t="str">
        <f>IF(V1033=0,"NO OFERTADO",IF(W1033=0,"NO OFERTADO",IF(X1033=0,"NO OFERTADO",IF(Y1033=0,"NO OFERTADO","CORRECTO"))))</f>
        <v>NO OFERTADO</v>
      </c>
      <c r="AA1033" s="42">
        <f>Y1033*N1033</f>
        <v>0</v>
      </c>
      <c r="AB1033" s="35">
        <f>Q1033*$AB$1</f>
        <v>6.3116304588391068E-3</v>
      </c>
      <c r="AC1033" s="36">
        <f>R1033*$AC$1</f>
        <v>1.6833806731362312E-3</v>
      </c>
      <c r="AD1033" s="36">
        <f>AB1033+AC1033</f>
        <v>7.9950111319753384E-3</v>
      </c>
      <c r="AE1033" s="41"/>
      <c r="AF1033" s="41"/>
      <c r="AG1033" s="41"/>
      <c r="AH1033" s="42"/>
      <c r="AI1033" s="40" t="str">
        <f>IF(AE1033=0,"NO OFERTADO",IF(AF1033=0,"NO OFERTADO",IF(AG1033=0,"NO OFERTADO",IF(AH1033=0,"NO OFERTADO","CORRECTO"))))</f>
        <v>NO OFERTADO</v>
      </c>
      <c r="AJ1033" s="37">
        <f>Q1033*$AJ$1</f>
        <v>4.2077536392260712E-3</v>
      </c>
      <c r="AK1033" s="36">
        <f>R1033*$AK$1</f>
        <v>5.6112689104541032E-4</v>
      </c>
      <c r="AL1033" s="36">
        <f>AJ1033+AK1033</f>
        <v>4.7688805302714818E-3</v>
      </c>
      <c r="AM1033" s="41"/>
      <c r="AN1033" s="41"/>
      <c r="AO1033" s="41"/>
      <c r="AP1033" s="42"/>
      <c r="AQ1033" s="40" t="str">
        <f>IF(AM1033=0,"NO OFERTADO",IF(AN1033=0,"NO OFERTADO",IF(AO1033=0,"NO OFERTADO",IF(AP1033=0,"NO OFERTADO","CORRECTO"))))</f>
        <v>NO OFERTADO</v>
      </c>
    </row>
    <row r="1034" spans="1:43" x14ac:dyDescent="0.25">
      <c r="A1034" s="61">
        <v>1032</v>
      </c>
      <c r="B1034" s="61">
        <v>1106</v>
      </c>
      <c r="C1034" s="13" t="s">
        <v>3181</v>
      </c>
      <c r="D1034" s="12" t="s">
        <v>408</v>
      </c>
      <c r="E1034" s="12" t="s">
        <v>221</v>
      </c>
      <c r="F1034" s="12" t="s">
        <v>222</v>
      </c>
      <c r="G1034" s="12" t="s">
        <v>13</v>
      </c>
      <c r="H1034" s="12" t="s">
        <v>108</v>
      </c>
      <c r="I1034" s="62">
        <v>1384.6000000000001</v>
      </c>
      <c r="J1034" s="10">
        <v>150</v>
      </c>
      <c r="K1034" s="10" t="s">
        <v>3182</v>
      </c>
      <c r="L1034" s="14" t="s">
        <v>3207</v>
      </c>
      <c r="M1034" s="11">
        <v>1176</v>
      </c>
      <c r="N1034" s="11">
        <v>1487.5</v>
      </c>
      <c r="O1034" s="8">
        <f>N1034*M1034</f>
        <v>1749300</v>
      </c>
      <c r="P1034" s="14" t="s">
        <v>5022</v>
      </c>
      <c r="Q1034" s="66">
        <f>O1034/$O$2181</f>
        <v>5.3450137822135891E-5</v>
      </c>
      <c r="R1034" s="66">
        <f>+O1034/$O$2184</f>
        <v>8.5534407858346785E-5</v>
      </c>
      <c r="S1034" s="36">
        <f>Q1034*$S$1</f>
        <v>1.3362534455533972E-2</v>
      </c>
      <c r="T1034" s="36">
        <f>R1034*$T$1</f>
        <v>2.5660322357504033E-3</v>
      </c>
      <c r="U1034" s="36">
        <f>S1034+T1034</f>
        <v>1.5928566691284375E-2</v>
      </c>
      <c r="V1034" s="41"/>
      <c r="W1034" s="41"/>
      <c r="X1034" s="41"/>
      <c r="Y1034" s="42"/>
      <c r="Z1034" s="40" t="str">
        <f>IF(V1034=0,"NO OFERTADO",IF(W1034=0,"NO OFERTADO",IF(X1034=0,"NO OFERTADO",IF(Y1034=0,"NO OFERTADO","CORRECTO"))))</f>
        <v>NO OFERTADO</v>
      </c>
      <c r="AA1034" s="42">
        <f>Y1034*N1034</f>
        <v>0</v>
      </c>
      <c r="AB1034" s="35">
        <f>Q1034*$AB$1</f>
        <v>4.8105124039922297E-3</v>
      </c>
      <c r="AC1034" s="36">
        <f>R1034*$AC$1</f>
        <v>1.2830161178752017E-3</v>
      </c>
      <c r="AD1034" s="36">
        <f>AB1034+AC1034</f>
        <v>6.0935285218674312E-3</v>
      </c>
      <c r="AE1034" s="41"/>
      <c r="AF1034" s="41"/>
      <c r="AG1034" s="41"/>
      <c r="AH1034" s="42"/>
      <c r="AI1034" s="40" t="str">
        <f>IF(AE1034=0,"NO OFERTADO",IF(AF1034=0,"NO OFERTADO",IF(AG1034=0,"NO OFERTADO",IF(AH1034=0,"NO OFERTADO","CORRECTO"))))</f>
        <v>NO OFERTADO</v>
      </c>
      <c r="AJ1034" s="37">
        <f>Q1034*$AJ$1</f>
        <v>3.2070082693281534E-3</v>
      </c>
      <c r="AK1034" s="36">
        <f>R1034*$AK$1</f>
        <v>4.2767203929173391E-4</v>
      </c>
      <c r="AL1034" s="36">
        <f>AJ1034+AK1034</f>
        <v>3.6346803086198874E-3</v>
      </c>
      <c r="AM1034" s="41"/>
      <c r="AN1034" s="41"/>
      <c r="AO1034" s="41"/>
      <c r="AP1034" s="42"/>
      <c r="AQ1034" s="40" t="str">
        <f>IF(AM1034=0,"NO OFERTADO",IF(AN1034=0,"NO OFERTADO",IF(AO1034=0,"NO OFERTADO",IF(AP1034=0,"NO OFERTADO","CORRECTO"))))</f>
        <v>NO OFERTADO</v>
      </c>
    </row>
    <row r="1035" spans="1:43" ht="24" x14ac:dyDescent="0.25">
      <c r="A1035" s="61">
        <v>1033</v>
      </c>
      <c r="B1035" s="61">
        <v>1781</v>
      </c>
      <c r="C1035" s="13" t="s">
        <v>4857</v>
      </c>
      <c r="D1035" s="12" t="s">
        <v>4858</v>
      </c>
      <c r="E1035" s="12" t="s">
        <v>11</v>
      </c>
      <c r="F1035" s="12" t="s">
        <v>134</v>
      </c>
      <c r="G1035" s="12" t="s">
        <v>13</v>
      </c>
      <c r="H1035" s="12" t="s">
        <v>12</v>
      </c>
      <c r="I1035" s="62" t="s">
        <v>60</v>
      </c>
      <c r="J1035" s="10">
        <v>1</v>
      </c>
      <c r="K1035" s="10" t="s">
        <v>4859</v>
      </c>
      <c r="L1035" s="14" t="s">
        <v>4860</v>
      </c>
      <c r="M1035" s="11">
        <v>2206</v>
      </c>
      <c r="N1035" s="11">
        <v>25.2</v>
      </c>
      <c r="O1035" s="8">
        <f>N1035*M1035</f>
        <v>55591.199999999997</v>
      </c>
      <c r="P1035" s="14" t="s">
        <v>5022</v>
      </c>
      <c r="Q1035" s="66">
        <f>O1035/$O$2181</f>
        <v>1.6985978972720062E-6</v>
      </c>
      <c r="R1035" s="66"/>
      <c r="S1035" s="36">
        <f>Q1035*$S$1</f>
        <v>4.2464947431800158E-4</v>
      </c>
      <c r="T1035" s="7"/>
      <c r="U1035" s="36">
        <f>S1035+T1035</f>
        <v>4.2464947431800158E-4</v>
      </c>
      <c r="V1035" s="41"/>
      <c r="W1035" s="41"/>
      <c r="X1035" s="41"/>
      <c r="Y1035" s="42"/>
      <c r="Z1035" s="40" t="str">
        <f>IF(V1035=0,"NO OFERTADO",IF(W1035=0,"NO OFERTADO",IF(X1035=0,"NO OFERTADO",IF(Y1035=0,"NO OFERTADO","CORRECTO"))))</f>
        <v>NO OFERTADO</v>
      </c>
      <c r="AA1035" s="42">
        <f>Y1035*N1035</f>
        <v>0</v>
      </c>
      <c r="AB1035" s="35">
        <f>Q1035*$AB$1</f>
        <v>1.5287381075448057E-4</v>
      </c>
      <c r="AC1035" s="7"/>
      <c r="AD1035" s="36">
        <f>AB1035+AC1035</f>
        <v>1.5287381075448057E-4</v>
      </c>
      <c r="AE1035" s="41"/>
      <c r="AF1035" s="41"/>
      <c r="AG1035" s="41"/>
      <c r="AH1035" s="42"/>
      <c r="AI1035" s="40" t="str">
        <f>IF(AE1035=0,"NO OFERTADO",IF(AF1035=0,"NO OFERTADO",IF(AG1035=0,"NO OFERTADO",IF(AH1035=0,"NO OFERTADO","CORRECTO"))))</f>
        <v>NO OFERTADO</v>
      </c>
      <c r="AJ1035" s="37">
        <f>Q1035*$AJ$1</f>
        <v>1.0191587383632038E-4</v>
      </c>
      <c r="AK1035" s="7"/>
      <c r="AL1035" s="36">
        <f>AJ1035+AK1035</f>
        <v>1.0191587383632038E-4</v>
      </c>
      <c r="AM1035" s="41"/>
      <c r="AN1035" s="41"/>
      <c r="AO1035" s="41"/>
      <c r="AP1035" s="42"/>
      <c r="AQ1035" s="40" t="str">
        <f>IF(AM1035=0,"NO OFERTADO",IF(AN1035=0,"NO OFERTADO",IF(AO1035=0,"NO OFERTADO",IF(AP1035=0,"NO OFERTADO","CORRECTO"))))</f>
        <v>NO OFERTADO</v>
      </c>
    </row>
    <row r="1036" spans="1:43" ht="24" x14ac:dyDescent="0.25">
      <c r="A1036" s="61">
        <v>1034</v>
      </c>
      <c r="B1036" s="61">
        <v>924</v>
      </c>
      <c r="C1036" s="13" t="s">
        <v>2781</v>
      </c>
      <c r="D1036" s="12" t="s">
        <v>89</v>
      </c>
      <c r="E1036" s="12" t="s">
        <v>11</v>
      </c>
      <c r="F1036" s="12" t="s">
        <v>12</v>
      </c>
      <c r="G1036" s="12" t="s">
        <v>13</v>
      </c>
      <c r="H1036" s="12" t="s">
        <v>12</v>
      </c>
      <c r="I1036" s="62">
        <v>1672.0500000000002</v>
      </c>
      <c r="J1036" s="10">
        <v>1</v>
      </c>
      <c r="K1036" s="10" t="s">
        <v>2782</v>
      </c>
      <c r="L1036" s="14" t="s">
        <v>2783</v>
      </c>
      <c r="M1036" s="11">
        <v>1672.0500000000002</v>
      </c>
      <c r="N1036" s="11">
        <v>2367.1538461538462</v>
      </c>
      <c r="O1036" s="8">
        <f>N1036*M1036</f>
        <v>3957999.5884615388</v>
      </c>
      <c r="P1036" s="14" t="s">
        <v>5022</v>
      </c>
      <c r="Q1036" s="66">
        <f>O1036/$O$2181</f>
        <v>1.2093730263718423E-4</v>
      </c>
      <c r="R1036" s="66">
        <f>+O1036/$O$2184</f>
        <v>1.9353178477255929E-4</v>
      </c>
      <c r="S1036" s="36">
        <f>Q1036*$S$1</f>
        <v>3.0234325659296058E-2</v>
      </c>
      <c r="T1036" s="36">
        <f>R1036*$T$1</f>
        <v>5.8059535431767787E-3</v>
      </c>
      <c r="U1036" s="36">
        <f>S1036+T1036</f>
        <v>3.6040279202472839E-2</v>
      </c>
      <c r="V1036" s="41"/>
      <c r="W1036" s="41"/>
      <c r="X1036" s="41"/>
      <c r="Y1036" s="42"/>
      <c r="Z1036" s="40" t="str">
        <f>IF(V1036=0,"NO OFERTADO",IF(W1036=0,"NO OFERTADO",IF(X1036=0,"NO OFERTADO",IF(Y1036=0,"NO OFERTADO","CORRECTO"))))</f>
        <v>NO OFERTADO</v>
      </c>
      <c r="AA1036" s="42">
        <f>Y1036*N1036</f>
        <v>0</v>
      </c>
      <c r="AB1036" s="35">
        <f>Q1036*$AB$1</f>
        <v>1.0884357237346581E-2</v>
      </c>
      <c r="AC1036" s="36">
        <f>R1036*$AC$1</f>
        <v>2.9029767715883894E-3</v>
      </c>
      <c r="AD1036" s="36">
        <f>AB1036+AC1036</f>
        <v>1.3787334008934969E-2</v>
      </c>
      <c r="AE1036" s="41"/>
      <c r="AF1036" s="41"/>
      <c r="AG1036" s="41"/>
      <c r="AH1036" s="42"/>
      <c r="AI1036" s="40" t="str">
        <f>IF(AE1036=0,"NO OFERTADO",IF(AF1036=0,"NO OFERTADO",IF(AG1036=0,"NO OFERTADO",IF(AH1036=0,"NO OFERTADO","CORRECTO"))))</f>
        <v>NO OFERTADO</v>
      </c>
      <c r="AJ1036" s="37">
        <f>Q1036*$AJ$1</f>
        <v>7.2562381582310541E-3</v>
      </c>
      <c r="AK1036" s="36">
        <f>R1036*$AK$1</f>
        <v>9.6765892386279642E-4</v>
      </c>
      <c r="AL1036" s="36">
        <f>AJ1036+AK1036</f>
        <v>8.2238970820938499E-3</v>
      </c>
      <c r="AM1036" s="41"/>
      <c r="AN1036" s="41"/>
      <c r="AO1036" s="41"/>
      <c r="AP1036" s="42"/>
      <c r="AQ1036" s="40" t="str">
        <f>IF(AM1036=0,"NO OFERTADO",IF(AN1036=0,"NO OFERTADO",IF(AO1036=0,"NO OFERTADO",IF(AP1036=0,"NO OFERTADO","CORRECTO"))))</f>
        <v>NO OFERTADO</v>
      </c>
    </row>
    <row r="1037" spans="1:43" ht="24" x14ac:dyDescent="0.25">
      <c r="A1037" s="61">
        <v>1035</v>
      </c>
      <c r="B1037" s="61">
        <v>1076</v>
      </c>
      <c r="C1037" s="13" t="s">
        <v>2781</v>
      </c>
      <c r="D1037" s="12" t="s">
        <v>2602</v>
      </c>
      <c r="E1037" s="12" t="s">
        <v>11</v>
      </c>
      <c r="F1037" s="12" t="s">
        <v>12</v>
      </c>
      <c r="G1037" s="12" t="s">
        <v>13</v>
      </c>
      <c r="H1037" s="12" t="s">
        <v>12</v>
      </c>
      <c r="I1037" s="62">
        <v>2508.0750000000003</v>
      </c>
      <c r="J1037" s="10">
        <v>1</v>
      </c>
      <c r="K1037" s="10" t="s">
        <v>2782</v>
      </c>
      <c r="L1037" s="14" t="s">
        <v>3136</v>
      </c>
      <c r="M1037" s="11">
        <v>2508.0750000000003</v>
      </c>
      <c r="N1037" s="11">
        <v>1264.8461538461538</v>
      </c>
      <c r="O1037" s="8">
        <f>N1037*M1037</f>
        <v>3172329.0173076927</v>
      </c>
      <c r="P1037" s="14" t="s">
        <v>5022</v>
      </c>
      <c r="Q1037" s="66">
        <f>O1037/$O$2181</f>
        <v>9.6931014229838849E-5</v>
      </c>
      <c r="R1037" s="66">
        <f>+O1037/$O$2184</f>
        <v>1.5511535129895653E-4</v>
      </c>
      <c r="S1037" s="36">
        <f>Q1037*$S$1</f>
        <v>2.4232753557459713E-2</v>
      </c>
      <c r="T1037" s="36">
        <f>R1037*$T$1</f>
        <v>4.653460538968696E-3</v>
      </c>
      <c r="U1037" s="36">
        <f>S1037+T1037</f>
        <v>2.8886214096428407E-2</v>
      </c>
      <c r="V1037" s="41"/>
      <c r="W1037" s="41"/>
      <c r="X1037" s="41"/>
      <c r="Y1037" s="42"/>
      <c r="Z1037" s="40" t="str">
        <f>IF(V1037=0,"NO OFERTADO",IF(W1037=0,"NO OFERTADO",IF(X1037=0,"NO OFERTADO",IF(Y1037=0,"NO OFERTADO","CORRECTO"))))</f>
        <v>NO OFERTADO</v>
      </c>
      <c r="AA1037" s="42">
        <f>Y1037*N1037</f>
        <v>0</v>
      </c>
      <c r="AB1037" s="35">
        <f>Q1037*$AB$1</f>
        <v>8.7237912806854973E-3</v>
      </c>
      <c r="AC1037" s="36">
        <f>R1037*$AC$1</f>
        <v>2.326730269484348E-3</v>
      </c>
      <c r="AD1037" s="36">
        <f>AB1037+AC1037</f>
        <v>1.1050521550169844E-2</v>
      </c>
      <c r="AE1037" s="41"/>
      <c r="AF1037" s="41"/>
      <c r="AG1037" s="41"/>
      <c r="AH1037" s="42"/>
      <c r="AI1037" s="40" t="str">
        <f>IF(AE1037=0,"NO OFERTADO",IF(AF1037=0,"NO OFERTADO",IF(AG1037=0,"NO OFERTADO",IF(AH1037=0,"NO OFERTADO","CORRECTO"))))</f>
        <v>NO OFERTADO</v>
      </c>
      <c r="AJ1037" s="37">
        <f>Q1037*$AJ$1</f>
        <v>5.8158608537903309E-3</v>
      </c>
      <c r="AK1037" s="36">
        <f>R1037*$AK$1</f>
        <v>7.7557675649478266E-4</v>
      </c>
      <c r="AL1037" s="36">
        <f>AJ1037+AK1037</f>
        <v>6.5914376102851136E-3</v>
      </c>
      <c r="AM1037" s="41"/>
      <c r="AN1037" s="41"/>
      <c r="AO1037" s="41"/>
      <c r="AP1037" s="42"/>
      <c r="AQ1037" s="40" t="str">
        <f>IF(AM1037=0,"NO OFERTADO",IF(AN1037=0,"NO OFERTADO",IF(AO1037=0,"NO OFERTADO",IF(AP1037=0,"NO OFERTADO","CORRECTO"))))</f>
        <v>NO OFERTADO</v>
      </c>
    </row>
    <row r="1038" spans="1:43" x14ac:dyDescent="0.25">
      <c r="A1038" s="61">
        <v>1036</v>
      </c>
      <c r="B1038" s="61">
        <v>407</v>
      </c>
      <c r="C1038" s="13" t="s">
        <v>1413</v>
      </c>
      <c r="D1038" s="12" t="s">
        <v>1414</v>
      </c>
      <c r="E1038" s="12" t="s">
        <v>734</v>
      </c>
      <c r="F1038" s="12" t="s">
        <v>321</v>
      </c>
      <c r="G1038" s="12" t="s">
        <v>322</v>
      </c>
      <c r="H1038" s="12" t="s">
        <v>323</v>
      </c>
      <c r="I1038" s="62" t="s">
        <v>60</v>
      </c>
      <c r="J1038" s="10">
        <v>30</v>
      </c>
      <c r="K1038" s="10" t="s">
        <v>1415</v>
      </c>
      <c r="L1038" s="14" t="s">
        <v>1416</v>
      </c>
      <c r="M1038" s="11">
        <v>4642.0731777777773</v>
      </c>
      <c r="N1038" s="11">
        <v>4013.0769230769233</v>
      </c>
      <c r="O1038" s="8">
        <f>N1038*M1038</f>
        <v>18628996.74497436</v>
      </c>
      <c r="P1038" s="14" t="s">
        <v>5022</v>
      </c>
      <c r="Q1038" s="66">
        <f>O1038/$O$2181</f>
        <v>5.6921193820785485E-4</v>
      </c>
      <c r="R1038" s="66"/>
      <c r="S1038" s="36">
        <f>Q1038*$S$1</f>
        <v>0.14230298455196372</v>
      </c>
      <c r="T1038" s="7"/>
      <c r="U1038" s="36">
        <f>S1038+T1038</f>
        <v>0.14230298455196372</v>
      </c>
      <c r="V1038" s="41"/>
      <c r="W1038" s="41"/>
      <c r="X1038" s="41"/>
      <c r="Y1038" s="42"/>
      <c r="Z1038" s="40" t="str">
        <f>IF(V1038=0,"NO OFERTADO",IF(W1038=0,"NO OFERTADO",IF(X1038=0,"NO OFERTADO",IF(Y1038=0,"NO OFERTADO","CORRECTO"))))</f>
        <v>NO OFERTADO</v>
      </c>
      <c r="AA1038" s="42">
        <f>Y1038*N1038</f>
        <v>0</v>
      </c>
      <c r="AB1038" s="35">
        <f>Q1038*$AB$1</f>
        <v>5.1229074438706938E-2</v>
      </c>
      <c r="AC1038" s="7"/>
      <c r="AD1038" s="36">
        <f>AB1038+AC1038</f>
        <v>5.1229074438706938E-2</v>
      </c>
      <c r="AE1038" s="41"/>
      <c r="AF1038" s="41"/>
      <c r="AG1038" s="41"/>
      <c r="AH1038" s="42"/>
      <c r="AI1038" s="40" t="str">
        <f>IF(AE1038=0,"NO OFERTADO",IF(AF1038=0,"NO OFERTADO",IF(AG1038=0,"NO OFERTADO",IF(AH1038=0,"NO OFERTADO","CORRECTO"))))</f>
        <v>NO OFERTADO</v>
      </c>
      <c r="AJ1038" s="37">
        <f>Q1038*$AJ$1</f>
        <v>3.415271629247129E-2</v>
      </c>
      <c r="AK1038" s="7"/>
      <c r="AL1038" s="36">
        <f>AJ1038+AK1038</f>
        <v>3.415271629247129E-2</v>
      </c>
      <c r="AM1038" s="41"/>
      <c r="AN1038" s="41"/>
      <c r="AO1038" s="41"/>
      <c r="AP1038" s="42"/>
      <c r="AQ1038" s="40" t="str">
        <f>IF(AM1038=0,"NO OFERTADO",IF(AN1038=0,"NO OFERTADO",IF(AO1038=0,"NO OFERTADO",IF(AP1038=0,"NO OFERTADO","CORRECTO"))))</f>
        <v>NO OFERTADO</v>
      </c>
    </row>
    <row r="1039" spans="1:43" x14ac:dyDescent="0.25">
      <c r="A1039" s="61">
        <v>1037</v>
      </c>
      <c r="B1039" s="61">
        <v>1055</v>
      </c>
      <c r="C1039" s="13" t="s">
        <v>1413</v>
      </c>
      <c r="D1039" s="12" t="s">
        <v>2303</v>
      </c>
      <c r="E1039" s="12" t="s">
        <v>221</v>
      </c>
      <c r="F1039" s="12" t="s">
        <v>222</v>
      </c>
      <c r="G1039" s="12" t="s">
        <v>13</v>
      </c>
      <c r="H1039" s="12" t="s">
        <v>108</v>
      </c>
      <c r="I1039" s="62" t="s">
        <v>60</v>
      </c>
      <c r="J1039" s="10">
        <v>5</v>
      </c>
      <c r="K1039" s="10" t="s">
        <v>3089</v>
      </c>
      <c r="L1039" s="14" t="s">
        <v>3090</v>
      </c>
      <c r="M1039" s="11">
        <v>646</v>
      </c>
      <c r="N1039" s="11">
        <v>3365.3846153846152</v>
      </c>
      <c r="O1039" s="8">
        <f>N1039*M1039</f>
        <v>2174038.4615384615</v>
      </c>
      <c r="P1039" s="14" t="s">
        <v>5022</v>
      </c>
      <c r="Q1039" s="66">
        <f>O1039/$O$2181</f>
        <v>6.6428088606788459E-5</v>
      </c>
      <c r="R1039" s="66"/>
      <c r="S1039" s="36">
        <f>Q1039*$S$1</f>
        <v>1.6607022151697116E-2</v>
      </c>
      <c r="T1039" s="7"/>
      <c r="U1039" s="36">
        <f>S1039+T1039</f>
        <v>1.6607022151697116E-2</v>
      </c>
      <c r="V1039" s="41"/>
      <c r="W1039" s="41"/>
      <c r="X1039" s="41"/>
      <c r="Y1039" s="42"/>
      <c r="Z1039" s="40" t="str">
        <f>IF(V1039=0,"NO OFERTADO",IF(W1039=0,"NO OFERTADO",IF(X1039=0,"NO OFERTADO",IF(Y1039=0,"NO OFERTADO","CORRECTO"))))</f>
        <v>NO OFERTADO</v>
      </c>
      <c r="AA1039" s="42">
        <f>Y1039*N1039</f>
        <v>0</v>
      </c>
      <c r="AB1039" s="35">
        <f>Q1039*$AB$1</f>
        <v>5.9785279746109614E-3</v>
      </c>
      <c r="AC1039" s="7"/>
      <c r="AD1039" s="36">
        <f>AB1039+AC1039</f>
        <v>5.9785279746109614E-3</v>
      </c>
      <c r="AE1039" s="41"/>
      <c r="AF1039" s="41"/>
      <c r="AG1039" s="41"/>
      <c r="AH1039" s="42"/>
      <c r="AI1039" s="40" t="str">
        <f>IF(AE1039=0,"NO OFERTADO",IF(AF1039=0,"NO OFERTADO",IF(AG1039=0,"NO OFERTADO",IF(AH1039=0,"NO OFERTADO","CORRECTO"))))</f>
        <v>NO OFERTADO</v>
      </c>
      <c r="AJ1039" s="37">
        <f>Q1039*$AJ$1</f>
        <v>3.9856853164073076E-3</v>
      </c>
      <c r="AK1039" s="7"/>
      <c r="AL1039" s="36">
        <f>AJ1039+AK1039</f>
        <v>3.9856853164073076E-3</v>
      </c>
      <c r="AM1039" s="41"/>
      <c r="AN1039" s="41"/>
      <c r="AO1039" s="41"/>
      <c r="AP1039" s="42"/>
      <c r="AQ1039" s="40" t="str">
        <f>IF(AM1039=0,"NO OFERTADO",IF(AN1039=0,"NO OFERTADO",IF(AO1039=0,"NO OFERTADO",IF(AP1039=0,"NO OFERTADO","CORRECTO"))))</f>
        <v>NO OFERTADO</v>
      </c>
    </row>
    <row r="1040" spans="1:43" ht="24" x14ac:dyDescent="0.25">
      <c r="A1040" s="61">
        <v>1038</v>
      </c>
      <c r="B1040" s="61">
        <v>357</v>
      </c>
      <c r="C1040" s="13" t="s">
        <v>1260</v>
      </c>
      <c r="D1040" s="12" t="s">
        <v>635</v>
      </c>
      <c r="E1040" s="12" t="s">
        <v>11</v>
      </c>
      <c r="F1040" s="12" t="s">
        <v>134</v>
      </c>
      <c r="G1040" s="12" t="s">
        <v>13</v>
      </c>
      <c r="H1040" s="12" t="s">
        <v>12</v>
      </c>
      <c r="I1040" s="62">
        <v>8683900.1199999992</v>
      </c>
      <c r="J1040" s="10">
        <v>1</v>
      </c>
      <c r="K1040" s="10" t="s">
        <v>1261</v>
      </c>
      <c r="L1040" s="14" t="s">
        <v>1262</v>
      </c>
      <c r="M1040" s="11">
        <v>8683900.1199999992</v>
      </c>
      <c r="N1040" s="11">
        <v>3</v>
      </c>
      <c r="O1040" s="8">
        <f>N1040*M1040</f>
        <v>26051700.359999999</v>
      </c>
      <c r="P1040" s="14" t="s">
        <v>5022</v>
      </c>
      <c r="Q1040" s="66">
        <f>O1040/$O$2181</f>
        <v>7.9601381966671648E-4</v>
      </c>
      <c r="R1040" s="66">
        <f>+O1040/$O$2184</f>
        <v>1.2738333984997883E-3</v>
      </c>
      <c r="S1040" s="36">
        <f>Q1040*$S$1</f>
        <v>0.19900345491667912</v>
      </c>
      <c r="T1040" s="36">
        <f>R1040*$T$1</f>
        <v>3.8215001954993652E-2</v>
      </c>
      <c r="U1040" s="36">
        <f>S1040+T1040</f>
        <v>0.23721845687167276</v>
      </c>
      <c r="V1040" s="41"/>
      <c r="W1040" s="41"/>
      <c r="X1040" s="41"/>
      <c r="Y1040" s="42"/>
      <c r="Z1040" s="40" t="str">
        <f>IF(V1040=0,"NO OFERTADO",IF(W1040=0,"NO OFERTADO",IF(X1040=0,"NO OFERTADO",IF(Y1040=0,"NO OFERTADO","CORRECTO"))))</f>
        <v>NO OFERTADO</v>
      </c>
      <c r="AA1040" s="42">
        <f>Y1040*N1040</f>
        <v>0</v>
      </c>
      <c r="AB1040" s="35">
        <f>Q1040*$AB$1</f>
        <v>7.1641243770004484E-2</v>
      </c>
      <c r="AC1040" s="36">
        <f>R1040*$AC$1</f>
        <v>1.9107500977496826E-2</v>
      </c>
      <c r="AD1040" s="36">
        <f>AB1040+AC1040</f>
        <v>9.0748744747501303E-2</v>
      </c>
      <c r="AE1040" s="41"/>
      <c r="AF1040" s="41"/>
      <c r="AG1040" s="41"/>
      <c r="AH1040" s="42"/>
      <c r="AI1040" s="40" t="str">
        <f>IF(AE1040=0,"NO OFERTADO",IF(AF1040=0,"NO OFERTADO",IF(AG1040=0,"NO OFERTADO",IF(AH1040=0,"NO OFERTADO","CORRECTO"))))</f>
        <v>NO OFERTADO</v>
      </c>
      <c r="AJ1040" s="37">
        <f>Q1040*$AJ$1</f>
        <v>4.7760829180002989E-2</v>
      </c>
      <c r="AK1040" s="36">
        <f>R1040*$AK$1</f>
        <v>6.3691669924989414E-3</v>
      </c>
      <c r="AL1040" s="36">
        <f>AJ1040+AK1040</f>
        <v>5.4129996172501929E-2</v>
      </c>
      <c r="AM1040" s="41"/>
      <c r="AN1040" s="41"/>
      <c r="AO1040" s="41"/>
      <c r="AP1040" s="42"/>
      <c r="AQ1040" s="40" t="str">
        <f>IF(AM1040=0,"NO OFERTADO",IF(AN1040=0,"NO OFERTADO",IF(AO1040=0,"NO OFERTADO",IF(AP1040=0,"NO OFERTADO","CORRECTO"))))</f>
        <v>NO OFERTADO</v>
      </c>
    </row>
    <row r="1041" spans="1:43" ht="24" x14ac:dyDescent="0.25">
      <c r="A1041" s="61">
        <v>1039</v>
      </c>
      <c r="B1041" s="61">
        <v>230</v>
      </c>
      <c r="C1041" s="13" t="s">
        <v>865</v>
      </c>
      <c r="D1041" s="12" t="s">
        <v>112</v>
      </c>
      <c r="E1041" s="12" t="s">
        <v>49</v>
      </c>
      <c r="F1041" s="12" t="s">
        <v>50</v>
      </c>
      <c r="G1041" s="12" t="s">
        <v>24</v>
      </c>
      <c r="H1041" s="12" t="s">
        <v>25</v>
      </c>
      <c r="I1041" s="62">
        <v>3788125.6</v>
      </c>
      <c r="J1041" s="10">
        <v>1</v>
      </c>
      <c r="K1041" s="10" t="s">
        <v>866</v>
      </c>
      <c r="L1041" s="14" t="s">
        <v>867</v>
      </c>
      <c r="M1041" s="11">
        <v>3788125.6</v>
      </c>
      <c r="N1041" s="11">
        <v>11.538461538461538</v>
      </c>
      <c r="O1041" s="8">
        <f>N1041*M1041</f>
        <v>43709141.538461536</v>
      </c>
      <c r="P1041" s="14" t="s">
        <v>5022</v>
      </c>
      <c r="Q1041" s="66">
        <f>O1041/$O$2181</f>
        <v>1.3355397240713508E-3</v>
      </c>
      <c r="R1041" s="66">
        <f>+O1041/$O$2184</f>
        <v>2.1372180526433296E-3</v>
      </c>
      <c r="S1041" s="36">
        <f>Q1041*$S$1</f>
        <v>0.33388493101783767</v>
      </c>
      <c r="T1041" s="36">
        <f>R1041*$T$1</f>
        <v>6.4116541579299885E-2</v>
      </c>
      <c r="U1041" s="36">
        <f>S1041+T1041</f>
        <v>0.39800147259713758</v>
      </c>
      <c r="V1041" s="41"/>
      <c r="W1041" s="41"/>
      <c r="X1041" s="41"/>
      <c r="Y1041" s="42"/>
      <c r="Z1041" s="40" t="str">
        <f>IF(V1041=0,"NO OFERTADO",IF(W1041=0,"NO OFERTADO",IF(X1041=0,"NO OFERTADO",IF(Y1041=0,"NO OFERTADO","CORRECTO"))))</f>
        <v>NO OFERTADO</v>
      </c>
      <c r="AA1041" s="42">
        <f>Y1041*N1041</f>
        <v>0</v>
      </c>
      <c r="AB1041" s="35">
        <f>Q1041*$AB$1</f>
        <v>0.12019857516642157</v>
      </c>
      <c r="AC1041" s="36">
        <f>R1041*$AC$1</f>
        <v>3.2058270789649942E-2</v>
      </c>
      <c r="AD1041" s="36">
        <f>AB1041+AC1041</f>
        <v>0.15225684595607153</v>
      </c>
      <c r="AE1041" s="41"/>
      <c r="AF1041" s="41"/>
      <c r="AG1041" s="41"/>
      <c r="AH1041" s="42"/>
      <c r="AI1041" s="40" t="str">
        <f>IF(AE1041=0,"NO OFERTADO",IF(AF1041=0,"NO OFERTADO",IF(AG1041=0,"NO OFERTADO",IF(AH1041=0,"NO OFERTADO","CORRECTO"))))</f>
        <v>NO OFERTADO</v>
      </c>
      <c r="AJ1041" s="37">
        <f>Q1041*$AJ$1</f>
        <v>8.0132383444281044E-2</v>
      </c>
      <c r="AK1041" s="36">
        <f>R1041*$AK$1</f>
        <v>1.0686090263216649E-2</v>
      </c>
      <c r="AL1041" s="36">
        <f>AJ1041+AK1041</f>
        <v>9.0818473707497696E-2</v>
      </c>
      <c r="AM1041" s="41"/>
      <c r="AN1041" s="41"/>
      <c r="AO1041" s="41"/>
      <c r="AP1041" s="42"/>
      <c r="AQ1041" s="40" t="str">
        <f>IF(AM1041=0,"NO OFERTADO",IF(AN1041=0,"NO OFERTADO",IF(AO1041=0,"NO OFERTADO",IF(AP1041=0,"NO OFERTADO","CORRECTO"))))</f>
        <v>NO OFERTADO</v>
      </c>
    </row>
    <row r="1042" spans="1:43" x14ac:dyDescent="0.25">
      <c r="A1042" s="61">
        <v>1040</v>
      </c>
      <c r="B1042" s="61">
        <v>1260</v>
      </c>
      <c r="C1042" s="13" t="s">
        <v>3572</v>
      </c>
      <c r="D1042" s="12" t="s">
        <v>3521</v>
      </c>
      <c r="E1042" s="12" t="s">
        <v>49</v>
      </c>
      <c r="F1042" s="12" t="s">
        <v>23</v>
      </c>
      <c r="G1042" s="12" t="s">
        <v>24</v>
      </c>
      <c r="H1042" s="12" t="s">
        <v>49</v>
      </c>
      <c r="I1042" s="62" t="s">
        <v>60</v>
      </c>
      <c r="J1042" s="10">
        <v>1</v>
      </c>
      <c r="K1042" s="10" t="s">
        <v>3573</v>
      </c>
      <c r="L1042" s="14" t="s">
        <v>3574</v>
      </c>
      <c r="M1042" s="11">
        <v>21349.945525248</v>
      </c>
      <c r="N1042" s="11">
        <v>62.384615384615387</v>
      </c>
      <c r="O1042" s="8">
        <f>N1042*M1042</f>
        <v>1331908.1400750868</v>
      </c>
      <c r="P1042" s="14" t="s">
        <v>5022</v>
      </c>
      <c r="Q1042" s="66">
        <f>O1042/$O$2181</f>
        <v>4.0696663610265858E-5</v>
      </c>
      <c r="R1042" s="66"/>
      <c r="S1042" s="36">
        <f>Q1042*$S$1</f>
        <v>1.0174165902566465E-2</v>
      </c>
      <c r="T1042" s="7"/>
      <c r="U1042" s="36">
        <f>S1042+T1042</f>
        <v>1.0174165902566465E-2</v>
      </c>
      <c r="V1042" s="41"/>
      <c r="W1042" s="41"/>
      <c r="X1042" s="41"/>
      <c r="Y1042" s="42"/>
      <c r="Z1042" s="40" t="str">
        <f>IF(V1042=0,"NO OFERTADO",IF(W1042=0,"NO OFERTADO",IF(X1042=0,"NO OFERTADO",IF(Y1042=0,"NO OFERTADO","CORRECTO"))))</f>
        <v>NO OFERTADO</v>
      </c>
      <c r="AA1042" s="42">
        <f>Y1042*N1042</f>
        <v>0</v>
      </c>
      <c r="AB1042" s="35">
        <f>Q1042*$AB$1</f>
        <v>3.662699724923927E-3</v>
      </c>
      <c r="AC1042" s="7"/>
      <c r="AD1042" s="36">
        <f>AB1042+AC1042</f>
        <v>3.662699724923927E-3</v>
      </c>
      <c r="AE1042" s="41"/>
      <c r="AF1042" s="41"/>
      <c r="AG1042" s="41"/>
      <c r="AH1042" s="42"/>
      <c r="AI1042" s="40" t="str">
        <f>IF(AE1042=0,"NO OFERTADO",IF(AF1042=0,"NO OFERTADO",IF(AG1042=0,"NO OFERTADO",IF(AH1042=0,"NO OFERTADO","CORRECTO"))))</f>
        <v>NO OFERTADO</v>
      </c>
      <c r="AJ1042" s="37">
        <f>Q1042*$AJ$1</f>
        <v>2.4417998166159516E-3</v>
      </c>
      <c r="AK1042" s="7"/>
      <c r="AL1042" s="36">
        <f>AJ1042+AK1042</f>
        <v>2.4417998166159516E-3</v>
      </c>
      <c r="AM1042" s="41"/>
      <c r="AN1042" s="41"/>
      <c r="AO1042" s="41"/>
      <c r="AP1042" s="42"/>
      <c r="AQ1042" s="40" t="str">
        <f>IF(AM1042=0,"NO OFERTADO",IF(AN1042=0,"NO OFERTADO",IF(AO1042=0,"NO OFERTADO",IF(AP1042=0,"NO OFERTADO","CORRECTO"))))</f>
        <v>NO OFERTADO</v>
      </c>
    </row>
    <row r="1043" spans="1:43" x14ac:dyDescent="0.25">
      <c r="A1043" s="61">
        <v>1041</v>
      </c>
      <c r="B1043" s="61">
        <v>135</v>
      </c>
      <c r="C1043" s="13" t="s">
        <v>530</v>
      </c>
      <c r="D1043" s="12">
        <v>0.02</v>
      </c>
      <c r="E1043" s="12" t="s">
        <v>531</v>
      </c>
      <c r="F1043" s="12" t="s">
        <v>222</v>
      </c>
      <c r="G1043" s="12" t="s">
        <v>322</v>
      </c>
      <c r="H1043" s="12" t="s">
        <v>108</v>
      </c>
      <c r="I1043" s="62" t="s">
        <v>60</v>
      </c>
      <c r="J1043" s="10">
        <v>100</v>
      </c>
      <c r="K1043" s="10" t="s">
        <v>532</v>
      </c>
      <c r="L1043" s="14" t="s">
        <v>533</v>
      </c>
      <c r="M1043" s="11">
        <v>172.36399999999998</v>
      </c>
      <c r="N1043" s="11">
        <v>244961.53846153847</v>
      </c>
      <c r="O1043" s="8">
        <f>N1043*M1043</f>
        <v>42222550.615384609</v>
      </c>
      <c r="P1043" s="14" t="s">
        <v>5022</v>
      </c>
      <c r="Q1043" s="66">
        <f>O1043/$O$2181</f>
        <v>1.2901167035925319E-3</v>
      </c>
      <c r="R1043" s="66"/>
      <c r="S1043" s="36">
        <f>Q1043*$S$1</f>
        <v>0.32252917589813296</v>
      </c>
      <c r="T1043" s="7"/>
      <c r="U1043" s="36">
        <f>S1043+T1043</f>
        <v>0.32252917589813296</v>
      </c>
      <c r="V1043" s="41"/>
      <c r="W1043" s="41"/>
      <c r="X1043" s="41"/>
      <c r="Y1043" s="42"/>
      <c r="Z1043" s="40" t="str">
        <f>IF(V1043=0,"NO OFERTADO",IF(W1043=0,"NO OFERTADO",IF(X1043=0,"NO OFERTADO",IF(Y1043=0,"NO OFERTADO","CORRECTO"))))</f>
        <v>NO OFERTADO</v>
      </c>
      <c r="AA1043" s="42">
        <f>Y1043*N1043</f>
        <v>0</v>
      </c>
      <c r="AB1043" s="35">
        <f>Q1043*$AB$1</f>
        <v>0.11611050332332787</v>
      </c>
      <c r="AC1043" s="7"/>
      <c r="AD1043" s="36">
        <f>AB1043+AC1043</f>
        <v>0.11611050332332787</v>
      </c>
      <c r="AE1043" s="41"/>
      <c r="AF1043" s="41"/>
      <c r="AG1043" s="41"/>
      <c r="AH1043" s="42"/>
      <c r="AI1043" s="40" t="str">
        <f>IF(AE1043=0,"NO OFERTADO",IF(AF1043=0,"NO OFERTADO",IF(AG1043=0,"NO OFERTADO",IF(AH1043=0,"NO OFERTADO","CORRECTO"))))</f>
        <v>NO OFERTADO</v>
      </c>
      <c r="AJ1043" s="37">
        <f>Q1043*$AJ$1</f>
        <v>7.7407002215551912E-2</v>
      </c>
      <c r="AK1043" s="7"/>
      <c r="AL1043" s="36">
        <f>AJ1043+AK1043</f>
        <v>7.7407002215551912E-2</v>
      </c>
      <c r="AM1043" s="41"/>
      <c r="AN1043" s="41"/>
      <c r="AO1043" s="41"/>
      <c r="AP1043" s="42"/>
      <c r="AQ1043" s="40" t="str">
        <f>IF(AM1043=0,"NO OFERTADO",IF(AN1043=0,"NO OFERTADO",IF(AO1043=0,"NO OFERTADO",IF(AP1043=0,"NO OFERTADO","CORRECTO"))))</f>
        <v>NO OFERTADO</v>
      </c>
    </row>
    <row r="1044" spans="1:43" x14ac:dyDescent="0.25">
      <c r="A1044" s="61">
        <v>1042</v>
      </c>
      <c r="B1044" s="61">
        <v>793</v>
      </c>
      <c r="C1044" s="13" t="s">
        <v>530</v>
      </c>
      <c r="D1044" s="12" t="s">
        <v>2449</v>
      </c>
      <c r="E1044" s="12" t="s">
        <v>734</v>
      </c>
      <c r="F1044" s="12" t="s">
        <v>354</v>
      </c>
      <c r="G1044" s="12" t="s">
        <v>2450</v>
      </c>
      <c r="H1044" s="12" t="s">
        <v>2451</v>
      </c>
      <c r="I1044" s="62" t="s">
        <v>60</v>
      </c>
      <c r="J1044" s="10">
        <v>1</v>
      </c>
      <c r="K1044" s="10" t="s">
        <v>532</v>
      </c>
      <c r="L1044" s="14" t="s">
        <v>2451</v>
      </c>
      <c r="M1044" s="11">
        <v>6807.7930000000006</v>
      </c>
      <c r="N1044" s="11">
        <v>433.41666666666669</v>
      </c>
      <c r="O1044" s="8">
        <f>N1044*M1044</f>
        <v>2950610.9494166672</v>
      </c>
      <c r="P1044" s="14" t="s">
        <v>5022</v>
      </c>
      <c r="Q1044" s="66">
        <f>O1044/$O$2181</f>
        <v>9.0156383642499342E-5</v>
      </c>
      <c r="R1044" s="66"/>
      <c r="S1044" s="36">
        <f>Q1044*$S$1</f>
        <v>2.2539095910624835E-2</v>
      </c>
      <c r="T1044" s="7"/>
      <c r="U1044" s="36">
        <f>S1044+T1044</f>
        <v>2.2539095910624835E-2</v>
      </c>
      <c r="V1044" s="41"/>
      <c r="W1044" s="41"/>
      <c r="X1044" s="41"/>
      <c r="Y1044" s="42"/>
      <c r="Z1044" s="40" t="str">
        <f>IF(V1044=0,"NO OFERTADO",IF(W1044=0,"NO OFERTADO",IF(X1044=0,"NO OFERTADO",IF(Y1044=0,"NO OFERTADO","CORRECTO"))))</f>
        <v>NO OFERTADO</v>
      </c>
      <c r="AA1044" s="42">
        <f>Y1044*N1044</f>
        <v>0</v>
      </c>
      <c r="AB1044" s="35">
        <f>Q1044*$AB$1</f>
        <v>8.1140745278249406E-3</v>
      </c>
      <c r="AC1044" s="7"/>
      <c r="AD1044" s="36">
        <f>AB1044+AC1044</f>
        <v>8.1140745278249406E-3</v>
      </c>
      <c r="AE1044" s="41"/>
      <c r="AF1044" s="41"/>
      <c r="AG1044" s="41"/>
      <c r="AH1044" s="42"/>
      <c r="AI1044" s="40" t="str">
        <f>IF(AE1044=0,"NO OFERTADO",IF(AF1044=0,"NO OFERTADO",IF(AG1044=0,"NO OFERTADO",IF(AH1044=0,"NO OFERTADO","CORRECTO"))))</f>
        <v>NO OFERTADO</v>
      </c>
      <c r="AJ1044" s="37">
        <f>Q1044*$AJ$1</f>
        <v>5.4093830185499604E-3</v>
      </c>
      <c r="AK1044" s="7"/>
      <c r="AL1044" s="36">
        <f>AJ1044+AK1044</f>
        <v>5.4093830185499604E-3</v>
      </c>
      <c r="AM1044" s="41"/>
      <c r="AN1044" s="41"/>
      <c r="AO1044" s="41"/>
      <c r="AP1044" s="42"/>
      <c r="AQ1044" s="40" t="str">
        <f>IF(AM1044=0,"NO OFERTADO",IF(AN1044=0,"NO OFERTADO",IF(AO1044=0,"NO OFERTADO",IF(AP1044=0,"NO OFERTADO","CORRECTO"))))</f>
        <v>NO OFERTADO</v>
      </c>
    </row>
    <row r="1045" spans="1:43" ht="24" x14ac:dyDescent="0.25">
      <c r="A1045" s="61">
        <v>1043</v>
      </c>
      <c r="B1045" s="61">
        <v>1366</v>
      </c>
      <c r="C1045" s="13" t="s">
        <v>530</v>
      </c>
      <c r="D1045" s="12" t="s">
        <v>167</v>
      </c>
      <c r="E1045" s="12" t="s">
        <v>11</v>
      </c>
      <c r="F1045" s="12" t="s">
        <v>12</v>
      </c>
      <c r="G1045" s="12" t="s">
        <v>13</v>
      </c>
      <c r="H1045" s="12" t="s">
        <v>12</v>
      </c>
      <c r="I1045" s="62" t="s">
        <v>60</v>
      </c>
      <c r="J1045" s="10">
        <v>1</v>
      </c>
      <c r="K1045" s="10" t="s">
        <v>3844</v>
      </c>
      <c r="L1045" s="14" t="s">
        <v>3845</v>
      </c>
      <c r="M1045" s="11">
        <v>275.83494999999999</v>
      </c>
      <c r="N1045" s="11">
        <v>2513.7692307692309</v>
      </c>
      <c r="O1045" s="8">
        <f>N1045*M1045</f>
        <v>693385.41008076922</v>
      </c>
      <c r="P1045" s="14" t="s">
        <v>5022</v>
      </c>
      <c r="Q1045" s="66">
        <f>O1045/$O$2181</f>
        <v>2.118650073325063E-5</v>
      </c>
      <c r="R1045" s="66"/>
      <c r="S1045" s="36">
        <f>Q1045*$S$1</f>
        <v>5.2966251833126577E-3</v>
      </c>
      <c r="T1045" s="7"/>
      <c r="U1045" s="36">
        <f>S1045+T1045</f>
        <v>5.2966251833126577E-3</v>
      </c>
      <c r="V1045" s="41"/>
      <c r="W1045" s="41"/>
      <c r="X1045" s="41"/>
      <c r="Y1045" s="42"/>
      <c r="Z1045" s="40" t="str">
        <f>IF(V1045=0,"NO OFERTADO",IF(W1045=0,"NO OFERTADO",IF(X1045=0,"NO OFERTADO",IF(Y1045=0,"NO OFERTADO","CORRECTO"))))</f>
        <v>NO OFERTADO</v>
      </c>
      <c r="AA1045" s="42">
        <f>Y1045*N1045</f>
        <v>0</v>
      </c>
      <c r="AB1045" s="35">
        <f>Q1045*$AB$1</f>
        <v>1.9067850659925567E-3</v>
      </c>
      <c r="AC1045" s="7"/>
      <c r="AD1045" s="36">
        <f>AB1045+AC1045</f>
        <v>1.9067850659925567E-3</v>
      </c>
      <c r="AE1045" s="41"/>
      <c r="AF1045" s="41"/>
      <c r="AG1045" s="41"/>
      <c r="AH1045" s="42"/>
      <c r="AI1045" s="40" t="str">
        <f>IF(AE1045=0,"NO OFERTADO",IF(AF1045=0,"NO OFERTADO",IF(AG1045=0,"NO OFERTADO",IF(AH1045=0,"NO OFERTADO","CORRECTO"))))</f>
        <v>NO OFERTADO</v>
      </c>
      <c r="AJ1045" s="37">
        <f>Q1045*$AJ$1</f>
        <v>1.2711900439950378E-3</v>
      </c>
      <c r="AK1045" s="7"/>
      <c r="AL1045" s="36">
        <f>AJ1045+AK1045</f>
        <v>1.2711900439950378E-3</v>
      </c>
      <c r="AM1045" s="41"/>
      <c r="AN1045" s="41"/>
      <c r="AO1045" s="41"/>
      <c r="AP1045" s="42"/>
      <c r="AQ1045" s="40" t="str">
        <f>IF(AM1045=0,"NO OFERTADO",IF(AN1045=0,"NO OFERTADO",IF(AO1045=0,"NO OFERTADO",IF(AP1045=0,"NO OFERTADO","CORRECTO"))))</f>
        <v>NO OFERTADO</v>
      </c>
    </row>
    <row r="1046" spans="1:43" ht="24" x14ac:dyDescent="0.25">
      <c r="A1046" s="61">
        <v>1044</v>
      </c>
      <c r="B1046" s="61">
        <v>2034</v>
      </c>
      <c r="C1046" s="13" t="s">
        <v>5533</v>
      </c>
      <c r="D1046" s="12" t="s">
        <v>5534</v>
      </c>
      <c r="E1046" s="12" t="s">
        <v>320</v>
      </c>
      <c r="F1046" s="12" t="s">
        <v>321</v>
      </c>
      <c r="G1046" s="12" t="s">
        <v>322</v>
      </c>
      <c r="H1046" s="12" t="s">
        <v>323</v>
      </c>
      <c r="I1046" s="62" t="s">
        <v>60</v>
      </c>
      <c r="J1046" s="10">
        <v>20</v>
      </c>
      <c r="K1046" s="10" t="s">
        <v>2957</v>
      </c>
      <c r="L1046" s="14" t="s">
        <v>5535</v>
      </c>
      <c r="M1046" s="11">
        <v>1219</v>
      </c>
      <c r="N1046" s="8">
        <v>2166.67</v>
      </c>
      <c r="O1046" s="8">
        <f>N1046*M1046</f>
        <v>2641170.73</v>
      </c>
      <c r="P1046" s="14" t="s">
        <v>5022</v>
      </c>
      <c r="Q1046" s="66">
        <f>O1046/$O$2181</f>
        <v>8.0701388858567008E-5</v>
      </c>
      <c r="R1046" s="66"/>
      <c r="S1046" s="36">
        <f>Q1046*$S$1</f>
        <v>2.0175347214641752E-2</v>
      </c>
      <c r="T1046" s="7"/>
      <c r="U1046" s="36">
        <f>S1046+T1046</f>
        <v>2.0175347214641752E-2</v>
      </c>
      <c r="V1046" s="41"/>
      <c r="W1046" s="41"/>
      <c r="X1046" s="41"/>
      <c r="Y1046" s="42"/>
      <c r="Z1046" s="40" t="str">
        <f>IF(V1046=0,"NO OFERTADO",IF(W1046=0,"NO OFERTADO",IF(X1046=0,"NO OFERTADO",IF(Y1046=0,"NO OFERTADO","CORRECTO"))))</f>
        <v>NO OFERTADO</v>
      </c>
      <c r="AA1046" s="42">
        <f>Y1046*N1046</f>
        <v>0</v>
      </c>
      <c r="AB1046" s="35">
        <f>Q1046*$AB$1</f>
        <v>7.2631249972710307E-3</v>
      </c>
      <c r="AC1046" s="7"/>
      <c r="AD1046" s="36">
        <f>AB1046+AC1046</f>
        <v>7.2631249972710307E-3</v>
      </c>
      <c r="AE1046" s="41"/>
      <c r="AF1046" s="41"/>
      <c r="AG1046" s="41"/>
      <c r="AH1046" s="42"/>
      <c r="AI1046" s="40" t="str">
        <f>IF(AE1046=0,"NO OFERTADO",IF(AF1046=0,"NO OFERTADO",IF(AG1046=0,"NO OFERTADO",IF(AH1046=0,"NO OFERTADO","CORRECTO"))))</f>
        <v>NO OFERTADO</v>
      </c>
      <c r="AJ1046" s="37">
        <f>Q1046*$AJ$1</f>
        <v>4.8420833315140207E-3</v>
      </c>
      <c r="AK1046" s="7"/>
      <c r="AL1046" s="36">
        <f>AJ1046+AK1046</f>
        <v>4.8420833315140207E-3</v>
      </c>
      <c r="AM1046" s="41"/>
      <c r="AN1046" s="41"/>
      <c r="AO1046" s="41"/>
      <c r="AP1046" s="42"/>
      <c r="AQ1046" s="40" t="str">
        <f>IF(AM1046=0,"NO OFERTADO",IF(AN1046=0,"NO OFERTADO",IF(AO1046=0,"NO OFERTADO",IF(AP1046=0,"NO OFERTADO","CORRECTO"))))</f>
        <v>NO OFERTADO</v>
      </c>
    </row>
    <row r="1047" spans="1:43" x14ac:dyDescent="0.25">
      <c r="A1047" s="61">
        <v>1045</v>
      </c>
      <c r="B1047" s="61">
        <v>337</v>
      </c>
      <c r="C1047" s="13" t="s">
        <v>1196</v>
      </c>
      <c r="D1047" s="12" t="s">
        <v>1197</v>
      </c>
      <c r="E1047" s="12" t="s">
        <v>1009</v>
      </c>
      <c r="F1047" s="12" t="s">
        <v>321</v>
      </c>
      <c r="G1047" s="12" t="s">
        <v>322</v>
      </c>
      <c r="H1047" s="12" t="s">
        <v>323</v>
      </c>
      <c r="I1047" s="62" t="s">
        <v>60</v>
      </c>
      <c r="J1047" s="10">
        <v>60</v>
      </c>
      <c r="K1047" s="10" t="s">
        <v>1198</v>
      </c>
      <c r="L1047" s="14" t="s">
        <v>1199</v>
      </c>
      <c r="M1047" s="11">
        <v>121.74896</v>
      </c>
      <c r="N1047" s="11">
        <v>312618.46153846156</v>
      </c>
      <c r="O1047" s="8">
        <f>N1047*M1047</f>
        <v>38060972.569107696</v>
      </c>
      <c r="P1047" s="14" t="s">
        <v>5022</v>
      </c>
      <c r="Q1047" s="66">
        <f>O1047/$O$2181</f>
        <v>1.1629590290192305E-3</v>
      </c>
      <c r="R1047" s="66"/>
      <c r="S1047" s="36">
        <f>Q1047*$S$1</f>
        <v>0.29073975725480761</v>
      </c>
      <c r="T1047" s="7"/>
      <c r="U1047" s="36">
        <f>S1047+T1047</f>
        <v>0.29073975725480761</v>
      </c>
      <c r="V1047" s="41"/>
      <c r="W1047" s="41"/>
      <c r="X1047" s="41"/>
      <c r="Y1047" s="42"/>
      <c r="Z1047" s="40" t="str">
        <f>IF(V1047=0,"NO OFERTADO",IF(W1047=0,"NO OFERTADO",IF(X1047=0,"NO OFERTADO",IF(Y1047=0,"NO OFERTADO","CORRECTO"))))</f>
        <v>NO OFERTADO</v>
      </c>
      <c r="AA1047" s="42">
        <f>Y1047*N1047</f>
        <v>0</v>
      </c>
      <c r="AB1047" s="35">
        <f>Q1047*$AB$1</f>
        <v>0.10466631261173075</v>
      </c>
      <c r="AC1047" s="7"/>
      <c r="AD1047" s="36">
        <f>AB1047+AC1047</f>
        <v>0.10466631261173075</v>
      </c>
      <c r="AE1047" s="41"/>
      <c r="AF1047" s="41"/>
      <c r="AG1047" s="41"/>
      <c r="AH1047" s="42"/>
      <c r="AI1047" s="40" t="str">
        <f>IF(AE1047=0,"NO OFERTADO",IF(AF1047=0,"NO OFERTADO",IF(AG1047=0,"NO OFERTADO",IF(AH1047=0,"NO OFERTADO","CORRECTO"))))</f>
        <v>NO OFERTADO</v>
      </c>
      <c r="AJ1047" s="37">
        <f>Q1047*$AJ$1</f>
        <v>6.9777541741153831E-2</v>
      </c>
      <c r="AK1047" s="7"/>
      <c r="AL1047" s="36">
        <f>AJ1047+AK1047</f>
        <v>6.9777541741153831E-2</v>
      </c>
      <c r="AM1047" s="41"/>
      <c r="AN1047" s="41"/>
      <c r="AO1047" s="41"/>
      <c r="AP1047" s="42"/>
      <c r="AQ1047" s="40" t="str">
        <f>IF(AM1047=0,"NO OFERTADO",IF(AN1047=0,"NO OFERTADO",IF(AO1047=0,"NO OFERTADO",IF(AP1047=0,"NO OFERTADO","CORRECTO"))))</f>
        <v>NO OFERTADO</v>
      </c>
    </row>
    <row r="1048" spans="1:43" x14ac:dyDescent="0.25">
      <c r="A1048" s="61">
        <v>1046</v>
      </c>
      <c r="B1048" s="61">
        <v>901</v>
      </c>
      <c r="C1048" s="13" t="s">
        <v>1196</v>
      </c>
      <c r="D1048" s="12" t="s">
        <v>93</v>
      </c>
      <c r="E1048" s="12" t="s">
        <v>49</v>
      </c>
      <c r="F1048" s="12" t="s">
        <v>23</v>
      </c>
      <c r="G1048" s="12" t="s">
        <v>24</v>
      </c>
      <c r="H1048" s="12" t="s">
        <v>49</v>
      </c>
      <c r="I1048" s="62" t="s">
        <v>60</v>
      </c>
      <c r="J1048" s="10">
        <v>1</v>
      </c>
      <c r="K1048" s="10" t="s">
        <v>2726</v>
      </c>
      <c r="L1048" s="14" t="s">
        <v>2727</v>
      </c>
      <c r="M1048" s="11">
        <v>1842.93</v>
      </c>
      <c r="N1048" s="11">
        <v>1594.1538461538462</v>
      </c>
      <c r="O1048" s="8">
        <f>N1048*M1048</f>
        <v>2937913.9476923076</v>
      </c>
      <c r="P1048" s="14" t="s">
        <v>5022</v>
      </c>
      <c r="Q1048" s="66">
        <f>O1048/$O$2181</f>
        <v>8.9768424749173481E-5</v>
      </c>
      <c r="R1048" s="66"/>
      <c r="S1048" s="36">
        <f>Q1048*$S$1</f>
        <v>2.2442106187293372E-2</v>
      </c>
      <c r="T1048" s="7"/>
      <c r="U1048" s="36">
        <f>S1048+T1048</f>
        <v>2.2442106187293372E-2</v>
      </c>
      <c r="V1048" s="41"/>
      <c r="W1048" s="41"/>
      <c r="X1048" s="41"/>
      <c r="Y1048" s="42"/>
      <c r="Z1048" s="40" t="str">
        <f>IF(V1048=0,"NO OFERTADO",IF(W1048=0,"NO OFERTADO",IF(X1048=0,"NO OFERTADO",IF(Y1048=0,"NO OFERTADO","CORRECTO"))))</f>
        <v>NO OFERTADO</v>
      </c>
      <c r="AA1048" s="42">
        <f>Y1048*N1048</f>
        <v>0</v>
      </c>
      <c r="AB1048" s="35">
        <f>Q1048*$AB$1</f>
        <v>8.0791582274256125E-3</v>
      </c>
      <c r="AC1048" s="7"/>
      <c r="AD1048" s="36">
        <f>AB1048+AC1048</f>
        <v>8.0791582274256125E-3</v>
      </c>
      <c r="AE1048" s="41"/>
      <c r="AF1048" s="41"/>
      <c r="AG1048" s="41"/>
      <c r="AH1048" s="42"/>
      <c r="AI1048" s="40" t="str">
        <f>IF(AE1048=0,"NO OFERTADO",IF(AF1048=0,"NO OFERTADO",IF(AG1048=0,"NO OFERTADO",IF(AH1048=0,"NO OFERTADO","CORRECTO"))))</f>
        <v>NO OFERTADO</v>
      </c>
      <c r="AJ1048" s="37">
        <f>Q1048*$AJ$1</f>
        <v>5.3861054849504092E-3</v>
      </c>
      <c r="AK1048" s="7"/>
      <c r="AL1048" s="36">
        <f>AJ1048+AK1048</f>
        <v>5.3861054849504092E-3</v>
      </c>
      <c r="AM1048" s="41"/>
      <c r="AN1048" s="41"/>
      <c r="AO1048" s="41"/>
      <c r="AP1048" s="42"/>
      <c r="AQ1048" s="40" t="str">
        <f>IF(AM1048=0,"NO OFERTADO",IF(AN1048=0,"NO OFERTADO",IF(AO1048=0,"NO OFERTADO",IF(AP1048=0,"NO OFERTADO","CORRECTO"))))</f>
        <v>NO OFERTADO</v>
      </c>
    </row>
    <row r="1049" spans="1:43" ht="24" x14ac:dyDescent="0.25">
      <c r="A1049" s="61">
        <v>1047</v>
      </c>
      <c r="B1049" s="61">
        <v>1837</v>
      </c>
      <c r="C1049" s="13" t="s">
        <v>1196</v>
      </c>
      <c r="D1049" s="12" t="s">
        <v>93</v>
      </c>
      <c r="E1049" s="12" t="s">
        <v>11</v>
      </c>
      <c r="F1049" s="12" t="s">
        <v>12</v>
      </c>
      <c r="G1049" s="12" t="s">
        <v>13</v>
      </c>
      <c r="H1049" s="12" t="s">
        <v>12</v>
      </c>
      <c r="I1049" s="62" t="s">
        <v>60</v>
      </c>
      <c r="J1049" s="10">
        <v>1</v>
      </c>
      <c r="K1049" s="10" t="s">
        <v>2726</v>
      </c>
      <c r="L1049" s="14" t="s">
        <v>5009</v>
      </c>
      <c r="M1049" s="11">
        <v>302.68799999999999</v>
      </c>
      <c r="N1049" s="11">
        <v>78.599999999999994</v>
      </c>
      <c r="O1049" s="8">
        <f>N1049*M1049</f>
        <v>23791.276799999996</v>
      </c>
      <c r="P1049" s="14" t="s">
        <v>5022</v>
      </c>
      <c r="Q1049" s="66">
        <f>O1049/$O$2181</f>
        <v>7.2694622073091175E-7</v>
      </c>
      <c r="R1049" s="66"/>
      <c r="S1049" s="36">
        <f>Q1049*$S$1</f>
        <v>1.8173655518272794E-4</v>
      </c>
      <c r="T1049" s="7"/>
      <c r="U1049" s="36">
        <f>S1049+T1049</f>
        <v>1.8173655518272794E-4</v>
      </c>
      <c r="V1049" s="41"/>
      <c r="W1049" s="41"/>
      <c r="X1049" s="41"/>
      <c r="Y1049" s="42"/>
      <c r="Z1049" s="40" t="str">
        <f>IF(V1049=0,"NO OFERTADO",IF(W1049=0,"NO OFERTADO",IF(X1049=0,"NO OFERTADO",IF(Y1049=0,"NO OFERTADO","CORRECTO"))))</f>
        <v>NO OFERTADO</v>
      </c>
      <c r="AA1049" s="42">
        <f>Y1049*N1049</f>
        <v>0</v>
      </c>
      <c r="AB1049" s="35">
        <f>Q1049*$AB$1</f>
        <v>6.5425159865782062E-5</v>
      </c>
      <c r="AC1049" s="7"/>
      <c r="AD1049" s="36">
        <f>AB1049+AC1049</f>
        <v>6.5425159865782062E-5</v>
      </c>
      <c r="AE1049" s="41"/>
      <c r="AF1049" s="41"/>
      <c r="AG1049" s="41"/>
      <c r="AH1049" s="42"/>
      <c r="AI1049" s="40" t="str">
        <f>IF(AE1049=0,"NO OFERTADO",IF(AF1049=0,"NO OFERTADO",IF(AG1049=0,"NO OFERTADO",IF(AH1049=0,"NO OFERTADO","CORRECTO"))))</f>
        <v>NO OFERTADO</v>
      </c>
      <c r="AJ1049" s="37">
        <f>Q1049*$AJ$1</f>
        <v>4.3616773243854706E-5</v>
      </c>
      <c r="AK1049" s="7"/>
      <c r="AL1049" s="36">
        <f>AJ1049+AK1049</f>
        <v>4.3616773243854706E-5</v>
      </c>
      <c r="AM1049" s="41"/>
      <c r="AN1049" s="41"/>
      <c r="AO1049" s="41"/>
      <c r="AP1049" s="42"/>
      <c r="AQ1049" s="40" t="str">
        <f>IF(AM1049=0,"NO OFERTADO",IF(AN1049=0,"NO OFERTADO",IF(AO1049=0,"NO OFERTADO",IF(AP1049=0,"NO OFERTADO","CORRECTO"))))</f>
        <v>NO OFERTADO</v>
      </c>
    </row>
    <row r="1050" spans="1:43" x14ac:dyDescent="0.25">
      <c r="A1050" s="61">
        <v>1048</v>
      </c>
      <c r="B1050" s="61">
        <v>1310</v>
      </c>
      <c r="C1050" s="13" t="s">
        <v>3695</v>
      </c>
      <c r="D1050" s="12" t="s">
        <v>3696</v>
      </c>
      <c r="E1050" s="12" t="s">
        <v>49</v>
      </c>
      <c r="F1050" s="12" t="s">
        <v>49</v>
      </c>
      <c r="G1050" s="12" t="s">
        <v>24</v>
      </c>
      <c r="H1050" s="12" t="s">
        <v>49</v>
      </c>
      <c r="I1050" s="62" t="s">
        <v>60</v>
      </c>
      <c r="J1050" s="10">
        <v>1</v>
      </c>
      <c r="K1050" s="10" t="s">
        <v>3697</v>
      </c>
      <c r="L1050" s="14" t="s">
        <v>3698</v>
      </c>
      <c r="M1050" s="11">
        <v>2021.2893199999999</v>
      </c>
      <c r="N1050" s="11">
        <v>443.875</v>
      </c>
      <c r="O1050" s="8">
        <f>N1050*M1050</f>
        <v>897199.79691499996</v>
      </c>
      <c r="P1050" s="14" t="s">
        <v>5022</v>
      </c>
      <c r="Q1050" s="66">
        <f>O1050/$O$2181</f>
        <v>2.7414081517806596E-5</v>
      </c>
      <c r="R1050" s="66"/>
      <c r="S1050" s="36">
        <f>Q1050*$S$1</f>
        <v>6.853520379451649E-3</v>
      </c>
      <c r="T1050" s="7"/>
      <c r="U1050" s="36">
        <f>S1050+T1050</f>
        <v>6.853520379451649E-3</v>
      </c>
      <c r="V1050" s="41"/>
      <c r="W1050" s="41"/>
      <c r="X1050" s="41"/>
      <c r="Y1050" s="42"/>
      <c r="Z1050" s="40" t="str">
        <f>IF(V1050=0,"NO OFERTADO",IF(W1050=0,"NO OFERTADO",IF(X1050=0,"NO OFERTADO",IF(Y1050=0,"NO OFERTADO","CORRECTO"))))</f>
        <v>NO OFERTADO</v>
      </c>
      <c r="AA1050" s="42">
        <f>Y1050*N1050</f>
        <v>0</v>
      </c>
      <c r="AB1050" s="35">
        <f>Q1050*$AB$1</f>
        <v>2.4672673366025934E-3</v>
      </c>
      <c r="AC1050" s="7"/>
      <c r="AD1050" s="36">
        <f>AB1050+AC1050</f>
        <v>2.4672673366025934E-3</v>
      </c>
      <c r="AE1050" s="41"/>
      <c r="AF1050" s="41"/>
      <c r="AG1050" s="41"/>
      <c r="AH1050" s="42"/>
      <c r="AI1050" s="40" t="str">
        <f>IF(AE1050=0,"NO OFERTADO",IF(AF1050=0,"NO OFERTADO",IF(AG1050=0,"NO OFERTADO",IF(AH1050=0,"NO OFERTADO","CORRECTO"))))</f>
        <v>NO OFERTADO</v>
      </c>
      <c r="AJ1050" s="37">
        <f>Q1050*$AJ$1</f>
        <v>1.6448448910683958E-3</v>
      </c>
      <c r="AK1050" s="7"/>
      <c r="AL1050" s="36">
        <f>AJ1050+AK1050</f>
        <v>1.6448448910683958E-3</v>
      </c>
      <c r="AM1050" s="41"/>
      <c r="AN1050" s="41"/>
      <c r="AO1050" s="41"/>
      <c r="AP1050" s="42"/>
      <c r="AQ1050" s="40" t="str">
        <f>IF(AM1050=0,"NO OFERTADO",IF(AN1050=0,"NO OFERTADO",IF(AO1050=0,"NO OFERTADO",IF(AP1050=0,"NO OFERTADO","CORRECTO"))))</f>
        <v>NO OFERTADO</v>
      </c>
    </row>
    <row r="1051" spans="1:43" x14ac:dyDescent="0.25">
      <c r="A1051" s="61">
        <v>1049</v>
      </c>
      <c r="B1051" s="61">
        <v>1739</v>
      </c>
      <c r="C1051" s="13" t="s">
        <v>3695</v>
      </c>
      <c r="D1051" s="12" t="s">
        <v>635</v>
      </c>
      <c r="E1051" s="12" t="s">
        <v>718</v>
      </c>
      <c r="F1051" s="12" t="s">
        <v>222</v>
      </c>
      <c r="G1051" s="12" t="s">
        <v>223</v>
      </c>
      <c r="H1051" s="12" t="s">
        <v>108</v>
      </c>
      <c r="I1051" s="62" t="s">
        <v>60</v>
      </c>
      <c r="J1051" s="10">
        <v>5</v>
      </c>
      <c r="K1051" s="10" t="s">
        <v>3697</v>
      </c>
      <c r="L1051" s="14" t="s">
        <v>4760</v>
      </c>
      <c r="M1051" s="11">
        <v>9475.4476666666669</v>
      </c>
      <c r="N1051" s="11">
        <v>14.5</v>
      </c>
      <c r="O1051" s="8">
        <f>N1051*M1051</f>
        <v>137393.99116666667</v>
      </c>
      <c r="P1051" s="14" t="s">
        <v>5022</v>
      </c>
      <c r="Q1051" s="66">
        <f>O1051/$O$2181</f>
        <v>4.1980951030650286E-6</v>
      </c>
      <c r="R1051" s="66"/>
      <c r="S1051" s="36">
        <f>Q1051*$S$1</f>
        <v>1.0495237757662571E-3</v>
      </c>
      <c r="T1051" s="7"/>
      <c r="U1051" s="36">
        <f>S1051+T1051</f>
        <v>1.0495237757662571E-3</v>
      </c>
      <c r="V1051" s="41"/>
      <c r="W1051" s="41"/>
      <c r="X1051" s="41"/>
      <c r="Y1051" s="42"/>
      <c r="Z1051" s="40" t="str">
        <f>IF(V1051=0,"NO OFERTADO",IF(W1051=0,"NO OFERTADO",IF(X1051=0,"NO OFERTADO",IF(Y1051=0,"NO OFERTADO","CORRECTO"))))</f>
        <v>NO OFERTADO</v>
      </c>
      <c r="AA1051" s="42">
        <f>Y1051*N1051</f>
        <v>0</v>
      </c>
      <c r="AB1051" s="35">
        <f>Q1051*$AB$1</f>
        <v>3.778285592758526E-4</v>
      </c>
      <c r="AC1051" s="7"/>
      <c r="AD1051" s="36">
        <f>AB1051+AC1051</f>
        <v>3.778285592758526E-4</v>
      </c>
      <c r="AE1051" s="41"/>
      <c r="AF1051" s="41"/>
      <c r="AG1051" s="41"/>
      <c r="AH1051" s="42"/>
      <c r="AI1051" s="40" t="str">
        <f>IF(AE1051=0,"NO OFERTADO",IF(AF1051=0,"NO OFERTADO",IF(AG1051=0,"NO OFERTADO",IF(AH1051=0,"NO OFERTADO","CORRECTO"))))</f>
        <v>NO OFERTADO</v>
      </c>
      <c r="AJ1051" s="37">
        <f>Q1051*$AJ$1</f>
        <v>2.518857061839017E-4</v>
      </c>
      <c r="AK1051" s="7"/>
      <c r="AL1051" s="36">
        <f>AJ1051+AK1051</f>
        <v>2.518857061839017E-4</v>
      </c>
      <c r="AM1051" s="41"/>
      <c r="AN1051" s="41"/>
      <c r="AO1051" s="41"/>
      <c r="AP1051" s="42"/>
      <c r="AQ1051" s="40" t="str">
        <f>IF(AM1051=0,"NO OFERTADO",IF(AN1051=0,"NO OFERTADO",IF(AO1051=0,"NO OFERTADO",IF(AP1051=0,"NO OFERTADO","CORRECTO"))))</f>
        <v>NO OFERTADO</v>
      </c>
    </row>
    <row r="1052" spans="1:43" ht="24" x14ac:dyDescent="0.25">
      <c r="A1052" s="61">
        <v>1050</v>
      </c>
      <c r="B1052" s="61">
        <v>1817</v>
      </c>
      <c r="C1052" s="13" t="s">
        <v>4956</v>
      </c>
      <c r="D1052" s="12" t="s">
        <v>1625</v>
      </c>
      <c r="E1052" s="12" t="s">
        <v>11</v>
      </c>
      <c r="F1052" s="12" t="s">
        <v>12</v>
      </c>
      <c r="G1052" s="12" t="s">
        <v>13</v>
      </c>
      <c r="H1052" s="12" t="s">
        <v>12</v>
      </c>
      <c r="I1052" s="62" t="s">
        <v>60</v>
      </c>
      <c r="J1052" s="10">
        <v>1</v>
      </c>
      <c r="K1052" s="10" t="s">
        <v>4957</v>
      </c>
      <c r="L1052" s="14" t="s">
        <v>4958</v>
      </c>
      <c r="M1052" s="11">
        <v>105.1</v>
      </c>
      <c r="N1052" s="11">
        <v>284.30769230769232</v>
      </c>
      <c r="O1052" s="8">
        <f>N1052*M1052</f>
        <v>29880.738461538462</v>
      </c>
      <c r="P1052" s="14" t="s">
        <v>5022</v>
      </c>
      <c r="Q1052" s="66">
        <f>O1052/$O$2181</f>
        <v>9.1301068370001003E-7</v>
      </c>
      <c r="R1052" s="66"/>
      <c r="S1052" s="36">
        <f>Q1052*$S$1</f>
        <v>2.2825267092500251E-4</v>
      </c>
      <c r="T1052" s="7"/>
      <c r="U1052" s="36">
        <f>S1052+T1052</f>
        <v>2.2825267092500251E-4</v>
      </c>
      <c r="V1052" s="41"/>
      <c r="W1052" s="41"/>
      <c r="X1052" s="41"/>
      <c r="Y1052" s="42"/>
      <c r="Z1052" s="40" t="str">
        <f>IF(V1052=0,"NO OFERTADO",IF(W1052=0,"NO OFERTADO",IF(X1052=0,"NO OFERTADO",IF(Y1052=0,"NO OFERTADO","CORRECTO"))))</f>
        <v>NO OFERTADO</v>
      </c>
      <c r="AA1052" s="42">
        <f>Y1052*N1052</f>
        <v>0</v>
      </c>
      <c r="AB1052" s="35">
        <f>Q1052*$AB$1</f>
        <v>8.2170961533000906E-5</v>
      </c>
      <c r="AC1052" s="7"/>
      <c r="AD1052" s="36">
        <f>AB1052+AC1052</f>
        <v>8.2170961533000906E-5</v>
      </c>
      <c r="AE1052" s="41"/>
      <c r="AF1052" s="41"/>
      <c r="AG1052" s="41"/>
      <c r="AH1052" s="42"/>
      <c r="AI1052" s="40" t="str">
        <f>IF(AE1052=0,"NO OFERTADO",IF(AF1052=0,"NO OFERTADO",IF(AG1052=0,"NO OFERTADO",IF(AH1052=0,"NO OFERTADO","CORRECTO"))))</f>
        <v>NO OFERTADO</v>
      </c>
      <c r="AJ1052" s="37">
        <f>Q1052*$AJ$1</f>
        <v>5.4780641022000604E-5</v>
      </c>
      <c r="AK1052" s="7"/>
      <c r="AL1052" s="36">
        <f>AJ1052+AK1052</f>
        <v>5.4780641022000604E-5</v>
      </c>
      <c r="AM1052" s="41"/>
      <c r="AN1052" s="41"/>
      <c r="AO1052" s="41"/>
      <c r="AP1052" s="42"/>
      <c r="AQ1052" s="40" t="str">
        <f>IF(AM1052=0,"NO OFERTADO",IF(AN1052=0,"NO OFERTADO",IF(AO1052=0,"NO OFERTADO",IF(AP1052=0,"NO OFERTADO","CORRECTO"))))</f>
        <v>NO OFERTADO</v>
      </c>
    </row>
    <row r="1053" spans="1:43" x14ac:dyDescent="0.25">
      <c r="A1053" s="61">
        <v>1051</v>
      </c>
      <c r="B1053" s="61">
        <v>1459</v>
      </c>
      <c r="C1053" s="13" t="s">
        <v>4060</v>
      </c>
      <c r="D1053" s="12" t="s">
        <v>481</v>
      </c>
      <c r="E1053" s="12" t="s">
        <v>4061</v>
      </c>
      <c r="F1053" s="12" t="s">
        <v>354</v>
      </c>
      <c r="G1053" s="12" t="s">
        <v>223</v>
      </c>
      <c r="H1053" s="12" t="s">
        <v>4062</v>
      </c>
      <c r="I1053" s="62" t="s">
        <v>60</v>
      </c>
      <c r="J1053" s="10">
        <v>1</v>
      </c>
      <c r="K1053" s="10" t="s">
        <v>4063</v>
      </c>
      <c r="L1053" s="14" t="s">
        <v>4062</v>
      </c>
      <c r="M1053" s="11">
        <v>25822.762666666666</v>
      </c>
      <c r="N1053" s="11">
        <v>47</v>
      </c>
      <c r="O1053" s="8">
        <f>N1053*M1053</f>
        <v>1213669.8453333334</v>
      </c>
      <c r="P1053" s="14" t="s">
        <v>5022</v>
      </c>
      <c r="Q1053" s="66">
        <f>O1053/$O$2181</f>
        <v>3.7083873837327514E-5</v>
      </c>
      <c r="R1053" s="66"/>
      <c r="S1053" s="36">
        <f>Q1053*$S$1</f>
        <v>9.270968459331879E-3</v>
      </c>
      <c r="T1053" s="7"/>
      <c r="U1053" s="36">
        <f>S1053+T1053</f>
        <v>9.270968459331879E-3</v>
      </c>
      <c r="V1053" s="41"/>
      <c r="W1053" s="41"/>
      <c r="X1053" s="41"/>
      <c r="Y1053" s="42"/>
      <c r="Z1053" s="40" t="str">
        <f>IF(V1053=0,"NO OFERTADO",IF(W1053=0,"NO OFERTADO",IF(X1053=0,"NO OFERTADO",IF(Y1053=0,"NO OFERTADO","CORRECTO"))))</f>
        <v>NO OFERTADO</v>
      </c>
      <c r="AA1053" s="42">
        <f>Y1053*N1053</f>
        <v>0</v>
      </c>
      <c r="AB1053" s="35">
        <f>Q1053*$AB$1</f>
        <v>3.337548645359476E-3</v>
      </c>
      <c r="AC1053" s="7"/>
      <c r="AD1053" s="36">
        <f>AB1053+AC1053</f>
        <v>3.337548645359476E-3</v>
      </c>
      <c r="AE1053" s="41"/>
      <c r="AF1053" s="41"/>
      <c r="AG1053" s="41"/>
      <c r="AH1053" s="42"/>
      <c r="AI1053" s="40" t="str">
        <f>IF(AE1053=0,"NO OFERTADO",IF(AF1053=0,"NO OFERTADO",IF(AG1053=0,"NO OFERTADO",IF(AH1053=0,"NO OFERTADO","CORRECTO"))))</f>
        <v>NO OFERTADO</v>
      </c>
      <c r="AJ1053" s="37">
        <f>Q1053*$AJ$1</f>
        <v>2.2250324302396508E-3</v>
      </c>
      <c r="AK1053" s="7"/>
      <c r="AL1053" s="36">
        <f>AJ1053+AK1053</f>
        <v>2.2250324302396508E-3</v>
      </c>
      <c r="AM1053" s="41"/>
      <c r="AN1053" s="41"/>
      <c r="AO1053" s="41"/>
      <c r="AP1053" s="42"/>
      <c r="AQ1053" s="40" t="str">
        <f>IF(AM1053=0,"NO OFERTADO",IF(AN1053=0,"NO OFERTADO",IF(AO1053=0,"NO OFERTADO",IF(AP1053=0,"NO OFERTADO","CORRECTO"))))</f>
        <v>NO OFERTADO</v>
      </c>
    </row>
    <row r="1054" spans="1:43" x14ac:dyDescent="0.25">
      <c r="A1054" s="61">
        <v>1052</v>
      </c>
      <c r="B1054" s="61">
        <v>2590</v>
      </c>
      <c r="C1054" s="13" t="s">
        <v>6913</v>
      </c>
      <c r="D1054" s="12" t="s">
        <v>6914</v>
      </c>
      <c r="E1054" s="12" t="s">
        <v>4657</v>
      </c>
      <c r="F1054" s="12" t="s">
        <v>354</v>
      </c>
      <c r="G1054" s="12" t="s">
        <v>13</v>
      </c>
      <c r="H1054" s="12" t="s">
        <v>6915</v>
      </c>
      <c r="I1054" s="62" t="s">
        <v>60</v>
      </c>
      <c r="J1054" s="10">
        <v>1</v>
      </c>
      <c r="K1054" s="10" t="s">
        <v>4957</v>
      </c>
      <c r="L1054" s="14" t="s">
        <v>6916</v>
      </c>
      <c r="M1054" s="11">
        <v>3100.45</v>
      </c>
      <c r="N1054" s="11">
        <v>152</v>
      </c>
      <c r="O1054" s="8">
        <f>N1054*M1054</f>
        <v>471268.39999999997</v>
      </c>
      <c r="P1054" s="14" t="s">
        <v>7140</v>
      </c>
      <c r="Q1054" s="66">
        <f>O1054/$O$2181</f>
        <v>1.4399680404285979E-5</v>
      </c>
      <c r="R1054" s="66"/>
      <c r="S1054" s="36">
        <f>Q1054*$S$1</f>
        <v>3.5999201010714949E-3</v>
      </c>
      <c r="T1054" s="7"/>
      <c r="U1054" s="36">
        <f>S1054+T1054</f>
        <v>3.5999201010714949E-3</v>
      </c>
      <c r="V1054" s="41"/>
      <c r="W1054" s="41"/>
      <c r="X1054" s="41"/>
      <c r="Y1054" s="42"/>
      <c r="Z1054" s="40" t="str">
        <f>IF(V1054=0,"NO OFERTADO",IF(W1054=0,"NO OFERTADO",IF(X1054=0,"NO OFERTADO",IF(Y1054=0,"NO OFERTADO","CORRECTO"))))</f>
        <v>NO OFERTADO</v>
      </c>
      <c r="AA1054" s="42">
        <f>Y1054*N1054</f>
        <v>0</v>
      </c>
      <c r="AB1054" s="35">
        <f>Q1054*$AB$1</f>
        <v>1.2959712363857382E-3</v>
      </c>
      <c r="AC1054" s="7"/>
      <c r="AD1054" s="36">
        <f>AB1054+AC1054</f>
        <v>1.2959712363857382E-3</v>
      </c>
      <c r="AE1054" s="41"/>
      <c r="AF1054" s="41"/>
      <c r="AG1054" s="41"/>
      <c r="AH1054" s="42"/>
      <c r="AI1054" s="40" t="str">
        <f>IF(AE1054=0,"NO OFERTADO",IF(AF1054=0,"NO OFERTADO",IF(AG1054=0,"NO OFERTADO",IF(AH1054=0,"NO OFERTADO","CORRECTO"))))</f>
        <v>NO OFERTADO</v>
      </c>
      <c r="AJ1054" s="37">
        <f>Q1054*$AJ$1</f>
        <v>8.6398082425715871E-4</v>
      </c>
      <c r="AK1054" s="7"/>
      <c r="AL1054" s="36">
        <f>AJ1054+AK1054</f>
        <v>8.6398082425715871E-4</v>
      </c>
      <c r="AM1054" s="41"/>
      <c r="AN1054" s="41"/>
      <c r="AO1054" s="41"/>
      <c r="AP1054" s="42"/>
      <c r="AQ1054" s="40" t="str">
        <f>IF(AM1054=0,"NO OFERTADO",IF(AN1054=0,"NO OFERTADO",IF(AO1054=0,"NO OFERTADO",IF(AP1054=0,"NO OFERTADO","CORRECTO"))))</f>
        <v>NO OFERTADO</v>
      </c>
    </row>
    <row r="1055" spans="1:43" x14ac:dyDescent="0.25">
      <c r="A1055" s="61">
        <v>1053</v>
      </c>
      <c r="B1055" s="61">
        <v>1493</v>
      </c>
      <c r="C1055" s="13" t="s">
        <v>4148</v>
      </c>
      <c r="D1055" s="12" t="s">
        <v>2806</v>
      </c>
      <c r="E1055" s="12" t="s">
        <v>221</v>
      </c>
      <c r="F1055" s="12" t="s">
        <v>222</v>
      </c>
      <c r="G1055" s="12" t="s">
        <v>223</v>
      </c>
      <c r="H1055" s="12" t="s">
        <v>108</v>
      </c>
      <c r="I1055" s="62" t="s">
        <v>60</v>
      </c>
      <c r="J1055" s="10">
        <v>5</v>
      </c>
      <c r="K1055" s="10" t="s">
        <v>4063</v>
      </c>
      <c r="L1055" s="14" t="s">
        <v>4149</v>
      </c>
      <c r="M1055" s="11">
        <v>2028.4299999999998</v>
      </c>
      <c r="N1055" s="11">
        <v>334.61538461538458</v>
      </c>
      <c r="O1055" s="8">
        <f>N1055*M1055</f>
        <v>678743.88461538451</v>
      </c>
      <c r="P1055" s="14" t="s">
        <v>5022</v>
      </c>
      <c r="Q1055" s="66">
        <f>O1055/$O$2181</f>
        <v>2.0739126609857773E-5</v>
      </c>
      <c r="R1055" s="66"/>
      <c r="S1055" s="36">
        <f>Q1055*$S$1</f>
        <v>5.184781652464443E-3</v>
      </c>
      <c r="T1055" s="7"/>
      <c r="U1055" s="36">
        <f>S1055+T1055</f>
        <v>5.184781652464443E-3</v>
      </c>
      <c r="V1055" s="41"/>
      <c r="W1055" s="41"/>
      <c r="X1055" s="41"/>
      <c r="Y1055" s="42"/>
      <c r="Z1055" s="40" t="str">
        <f>IF(V1055=0,"NO OFERTADO",IF(W1055=0,"NO OFERTADO",IF(X1055=0,"NO OFERTADO",IF(Y1055=0,"NO OFERTADO","CORRECTO"))))</f>
        <v>NO OFERTADO</v>
      </c>
      <c r="AA1055" s="42">
        <f>Y1055*N1055</f>
        <v>0</v>
      </c>
      <c r="AB1055" s="35">
        <f>Q1055*$AB$1</f>
        <v>1.8665213948871997E-3</v>
      </c>
      <c r="AC1055" s="7"/>
      <c r="AD1055" s="36">
        <f>AB1055+AC1055</f>
        <v>1.8665213948871997E-3</v>
      </c>
      <c r="AE1055" s="41"/>
      <c r="AF1055" s="41"/>
      <c r="AG1055" s="41"/>
      <c r="AH1055" s="42"/>
      <c r="AI1055" s="40" t="str">
        <f>IF(AE1055=0,"NO OFERTADO",IF(AF1055=0,"NO OFERTADO",IF(AG1055=0,"NO OFERTADO",IF(AH1055=0,"NO OFERTADO","CORRECTO"))))</f>
        <v>NO OFERTADO</v>
      </c>
      <c r="AJ1055" s="37">
        <f>Q1055*$AJ$1</f>
        <v>1.2443475965914664E-3</v>
      </c>
      <c r="AK1055" s="7"/>
      <c r="AL1055" s="36">
        <f>AJ1055+AK1055</f>
        <v>1.2443475965914664E-3</v>
      </c>
      <c r="AM1055" s="41"/>
      <c r="AN1055" s="41"/>
      <c r="AO1055" s="41"/>
      <c r="AP1055" s="42"/>
      <c r="AQ1055" s="40" t="str">
        <f>IF(AM1055=0,"NO OFERTADO",IF(AN1055=0,"NO OFERTADO",IF(AO1055=0,"NO OFERTADO",IF(AP1055=0,"NO OFERTADO","CORRECTO"))))</f>
        <v>NO OFERTADO</v>
      </c>
    </row>
    <row r="1056" spans="1:43" x14ac:dyDescent="0.25">
      <c r="A1056" s="61">
        <v>1054</v>
      </c>
      <c r="B1056" s="61">
        <v>1511</v>
      </c>
      <c r="C1056" s="13" t="s">
        <v>4202</v>
      </c>
      <c r="D1056" s="12" t="s">
        <v>4203</v>
      </c>
      <c r="E1056" s="12" t="s">
        <v>49</v>
      </c>
      <c r="F1056" s="12" t="s">
        <v>23</v>
      </c>
      <c r="G1056" s="12" t="s">
        <v>24</v>
      </c>
      <c r="H1056" s="12" t="s">
        <v>49</v>
      </c>
      <c r="I1056" s="62">
        <v>18387</v>
      </c>
      <c r="J1056" s="10">
        <v>1</v>
      </c>
      <c r="K1056" s="10" t="s">
        <v>4204</v>
      </c>
      <c r="L1056" s="14" t="s">
        <v>4205</v>
      </c>
      <c r="M1056" s="11">
        <v>18387</v>
      </c>
      <c r="N1056" s="11">
        <v>35.384615384615387</v>
      </c>
      <c r="O1056" s="8">
        <f>N1056*M1056</f>
        <v>650616.92307692312</v>
      </c>
      <c r="P1056" s="14" t="s">
        <v>5022</v>
      </c>
      <c r="Q1056" s="66">
        <f>O1056/$O$2181</f>
        <v>1.9879702857071701E-5</v>
      </c>
      <c r="R1056" s="66">
        <f>+O1056/$O$2184</f>
        <v>3.1812801267938135E-5</v>
      </c>
      <c r="S1056" s="36">
        <f>Q1056*$S$1</f>
        <v>4.9699257142679252E-3</v>
      </c>
      <c r="T1056" s="36">
        <f>R1056*$T$1</f>
        <v>9.5438403803814399E-4</v>
      </c>
      <c r="U1056" s="36">
        <f>S1056+T1056</f>
        <v>5.924309752306069E-3</v>
      </c>
      <c r="V1056" s="41"/>
      <c r="W1056" s="41"/>
      <c r="X1056" s="41"/>
      <c r="Y1056" s="42"/>
      <c r="Z1056" s="40" t="str">
        <f>IF(V1056=0,"NO OFERTADO",IF(W1056=0,"NO OFERTADO",IF(X1056=0,"NO OFERTADO",IF(Y1056=0,"NO OFERTADO","CORRECTO"))))</f>
        <v>NO OFERTADO</v>
      </c>
      <c r="AA1056" s="42">
        <f>Y1056*N1056</f>
        <v>0</v>
      </c>
      <c r="AB1056" s="35">
        <f>Q1056*$AB$1</f>
        <v>1.7891732571364532E-3</v>
      </c>
      <c r="AC1056" s="36">
        <f>R1056*$AC$1</f>
        <v>4.77192019019072E-4</v>
      </c>
      <c r="AD1056" s="36">
        <f>AB1056+AC1056</f>
        <v>2.2663652761555253E-3</v>
      </c>
      <c r="AE1056" s="41"/>
      <c r="AF1056" s="41"/>
      <c r="AG1056" s="41"/>
      <c r="AH1056" s="42"/>
      <c r="AI1056" s="40" t="str">
        <f>IF(AE1056=0,"NO OFERTADO",IF(AF1056=0,"NO OFERTADO",IF(AG1056=0,"NO OFERTADO",IF(AH1056=0,"NO OFERTADO","CORRECTO"))))</f>
        <v>NO OFERTADO</v>
      </c>
      <c r="AJ1056" s="37">
        <f>Q1056*$AJ$1</f>
        <v>1.1927821714243021E-3</v>
      </c>
      <c r="AK1056" s="36">
        <f>R1056*$AK$1</f>
        <v>1.5906400633969067E-4</v>
      </c>
      <c r="AL1056" s="36">
        <f>AJ1056+AK1056</f>
        <v>1.3518461777639928E-3</v>
      </c>
      <c r="AM1056" s="41"/>
      <c r="AN1056" s="41"/>
      <c r="AO1056" s="41"/>
      <c r="AP1056" s="42"/>
      <c r="AQ1056" s="40" t="str">
        <f>IF(AM1056=0,"NO OFERTADO",IF(AN1056=0,"NO OFERTADO",IF(AO1056=0,"NO OFERTADO",IF(AP1056=0,"NO OFERTADO","CORRECTO"))))</f>
        <v>NO OFERTADO</v>
      </c>
    </row>
    <row r="1057" spans="1:43" ht="24" x14ac:dyDescent="0.25">
      <c r="A1057" s="61">
        <v>1055</v>
      </c>
      <c r="B1057" s="61">
        <v>265</v>
      </c>
      <c r="C1057" s="13" t="s">
        <v>642</v>
      </c>
      <c r="D1057" s="12" t="s">
        <v>970</v>
      </c>
      <c r="E1057" s="12" t="s">
        <v>11</v>
      </c>
      <c r="F1057" s="12" t="s">
        <v>12</v>
      </c>
      <c r="G1057" s="12" t="s">
        <v>13</v>
      </c>
      <c r="H1057" s="12" t="s">
        <v>12</v>
      </c>
      <c r="I1057" s="62">
        <v>10158</v>
      </c>
      <c r="J1057" s="10">
        <v>1</v>
      </c>
      <c r="K1057" s="10" t="s">
        <v>643</v>
      </c>
      <c r="L1057" s="14" t="s">
        <v>971</v>
      </c>
      <c r="M1057" s="11">
        <v>4179.2631333333329</v>
      </c>
      <c r="N1057" s="11">
        <v>9689.3076923076915</v>
      </c>
      <c r="O1057" s="8">
        <f>N1057*M1057</f>
        <v>40494166.425984606</v>
      </c>
      <c r="P1057" s="14" t="s">
        <v>5022</v>
      </c>
      <c r="Q1057" s="66">
        <f>O1057/$O$2181</f>
        <v>1.2373056516671727E-3</v>
      </c>
      <c r="R1057" s="66">
        <f>+O1057/$O$2184</f>
        <v>1.9800174623929231E-3</v>
      </c>
      <c r="S1057" s="36">
        <f>Q1057*$S$1</f>
        <v>0.30932641291679319</v>
      </c>
      <c r="T1057" s="36">
        <f>R1057*$T$1</f>
        <v>5.9400523871787694E-2</v>
      </c>
      <c r="U1057" s="36">
        <f>S1057+T1057</f>
        <v>0.36872693678858087</v>
      </c>
      <c r="V1057" s="41"/>
      <c r="W1057" s="41"/>
      <c r="X1057" s="41"/>
      <c r="Y1057" s="42"/>
      <c r="Z1057" s="40" t="str">
        <f>IF(V1057=0,"NO OFERTADO",IF(W1057=0,"NO OFERTADO",IF(X1057=0,"NO OFERTADO",IF(Y1057=0,"NO OFERTADO","CORRECTO"))))</f>
        <v>NO OFERTADO</v>
      </c>
      <c r="AA1057" s="42">
        <f>Y1057*N1057</f>
        <v>0</v>
      </c>
      <c r="AB1057" s="35">
        <f>Q1057*$AB$1</f>
        <v>0.11135750865004554</v>
      </c>
      <c r="AC1057" s="36">
        <f>R1057*$AC$1</f>
        <v>2.9700261935893847E-2</v>
      </c>
      <c r="AD1057" s="36">
        <f>AB1057+AC1057</f>
        <v>0.14105777058593938</v>
      </c>
      <c r="AE1057" s="41"/>
      <c r="AF1057" s="41"/>
      <c r="AG1057" s="41"/>
      <c r="AH1057" s="42"/>
      <c r="AI1057" s="40" t="str">
        <f>IF(AE1057=0,"NO OFERTADO",IF(AF1057=0,"NO OFERTADO",IF(AG1057=0,"NO OFERTADO",IF(AH1057=0,"NO OFERTADO","CORRECTO"))))</f>
        <v>NO OFERTADO</v>
      </c>
      <c r="AJ1057" s="37">
        <f>Q1057*$AJ$1</f>
        <v>7.4238339100030359E-2</v>
      </c>
      <c r="AK1057" s="36">
        <f>R1057*$AK$1</f>
        <v>9.9000873119646157E-3</v>
      </c>
      <c r="AL1057" s="36">
        <f>AJ1057+AK1057</f>
        <v>8.4138426411994982E-2</v>
      </c>
      <c r="AM1057" s="41"/>
      <c r="AN1057" s="41"/>
      <c r="AO1057" s="41"/>
      <c r="AP1057" s="42"/>
      <c r="AQ1057" s="40" t="str">
        <f>IF(AM1057=0,"NO OFERTADO",IF(AN1057=0,"NO OFERTADO",IF(AO1057=0,"NO OFERTADO",IF(AP1057=0,"NO OFERTADO","CORRECTO"))))</f>
        <v>NO OFERTADO</v>
      </c>
    </row>
    <row r="1058" spans="1:43" ht="24" x14ac:dyDescent="0.25">
      <c r="A1058" s="61">
        <v>1056</v>
      </c>
      <c r="B1058" s="61">
        <v>243</v>
      </c>
      <c r="C1058" s="13" t="s">
        <v>642</v>
      </c>
      <c r="D1058" s="12" t="s">
        <v>93</v>
      </c>
      <c r="E1058" s="12" t="s">
        <v>11</v>
      </c>
      <c r="F1058" s="12" t="s">
        <v>12</v>
      </c>
      <c r="G1058" s="12" t="s">
        <v>13</v>
      </c>
      <c r="H1058" s="12" t="s">
        <v>12</v>
      </c>
      <c r="I1058" s="62">
        <v>5079</v>
      </c>
      <c r="J1058" s="10">
        <v>1</v>
      </c>
      <c r="K1058" s="10" t="s">
        <v>643</v>
      </c>
      <c r="L1058" s="14" t="s">
        <v>913</v>
      </c>
      <c r="M1058" s="11">
        <v>2121.4436666666666</v>
      </c>
      <c r="N1058" s="11">
        <v>16050.307692307691</v>
      </c>
      <c r="O1058" s="8">
        <f>N1058*M1058</f>
        <v>34049823.601897433</v>
      </c>
      <c r="P1058" s="14" t="s">
        <v>5022</v>
      </c>
      <c r="Q1058" s="66">
        <f>O1058/$O$2181</f>
        <v>1.0403977387188209E-3</v>
      </c>
      <c r="R1058" s="66">
        <f>+O1058/$O$2184</f>
        <v>1.6649125361398603E-3</v>
      </c>
      <c r="S1058" s="36">
        <f>Q1058*$S$1</f>
        <v>0.2600994346797052</v>
      </c>
      <c r="T1058" s="36">
        <f>R1058*$T$1</f>
        <v>4.9947376084195812E-2</v>
      </c>
      <c r="U1058" s="36">
        <f>S1058+T1058</f>
        <v>0.310046810763901</v>
      </c>
      <c r="V1058" s="41"/>
      <c r="W1058" s="41"/>
      <c r="X1058" s="41"/>
      <c r="Y1058" s="42"/>
      <c r="Z1058" s="40" t="str">
        <f>IF(V1058=0,"NO OFERTADO",IF(W1058=0,"NO OFERTADO",IF(X1058=0,"NO OFERTADO",IF(Y1058=0,"NO OFERTADO","CORRECTO"))))</f>
        <v>NO OFERTADO</v>
      </c>
      <c r="AA1058" s="42">
        <f>Y1058*N1058</f>
        <v>0</v>
      </c>
      <c r="AB1058" s="35">
        <f>Q1058*$AB$1</f>
        <v>9.3635796484693876E-2</v>
      </c>
      <c r="AC1058" s="36">
        <f>R1058*$AC$1</f>
        <v>2.4973688042097906E-2</v>
      </c>
      <c r="AD1058" s="36">
        <f>AB1058+AC1058</f>
        <v>0.11860948452679178</v>
      </c>
      <c r="AE1058" s="41"/>
      <c r="AF1058" s="41"/>
      <c r="AG1058" s="41"/>
      <c r="AH1058" s="42"/>
      <c r="AI1058" s="40" t="str">
        <f>IF(AE1058=0,"NO OFERTADO",IF(AF1058=0,"NO OFERTADO",IF(AG1058=0,"NO OFERTADO",IF(AH1058=0,"NO OFERTADO","CORRECTO"))))</f>
        <v>NO OFERTADO</v>
      </c>
      <c r="AJ1058" s="37">
        <f>Q1058*$AJ$1</f>
        <v>6.2423864323129255E-2</v>
      </c>
      <c r="AK1058" s="36">
        <f>R1058*$AK$1</f>
        <v>8.3245626806993014E-3</v>
      </c>
      <c r="AL1058" s="36">
        <f>AJ1058+AK1058</f>
        <v>7.0748427003828551E-2</v>
      </c>
      <c r="AM1058" s="41"/>
      <c r="AN1058" s="41"/>
      <c r="AO1058" s="41"/>
      <c r="AP1058" s="42"/>
      <c r="AQ1058" s="40" t="str">
        <f>IF(AM1058=0,"NO OFERTADO",IF(AN1058=0,"NO OFERTADO",IF(AO1058=0,"NO OFERTADO",IF(AP1058=0,"NO OFERTADO","CORRECTO"))))</f>
        <v>NO OFERTADO</v>
      </c>
    </row>
    <row r="1059" spans="1:43" x14ac:dyDescent="0.25">
      <c r="A1059" s="61">
        <v>1057</v>
      </c>
      <c r="B1059" s="61">
        <v>167</v>
      </c>
      <c r="C1059" s="13" t="s">
        <v>642</v>
      </c>
      <c r="D1059" s="12" t="s">
        <v>167</v>
      </c>
      <c r="E1059" s="12" t="s">
        <v>49</v>
      </c>
      <c r="F1059" s="12" t="s">
        <v>23</v>
      </c>
      <c r="G1059" s="12" t="s">
        <v>24</v>
      </c>
      <c r="H1059" s="12" t="s">
        <v>25</v>
      </c>
      <c r="I1059" s="62" t="s">
        <v>60</v>
      </c>
      <c r="J1059" s="10">
        <v>1</v>
      </c>
      <c r="K1059" s="10" t="s">
        <v>643</v>
      </c>
      <c r="L1059" s="14" t="s">
        <v>644</v>
      </c>
      <c r="M1059" s="11">
        <v>356685.96269999997</v>
      </c>
      <c r="N1059" s="11">
        <v>81.07692307692308</v>
      </c>
      <c r="O1059" s="8">
        <f>N1059*M1059</f>
        <v>28919000.360446151</v>
      </c>
      <c r="P1059" s="14" t="s">
        <v>5022</v>
      </c>
      <c r="Q1059" s="66">
        <f>O1059/$O$2181</f>
        <v>8.8362462410349529E-4</v>
      </c>
      <c r="R1059" s="66"/>
      <c r="S1059" s="36">
        <f>Q1059*$S$1</f>
        <v>0.22090615602587382</v>
      </c>
      <c r="T1059" s="7"/>
      <c r="U1059" s="36">
        <f>S1059+T1059</f>
        <v>0.22090615602587382</v>
      </c>
      <c r="V1059" s="41"/>
      <c r="W1059" s="41"/>
      <c r="X1059" s="41"/>
      <c r="Y1059" s="42"/>
      <c r="Z1059" s="40" t="str">
        <f>IF(V1059=0,"NO OFERTADO",IF(W1059=0,"NO OFERTADO",IF(X1059=0,"NO OFERTADO",IF(Y1059=0,"NO OFERTADO","CORRECTO"))))</f>
        <v>NO OFERTADO</v>
      </c>
      <c r="AA1059" s="42">
        <f>Y1059*N1059</f>
        <v>0</v>
      </c>
      <c r="AB1059" s="35">
        <f>Q1059*$AB$1</f>
        <v>7.9526216169314573E-2</v>
      </c>
      <c r="AC1059" s="7"/>
      <c r="AD1059" s="36">
        <f>AB1059+AC1059</f>
        <v>7.9526216169314573E-2</v>
      </c>
      <c r="AE1059" s="41"/>
      <c r="AF1059" s="41"/>
      <c r="AG1059" s="41"/>
      <c r="AH1059" s="42"/>
      <c r="AI1059" s="40" t="str">
        <f>IF(AE1059=0,"NO OFERTADO",IF(AF1059=0,"NO OFERTADO",IF(AG1059=0,"NO OFERTADO",IF(AH1059=0,"NO OFERTADO","CORRECTO"))))</f>
        <v>NO OFERTADO</v>
      </c>
      <c r="AJ1059" s="37">
        <f>Q1059*$AJ$1</f>
        <v>5.3017477446209715E-2</v>
      </c>
      <c r="AK1059" s="7"/>
      <c r="AL1059" s="36">
        <f>AJ1059+AK1059</f>
        <v>5.3017477446209715E-2</v>
      </c>
      <c r="AM1059" s="41"/>
      <c r="AN1059" s="41"/>
      <c r="AO1059" s="41"/>
      <c r="AP1059" s="42"/>
      <c r="AQ1059" s="40" t="str">
        <f>IF(AM1059=0,"NO OFERTADO",IF(AN1059=0,"NO OFERTADO",IF(AO1059=0,"NO OFERTADO",IF(AP1059=0,"NO OFERTADO","CORRECTO"))))</f>
        <v>NO OFERTADO</v>
      </c>
    </row>
    <row r="1060" spans="1:43" x14ac:dyDescent="0.25">
      <c r="A1060" s="61">
        <v>1058</v>
      </c>
      <c r="B1060" s="61">
        <v>261</v>
      </c>
      <c r="C1060" s="13" t="s">
        <v>642</v>
      </c>
      <c r="D1060" s="12" t="s">
        <v>121</v>
      </c>
      <c r="E1060" s="12" t="s">
        <v>221</v>
      </c>
      <c r="F1060" s="12" t="s">
        <v>222</v>
      </c>
      <c r="G1060" s="12" t="s">
        <v>13</v>
      </c>
      <c r="H1060" s="12" t="s">
        <v>108</v>
      </c>
      <c r="I1060" s="62" t="s">
        <v>60</v>
      </c>
      <c r="J1060" s="10">
        <v>200</v>
      </c>
      <c r="K1060" s="10" t="s">
        <v>643</v>
      </c>
      <c r="L1060" s="14" t="s">
        <v>960</v>
      </c>
      <c r="M1060" s="11">
        <v>1451.6832399999998</v>
      </c>
      <c r="N1060" s="11">
        <v>13615.384615384615</v>
      </c>
      <c r="O1060" s="8">
        <f>N1060*M1060</f>
        <v>19765225.652307689</v>
      </c>
      <c r="P1060" s="14" t="s">
        <v>5022</v>
      </c>
      <c r="Q1060" s="66">
        <f>O1060/$O$2181</f>
        <v>6.0392959195190179E-4</v>
      </c>
      <c r="R1060" s="66"/>
      <c r="S1060" s="36">
        <f>Q1060*$S$1</f>
        <v>0.15098239798797544</v>
      </c>
      <c r="T1060" s="7"/>
      <c r="U1060" s="36">
        <f>S1060+T1060</f>
        <v>0.15098239798797544</v>
      </c>
      <c r="V1060" s="41"/>
      <c r="W1060" s="41"/>
      <c r="X1060" s="41"/>
      <c r="Y1060" s="42"/>
      <c r="Z1060" s="40" t="str">
        <f>IF(V1060=0,"NO OFERTADO",IF(W1060=0,"NO OFERTADO",IF(X1060=0,"NO OFERTADO",IF(Y1060=0,"NO OFERTADO","CORRECTO"))))</f>
        <v>NO OFERTADO</v>
      </c>
      <c r="AA1060" s="42">
        <f>Y1060*N1060</f>
        <v>0</v>
      </c>
      <c r="AB1060" s="35">
        <f>Q1060*$AB$1</f>
        <v>5.4353663275671163E-2</v>
      </c>
      <c r="AC1060" s="7"/>
      <c r="AD1060" s="36">
        <f>AB1060+AC1060</f>
        <v>5.4353663275671163E-2</v>
      </c>
      <c r="AE1060" s="41"/>
      <c r="AF1060" s="41"/>
      <c r="AG1060" s="41"/>
      <c r="AH1060" s="42"/>
      <c r="AI1060" s="40" t="str">
        <f>IF(AE1060=0,"NO OFERTADO",IF(AF1060=0,"NO OFERTADO",IF(AG1060=0,"NO OFERTADO",IF(AH1060=0,"NO OFERTADO","CORRECTO"))))</f>
        <v>NO OFERTADO</v>
      </c>
      <c r="AJ1060" s="37">
        <f>Q1060*$AJ$1</f>
        <v>3.6235775517114106E-2</v>
      </c>
      <c r="AK1060" s="7"/>
      <c r="AL1060" s="36">
        <f>AJ1060+AK1060</f>
        <v>3.6235775517114106E-2</v>
      </c>
      <c r="AM1060" s="41"/>
      <c r="AN1060" s="41"/>
      <c r="AO1060" s="41"/>
      <c r="AP1060" s="42"/>
      <c r="AQ1060" s="40" t="str">
        <f>IF(AM1060=0,"NO OFERTADO",IF(AN1060=0,"NO OFERTADO",IF(AO1060=0,"NO OFERTADO",IF(AP1060=0,"NO OFERTADO","CORRECTO"))))</f>
        <v>NO OFERTADO</v>
      </c>
    </row>
    <row r="1061" spans="1:43" ht="24" x14ac:dyDescent="0.25">
      <c r="A1061" s="61">
        <v>1059</v>
      </c>
      <c r="B1061" s="61">
        <v>880</v>
      </c>
      <c r="C1061" s="13" t="s">
        <v>642</v>
      </c>
      <c r="D1061" s="12" t="s">
        <v>68</v>
      </c>
      <c r="E1061" s="12" t="s">
        <v>11</v>
      </c>
      <c r="F1061" s="12" t="s">
        <v>12</v>
      </c>
      <c r="G1061" s="12" t="s">
        <v>13</v>
      </c>
      <c r="H1061" s="12" t="s">
        <v>12</v>
      </c>
      <c r="I1061" s="62">
        <v>2539.5</v>
      </c>
      <c r="J1061" s="10">
        <v>1</v>
      </c>
      <c r="K1061" s="10" t="s">
        <v>643</v>
      </c>
      <c r="L1061" s="14" t="s">
        <v>2672</v>
      </c>
      <c r="M1061" s="11">
        <v>733.01994999999999</v>
      </c>
      <c r="N1061" s="11">
        <v>3861.8461538461538</v>
      </c>
      <c r="O1061" s="8">
        <f>N1061*M1061</f>
        <v>2830810.2746000001</v>
      </c>
      <c r="P1061" s="14" t="s">
        <v>5022</v>
      </c>
      <c r="Q1061" s="66">
        <f>O1061/$O$2181</f>
        <v>8.6495855099576031E-5</v>
      </c>
      <c r="R1061" s="66">
        <f>+O1061/$O$2184</f>
        <v>1.3841632687202599E-4</v>
      </c>
      <c r="S1061" s="36">
        <f>Q1061*$S$1</f>
        <v>2.1623963774894006E-2</v>
      </c>
      <c r="T1061" s="36">
        <f>R1061*$T$1</f>
        <v>4.1524898061607793E-3</v>
      </c>
      <c r="U1061" s="36">
        <f>S1061+T1061</f>
        <v>2.5776453581054785E-2</v>
      </c>
      <c r="V1061" s="41"/>
      <c r="W1061" s="41"/>
      <c r="X1061" s="41"/>
      <c r="Y1061" s="42"/>
      <c r="Z1061" s="40" t="str">
        <f>IF(V1061=0,"NO OFERTADO",IF(W1061=0,"NO OFERTADO",IF(X1061=0,"NO OFERTADO",IF(Y1061=0,"NO OFERTADO","CORRECTO"))))</f>
        <v>NO OFERTADO</v>
      </c>
      <c r="AA1061" s="42">
        <f>Y1061*N1061</f>
        <v>0</v>
      </c>
      <c r="AB1061" s="35">
        <f>Q1061*$AB$1</f>
        <v>7.7846269589618424E-3</v>
      </c>
      <c r="AC1061" s="36">
        <f>R1061*$AC$1</f>
        <v>2.0762449030803896E-3</v>
      </c>
      <c r="AD1061" s="36">
        <f>AB1061+AC1061</f>
        <v>9.860871862042233E-3</v>
      </c>
      <c r="AE1061" s="41"/>
      <c r="AF1061" s="41"/>
      <c r="AG1061" s="41"/>
      <c r="AH1061" s="42"/>
      <c r="AI1061" s="40" t="str">
        <f>IF(AE1061=0,"NO OFERTADO",IF(AF1061=0,"NO OFERTADO",IF(AG1061=0,"NO OFERTADO",IF(AH1061=0,"NO OFERTADO","CORRECTO"))))</f>
        <v>NO OFERTADO</v>
      </c>
      <c r="AJ1061" s="37">
        <f>Q1061*$AJ$1</f>
        <v>5.1897513059745619E-3</v>
      </c>
      <c r="AK1061" s="36">
        <f>R1061*$AK$1</f>
        <v>6.9208163436012995E-4</v>
      </c>
      <c r="AL1061" s="36">
        <f>AJ1061+AK1061</f>
        <v>5.8818329403346921E-3</v>
      </c>
      <c r="AM1061" s="41"/>
      <c r="AN1061" s="41"/>
      <c r="AO1061" s="41"/>
      <c r="AP1061" s="42"/>
      <c r="AQ1061" s="40" t="str">
        <f>IF(AM1061=0,"NO OFERTADO",IF(AN1061=0,"NO OFERTADO",IF(AO1061=0,"NO OFERTADO",IF(AP1061=0,"NO OFERTADO","CORRECTO"))))</f>
        <v>NO OFERTADO</v>
      </c>
    </row>
    <row r="1062" spans="1:43" ht="24" x14ac:dyDescent="0.25">
      <c r="A1062" s="61">
        <v>1060</v>
      </c>
      <c r="B1062" s="61">
        <v>1415</v>
      </c>
      <c r="C1062" s="13" t="s">
        <v>642</v>
      </c>
      <c r="D1062" s="12" t="s">
        <v>143</v>
      </c>
      <c r="E1062" s="12" t="s">
        <v>11</v>
      </c>
      <c r="F1062" s="12" t="s">
        <v>12</v>
      </c>
      <c r="G1062" s="12" t="s">
        <v>13</v>
      </c>
      <c r="H1062" s="12" t="s">
        <v>12</v>
      </c>
      <c r="I1062" s="62">
        <v>7618.5</v>
      </c>
      <c r="J1062" s="10">
        <v>1</v>
      </c>
      <c r="K1062" s="10" t="s">
        <v>643</v>
      </c>
      <c r="L1062" s="14" t="s">
        <v>3955</v>
      </c>
      <c r="M1062" s="11">
        <v>1948</v>
      </c>
      <c r="N1062" s="11">
        <v>422.8</v>
      </c>
      <c r="O1062" s="8">
        <f>N1062*M1062</f>
        <v>823614.4</v>
      </c>
      <c r="P1062" s="14" t="s">
        <v>5022</v>
      </c>
      <c r="Q1062" s="66">
        <f>O1062/$O$2181</f>
        <v>2.5165668091405566E-5</v>
      </c>
      <c r="R1062" s="66">
        <f>+O1062/$O$2184</f>
        <v>4.027174870382872E-5</v>
      </c>
      <c r="S1062" s="36">
        <f>Q1062*$S$1</f>
        <v>6.2914170228513915E-3</v>
      </c>
      <c r="T1062" s="36">
        <f>R1062*$T$1</f>
        <v>1.2081524611148617E-3</v>
      </c>
      <c r="U1062" s="36">
        <f>S1062+T1062</f>
        <v>7.4995694839662536E-3</v>
      </c>
      <c r="V1062" s="41"/>
      <c r="W1062" s="41"/>
      <c r="X1062" s="41"/>
      <c r="Y1062" s="42"/>
      <c r="Z1062" s="40" t="str">
        <f>IF(V1062=0,"NO OFERTADO",IF(W1062=0,"NO OFERTADO",IF(X1062=0,"NO OFERTADO",IF(Y1062=0,"NO OFERTADO","CORRECTO"))))</f>
        <v>NO OFERTADO</v>
      </c>
      <c r="AA1062" s="42">
        <f>Y1062*N1062</f>
        <v>0</v>
      </c>
      <c r="AB1062" s="35">
        <f>Q1062*$AB$1</f>
        <v>2.2649101282265008E-3</v>
      </c>
      <c r="AC1062" s="36">
        <f>R1062*$AC$1</f>
        <v>6.0407623055743083E-4</v>
      </c>
      <c r="AD1062" s="36">
        <f>AB1062+AC1062</f>
        <v>2.8689863587839318E-3</v>
      </c>
      <c r="AE1062" s="41"/>
      <c r="AF1062" s="41"/>
      <c r="AG1062" s="41"/>
      <c r="AH1062" s="42"/>
      <c r="AI1062" s="40" t="str">
        <f>IF(AE1062=0,"NO OFERTADO",IF(AF1062=0,"NO OFERTADO",IF(AG1062=0,"NO OFERTADO",IF(AH1062=0,"NO OFERTADO","CORRECTO"))))</f>
        <v>NO OFERTADO</v>
      </c>
      <c r="AJ1062" s="37">
        <f>Q1062*$AJ$1</f>
        <v>1.509940085484334E-3</v>
      </c>
      <c r="AK1062" s="36">
        <f>R1062*$AK$1</f>
        <v>2.0135874351914361E-4</v>
      </c>
      <c r="AL1062" s="36">
        <f>AJ1062+AK1062</f>
        <v>1.7112988290034776E-3</v>
      </c>
      <c r="AM1062" s="41"/>
      <c r="AN1062" s="41"/>
      <c r="AO1062" s="41"/>
      <c r="AP1062" s="42"/>
      <c r="AQ1062" s="40" t="str">
        <f>IF(AM1062=0,"NO OFERTADO",IF(AN1062=0,"NO OFERTADO",IF(AO1062=0,"NO OFERTADO",IF(AP1062=0,"NO OFERTADO","CORRECTO"))))</f>
        <v>NO OFERTADO</v>
      </c>
    </row>
    <row r="1063" spans="1:43" ht="24" x14ac:dyDescent="0.25">
      <c r="A1063" s="61">
        <v>1061</v>
      </c>
      <c r="B1063" s="61">
        <v>2501</v>
      </c>
      <c r="C1063" s="67" t="s">
        <v>6672</v>
      </c>
      <c r="D1063" s="68" t="s">
        <v>93</v>
      </c>
      <c r="E1063" s="68" t="s">
        <v>11</v>
      </c>
      <c r="F1063" s="68" t="s">
        <v>12</v>
      </c>
      <c r="G1063" s="12" t="s">
        <v>13</v>
      </c>
      <c r="H1063" s="68" t="s">
        <v>12</v>
      </c>
      <c r="I1063" s="62">
        <v>5079</v>
      </c>
      <c r="J1063" s="10">
        <v>1</v>
      </c>
      <c r="K1063" s="10" t="s">
        <v>6673</v>
      </c>
      <c r="L1063" s="14" t="s">
        <v>6674</v>
      </c>
      <c r="M1063" s="11">
        <v>1726.3805</v>
      </c>
      <c r="N1063" s="11">
        <v>8648</v>
      </c>
      <c r="O1063" s="8">
        <f>N1063*M1063</f>
        <v>14929738.563999999</v>
      </c>
      <c r="P1063" s="14" t="s">
        <v>7140</v>
      </c>
      <c r="Q1063" s="66">
        <f>O1063/$O$2181</f>
        <v>4.5618052014763459E-4</v>
      </c>
      <c r="R1063" s="66">
        <f>+O1063/$O$2184</f>
        <v>7.3000991685340689E-4</v>
      </c>
      <c r="S1063" s="36">
        <f>Q1063*$S$1</f>
        <v>0.11404513003690865</v>
      </c>
      <c r="T1063" s="36">
        <f>R1063*$T$1</f>
        <v>2.1900297505602205E-2</v>
      </c>
      <c r="U1063" s="36">
        <f>S1063+T1063</f>
        <v>0.13594542754251085</v>
      </c>
      <c r="V1063" s="41"/>
      <c r="W1063" s="41"/>
      <c r="X1063" s="41"/>
      <c r="Y1063" s="42"/>
      <c r="Z1063" s="40" t="str">
        <f>IF(V1063=0,"NO OFERTADO",IF(W1063=0,"NO OFERTADO",IF(X1063=0,"NO OFERTADO",IF(Y1063=0,"NO OFERTADO","CORRECTO"))))</f>
        <v>NO OFERTADO</v>
      </c>
      <c r="AA1063" s="42">
        <f>Y1063*N1063</f>
        <v>0</v>
      </c>
      <c r="AB1063" s="35">
        <f>Q1063*$AB$1</f>
        <v>4.1056246813287116E-2</v>
      </c>
      <c r="AC1063" s="36">
        <f>R1063*$AC$1</f>
        <v>1.0950148752801103E-2</v>
      </c>
      <c r="AD1063" s="36">
        <f>AB1063+AC1063</f>
        <v>5.2006395566088215E-2</v>
      </c>
      <c r="AE1063" s="41"/>
      <c r="AF1063" s="41"/>
      <c r="AG1063" s="41"/>
      <c r="AH1063" s="42"/>
      <c r="AI1063" s="40" t="str">
        <f>IF(AE1063=0,"NO OFERTADO",IF(AF1063=0,"NO OFERTADO",IF(AG1063=0,"NO OFERTADO",IF(AH1063=0,"NO OFERTADO","CORRECTO"))))</f>
        <v>NO OFERTADO</v>
      </c>
      <c r="AJ1063" s="37">
        <f>Q1063*$AJ$1</f>
        <v>2.7370831208858075E-2</v>
      </c>
      <c r="AK1063" s="36">
        <f>R1063*$AK$1</f>
        <v>3.6500495842670343E-3</v>
      </c>
      <c r="AL1063" s="36">
        <f>AJ1063+AK1063</f>
        <v>3.1020880793125108E-2</v>
      </c>
      <c r="AM1063" s="41"/>
      <c r="AN1063" s="41"/>
      <c r="AO1063" s="41"/>
      <c r="AP1063" s="42"/>
      <c r="AQ1063" s="40" t="str">
        <f>IF(AM1063=0,"NO OFERTADO",IF(AN1063=0,"NO OFERTADO",IF(AO1063=0,"NO OFERTADO",IF(AP1063=0,"NO OFERTADO","CORRECTO"))))</f>
        <v>NO OFERTADO</v>
      </c>
    </row>
    <row r="1064" spans="1:43" ht="24" x14ac:dyDescent="0.25">
      <c r="A1064" s="61">
        <v>1062</v>
      </c>
      <c r="B1064" s="61">
        <v>2619</v>
      </c>
      <c r="C1064" s="67" t="s">
        <v>6672</v>
      </c>
      <c r="D1064" s="68" t="s">
        <v>970</v>
      </c>
      <c r="E1064" s="68" t="s">
        <v>11</v>
      </c>
      <c r="F1064" s="68" t="s">
        <v>12</v>
      </c>
      <c r="G1064" s="12" t="s">
        <v>13</v>
      </c>
      <c r="H1064" s="68" t="s">
        <v>12</v>
      </c>
      <c r="I1064" s="62">
        <v>10158</v>
      </c>
      <c r="J1064" s="10">
        <v>1</v>
      </c>
      <c r="K1064" s="10" t="s">
        <v>6993</v>
      </c>
      <c r="L1064" s="14" t="s">
        <v>6994</v>
      </c>
      <c r="M1064" s="11">
        <v>3144.7529999999997</v>
      </c>
      <c r="N1064" s="11">
        <v>56</v>
      </c>
      <c r="O1064" s="8">
        <f>N1064*M1064</f>
        <v>176106.16799999998</v>
      </c>
      <c r="P1064" s="14" t="s">
        <v>7140</v>
      </c>
      <c r="Q1064" s="66">
        <f>O1064/$O$2181</f>
        <v>5.3809517812429063E-6</v>
      </c>
      <c r="R1064" s="66">
        <f>+O1064/$O$2184</f>
        <v>8.610951123353649E-6</v>
      </c>
      <c r="S1064" s="36">
        <f>Q1064*$S$1</f>
        <v>1.3452379453107266E-3</v>
      </c>
      <c r="T1064" s="36">
        <f>R1064*$T$1</f>
        <v>2.5832853370060947E-4</v>
      </c>
      <c r="U1064" s="36">
        <f>S1064+T1064</f>
        <v>1.6035664790113361E-3</v>
      </c>
      <c r="V1064" s="41"/>
      <c r="W1064" s="41"/>
      <c r="X1064" s="41"/>
      <c r="Y1064" s="42"/>
      <c r="Z1064" s="40" t="str">
        <f>IF(V1064=0,"NO OFERTADO",IF(W1064=0,"NO OFERTADO",IF(X1064=0,"NO OFERTADO",IF(Y1064=0,"NO OFERTADO","CORRECTO"))))</f>
        <v>NO OFERTADO</v>
      </c>
      <c r="AA1064" s="42">
        <f>Y1064*N1064</f>
        <v>0</v>
      </c>
      <c r="AB1064" s="35">
        <f>Q1064*$AB$1</f>
        <v>4.8428566031186155E-4</v>
      </c>
      <c r="AC1064" s="36">
        <f>R1064*$AC$1</f>
        <v>1.2916426685030474E-4</v>
      </c>
      <c r="AD1064" s="36">
        <f>AB1064+AC1064</f>
        <v>6.1344992716216634E-4</v>
      </c>
      <c r="AE1064" s="41"/>
      <c r="AF1064" s="41"/>
      <c r="AG1064" s="41"/>
      <c r="AH1064" s="42"/>
      <c r="AI1064" s="40" t="str">
        <f>IF(AE1064=0,"NO OFERTADO",IF(AF1064=0,"NO OFERTADO",IF(AG1064=0,"NO OFERTADO",IF(AH1064=0,"NO OFERTADO","CORRECTO"))))</f>
        <v>NO OFERTADO</v>
      </c>
      <c r="AJ1064" s="37">
        <f>Q1064*$AJ$1</f>
        <v>3.2285710687457436E-4</v>
      </c>
      <c r="AK1064" s="36">
        <f>R1064*$AK$1</f>
        <v>4.3054755616768243E-5</v>
      </c>
      <c r="AL1064" s="36">
        <f>AJ1064+AK1064</f>
        <v>3.6591186249134263E-4</v>
      </c>
      <c r="AM1064" s="41"/>
      <c r="AN1064" s="41"/>
      <c r="AO1064" s="41"/>
      <c r="AP1064" s="42"/>
      <c r="AQ1064" s="40" t="str">
        <f>IF(AM1064=0,"NO OFERTADO",IF(AN1064=0,"NO OFERTADO",IF(AO1064=0,"NO OFERTADO",IF(AP1064=0,"NO OFERTADO","CORRECTO"))))</f>
        <v>NO OFERTADO</v>
      </c>
    </row>
    <row r="1065" spans="1:43" ht="24" x14ac:dyDescent="0.25">
      <c r="A1065" s="61">
        <v>1063</v>
      </c>
      <c r="B1065" s="61">
        <v>2512</v>
      </c>
      <c r="C1065" s="67" t="s">
        <v>6702</v>
      </c>
      <c r="D1065" s="68" t="s">
        <v>970</v>
      </c>
      <c r="E1065" s="68" t="s">
        <v>11</v>
      </c>
      <c r="F1065" s="68" t="s">
        <v>12</v>
      </c>
      <c r="G1065" s="12" t="s">
        <v>13</v>
      </c>
      <c r="H1065" s="68" t="s">
        <v>12</v>
      </c>
      <c r="I1065" s="62">
        <v>10158</v>
      </c>
      <c r="J1065" s="10">
        <v>1</v>
      </c>
      <c r="K1065" s="10" t="s">
        <v>6703</v>
      </c>
      <c r="L1065" s="14" t="s">
        <v>6704</v>
      </c>
      <c r="M1065" s="11">
        <v>10158</v>
      </c>
      <c r="N1065" s="11">
        <v>1490.4615384615386</v>
      </c>
      <c r="O1065" s="8">
        <f>N1065*M1065</f>
        <v>15140108.307692308</v>
      </c>
      <c r="P1065" s="14" t="s">
        <v>7140</v>
      </c>
      <c r="Q1065" s="66">
        <f>O1065/$O$2181</f>
        <v>4.6260840089648342E-4</v>
      </c>
      <c r="R1065" s="66">
        <f>+O1065/$O$2184</f>
        <v>7.402962322127127E-4</v>
      </c>
      <c r="S1065" s="36">
        <f>Q1065*$S$1</f>
        <v>0.11565210022412085</v>
      </c>
      <c r="T1065" s="36">
        <f>R1065*$T$1</f>
        <v>2.2208886966381382E-2</v>
      </c>
      <c r="U1065" s="36">
        <f>S1065+T1065</f>
        <v>0.13786098719050224</v>
      </c>
      <c r="V1065" s="41"/>
      <c r="W1065" s="41"/>
      <c r="X1065" s="41"/>
      <c r="Y1065" s="42"/>
      <c r="Z1065" s="40" t="str">
        <f>IF(V1065=0,"NO OFERTADO",IF(W1065=0,"NO OFERTADO",IF(X1065=0,"NO OFERTADO",IF(Y1065=0,"NO OFERTADO","CORRECTO"))))</f>
        <v>NO OFERTADO</v>
      </c>
      <c r="AA1065" s="42">
        <f>Y1065*N1065</f>
        <v>0</v>
      </c>
      <c r="AB1065" s="35">
        <f>Q1065*$AB$1</f>
        <v>4.163475608068351E-2</v>
      </c>
      <c r="AC1065" s="36">
        <f>R1065*$AC$1</f>
        <v>1.1104443483190691E-2</v>
      </c>
      <c r="AD1065" s="36">
        <f>AB1065+AC1065</f>
        <v>5.2739199563874198E-2</v>
      </c>
      <c r="AE1065" s="41"/>
      <c r="AF1065" s="41"/>
      <c r="AG1065" s="41"/>
      <c r="AH1065" s="42"/>
      <c r="AI1065" s="40" t="str">
        <f>IF(AE1065=0,"NO OFERTADO",IF(AF1065=0,"NO OFERTADO",IF(AG1065=0,"NO OFERTADO",IF(AH1065=0,"NO OFERTADO","CORRECTO"))))</f>
        <v>NO OFERTADO</v>
      </c>
      <c r="AJ1065" s="37">
        <f>Q1065*$AJ$1</f>
        <v>2.7756504053789006E-2</v>
      </c>
      <c r="AK1065" s="36">
        <f>R1065*$AK$1</f>
        <v>3.7014811610635635E-3</v>
      </c>
      <c r="AL1065" s="36">
        <f>AJ1065+AK1065</f>
        <v>3.1457985214852567E-2</v>
      </c>
      <c r="AM1065" s="41"/>
      <c r="AN1065" s="41"/>
      <c r="AO1065" s="41"/>
      <c r="AP1065" s="42"/>
      <c r="AQ1065" s="40" t="str">
        <f>IF(AM1065=0,"NO OFERTADO",IF(AN1065=0,"NO OFERTADO",IF(AO1065=0,"NO OFERTADO",IF(AP1065=0,"NO OFERTADO","CORRECTO"))))</f>
        <v>NO OFERTADO</v>
      </c>
    </row>
    <row r="1066" spans="1:43" ht="24" x14ac:dyDescent="0.25">
      <c r="A1066" s="61">
        <v>1064</v>
      </c>
      <c r="B1066" s="61">
        <v>2525</v>
      </c>
      <c r="C1066" s="67" t="s">
        <v>6702</v>
      </c>
      <c r="D1066" s="68" t="s">
        <v>93</v>
      </c>
      <c r="E1066" s="68" t="s">
        <v>11</v>
      </c>
      <c r="F1066" s="68" t="s">
        <v>12</v>
      </c>
      <c r="G1066" s="12" t="s">
        <v>13</v>
      </c>
      <c r="H1066" s="68" t="s">
        <v>12</v>
      </c>
      <c r="I1066" s="62">
        <v>5079</v>
      </c>
      <c r="J1066" s="10">
        <v>1</v>
      </c>
      <c r="K1066" s="10" t="s">
        <v>6731</v>
      </c>
      <c r="L1066" s="14" t="s">
        <v>6732</v>
      </c>
      <c r="M1066" s="11">
        <v>3927.5</v>
      </c>
      <c r="N1066" s="11">
        <v>1145.8461538461538</v>
      </c>
      <c r="O1066" s="8">
        <f>N1066*M1066</f>
        <v>4500310.769230769</v>
      </c>
      <c r="P1066" s="14" t="s">
        <v>7140</v>
      </c>
      <c r="Q1066" s="66">
        <f>O1066/$O$2181</f>
        <v>1.3750770642990167E-4</v>
      </c>
      <c r="R1066" s="66">
        <f>+O1066/$O$2184</f>
        <v>2.2004882914576971E-4</v>
      </c>
      <c r="S1066" s="36">
        <f>Q1066*$S$1</f>
        <v>3.4376926607475419E-2</v>
      </c>
      <c r="T1066" s="36">
        <f>R1066*$T$1</f>
        <v>6.6014648743730909E-3</v>
      </c>
      <c r="U1066" s="36">
        <f>S1066+T1066</f>
        <v>4.0978391481848508E-2</v>
      </c>
      <c r="V1066" s="41"/>
      <c r="W1066" s="41"/>
      <c r="X1066" s="41"/>
      <c r="Y1066" s="42"/>
      <c r="Z1066" s="40" t="str">
        <f>IF(V1066=0,"NO OFERTADO",IF(W1066=0,"NO OFERTADO",IF(X1066=0,"NO OFERTADO",IF(Y1066=0,"NO OFERTADO","CORRECTO"))))</f>
        <v>NO OFERTADO</v>
      </c>
      <c r="AA1066" s="42">
        <f>Y1066*N1066</f>
        <v>0</v>
      </c>
      <c r="AB1066" s="35">
        <f>Q1066*$AB$1</f>
        <v>1.2375693578691151E-2</v>
      </c>
      <c r="AC1066" s="36">
        <f>R1066*$AC$1</f>
        <v>3.3007324371865454E-3</v>
      </c>
      <c r="AD1066" s="36">
        <f>AB1066+AC1066</f>
        <v>1.5676426015877695E-2</v>
      </c>
      <c r="AE1066" s="41"/>
      <c r="AF1066" s="41"/>
      <c r="AG1066" s="41"/>
      <c r="AH1066" s="42"/>
      <c r="AI1066" s="40" t="str">
        <f>IF(AE1066=0,"NO OFERTADO",IF(AF1066=0,"NO OFERTADO",IF(AG1066=0,"NO OFERTADO",IF(AH1066=0,"NO OFERTADO","CORRECTO"))))</f>
        <v>NO OFERTADO</v>
      </c>
      <c r="AJ1066" s="37">
        <f>Q1066*$AJ$1</f>
        <v>8.2504623857940999E-3</v>
      </c>
      <c r="AK1066" s="36">
        <f>R1066*$AK$1</f>
        <v>1.1002441457288485E-3</v>
      </c>
      <c r="AL1066" s="36">
        <f>AJ1066+AK1066</f>
        <v>9.3507065315229475E-3</v>
      </c>
      <c r="AM1066" s="41"/>
      <c r="AN1066" s="41"/>
      <c r="AO1066" s="41"/>
      <c r="AP1066" s="42"/>
      <c r="AQ1066" s="40" t="str">
        <f>IF(AM1066=0,"NO OFERTADO",IF(AN1066=0,"NO OFERTADO",IF(AO1066=0,"NO OFERTADO",IF(AP1066=0,"NO OFERTADO","CORRECTO"))))</f>
        <v>NO OFERTADO</v>
      </c>
    </row>
    <row r="1067" spans="1:43" ht="24" x14ac:dyDescent="0.25">
      <c r="A1067" s="61">
        <v>1065</v>
      </c>
      <c r="B1067" s="61">
        <v>2581</v>
      </c>
      <c r="C1067" s="67" t="s">
        <v>6702</v>
      </c>
      <c r="D1067" s="68" t="s">
        <v>143</v>
      </c>
      <c r="E1067" s="68" t="s">
        <v>11</v>
      </c>
      <c r="F1067" s="68" t="s">
        <v>12</v>
      </c>
      <c r="G1067" s="12" t="s">
        <v>13</v>
      </c>
      <c r="H1067" s="68" t="s">
        <v>12</v>
      </c>
      <c r="I1067" s="62">
        <v>7618.5</v>
      </c>
      <c r="J1067" s="10">
        <v>1</v>
      </c>
      <c r="K1067" s="10" t="s">
        <v>6887</v>
      </c>
      <c r="L1067" s="14" t="s">
        <v>6888</v>
      </c>
      <c r="M1067" s="11">
        <v>7618.5</v>
      </c>
      <c r="N1067" s="11">
        <v>88.666666666666671</v>
      </c>
      <c r="O1067" s="8">
        <f>N1067*M1067</f>
        <v>675507</v>
      </c>
      <c r="P1067" s="14" t="s">
        <v>7140</v>
      </c>
      <c r="Q1067" s="66">
        <f>O1067/$O$2181</f>
        <v>2.0640223089131396E-5</v>
      </c>
      <c r="R1067" s="66">
        <f>+O1067/$O$2184</f>
        <v>3.3029835505155355E-5</v>
      </c>
      <c r="S1067" s="36">
        <f>Q1067*$S$1</f>
        <v>5.160055772282849E-3</v>
      </c>
      <c r="T1067" s="36">
        <f>R1067*$T$1</f>
        <v>9.9089506515466063E-4</v>
      </c>
      <c r="U1067" s="36">
        <f>S1067+T1067</f>
        <v>6.1509508374375096E-3</v>
      </c>
      <c r="V1067" s="41"/>
      <c r="W1067" s="41"/>
      <c r="X1067" s="41"/>
      <c r="Y1067" s="42"/>
      <c r="Z1067" s="40" t="str">
        <f>IF(V1067=0,"NO OFERTADO",IF(W1067=0,"NO OFERTADO",IF(X1067=0,"NO OFERTADO",IF(Y1067=0,"NO OFERTADO","CORRECTO"))))</f>
        <v>NO OFERTADO</v>
      </c>
      <c r="AA1067" s="42">
        <f>Y1067*N1067</f>
        <v>0</v>
      </c>
      <c r="AB1067" s="35">
        <f>Q1067*$AB$1</f>
        <v>1.8576200780218257E-3</v>
      </c>
      <c r="AC1067" s="36">
        <f>R1067*$AC$1</f>
        <v>4.9544753257733032E-4</v>
      </c>
      <c r="AD1067" s="36">
        <f>AB1067+AC1067</f>
        <v>2.3530676105991558E-3</v>
      </c>
      <c r="AE1067" s="41"/>
      <c r="AF1067" s="41"/>
      <c r="AG1067" s="41"/>
      <c r="AH1067" s="42"/>
      <c r="AI1067" s="40" t="str">
        <f>IF(AE1067=0,"NO OFERTADO",IF(AF1067=0,"NO OFERTADO",IF(AG1067=0,"NO OFERTADO",IF(AH1067=0,"NO OFERTADO","CORRECTO"))))</f>
        <v>NO OFERTADO</v>
      </c>
      <c r="AJ1067" s="37">
        <f>Q1067*$AJ$1</f>
        <v>1.2384133853478837E-3</v>
      </c>
      <c r="AK1067" s="36">
        <f>R1067*$AK$1</f>
        <v>1.6514917752577678E-4</v>
      </c>
      <c r="AL1067" s="36">
        <f>AJ1067+AK1067</f>
        <v>1.4035625628736604E-3</v>
      </c>
      <c r="AM1067" s="41"/>
      <c r="AN1067" s="41"/>
      <c r="AO1067" s="41"/>
      <c r="AP1067" s="42"/>
      <c r="AQ1067" s="40" t="str">
        <f>IF(AM1067=0,"NO OFERTADO",IF(AN1067=0,"NO OFERTADO",IF(AO1067=0,"NO OFERTADO",IF(AP1067=0,"NO OFERTADO","CORRECTO"))))</f>
        <v>NO OFERTADO</v>
      </c>
    </row>
    <row r="1068" spans="1:43" ht="24" x14ac:dyDescent="0.25">
      <c r="A1068" s="61">
        <v>1066</v>
      </c>
      <c r="B1068" s="61">
        <v>2599</v>
      </c>
      <c r="C1068" s="67" t="s">
        <v>6702</v>
      </c>
      <c r="D1068" s="68" t="s">
        <v>68</v>
      </c>
      <c r="E1068" s="68" t="s">
        <v>11</v>
      </c>
      <c r="F1068" s="68" t="s">
        <v>12</v>
      </c>
      <c r="G1068" s="12" t="s">
        <v>13</v>
      </c>
      <c r="H1068" s="68" t="s">
        <v>12</v>
      </c>
      <c r="I1068" s="62">
        <v>2539.5</v>
      </c>
      <c r="J1068" s="10">
        <v>1</v>
      </c>
      <c r="K1068" s="10" t="s">
        <v>6938</v>
      </c>
      <c r="L1068" s="14" t="s">
        <v>6939</v>
      </c>
      <c r="M1068" s="11">
        <v>2539.5</v>
      </c>
      <c r="N1068" s="11">
        <v>219.33333333333334</v>
      </c>
      <c r="O1068" s="8">
        <f>N1068*M1068</f>
        <v>556997</v>
      </c>
      <c r="P1068" s="14" t="s">
        <v>7140</v>
      </c>
      <c r="Q1068" s="66">
        <f>O1068/$O$2181</f>
        <v>1.7019131319108342E-5</v>
      </c>
      <c r="R1068" s="66">
        <f>+O1068/$O$2184</f>
        <v>2.7235127521794766E-5</v>
      </c>
      <c r="S1068" s="36">
        <f>Q1068*$S$1</f>
        <v>4.2547828297770859E-3</v>
      </c>
      <c r="T1068" s="36">
        <f>R1068*$T$1</f>
        <v>8.1705382565384291E-4</v>
      </c>
      <c r="U1068" s="36">
        <f>S1068+T1068</f>
        <v>5.0718366554309289E-3</v>
      </c>
      <c r="V1068" s="41"/>
      <c r="W1068" s="41"/>
      <c r="X1068" s="41"/>
      <c r="Y1068" s="42"/>
      <c r="Z1068" s="40" t="str">
        <f>IF(V1068=0,"NO OFERTADO",IF(W1068=0,"NO OFERTADO",IF(X1068=0,"NO OFERTADO",IF(Y1068=0,"NO OFERTADO","CORRECTO"))))</f>
        <v>NO OFERTADO</v>
      </c>
      <c r="AA1068" s="42">
        <f>Y1068*N1068</f>
        <v>0</v>
      </c>
      <c r="AB1068" s="35">
        <f>Q1068*$AB$1</f>
        <v>1.5317218187197508E-3</v>
      </c>
      <c r="AC1068" s="36">
        <f>R1068*$AC$1</f>
        <v>4.0852691282692146E-4</v>
      </c>
      <c r="AD1068" s="36">
        <f>AB1068+AC1068</f>
        <v>1.9402487315466723E-3</v>
      </c>
      <c r="AE1068" s="41"/>
      <c r="AF1068" s="41"/>
      <c r="AG1068" s="41"/>
      <c r="AH1068" s="42"/>
      <c r="AI1068" s="40" t="str">
        <f>IF(AE1068=0,"NO OFERTADO",IF(AF1068=0,"NO OFERTADO",IF(AG1068=0,"NO OFERTADO",IF(AH1068=0,"NO OFERTADO","CORRECTO"))))</f>
        <v>NO OFERTADO</v>
      </c>
      <c r="AJ1068" s="37">
        <f>Q1068*$AJ$1</f>
        <v>1.0211478791465006E-3</v>
      </c>
      <c r="AK1068" s="36">
        <f>R1068*$AK$1</f>
        <v>1.3617563760897383E-4</v>
      </c>
      <c r="AL1068" s="36">
        <f>AJ1068+AK1068</f>
        <v>1.1573235167554744E-3</v>
      </c>
      <c r="AM1068" s="41"/>
      <c r="AN1068" s="41"/>
      <c r="AO1068" s="41"/>
      <c r="AP1068" s="42"/>
      <c r="AQ1068" s="40" t="str">
        <f>IF(AM1068=0,"NO OFERTADO",IF(AN1068=0,"NO OFERTADO",IF(AO1068=0,"NO OFERTADO",IF(AP1068=0,"NO OFERTADO","CORRECTO"))))</f>
        <v>NO OFERTADO</v>
      </c>
    </row>
    <row r="1069" spans="1:43" ht="24" x14ac:dyDescent="0.25">
      <c r="A1069" s="61">
        <v>1067</v>
      </c>
      <c r="B1069" s="61">
        <v>202</v>
      </c>
      <c r="C1069" s="13" t="s">
        <v>769</v>
      </c>
      <c r="D1069" s="12" t="s">
        <v>770</v>
      </c>
      <c r="E1069" s="12" t="s">
        <v>423</v>
      </c>
      <c r="F1069" s="12" t="s">
        <v>572</v>
      </c>
      <c r="G1069" s="12" t="s">
        <v>24</v>
      </c>
      <c r="H1069" s="12" t="s">
        <v>424</v>
      </c>
      <c r="I1069" s="62" t="s">
        <v>60</v>
      </c>
      <c r="J1069" s="10">
        <v>1</v>
      </c>
      <c r="K1069" s="10" t="s">
        <v>771</v>
      </c>
      <c r="L1069" s="14" t="s">
        <v>772</v>
      </c>
      <c r="M1069" s="11">
        <v>3421.0049999999997</v>
      </c>
      <c r="N1069" s="11">
        <v>11873.615384615385</v>
      </c>
      <c r="O1069" s="8">
        <f>N1069*M1069</f>
        <v>40619697.598846152</v>
      </c>
      <c r="P1069" s="14" t="s">
        <v>5022</v>
      </c>
      <c r="Q1069" s="66">
        <f>O1069/$O$2181</f>
        <v>1.2411412764830555E-3</v>
      </c>
      <c r="R1069" s="66"/>
      <c r="S1069" s="36">
        <f>Q1069*$S$1</f>
        <v>0.31028531912076385</v>
      </c>
      <c r="T1069" s="7"/>
      <c r="U1069" s="36">
        <f>S1069+T1069</f>
        <v>0.31028531912076385</v>
      </c>
      <c r="V1069" s="41"/>
      <c r="W1069" s="41"/>
      <c r="X1069" s="41"/>
      <c r="Y1069" s="42"/>
      <c r="Z1069" s="40" t="str">
        <f>IF(V1069=0,"NO OFERTADO",IF(W1069=0,"NO OFERTADO",IF(X1069=0,"NO OFERTADO",IF(Y1069=0,"NO OFERTADO","CORRECTO"))))</f>
        <v>NO OFERTADO</v>
      </c>
      <c r="AA1069" s="42">
        <f>Y1069*N1069</f>
        <v>0</v>
      </c>
      <c r="AB1069" s="35">
        <f>Q1069*$AB$1</f>
        <v>0.111702714883475</v>
      </c>
      <c r="AC1069" s="7"/>
      <c r="AD1069" s="36">
        <f>AB1069+AC1069</f>
        <v>0.111702714883475</v>
      </c>
      <c r="AE1069" s="41"/>
      <c r="AF1069" s="41"/>
      <c r="AG1069" s="41"/>
      <c r="AH1069" s="42"/>
      <c r="AI1069" s="40" t="str">
        <f>IF(AE1069=0,"NO OFERTADO",IF(AF1069=0,"NO OFERTADO",IF(AG1069=0,"NO OFERTADO",IF(AH1069=0,"NO OFERTADO","CORRECTO"))))</f>
        <v>NO OFERTADO</v>
      </c>
      <c r="AJ1069" s="37">
        <f>Q1069*$AJ$1</f>
        <v>7.4468476588983326E-2</v>
      </c>
      <c r="AK1069" s="7"/>
      <c r="AL1069" s="36">
        <f>AJ1069+AK1069</f>
        <v>7.4468476588983326E-2</v>
      </c>
      <c r="AM1069" s="41"/>
      <c r="AN1069" s="41"/>
      <c r="AO1069" s="41"/>
      <c r="AP1069" s="42"/>
      <c r="AQ1069" s="40" t="str">
        <f>IF(AM1069=0,"NO OFERTADO",IF(AN1069=0,"NO OFERTADO",IF(AO1069=0,"NO OFERTADO",IF(AP1069=0,"NO OFERTADO","CORRECTO"))))</f>
        <v>NO OFERTADO</v>
      </c>
    </row>
    <row r="1070" spans="1:43" x14ac:dyDescent="0.25">
      <c r="A1070" s="61">
        <v>1068</v>
      </c>
      <c r="B1070" s="61">
        <v>432</v>
      </c>
      <c r="C1070" s="13" t="s">
        <v>769</v>
      </c>
      <c r="D1070" s="12" t="s">
        <v>770</v>
      </c>
      <c r="E1070" s="12" t="s">
        <v>1494</v>
      </c>
      <c r="F1070" s="12" t="s">
        <v>1495</v>
      </c>
      <c r="G1070" s="12" t="s">
        <v>24</v>
      </c>
      <c r="H1070" s="12" t="s">
        <v>1494</v>
      </c>
      <c r="I1070" s="62" t="s">
        <v>60</v>
      </c>
      <c r="J1070" s="10">
        <v>1</v>
      </c>
      <c r="K1070" s="10" t="s">
        <v>771</v>
      </c>
      <c r="L1070" s="14" t="s">
        <v>1496</v>
      </c>
      <c r="M1070" s="11">
        <v>27489.010099999996</v>
      </c>
      <c r="N1070" s="11">
        <v>467.07692307692309</v>
      </c>
      <c r="O1070" s="8">
        <f>N1070*M1070</f>
        <v>12839482.255938459</v>
      </c>
      <c r="P1070" s="14" t="s">
        <v>5022</v>
      </c>
      <c r="Q1070" s="66">
        <f>O1070/$O$2181</f>
        <v>3.9231240847469208E-4</v>
      </c>
      <c r="R1070" s="66"/>
      <c r="S1070" s="36">
        <f>Q1070*$S$1</f>
        <v>9.8078102118673016E-2</v>
      </c>
      <c r="T1070" s="7"/>
      <c r="U1070" s="36">
        <f>S1070+T1070</f>
        <v>9.8078102118673016E-2</v>
      </c>
      <c r="V1070" s="41"/>
      <c r="W1070" s="41"/>
      <c r="X1070" s="41"/>
      <c r="Y1070" s="42"/>
      <c r="Z1070" s="40" t="str">
        <f>IF(V1070=0,"NO OFERTADO",IF(W1070=0,"NO OFERTADO",IF(X1070=0,"NO OFERTADO",IF(Y1070=0,"NO OFERTADO","CORRECTO"))))</f>
        <v>NO OFERTADO</v>
      </c>
      <c r="AA1070" s="42">
        <f>Y1070*N1070</f>
        <v>0</v>
      </c>
      <c r="AB1070" s="35">
        <f>Q1070*$AB$1</f>
        <v>3.5308116762722289E-2</v>
      </c>
      <c r="AC1070" s="7"/>
      <c r="AD1070" s="36">
        <f>AB1070+AC1070</f>
        <v>3.5308116762722289E-2</v>
      </c>
      <c r="AE1070" s="41"/>
      <c r="AF1070" s="41"/>
      <c r="AG1070" s="41"/>
      <c r="AH1070" s="42"/>
      <c r="AI1070" s="40" t="str">
        <f>IF(AE1070=0,"NO OFERTADO",IF(AF1070=0,"NO OFERTADO",IF(AG1070=0,"NO OFERTADO",IF(AH1070=0,"NO OFERTADO","CORRECTO"))))</f>
        <v>NO OFERTADO</v>
      </c>
      <c r="AJ1070" s="37">
        <f>Q1070*$AJ$1</f>
        <v>2.3538744508481525E-2</v>
      </c>
      <c r="AK1070" s="7"/>
      <c r="AL1070" s="36">
        <f>AJ1070+AK1070</f>
        <v>2.3538744508481525E-2</v>
      </c>
      <c r="AM1070" s="41"/>
      <c r="AN1070" s="41"/>
      <c r="AO1070" s="41"/>
      <c r="AP1070" s="42"/>
      <c r="AQ1070" s="40" t="str">
        <f>IF(AM1070=0,"NO OFERTADO",IF(AN1070=0,"NO OFERTADO",IF(AO1070=0,"NO OFERTADO",IF(AP1070=0,"NO OFERTADO","CORRECTO"))))</f>
        <v>NO OFERTADO</v>
      </c>
    </row>
    <row r="1071" spans="1:43" x14ac:dyDescent="0.25">
      <c r="A1071" s="61">
        <v>1069</v>
      </c>
      <c r="B1071" s="61">
        <v>1545</v>
      </c>
      <c r="C1071" s="13" t="s">
        <v>769</v>
      </c>
      <c r="D1071" s="12" t="s">
        <v>770</v>
      </c>
      <c r="E1071" s="12" t="s">
        <v>1494</v>
      </c>
      <c r="F1071" s="12" t="s">
        <v>4282</v>
      </c>
      <c r="G1071" s="12" t="s">
        <v>24</v>
      </c>
      <c r="H1071" s="12" t="s">
        <v>1494</v>
      </c>
      <c r="I1071" s="62" t="s">
        <v>60</v>
      </c>
      <c r="J1071" s="10">
        <v>1</v>
      </c>
      <c r="K1071" s="10" t="s">
        <v>771</v>
      </c>
      <c r="L1071" s="14" t="s">
        <v>1496</v>
      </c>
      <c r="M1071" s="11">
        <v>5806.7749999999996</v>
      </c>
      <c r="N1071" s="11">
        <v>71.84615384615384</v>
      </c>
      <c r="O1071" s="8">
        <f>N1071*M1071</f>
        <v>417194.44999999995</v>
      </c>
      <c r="P1071" s="14" t="s">
        <v>5022</v>
      </c>
      <c r="Q1071" s="66">
        <f>O1071/$O$2181</f>
        <v>1.2747442320431132E-5</v>
      </c>
      <c r="R1071" s="66"/>
      <c r="S1071" s="36">
        <f>Q1071*$S$1</f>
        <v>3.1868605801077831E-3</v>
      </c>
      <c r="T1071" s="7"/>
      <c r="U1071" s="36">
        <f>S1071+T1071</f>
        <v>3.1868605801077831E-3</v>
      </c>
      <c r="V1071" s="41"/>
      <c r="W1071" s="41"/>
      <c r="X1071" s="41"/>
      <c r="Y1071" s="42"/>
      <c r="Z1071" s="40" t="str">
        <f>IF(V1071=0,"NO OFERTADO",IF(W1071=0,"NO OFERTADO",IF(X1071=0,"NO OFERTADO",IF(Y1071=0,"NO OFERTADO","CORRECTO"))))</f>
        <v>NO OFERTADO</v>
      </c>
      <c r="AA1071" s="42">
        <f>Y1071*N1071</f>
        <v>0</v>
      </c>
      <c r="AB1071" s="35">
        <f>Q1071*$AB$1</f>
        <v>1.1472698088388019E-3</v>
      </c>
      <c r="AC1071" s="7"/>
      <c r="AD1071" s="36">
        <f>AB1071+AC1071</f>
        <v>1.1472698088388019E-3</v>
      </c>
      <c r="AE1071" s="41"/>
      <c r="AF1071" s="41"/>
      <c r="AG1071" s="41"/>
      <c r="AH1071" s="42"/>
      <c r="AI1071" s="40" t="str">
        <f>IF(AE1071=0,"NO OFERTADO",IF(AF1071=0,"NO OFERTADO",IF(AG1071=0,"NO OFERTADO",IF(AH1071=0,"NO OFERTADO","CORRECTO"))))</f>
        <v>NO OFERTADO</v>
      </c>
      <c r="AJ1071" s="37">
        <f>Q1071*$AJ$1</f>
        <v>7.6484653922586786E-4</v>
      </c>
      <c r="AK1071" s="7"/>
      <c r="AL1071" s="36">
        <f>AJ1071+AK1071</f>
        <v>7.6484653922586786E-4</v>
      </c>
      <c r="AM1071" s="41"/>
      <c r="AN1071" s="41"/>
      <c r="AO1071" s="41"/>
      <c r="AP1071" s="42"/>
      <c r="AQ1071" s="40" t="str">
        <f>IF(AM1071=0,"NO OFERTADO",IF(AN1071=0,"NO OFERTADO",IF(AO1071=0,"NO OFERTADO",IF(AP1071=0,"NO OFERTADO","CORRECTO"))))</f>
        <v>NO OFERTADO</v>
      </c>
    </row>
    <row r="1072" spans="1:43" x14ac:dyDescent="0.25">
      <c r="A1072" s="61">
        <v>1070</v>
      </c>
      <c r="B1072" s="61">
        <v>1694</v>
      </c>
      <c r="C1072" s="13" t="s">
        <v>4636</v>
      </c>
      <c r="D1072" s="12" t="s">
        <v>4637</v>
      </c>
      <c r="E1072" s="12" t="s">
        <v>308</v>
      </c>
      <c r="F1072" s="12" t="s">
        <v>308</v>
      </c>
      <c r="G1072" s="12" t="s">
        <v>13</v>
      </c>
      <c r="H1072" s="12" t="s">
        <v>309</v>
      </c>
      <c r="I1072" s="62" t="s">
        <v>60</v>
      </c>
      <c r="J1072" s="10">
        <v>1</v>
      </c>
      <c r="K1072" s="10" t="s">
        <v>720</v>
      </c>
      <c r="L1072" s="14" t="s">
        <v>4638</v>
      </c>
      <c r="M1072" s="11">
        <v>8648.4162500000002</v>
      </c>
      <c r="N1072" s="11">
        <v>49.5</v>
      </c>
      <c r="O1072" s="8">
        <f>N1072*M1072</f>
        <v>428096.604375</v>
      </c>
      <c r="P1072" s="14" t="s">
        <v>5022</v>
      </c>
      <c r="Q1072" s="66">
        <f>O1072/$O$2181</f>
        <v>1.308055936948044E-5</v>
      </c>
      <c r="R1072" s="66"/>
      <c r="S1072" s="36">
        <f>Q1072*$S$1</f>
        <v>3.2701398423701099E-3</v>
      </c>
      <c r="T1072" s="7"/>
      <c r="U1072" s="36">
        <f>S1072+T1072</f>
        <v>3.2701398423701099E-3</v>
      </c>
      <c r="V1072" s="41"/>
      <c r="W1072" s="41"/>
      <c r="X1072" s="41"/>
      <c r="Y1072" s="42"/>
      <c r="Z1072" s="40" t="str">
        <f>IF(V1072=0,"NO OFERTADO",IF(W1072=0,"NO OFERTADO",IF(X1072=0,"NO OFERTADO",IF(Y1072=0,"NO OFERTADO","CORRECTO"))))</f>
        <v>NO OFERTADO</v>
      </c>
      <c r="AA1072" s="42">
        <f>Y1072*N1072</f>
        <v>0</v>
      </c>
      <c r="AB1072" s="35">
        <f>Q1072*$AB$1</f>
        <v>1.1772503432532395E-3</v>
      </c>
      <c r="AC1072" s="7"/>
      <c r="AD1072" s="36">
        <f>AB1072+AC1072</f>
        <v>1.1772503432532395E-3</v>
      </c>
      <c r="AE1072" s="41"/>
      <c r="AF1072" s="41"/>
      <c r="AG1072" s="41"/>
      <c r="AH1072" s="42"/>
      <c r="AI1072" s="40" t="str">
        <f>IF(AE1072=0,"NO OFERTADO",IF(AF1072=0,"NO OFERTADO",IF(AG1072=0,"NO OFERTADO",IF(AH1072=0,"NO OFERTADO","CORRECTO"))))</f>
        <v>NO OFERTADO</v>
      </c>
      <c r="AJ1072" s="37">
        <f>Q1072*$AJ$1</f>
        <v>7.8483356216882644E-4</v>
      </c>
      <c r="AK1072" s="7"/>
      <c r="AL1072" s="36">
        <f>AJ1072+AK1072</f>
        <v>7.8483356216882644E-4</v>
      </c>
      <c r="AM1072" s="41"/>
      <c r="AN1072" s="41"/>
      <c r="AO1072" s="41"/>
      <c r="AP1072" s="42"/>
      <c r="AQ1072" s="40" t="str">
        <f>IF(AM1072=0,"NO OFERTADO",IF(AN1072=0,"NO OFERTADO",IF(AO1072=0,"NO OFERTADO",IF(AP1072=0,"NO OFERTADO","CORRECTO"))))</f>
        <v>NO OFERTADO</v>
      </c>
    </row>
    <row r="1073" spans="1:43" x14ac:dyDescent="0.25">
      <c r="A1073" s="61">
        <v>1071</v>
      </c>
      <c r="B1073" s="61">
        <v>692</v>
      </c>
      <c r="C1073" s="13" t="s">
        <v>2192</v>
      </c>
      <c r="D1073" s="12" t="s">
        <v>770</v>
      </c>
      <c r="E1073" s="12" t="s">
        <v>308</v>
      </c>
      <c r="F1073" s="12" t="s">
        <v>308</v>
      </c>
      <c r="G1073" s="12" t="s">
        <v>13</v>
      </c>
      <c r="H1073" s="12" t="s">
        <v>309</v>
      </c>
      <c r="I1073" s="62" t="s">
        <v>60</v>
      </c>
      <c r="J1073" s="10">
        <v>1</v>
      </c>
      <c r="K1073" s="10" t="s">
        <v>720</v>
      </c>
      <c r="L1073" s="14" t="s">
        <v>2193</v>
      </c>
      <c r="M1073" s="11">
        <v>5709.9283333333333</v>
      </c>
      <c r="N1073" s="11">
        <v>2063.2307692307691</v>
      </c>
      <c r="O1073" s="8">
        <f>N1073*M1073</f>
        <v>11780899.827435896</v>
      </c>
      <c r="P1073" s="14" t="s">
        <v>5022</v>
      </c>
      <c r="Q1073" s="66">
        <f>O1073/$O$2181</f>
        <v>3.5996725515647721E-4</v>
      </c>
      <c r="R1073" s="66"/>
      <c r="S1073" s="36">
        <f>Q1073*$S$1</f>
        <v>8.9991813789119302E-2</v>
      </c>
      <c r="T1073" s="7"/>
      <c r="U1073" s="36">
        <f>S1073+T1073</f>
        <v>8.9991813789119302E-2</v>
      </c>
      <c r="V1073" s="41"/>
      <c r="W1073" s="41"/>
      <c r="X1073" s="41"/>
      <c r="Y1073" s="42"/>
      <c r="Z1073" s="40" t="str">
        <f>IF(V1073=0,"NO OFERTADO",IF(W1073=0,"NO OFERTADO",IF(X1073=0,"NO OFERTADO",IF(Y1073=0,"NO OFERTADO","CORRECTO"))))</f>
        <v>NO OFERTADO</v>
      </c>
      <c r="AA1073" s="42">
        <f>Y1073*N1073</f>
        <v>0</v>
      </c>
      <c r="AB1073" s="35">
        <f>Q1073*$AB$1</f>
        <v>3.2397052964082948E-2</v>
      </c>
      <c r="AC1073" s="7"/>
      <c r="AD1073" s="36">
        <f>AB1073+AC1073</f>
        <v>3.2397052964082948E-2</v>
      </c>
      <c r="AE1073" s="41"/>
      <c r="AF1073" s="41"/>
      <c r="AG1073" s="41"/>
      <c r="AH1073" s="42"/>
      <c r="AI1073" s="40" t="str">
        <f>IF(AE1073=0,"NO OFERTADO",IF(AF1073=0,"NO OFERTADO",IF(AG1073=0,"NO OFERTADO",IF(AH1073=0,"NO OFERTADO","CORRECTO"))))</f>
        <v>NO OFERTADO</v>
      </c>
      <c r="AJ1073" s="37">
        <f>Q1073*$AJ$1</f>
        <v>2.1598035309388634E-2</v>
      </c>
      <c r="AK1073" s="7"/>
      <c r="AL1073" s="36">
        <f>AJ1073+AK1073</f>
        <v>2.1598035309388634E-2</v>
      </c>
      <c r="AM1073" s="41"/>
      <c r="AN1073" s="41"/>
      <c r="AO1073" s="41"/>
      <c r="AP1073" s="42"/>
      <c r="AQ1073" s="40" t="str">
        <f>IF(AM1073=0,"NO OFERTADO",IF(AN1073=0,"NO OFERTADO",IF(AO1073=0,"NO OFERTADO",IF(AP1073=0,"NO OFERTADO","CORRECTO"))))</f>
        <v>NO OFERTADO</v>
      </c>
    </row>
    <row r="1074" spans="1:43" x14ac:dyDescent="0.25">
      <c r="A1074" s="61">
        <v>1072</v>
      </c>
      <c r="B1074" s="61">
        <v>693</v>
      </c>
      <c r="C1074" s="13" t="s">
        <v>7295</v>
      </c>
      <c r="D1074" s="12" t="s">
        <v>770</v>
      </c>
      <c r="E1074" s="12" t="s">
        <v>2194</v>
      </c>
      <c r="F1074" s="12" t="s">
        <v>308</v>
      </c>
      <c r="G1074" s="12" t="s">
        <v>13</v>
      </c>
      <c r="H1074" s="12" t="s">
        <v>309</v>
      </c>
      <c r="I1074" s="62" t="s">
        <v>60</v>
      </c>
      <c r="J1074" s="10">
        <v>1</v>
      </c>
      <c r="K1074" s="10" t="s">
        <v>720</v>
      </c>
      <c r="L1074" s="14" t="s">
        <v>2195</v>
      </c>
      <c r="M1074" s="11">
        <v>9003.9169999999995</v>
      </c>
      <c r="N1074" s="11">
        <v>2063.2307692307691</v>
      </c>
      <c r="O1074" s="8">
        <f>N1074*M1074</f>
        <v>18577158.597999997</v>
      </c>
      <c r="P1074" s="14" t="s">
        <v>7140</v>
      </c>
      <c r="Q1074" s="66">
        <f>O1074/$O$2181</f>
        <v>5.6762801543861928E-4</v>
      </c>
      <c r="R1074" s="66"/>
      <c r="S1074" s="36">
        <f>Q1074*$S$1</f>
        <v>0.14190700385965482</v>
      </c>
      <c r="T1074" s="7"/>
      <c r="U1074" s="36">
        <f>S1074+T1074</f>
        <v>0.14190700385965482</v>
      </c>
      <c r="V1074" s="41"/>
      <c r="W1074" s="41"/>
      <c r="X1074" s="41"/>
      <c r="Y1074" s="42"/>
      <c r="Z1074" s="40" t="str">
        <f>IF(V1074=0,"NO OFERTADO",IF(W1074=0,"NO OFERTADO",IF(X1074=0,"NO OFERTADO",IF(Y1074=0,"NO OFERTADO","CORRECTO"))))</f>
        <v>NO OFERTADO</v>
      </c>
      <c r="AA1074" s="42">
        <f>Y1074*N1074</f>
        <v>0</v>
      </c>
      <c r="AB1074" s="35">
        <f>Q1074*$AB$1</f>
        <v>5.1086521389475732E-2</v>
      </c>
      <c r="AC1074" s="7"/>
      <c r="AD1074" s="36">
        <f>AB1074+AC1074</f>
        <v>5.1086521389475732E-2</v>
      </c>
      <c r="AE1074" s="41"/>
      <c r="AF1074" s="41"/>
      <c r="AG1074" s="41"/>
      <c r="AH1074" s="42"/>
      <c r="AI1074" s="40" t="str">
        <f>IF(AE1074=0,"NO OFERTADO",IF(AF1074=0,"NO OFERTADO",IF(AG1074=0,"NO OFERTADO",IF(AH1074=0,"NO OFERTADO","CORRECTO"))))</f>
        <v>NO OFERTADO</v>
      </c>
      <c r="AJ1074" s="37">
        <f>Q1074*$AJ$1</f>
        <v>3.4057680926317155E-2</v>
      </c>
      <c r="AK1074" s="7"/>
      <c r="AL1074" s="36">
        <f>AJ1074+AK1074</f>
        <v>3.4057680926317155E-2</v>
      </c>
      <c r="AM1074" s="41"/>
      <c r="AN1074" s="41"/>
      <c r="AO1074" s="41"/>
      <c r="AP1074" s="42"/>
      <c r="AQ1074" s="40" t="str">
        <f>IF(AM1074=0,"NO OFERTADO",IF(AN1074=0,"NO OFERTADO",IF(AO1074=0,"NO OFERTADO",IF(AP1074=0,"NO OFERTADO","CORRECTO"))))</f>
        <v>NO OFERTADO</v>
      </c>
    </row>
    <row r="1075" spans="1:43" x14ac:dyDescent="0.25">
      <c r="A1075" s="61">
        <v>1073</v>
      </c>
      <c r="B1075" s="61">
        <v>141</v>
      </c>
      <c r="C1075" s="13" t="s">
        <v>554</v>
      </c>
      <c r="D1075" s="12" t="s">
        <v>555</v>
      </c>
      <c r="E1075" s="12" t="s">
        <v>221</v>
      </c>
      <c r="F1075" s="12" t="s">
        <v>308</v>
      </c>
      <c r="G1075" s="12" t="s">
        <v>13</v>
      </c>
      <c r="H1075" s="12" t="s">
        <v>308</v>
      </c>
      <c r="I1075" s="62" t="s">
        <v>60</v>
      </c>
      <c r="J1075" s="10">
        <v>1</v>
      </c>
      <c r="K1075" s="10" t="s">
        <v>556</v>
      </c>
      <c r="L1075" s="14" t="s">
        <v>557</v>
      </c>
      <c r="M1075" s="11">
        <v>2588</v>
      </c>
      <c r="N1075" s="11">
        <v>26247.76923076923</v>
      </c>
      <c r="O1075" s="8">
        <f>N1075*M1075</f>
        <v>67929226.769230768</v>
      </c>
      <c r="P1075" s="14" t="s">
        <v>5022</v>
      </c>
      <c r="Q1075" s="66">
        <f>O1075/$O$2181</f>
        <v>2.07558825413966E-3</v>
      </c>
      <c r="R1075" s="66"/>
      <c r="S1075" s="36">
        <f>Q1075*$S$1</f>
        <v>0.51889706353491505</v>
      </c>
      <c r="T1075" s="7"/>
      <c r="U1075" s="36">
        <f>S1075+T1075</f>
        <v>0.51889706353491505</v>
      </c>
      <c r="V1075" s="41"/>
      <c r="W1075" s="41"/>
      <c r="X1075" s="41"/>
      <c r="Y1075" s="42"/>
      <c r="Z1075" s="40" t="str">
        <f>IF(V1075=0,"NO OFERTADO",IF(W1075=0,"NO OFERTADO",IF(X1075=0,"NO OFERTADO",IF(Y1075=0,"NO OFERTADO","CORRECTO"))))</f>
        <v>NO OFERTADO</v>
      </c>
      <c r="AA1075" s="42">
        <f>Y1075*N1075</f>
        <v>0</v>
      </c>
      <c r="AB1075" s="35">
        <f>Q1075*$AB$1</f>
        <v>0.18680294287256941</v>
      </c>
      <c r="AC1075" s="7"/>
      <c r="AD1075" s="36">
        <f>AB1075+AC1075</f>
        <v>0.18680294287256941</v>
      </c>
      <c r="AE1075" s="41"/>
      <c r="AF1075" s="41"/>
      <c r="AG1075" s="41"/>
      <c r="AH1075" s="42"/>
      <c r="AI1075" s="40" t="str">
        <f>IF(AE1075=0,"NO OFERTADO",IF(AF1075=0,"NO OFERTADO",IF(AG1075=0,"NO OFERTADO",IF(AH1075=0,"NO OFERTADO","CORRECTO"))))</f>
        <v>NO OFERTADO</v>
      </c>
      <c r="AJ1075" s="37">
        <f>Q1075*$AJ$1</f>
        <v>0.1245352952483796</v>
      </c>
      <c r="AK1075" s="7"/>
      <c r="AL1075" s="36">
        <f>AJ1075+AK1075</f>
        <v>0.1245352952483796</v>
      </c>
      <c r="AM1075" s="41"/>
      <c r="AN1075" s="41"/>
      <c r="AO1075" s="41"/>
      <c r="AP1075" s="42"/>
      <c r="AQ1075" s="40" t="str">
        <f>IF(AM1075=0,"NO OFERTADO",IF(AN1075=0,"NO OFERTADO",IF(AO1075=0,"NO OFERTADO",IF(AP1075=0,"NO OFERTADO","CORRECTO"))))</f>
        <v>NO OFERTADO</v>
      </c>
    </row>
    <row r="1076" spans="1:43" ht="24" x14ac:dyDescent="0.25">
      <c r="A1076" s="61">
        <v>1074</v>
      </c>
      <c r="B1076" s="61">
        <v>1741</v>
      </c>
      <c r="C1076" s="13" t="s">
        <v>4763</v>
      </c>
      <c r="D1076" s="12" t="s">
        <v>143</v>
      </c>
      <c r="E1076" s="12" t="s">
        <v>11</v>
      </c>
      <c r="F1076" s="12" t="s">
        <v>12</v>
      </c>
      <c r="G1076" s="12" t="s">
        <v>13</v>
      </c>
      <c r="H1076" s="12" t="s">
        <v>12</v>
      </c>
      <c r="I1076" s="62" t="s">
        <v>60</v>
      </c>
      <c r="J1076" s="10">
        <v>1</v>
      </c>
      <c r="K1076" s="10" t="s">
        <v>4699</v>
      </c>
      <c r="L1076" s="14" t="s">
        <v>4764</v>
      </c>
      <c r="M1076" s="11">
        <v>1432.5129999999999</v>
      </c>
      <c r="N1076" s="11">
        <v>60</v>
      </c>
      <c r="O1076" s="8">
        <f>N1076*M1076</f>
        <v>85950.78</v>
      </c>
      <c r="P1076" s="14" t="s">
        <v>5022</v>
      </c>
      <c r="Q1076" s="66">
        <f>O1076/$O$2181</f>
        <v>2.6262396598182592E-6</v>
      </c>
      <c r="R1076" s="66"/>
      <c r="S1076" s="36">
        <f>Q1076*$S$1</f>
        <v>6.5655991495456483E-4</v>
      </c>
      <c r="T1076" s="7"/>
      <c r="U1076" s="36">
        <f>S1076+T1076</f>
        <v>6.5655991495456483E-4</v>
      </c>
      <c r="V1076" s="41"/>
      <c r="W1076" s="41"/>
      <c r="X1076" s="41"/>
      <c r="Y1076" s="42"/>
      <c r="Z1076" s="40" t="str">
        <f>IF(V1076=0,"NO OFERTADO",IF(W1076=0,"NO OFERTADO",IF(X1076=0,"NO OFERTADO",IF(Y1076=0,"NO OFERTADO","CORRECTO"))))</f>
        <v>NO OFERTADO</v>
      </c>
      <c r="AA1076" s="42">
        <f>Y1076*N1076</f>
        <v>0</v>
      </c>
      <c r="AB1076" s="35">
        <f>Q1076*$AB$1</f>
        <v>2.3636156938364332E-4</v>
      </c>
      <c r="AC1076" s="7"/>
      <c r="AD1076" s="36">
        <f>AB1076+AC1076</f>
        <v>2.3636156938364332E-4</v>
      </c>
      <c r="AE1076" s="41"/>
      <c r="AF1076" s="41"/>
      <c r="AG1076" s="41"/>
      <c r="AH1076" s="42"/>
      <c r="AI1076" s="40" t="str">
        <f>IF(AE1076=0,"NO OFERTADO",IF(AF1076=0,"NO OFERTADO",IF(AG1076=0,"NO OFERTADO",IF(AH1076=0,"NO OFERTADO","CORRECTO"))))</f>
        <v>NO OFERTADO</v>
      </c>
      <c r="AJ1076" s="37">
        <f>Q1076*$AJ$1</f>
        <v>1.5757437958909554E-4</v>
      </c>
      <c r="AK1076" s="7"/>
      <c r="AL1076" s="36">
        <f>AJ1076+AK1076</f>
        <v>1.5757437958909554E-4</v>
      </c>
      <c r="AM1076" s="41"/>
      <c r="AN1076" s="41"/>
      <c r="AO1076" s="41"/>
      <c r="AP1076" s="42"/>
      <c r="AQ1076" s="40" t="str">
        <f>IF(AM1076=0,"NO OFERTADO",IF(AN1076=0,"NO OFERTADO",IF(AO1076=0,"NO OFERTADO",IF(AP1076=0,"NO OFERTADO","CORRECTO"))))</f>
        <v>NO OFERTADO</v>
      </c>
    </row>
    <row r="1077" spans="1:43" x14ac:dyDescent="0.25">
      <c r="A1077" s="61">
        <v>1075</v>
      </c>
      <c r="B1077" s="61">
        <v>1717</v>
      </c>
      <c r="C1077" s="13" t="s">
        <v>4698</v>
      </c>
      <c r="D1077" s="12" t="s">
        <v>121</v>
      </c>
      <c r="E1077" s="12" t="s">
        <v>221</v>
      </c>
      <c r="F1077" s="12" t="s">
        <v>222</v>
      </c>
      <c r="G1077" s="12" t="s">
        <v>13</v>
      </c>
      <c r="H1077" s="12" t="s">
        <v>108</v>
      </c>
      <c r="I1077" s="62" t="s">
        <v>60</v>
      </c>
      <c r="J1077" s="10">
        <v>240</v>
      </c>
      <c r="K1077" s="10" t="s">
        <v>4699</v>
      </c>
      <c r="L1077" s="14" t="s">
        <v>4700</v>
      </c>
      <c r="M1077" s="11">
        <v>154.43699999999998</v>
      </c>
      <c r="N1077" s="11">
        <v>960</v>
      </c>
      <c r="O1077" s="8">
        <f>N1077*M1077</f>
        <v>148259.51999999999</v>
      </c>
      <c r="P1077" s="14" t="s">
        <v>5022</v>
      </c>
      <c r="Q1077" s="66">
        <f>O1077/$O$2181</f>
        <v>4.5300930529032825E-6</v>
      </c>
      <c r="R1077" s="66"/>
      <c r="S1077" s="36">
        <f>Q1077*$S$1</f>
        <v>1.1325232632258206E-3</v>
      </c>
      <c r="T1077" s="7"/>
      <c r="U1077" s="36">
        <f>S1077+T1077</f>
        <v>1.1325232632258206E-3</v>
      </c>
      <c r="V1077" s="41"/>
      <c r="W1077" s="41"/>
      <c r="X1077" s="41"/>
      <c r="Y1077" s="42"/>
      <c r="Z1077" s="40" t="str">
        <f>IF(V1077=0,"NO OFERTADO",IF(W1077=0,"NO OFERTADO",IF(X1077=0,"NO OFERTADO",IF(Y1077=0,"NO OFERTADO","CORRECTO"))))</f>
        <v>NO OFERTADO</v>
      </c>
      <c r="AA1077" s="42">
        <f>Y1077*N1077</f>
        <v>0</v>
      </c>
      <c r="AB1077" s="35">
        <f>Q1077*$AB$1</f>
        <v>4.0770837476129541E-4</v>
      </c>
      <c r="AC1077" s="7"/>
      <c r="AD1077" s="36">
        <f>AB1077+AC1077</f>
        <v>4.0770837476129541E-4</v>
      </c>
      <c r="AE1077" s="41"/>
      <c r="AF1077" s="41"/>
      <c r="AG1077" s="41"/>
      <c r="AH1077" s="42"/>
      <c r="AI1077" s="40" t="str">
        <f>IF(AE1077=0,"NO OFERTADO",IF(AF1077=0,"NO OFERTADO",IF(AG1077=0,"NO OFERTADO",IF(AH1077=0,"NO OFERTADO","CORRECTO"))))</f>
        <v>NO OFERTADO</v>
      </c>
      <c r="AJ1077" s="37">
        <f>Q1077*$AJ$1</f>
        <v>2.7180558317419694E-4</v>
      </c>
      <c r="AK1077" s="7"/>
      <c r="AL1077" s="36">
        <f>AJ1077+AK1077</f>
        <v>2.7180558317419694E-4</v>
      </c>
      <c r="AM1077" s="41"/>
      <c r="AN1077" s="41"/>
      <c r="AO1077" s="41"/>
      <c r="AP1077" s="42"/>
      <c r="AQ1077" s="40" t="str">
        <f>IF(AM1077=0,"NO OFERTADO",IF(AN1077=0,"NO OFERTADO",IF(AO1077=0,"NO OFERTADO",IF(AP1077=0,"NO OFERTADO","CORRECTO"))))</f>
        <v>NO OFERTADO</v>
      </c>
    </row>
    <row r="1078" spans="1:43" ht="36" x14ac:dyDescent="0.25">
      <c r="A1078" s="61">
        <v>1076</v>
      </c>
      <c r="B1078" s="61">
        <v>477</v>
      </c>
      <c r="C1078" s="13" t="s">
        <v>1616</v>
      </c>
      <c r="D1078" s="12" t="s">
        <v>93</v>
      </c>
      <c r="E1078" s="12" t="s">
        <v>1617</v>
      </c>
      <c r="F1078" s="12" t="s">
        <v>12</v>
      </c>
      <c r="G1078" s="12" t="s">
        <v>13</v>
      </c>
      <c r="H1078" s="12" t="s">
        <v>12</v>
      </c>
      <c r="I1078" s="62">
        <v>1627</v>
      </c>
      <c r="J1078" s="10">
        <v>1</v>
      </c>
      <c r="K1078" s="10" t="s">
        <v>1618</v>
      </c>
      <c r="L1078" s="14" t="s">
        <v>1619</v>
      </c>
      <c r="M1078" s="11">
        <v>639.2215666666666</v>
      </c>
      <c r="N1078" s="11">
        <v>16690</v>
      </c>
      <c r="O1078" s="8">
        <f>N1078*M1078</f>
        <v>10668607.947666666</v>
      </c>
      <c r="P1078" s="14" t="s">
        <v>5022</v>
      </c>
      <c r="Q1078" s="66">
        <f>O1078/$O$2181</f>
        <v>3.2598100107078125E-4</v>
      </c>
      <c r="R1078" s="66">
        <f>+O1078/$O$2184</f>
        <v>5.2165612729464391E-4</v>
      </c>
      <c r="S1078" s="36">
        <f>Q1078*$S$1</f>
        <v>8.1495250267695316E-2</v>
      </c>
      <c r="T1078" s="36">
        <f>R1078*$T$1</f>
        <v>1.5649683818839317E-2</v>
      </c>
      <c r="U1078" s="36">
        <f>S1078+T1078</f>
        <v>9.7144934086534629E-2</v>
      </c>
      <c r="V1078" s="41"/>
      <c r="W1078" s="41"/>
      <c r="X1078" s="41"/>
      <c r="Y1078" s="42"/>
      <c r="Z1078" s="40" t="str">
        <f>IF(V1078=0,"NO OFERTADO",IF(W1078=0,"NO OFERTADO",IF(X1078=0,"NO OFERTADO",IF(Y1078=0,"NO OFERTADO","CORRECTO"))))</f>
        <v>NO OFERTADO</v>
      </c>
      <c r="AA1078" s="42">
        <f>Y1078*N1078</f>
        <v>0</v>
      </c>
      <c r="AB1078" s="35">
        <f>Q1078*$AB$1</f>
        <v>2.9338290096370314E-2</v>
      </c>
      <c r="AC1078" s="36">
        <f>R1078*$AC$1</f>
        <v>7.8248419094196584E-3</v>
      </c>
      <c r="AD1078" s="36">
        <f>AB1078+AC1078</f>
        <v>3.7163132005789974E-2</v>
      </c>
      <c r="AE1078" s="41"/>
      <c r="AF1078" s="41"/>
      <c r="AG1078" s="41"/>
      <c r="AH1078" s="42"/>
      <c r="AI1078" s="40" t="str">
        <f>IF(AE1078=0,"NO OFERTADO",IF(AF1078=0,"NO OFERTADO",IF(AG1078=0,"NO OFERTADO",IF(AH1078=0,"NO OFERTADO","CORRECTO"))))</f>
        <v>NO OFERTADO</v>
      </c>
      <c r="AJ1078" s="37">
        <f>Q1078*$AJ$1</f>
        <v>1.9558860064246876E-2</v>
      </c>
      <c r="AK1078" s="36">
        <f>R1078*$AK$1</f>
        <v>2.6082806364732198E-3</v>
      </c>
      <c r="AL1078" s="36">
        <f>AJ1078+AK1078</f>
        <v>2.2167140700720095E-2</v>
      </c>
      <c r="AM1078" s="41"/>
      <c r="AN1078" s="41"/>
      <c r="AO1078" s="41"/>
      <c r="AP1078" s="42"/>
      <c r="AQ1078" s="40" t="str">
        <f>IF(AM1078=0,"NO OFERTADO",IF(AN1078=0,"NO OFERTADO",IF(AO1078=0,"NO OFERTADO",IF(AP1078=0,"NO OFERTADO","CORRECTO"))))</f>
        <v>NO OFERTADO</v>
      </c>
    </row>
    <row r="1079" spans="1:43" ht="36" x14ac:dyDescent="0.25">
      <c r="A1079" s="61">
        <v>1077</v>
      </c>
      <c r="B1079" s="61">
        <v>520</v>
      </c>
      <c r="C1079" s="13" t="s">
        <v>1616</v>
      </c>
      <c r="D1079" s="12" t="s">
        <v>167</v>
      </c>
      <c r="E1079" s="12" t="s">
        <v>1617</v>
      </c>
      <c r="F1079" s="12" t="s">
        <v>12</v>
      </c>
      <c r="G1079" s="12" t="s">
        <v>13</v>
      </c>
      <c r="H1079" s="12" t="s">
        <v>12</v>
      </c>
      <c r="I1079" s="62">
        <v>3254</v>
      </c>
      <c r="J1079" s="10">
        <v>1</v>
      </c>
      <c r="K1079" s="10" t="s">
        <v>1618</v>
      </c>
      <c r="L1079" s="14" t="s">
        <v>1739</v>
      </c>
      <c r="M1079" s="11">
        <v>978.48099999999999</v>
      </c>
      <c r="N1079" s="11">
        <v>3242</v>
      </c>
      <c r="O1079" s="8">
        <f>N1079*M1079</f>
        <v>3172235.4019999998</v>
      </c>
      <c r="P1079" s="14" t="s">
        <v>5022</v>
      </c>
      <c r="Q1079" s="66">
        <f>O1079/$O$2181</f>
        <v>9.6928153799324666E-5</v>
      </c>
      <c r="R1079" s="66">
        <f>+O1079/$O$2184</f>
        <v>1.5511077385088587E-4</v>
      </c>
      <c r="S1079" s="36">
        <f>Q1079*$S$1</f>
        <v>2.4232038449831166E-2</v>
      </c>
      <c r="T1079" s="36">
        <f>R1079*$T$1</f>
        <v>4.6533232155265766E-3</v>
      </c>
      <c r="U1079" s="36">
        <f>S1079+T1079</f>
        <v>2.8885361665357743E-2</v>
      </c>
      <c r="V1079" s="41"/>
      <c r="W1079" s="41"/>
      <c r="X1079" s="41"/>
      <c r="Y1079" s="42"/>
      <c r="Z1079" s="40" t="str">
        <f>IF(V1079=0,"NO OFERTADO",IF(W1079=0,"NO OFERTADO",IF(X1079=0,"NO OFERTADO",IF(Y1079=0,"NO OFERTADO","CORRECTO"))))</f>
        <v>NO OFERTADO</v>
      </c>
      <c r="AA1079" s="42">
        <f>Y1079*N1079</f>
        <v>0</v>
      </c>
      <c r="AB1079" s="35">
        <f>Q1079*$AB$1</f>
        <v>8.7235338419392201E-3</v>
      </c>
      <c r="AC1079" s="36">
        <f>R1079*$AC$1</f>
        <v>2.3266616077632883E-3</v>
      </c>
      <c r="AD1079" s="36">
        <f>AB1079+AC1079</f>
        <v>1.1050195449702508E-2</v>
      </c>
      <c r="AE1079" s="41"/>
      <c r="AF1079" s="41"/>
      <c r="AG1079" s="41"/>
      <c r="AH1079" s="42"/>
      <c r="AI1079" s="40" t="str">
        <f>IF(AE1079=0,"NO OFERTADO",IF(AF1079=0,"NO OFERTADO",IF(AG1079=0,"NO OFERTADO",IF(AH1079=0,"NO OFERTADO","CORRECTO"))))</f>
        <v>NO OFERTADO</v>
      </c>
      <c r="AJ1079" s="37">
        <f>Q1079*$AJ$1</f>
        <v>5.81568922795948E-3</v>
      </c>
      <c r="AK1079" s="36">
        <f>R1079*$AK$1</f>
        <v>7.755538692544294E-4</v>
      </c>
      <c r="AL1079" s="36">
        <f>AJ1079+AK1079</f>
        <v>6.5912430972139098E-3</v>
      </c>
      <c r="AM1079" s="41"/>
      <c r="AN1079" s="41"/>
      <c r="AO1079" s="41"/>
      <c r="AP1079" s="42"/>
      <c r="AQ1079" s="40" t="str">
        <f>IF(AM1079=0,"NO OFERTADO",IF(AN1079=0,"NO OFERTADO",IF(AO1079=0,"NO OFERTADO",IF(AP1079=0,"NO OFERTADO","CORRECTO"))))</f>
        <v>NO OFERTADO</v>
      </c>
    </row>
    <row r="1080" spans="1:43" ht="36" x14ac:dyDescent="0.25">
      <c r="A1080" s="61">
        <v>1078</v>
      </c>
      <c r="B1080" s="61">
        <v>790</v>
      </c>
      <c r="C1080" s="13" t="s">
        <v>1616</v>
      </c>
      <c r="D1080" s="12" t="s">
        <v>68</v>
      </c>
      <c r="E1080" s="12" t="s">
        <v>1617</v>
      </c>
      <c r="F1080" s="12" t="s">
        <v>12</v>
      </c>
      <c r="G1080" s="12" t="s">
        <v>13</v>
      </c>
      <c r="H1080" s="12" t="s">
        <v>12</v>
      </c>
      <c r="I1080" s="62">
        <v>813.5</v>
      </c>
      <c r="J1080" s="10">
        <v>1</v>
      </c>
      <c r="K1080" s="10" t="s">
        <v>1618</v>
      </c>
      <c r="L1080" s="14" t="s">
        <v>2443</v>
      </c>
      <c r="M1080" s="11">
        <v>269</v>
      </c>
      <c r="N1080" s="11">
        <v>11281.538461538461</v>
      </c>
      <c r="O1080" s="8">
        <f>N1080*M1080</f>
        <v>3034733.846153846</v>
      </c>
      <c r="P1080" s="14" t="s">
        <v>5022</v>
      </c>
      <c r="Q1080" s="66">
        <f>O1080/$O$2181</f>
        <v>9.2726772040486831E-5</v>
      </c>
      <c r="R1080" s="66">
        <f>+O1080/$O$2184</f>
        <v>1.4838744785825901E-4</v>
      </c>
      <c r="S1080" s="36">
        <f>Q1080*$S$1</f>
        <v>2.3181693010121709E-2</v>
      </c>
      <c r="T1080" s="36">
        <f>R1080*$T$1</f>
        <v>4.4516234357477704E-3</v>
      </c>
      <c r="U1080" s="36">
        <f>S1080+T1080</f>
        <v>2.7633316445869478E-2</v>
      </c>
      <c r="V1080" s="41"/>
      <c r="W1080" s="41"/>
      <c r="X1080" s="41"/>
      <c r="Y1080" s="42"/>
      <c r="Z1080" s="40" t="str">
        <f>IF(V1080=0,"NO OFERTADO",IF(W1080=0,"NO OFERTADO",IF(X1080=0,"NO OFERTADO",IF(Y1080=0,"NO OFERTADO","CORRECTO"))))</f>
        <v>NO OFERTADO</v>
      </c>
      <c r="AA1080" s="42">
        <f>Y1080*N1080</f>
        <v>0</v>
      </c>
      <c r="AB1080" s="35">
        <f>Q1080*$AB$1</f>
        <v>8.345409483643814E-3</v>
      </c>
      <c r="AC1080" s="36">
        <f>R1080*$AC$1</f>
        <v>2.2258117178738852E-3</v>
      </c>
      <c r="AD1080" s="36">
        <f>AB1080+AC1080</f>
        <v>1.0571221201517699E-2</v>
      </c>
      <c r="AE1080" s="41"/>
      <c r="AF1080" s="41"/>
      <c r="AG1080" s="41"/>
      <c r="AH1080" s="42"/>
      <c r="AI1080" s="40" t="str">
        <f>IF(AE1080=0,"NO OFERTADO",IF(AF1080=0,"NO OFERTADO",IF(AG1080=0,"NO OFERTADO",IF(AH1080=0,"NO OFERTADO","CORRECTO"))))</f>
        <v>NO OFERTADO</v>
      </c>
      <c r="AJ1080" s="37">
        <f>Q1080*$AJ$1</f>
        <v>5.5636063224292097E-3</v>
      </c>
      <c r="AK1080" s="36">
        <f>R1080*$AK$1</f>
        <v>7.4193723929129503E-4</v>
      </c>
      <c r="AL1080" s="36">
        <f>AJ1080+AK1080</f>
        <v>6.3055435617205046E-3</v>
      </c>
      <c r="AM1080" s="41"/>
      <c r="AN1080" s="41"/>
      <c r="AO1080" s="41"/>
      <c r="AP1080" s="42"/>
      <c r="AQ1080" s="40" t="str">
        <f>IF(AM1080=0,"NO OFERTADO",IF(AN1080=0,"NO OFERTADO",IF(AO1080=0,"NO OFERTADO",IF(AP1080=0,"NO OFERTADO","CORRECTO"))))</f>
        <v>NO OFERTADO</v>
      </c>
    </row>
    <row r="1081" spans="1:43" ht="36" x14ac:dyDescent="0.25">
      <c r="A1081" s="61">
        <v>1079</v>
      </c>
      <c r="B1081" s="61">
        <v>1552</v>
      </c>
      <c r="C1081" s="13" t="s">
        <v>1616</v>
      </c>
      <c r="D1081" s="12" t="s">
        <v>198</v>
      </c>
      <c r="E1081" s="12" t="s">
        <v>1617</v>
      </c>
      <c r="F1081" s="12" t="s">
        <v>12</v>
      </c>
      <c r="G1081" s="12" t="s">
        <v>13</v>
      </c>
      <c r="H1081" s="12" t="s">
        <v>12</v>
      </c>
      <c r="I1081" s="62">
        <v>406.75</v>
      </c>
      <c r="J1081" s="10">
        <v>1</v>
      </c>
      <c r="K1081" s="10" t="s">
        <v>1618</v>
      </c>
      <c r="L1081" s="14" t="s">
        <v>4301</v>
      </c>
      <c r="M1081" s="11">
        <v>350.50849999999997</v>
      </c>
      <c r="N1081" s="11">
        <v>1041</v>
      </c>
      <c r="O1081" s="8">
        <f>N1081*M1081</f>
        <v>364879.34849999996</v>
      </c>
      <c r="P1081" s="14" t="s">
        <v>5022</v>
      </c>
      <c r="Q1081" s="66">
        <f>O1081/$O$2181</f>
        <v>1.1148946130324217E-5</v>
      </c>
      <c r="R1081" s="66">
        <f>+O1081/$O$2184</f>
        <v>1.7841273088485023E-5</v>
      </c>
      <c r="S1081" s="36">
        <f>Q1081*$S$1</f>
        <v>2.7872365325810541E-3</v>
      </c>
      <c r="T1081" s="36">
        <f>R1081*$T$1</f>
        <v>5.3523819265455068E-4</v>
      </c>
      <c r="U1081" s="36">
        <f>S1081+T1081</f>
        <v>3.3224747252356048E-3</v>
      </c>
      <c r="V1081" s="41"/>
      <c r="W1081" s="41"/>
      <c r="X1081" s="41"/>
      <c r="Y1081" s="42"/>
      <c r="Z1081" s="40" t="str">
        <f>IF(V1081=0,"NO OFERTADO",IF(W1081=0,"NO OFERTADO",IF(X1081=0,"NO OFERTADO",IF(Y1081=0,"NO OFERTADO","CORRECTO"))))</f>
        <v>NO OFERTADO</v>
      </c>
      <c r="AA1081" s="42">
        <f>Y1081*N1081</f>
        <v>0</v>
      </c>
      <c r="AB1081" s="35">
        <f>Q1081*$AB$1</f>
        <v>1.0034051517291795E-3</v>
      </c>
      <c r="AC1081" s="36">
        <f>R1081*$AC$1</f>
        <v>2.6761909632727534E-4</v>
      </c>
      <c r="AD1081" s="36">
        <f>AB1081+AC1081</f>
        <v>1.2710242480564549E-3</v>
      </c>
      <c r="AE1081" s="41"/>
      <c r="AF1081" s="41"/>
      <c r="AG1081" s="41"/>
      <c r="AH1081" s="42"/>
      <c r="AI1081" s="40" t="str">
        <f>IF(AE1081=0,"NO OFERTADO",IF(AF1081=0,"NO OFERTADO",IF(AG1081=0,"NO OFERTADO",IF(AH1081=0,"NO OFERTADO","CORRECTO"))))</f>
        <v>NO OFERTADO</v>
      </c>
      <c r="AJ1081" s="37">
        <f>Q1081*$AJ$1</f>
        <v>6.6893676781945295E-4</v>
      </c>
      <c r="AK1081" s="36">
        <f>R1081*$AK$1</f>
        <v>8.9206365442425113E-5</v>
      </c>
      <c r="AL1081" s="36">
        <f>AJ1081+AK1081</f>
        <v>7.5814313326187806E-4</v>
      </c>
      <c r="AM1081" s="41"/>
      <c r="AN1081" s="41"/>
      <c r="AO1081" s="41"/>
      <c r="AP1081" s="42"/>
      <c r="AQ1081" s="40" t="str">
        <f>IF(AM1081=0,"NO OFERTADO",IF(AN1081=0,"NO OFERTADO",IF(AO1081=0,"NO OFERTADO",IF(AP1081=0,"NO OFERTADO","CORRECTO"))))</f>
        <v>NO OFERTADO</v>
      </c>
    </row>
    <row r="1082" spans="1:43" ht="36" x14ac:dyDescent="0.25">
      <c r="A1082" s="61">
        <v>1080</v>
      </c>
      <c r="B1082" s="61">
        <v>2563</v>
      </c>
      <c r="C1082" s="67" t="s">
        <v>6838</v>
      </c>
      <c r="D1082" s="68" t="s">
        <v>93</v>
      </c>
      <c r="E1082" s="68" t="s">
        <v>1617</v>
      </c>
      <c r="F1082" s="68" t="s">
        <v>12</v>
      </c>
      <c r="G1082" s="12" t="s">
        <v>13</v>
      </c>
      <c r="H1082" s="68" t="s">
        <v>12</v>
      </c>
      <c r="I1082" s="62">
        <v>1627</v>
      </c>
      <c r="J1082" s="10">
        <v>1</v>
      </c>
      <c r="K1082" s="10" t="s">
        <v>6839</v>
      </c>
      <c r="L1082" s="14" t="s">
        <v>6840</v>
      </c>
      <c r="M1082" s="11">
        <v>800.8309999999999</v>
      </c>
      <c r="N1082" s="11">
        <v>1306.1538461538462</v>
      </c>
      <c r="O1082" s="8">
        <f>N1082*M1082</f>
        <v>1046008.4907692306</v>
      </c>
      <c r="P1082" s="14" t="s">
        <v>7140</v>
      </c>
      <c r="Q1082" s="66">
        <f>O1082/$O$2181</f>
        <v>3.1960954664574253E-5</v>
      </c>
      <c r="R1082" s="66">
        <f>+O1082/$O$2184</f>
        <v>5.1146010903075027E-5</v>
      </c>
      <c r="S1082" s="36">
        <f>Q1082*$S$1</f>
        <v>7.9902386661435624E-3</v>
      </c>
      <c r="T1082" s="36">
        <f>R1082*$T$1</f>
        <v>1.5343803270922508E-3</v>
      </c>
      <c r="U1082" s="36">
        <f>S1082+T1082</f>
        <v>9.5246189932358134E-3</v>
      </c>
      <c r="V1082" s="41"/>
      <c r="W1082" s="41"/>
      <c r="X1082" s="41"/>
      <c r="Y1082" s="42"/>
      <c r="Z1082" s="40" t="str">
        <f>IF(V1082=0,"NO OFERTADO",IF(W1082=0,"NO OFERTADO",IF(X1082=0,"NO OFERTADO",IF(Y1082=0,"NO OFERTADO","CORRECTO"))))</f>
        <v>NO OFERTADO</v>
      </c>
      <c r="AA1082" s="42">
        <f>Y1082*N1082</f>
        <v>0</v>
      </c>
      <c r="AB1082" s="35">
        <f>Q1082*$AB$1</f>
        <v>2.8764859198116828E-3</v>
      </c>
      <c r="AC1082" s="36">
        <f>R1082*$AC$1</f>
        <v>7.6719016354612538E-4</v>
      </c>
      <c r="AD1082" s="36">
        <f>AB1082+AC1082</f>
        <v>3.6436760833578083E-3</v>
      </c>
      <c r="AE1082" s="41"/>
      <c r="AF1082" s="41"/>
      <c r="AG1082" s="41"/>
      <c r="AH1082" s="42"/>
      <c r="AI1082" s="40" t="str">
        <f>IF(AE1082=0,"NO OFERTADO",IF(AF1082=0,"NO OFERTADO",IF(AG1082=0,"NO OFERTADO",IF(AH1082=0,"NO OFERTADO","CORRECTO"))))</f>
        <v>NO OFERTADO</v>
      </c>
      <c r="AJ1082" s="37">
        <f>Q1082*$AJ$1</f>
        <v>1.9176572798744551E-3</v>
      </c>
      <c r="AK1082" s="36">
        <f>R1082*$AK$1</f>
        <v>2.5573005451537514E-4</v>
      </c>
      <c r="AL1082" s="36">
        <f>AJ1082+AK1082</f>
        <v>2.1733873343898302E-3</v>
      </c>
      <c r="AM1082" s="41"/>
      <c r="AN1082" s="41"/>
      <c r="AO1082" s="41"/>
      <c r="AP1082" s="42"/>
      <c r="AQ1082" s="40" t="str">
        <f>IF(AM1082=0,"NO OFERTADO",IF(AN1082=0,"NO OFERTADO",IF(AO1082=0,"NO OFERTADO",IF(AP1082=0,"NO OFERTADO","CORRECTO"))))</f>
        <v>NO OFERTADO</v>
      </c>
    </row>
    <row r="1083" spans="1:43" ht="36" x14ac:dyDescent="0.25">
      <c r="A1083" s="61">
        <v>1081</v>
      </c>
      <c r="B1083" s="61">
        <v>2639</v>
      </c>
      <c r="C1083" s="67" t="s">
        <v>6838</v>
      </c>
      <c r="D1083" s="68" t="s">
        <v>68</v>
      </c>
      <c r="E1083" s="68" t="s">
        <v>1617</v>
      </c>
      <c r="F1083" s="68" t="s">
        <v>12</v>
      </c>
      <c r="G1083" s="12" t="s">
        <v>13</v>
      </c>
      <c r="H1083" s="68" t="s">
        <v>12</v>
      </c>
      <c r="I1083" s="62">
        <v>813.5</v>
      </c>
      <c r="J1083" s="10">
        <v>1</v>
      </c>
      <c r="K1083" s="10" t="s">
        <v>7040</v>
      </c>
      <c r="L1083" s="14" t="s">
        <v>7041</v>
      </c>
      <c r="M1083" s="11">
        <v>518.78199999999993</v>
      </c>
      <c r="N1083" s="11">
        <v>402.5</v>
      </c>
      <c r="O1083" s="8">
        <f>N1083*M1083</f>
        <v>208809.75499999998</v>
      </c>
      <c r="P1083" s="14" t="s">
        <v>7140</v>
      </c>
      <c r="Q1083" s="66">
        <f>O1083/$O$2181</f>
        <v>6.3802150479371331E-6</v>
      </c>
      <c r="R1083" s="66">
        <f>+O1083/$O$2184</f>
        <v>1.0210037585875187E-5</v>
      </c>
      <c r="S1083" s="36">
        <f>Q1083*$S$1</f>
        <v>1.5950537619842833E-3</v>
      </c>
      <c r="T1083" s="36">
        <f>R1083*$T$1</f>
        <v>3.0630112757625558E-4</v>
      </c>
      <c r="U1083" s="36">
        <f>S1083+T1083</f>
        <v>1.901354889560539E-3</v>
      </c>
      <c r="V1083" s="41"/>
      <c r="W1083" s="41"/>
      <c r="X1083" s="41"/>
      <c r="Y1083" s="42"/>
      <c r="Z1083" s="40" t="str">
        <f>IF(V1083=0,"NO OFERTADO",IF(W1083=0,"NO OFERTADO",IF(X1083=0,"NO OFERTADO",IF(Y1083=0,"NO OFERTADO","CORRECTO"))))</f>
        <v>NO OFERTADO</v>
      </c>
      <c r="AA1083" s="42">
        <f>Y1083*N1083</f>
        <v>0</v>
      </c>
      <c r="AB1083" s="35">
        <f>Q1083*$AB$1</f>
        <v>5.7421935431434203E-4</v>
      </c>
      <c r="AC1083" s="36">
        <f>R1083*$AC$1</f>
        <v>1.5315056378812779E-4</v>
      </c>
      <c r="AD1083" s="36">
        <f>AB1083+AC1083</f>
        <v>7.2736991810246976E-4</v>
      </c>
      <c r="AE1083" s="41"/>
      <c r="AF1083" s="41"/>
      <c r="AG1083" s="41"/>
      <c r="AH1083" s="42"/>
      <c r="AI1083" s="40" t="str">
        <f>IF(AE1083=0,"NO OFERTADO",IF(AF1083=0,"NO OFERTADO",IF(AG1083=0,"NO OFERTADO",IF(AH1083=0,"NO OFERTADO","CORRECTO"))))</f>
        <v>NO OFERTADO</v>
      </c>
      <c r="AJ1083" s="37">
        <f>Q1083*$AJ$1</f>
        <v>3.82812902876228E-4</v>
      </c>
      <c r="AK1083" s="36">
        <f>R1083*$AK$1</f>
        <v>5.1050187929375933E-5</v>
      </c>
      <c r="AL1083" s="36">
        <f>AJ1083+AK1083</f>
        <v>4.3386309080560391E-4</v>
      </c>
      <c r="AM1083" s="41"/>
      <c r="AN1083" s="41"/>
      <c r="AO1083" s="41"/>
      <c r="AP1083" s="42"/>
      <c r="AQ1083" s="40" t="str">
        <f>IF(AM1083=0,"NO OFERTADO",IF(AN1083=0,"NO OFERTADO",IF(AO1083=0,"NO OFERTADO",IF(AP1083=0,"NO OFERTADO","CORRECTO"))))</f>
        <v>NO OFERTADO</v>
      </c>
    </row>
    <row r="1084" spans="1:43" ht="24" x14ac:dyDescent="0.25">
      <c r="A1084" s="61">
        <v>1082</v>
      </c>
      <c r="B1084" s="61">
        <v>2675</v>
      </c>
      <c r="C1084" s="13" t="s">
        <v>6838</v>
      </c>
      <c r="D1084" s="12" t="s">
        <v>89</v>
      </c>
      <c r="E1084" s="12" t="s">
        <v>11</v>
      </c>
      <c r="F1084" s="12" t="s">
        <v>12</v>
      </c>
      <c r="G1084" s="12" t="s">
        <v>13</v>
      </c>
      <c r="H1084" s="12" t="s">
        <v>12</v>
      </c>
      <c r="I1084" s="62">
        <v>81.349999999999994</v>
      </c>
      <c r="J1084" s="10">
        <v>1</v>
      </c>
      <c r="K1084" s="90" t="s">
        <v>7138</v>
      </c>
      <c r="L1084" s="14" t="s">
        <v>7139</v>
      </c>
      <c r="M1084" s="11">
        <v>81.349999999999994</v>
      </c>
      <c r="N1084" s="11">
        <v>3</v>
      </c>
      <c r="O1084" s="8">
        <f>N1084*M1084</f>
        <v>244.04999999999998</v>
      </c>
      <c r="P1084" s="14" t="s">
        <v>7140</v>
      </c>
      <c r="Q1084" s="66">
        <f>O1084/$O$2181</f>
        <v>7.456986300515786E-9</v>
      </c>
      <c r="R1084" s="66">
        <f>+O1084/$O$2184</f>
        <v>1.1933157398862134E-8</v>
      </c>
      <c r="S1084" s="36">
        <f>Q1084*$S$1</f>
        <v>1.8642465751289465E-6</v>
      </c>
      <c r="T1084" s="36">
        <f>R1084*$T$1</f>
        <v>3.5799472196586401E-7</v>
      </c>
      <c r="U1084" s="36">
        <f>S1084+T1084</f>
        <v>2.2222412970948104E-6</v>
      </c>
      <c r="V1084" s="41"/>
      <c r="W1084" s="41"/>
      <c r="X1084" s="41"/>
      <c r="Y1084" s="42"/>
      <c r="Z1084" s="40" t="str">
        <f>IF(V1084=0,"NO OFERTADO",IF(W1084=0,"NO OFERTADO",IF(X1084=0,"NO OFERTADO",IF(Y1084=0,"NO OFERTADO","CORRECTO"))))</f>
        <v>NO OFERTADO</v>
      </c>
      <c r="AA1084" s="42">
        <f>Y1084*N1084</f>
        <v>0</v>
      </c>
      <c r="AB1084" s="35">
        <f>Q1084*$AB$1</f>
        <v>6.7112876704642077E-7</v>
      </c>
      <c r="AC1084" s="36">
        <f>R1084*$AC$1</f>
        <v>1.7899736098293201E-7</v>
      </c>
      <c r="AD1084" s="36">
        <f>AB1084+AC1084</f>
        <v>8.501261280293528E-7</v>
      </c>
      <c r="AE1084" s="41"/>
      <c r="AF1084" s="41"/>
      <c r="AG1084" s="41"/>
      <c r="AH1084" s="42"/>
      <c r="AI1084" s="40" t="str">
        <f>IF(AE1084=0,"NO OFERTADO",IF(AF1084=0,"NO OFERTADO",IF(AG1084=0,"NO OFERTADO",IF(AH1084=0,"NO OFERTADO","CORRECTO"))))</f>
        <v>NO OFERTADO</v>
      </c>
      <c r="AJ1084" s="37">
        <f>Q1084*$AJ$1</f>
        <v>4.4741917803094714E-7</v>
      </c>
      <c r="AK1084" s="36">
        <f>R1084*$AK$1</f>
        <v>5.9665786994310673E-8</v>
      </c>
      <c r="AL1084" s="36">
        <f>AJ1084+AK1084</f>
        <v>5.0708496502525786E-7</v>
      </c>
      <c r="AM1084" s="41"/>
      <c r="AN1084" s="41"/>
      <c r="AO1084" s="41"/>
      <c r="AP1084" s="42"/>
      <c r="AQ1084" s="40" t="str">
        <f>IF(AM1084=0,"NO OFERTADO",IF(AN1084=0,"NO OFERTADO",IF(AO1084=0,"NO OFERTADO",IF(AP1084=0,"NO OFERTADO","CORRECTO"))))</f>
        <v>NO OFERTADO</v>
      </c>
    </row>
    <row r="1085" spans="1:43" ht="24" x14ac:dyDescent="0.25">
      <c r="A1085" s="61">
        <v>1083</v>
      </c>
      <c r="B1085" s="61">
        <v>2486</v>
      </c>
      <c r="C1085" s="13" t="s">
        <v>6628</v>
      </c>
      <c r="D1085" s="12" t="s">
        <v>6629</v>
      </c>
      <c r="E1085" s="12" t="s">
        <v>6630</v>
      </c>
      <c r="F1085" s="12" t="s">
        <v>49</v>
      </c>
      <c r="G1085" s="12" t="s">
        <v>24</v>
      </c>
      <c r="H1085" s="12" t="s">
        <v>6631</v>
      </c>
      <c r="I1085" s="62">
        <v>34451856</v>
      </c>
      <c r="J1085" s="10">
        <v>1</v>
      </c>
      <c r="K1085" s="10" t="s">
        <v>6632</v>
      </c>
      <c r="L1085" s="14" t="s">
        <v>6631</v>
      </c>
      <c r="M1085" s="11">
        <v>34451856</v>
      </c>
      <c r="N1085" s="11">
        <v>1.6666666666666667</v>
      </c>
      <c r="O1085" s="8">
        <f>N1085*M1085</f>
        <v>57419760</v>
      </c>
      <c r="P1085" s="14" t="s">
        <v>7140</v>
      </c>
      <c r="Q1085" s="66">
        <f>O1085/$O$2181</f>
        <v>1.7544698369141745E-3</v>
      </c>
      <c r="R1085" s="66">
        <f>+O1085/$O$2184</f>
        <v>2.8076174303826597E-3</v>
      </c>
      <c r="S1085" s="36">
        <f>Q1085*$S$1</f>
        <v>0.43861745922854362</v>
      </c>
      <c r="T1085" s="36">
        <f>R1085*$T$1</f>
        <v>8.4228522911479795E-2</v>
      </c>
      <c r="U1085" s="36">
        <f>S1085+T1085</f>
        <v>0.52284598214002342</v>
      </c>
      <c r="V1085" s="41"/>
      <c r="W1085" s="41"/>
      <c r="X1085" s="41"/>
      <c r="Y1085" s="42"/>
      <c r="Z1085" s="40" t="str">
        <f>IF(V1085=0,"NO OFERTADO",IF(W1085=0,"NO OFERTADO",IF(X1085=0,"NO OFERTADO",IF(Y1085=0,"NO OFERTADO","CORRECTO"))))</f>
        <v>NO OFERTADO</v>
      </c>
      <c r="AA1085" s="42">
        <f>Y1085*N1085</f>
        <v>0</v>
      </c>
      <c r="AB1085" s="35">
        <f>Q1085*$AB$1</f>
        <v>0.15790228532227571</v>
      </c>
      <c r="AC1085" s="36">
        <f>R1085*$AC$1</f>
        <v>4.2114261455739897E-2</v>
      </c>
      <c r="AD1085" s="36">
        <f>AB1085+AC1085</f>
        <v>0.20001654677801561</v>
      </c>
      <c r="AE1085" s="41"/>
      <c r="AF1085" s="41"/>
      <c r="AG1085" s="41"/>
      <c r="AH1085" s="42"/>
      <c r="AI1085" s="40" t="str">
        <f>IF(AE1085=0,"NO OFERTADO",IF(AF1085=0,"NO OFERTADO",IF(AG1085=0,"NO OFERTADO",IF(AH1085=0,"NO OFERTADO","CORRECTO"))))</f>
        <v>NO OFERTADO</v>
      </c>
      <c r="AJ1085" s="37">
        <f>Q1085*$AJ$1</f>
        <v>0.10526819021485047</v>
      </c>
      <c r="AK1085" s="36">
        <f>R1085*$AK$1</f>
        <v>1.4038087151913299E-2</v>
      </c>
      <c r="AL1085" s="36">
        <f>AJ1085+AK1085</f>
        <v>0.11930627736676377</v>
      </c>
      <c r="AM1085" s="41"/>
      <c r="AN1085" s="41"/>
      <c r="AO1085" s="41"/>
      <c r="AP1085" s="42"/>
      <c r="AQ1085" s="40" t="str">
        <f>IF(AM1085=0,"NO OFERTADO",IF(AN1085=0,"NO OFERTADO",IF(AO1085=0,"NO OFERTADO",IF(AP1085=0,"NO OFERTADO","CORRECTO"))))</f>
        <v>NO OFERTADO</v>
      </c>
    </row>
    <row r="1086" spans="1:43" x14ac:dyDescent="0.25">
      <c r="A1086" s="61">
        <v>1084</v>
      </c>
      <c r="B1086" s="61">
        <v>181</v>
      </c>
      <c r="C1086" s="13" t="s">
        <v>695</v>
      </c>
      <c r="D1086" s="12" t="s">
        <v>579</v>
      </c>
      <c r="E1086" s="12" t="s">
        <v>49</v>
      </c>
      <c r="F1086" s="12" t="s">
        <v>23</v>
      </c>
      <c r="G1086" s="12" t="s">
        <v>24</v>
      </c>
      <c r="H1086" s="12" t="s">
        <v>49</v>
      </c>
      <c r="I1086" s="62">
        <v>4165327.1999999997</v>
      </c>
      <c r="J1086" s="10">
        <v>1</v>
      </c>
      <c r="K1086" s="10" t="s">
        <v>696</v>
      </c>
      <c r="L1086" s="14" t="s">
        <v>697</v>
      </c>
      <c r="M1086" s="11">
        <v>4165327.1999999997</v>
      </c>
      <c r="N1086" s="11">
        <v>11.692307692307692</v>
      </c>
      <c r="O1086" s="8">
        <f>N1086*M1086</f>
        <v>48702287.261538453</v>
      </c>
      <c r="P1086" s="14" t="s">
        <v>5022</v>
      </c>
      <c r="Q1086" s="66">
        <f>O1086/$O$2181</f>
        <v>1.4881060803649936E-3</v>
      </c>
      <c r="R1086" s="66">
        <f>+O1086/$O$2184</f>
        <v>2.381364718609042E-3</v>
      </c>
      <c r="S1086" s="36">
        <f>Q1086*$S$1</f>
        <v>0.37202652009124842</v>
      </c>
      <c r="T1086" s="36">
        <f>R1086*$T$1</f>
        <v>7.1440941558271256E-2</v>
      </c>
      <c r="U1086" s="36">
        <f>S1086+T1086</f>
        <v>0.44346746164951967</v>
      </c>
      <c r="V1086" s="41"/>
      <c r="W1086" s="41"/>
      <c r="X1086" s="41"/>
      <c r="Y1086" s="42"/>
      <c r="Z1086" s="40" t="str">
        <f>IF(V1086=0,"NO OFERTADO",IF(W1086=0,"NO OFERTADO",IF(X1086=0,"NO OFERTADO",IF(Y1086=0,"NO OFERTADO","CORRECTO"))))</f>
        <v>NO OFERTADO</v>
      </c>
      <c r="AA1086" s="42">
        <f>Y1086*N1086</f>
        <v>0</v>
      </c>
      <c r="AB1086" s="35">
        <f>Q1086*$AB$1</f>
        <v>0.13392954723284942</v>
      </c>
      <c r="AC1086" s="36">
        <f>R1086*$AC$1</f>
        <v>3.5720470779135628E-2</v>
      </c>
      <c r="AD1086" s="36">
        <f>AB1086+AC1086</f>
        <v>0.16965001801198504</v>
      </c>
      <c r="AE1086" s="41"/>
      <c r="AF1086" s="41"/>
      <c r="AG1086" s="41"/>
      <c r="AH1086" s="42"/>
      <c r="AI1086" s="40" t="str">
        <f>IF(AE1086=0,"NO OFERTADO",IF(AF1086=0,"NO OFERTADO",IF(AG1086=0,"NO OFERTADO",IF(AH1086=0,"NO OFERTADO","CORRECTO"))))</f>
        <v>NO OFERTADO</v>
      </c>
      <c r="AJ1086" s="37">
        <f>Q1086*$AJ$1</f>
        <v>8.9286364821899611E-2</v>
      </c>
      <c r="AK1086" s="36">
        <f>R1086*$AK$1</f>
        <v>1.1906823593045211E-2</v>
      </c>
      <c r="AL1086" s="36">
        <f>AJ1086+AK1086</f>
        <v>0.10119318841494482</v>
      </c>
      <c r="AM1086" s="41"/>
      <c r="AN1086" s="41"/>
      <c r="AO1086" s="41"/>
      <c r="AP1086" s="42"/>
      <c r="AQ1086" s="40" t="str">
        <f>IF(AM1086=0,"NO OFERTADO",IF(AN1086=0,"NO OFERTADO",IF(AO1086=0,"NO OFERTADO",IF(AP1086=0,"NO OFERTADO","CORRECTO"))))</f>
        <v>NO OFERTADO</v>
      </c>
    </row>
    <row r="1087" spans="1:43" ht="24" x14ac:dyDescent="0.25">
      <c r="A1087" s="61">
        <v>1085</v>
      </c>
      <c r="B1087" s="61">
        <v>788</v>
      </c>
      <c r="C1087" s="13" t="s">
        <v>695</v>
      </c>
      <c r="D1087" s="12" t="s">
        <v>44</v>
      </c>
      <c r="E1087" s="12" t="s">
        <v>117</v>
      </c>
      <c r="F1087" s="12" t="s">
        <v>50</v>
      </c>
      <c r="G1087" s="12" t="s">
        <v>24</v>
      </c>
      <c r="H1087" s="12" t="s">
        <v>25</v>
      </c>
      <c r="I1087" s="62">
        <v>2082663.5999999999</v>
      </c>
      <c r="J1087" s="10">
        <v>1</v>
      </c>
      <c r="K1087" s="10" t="s">
        <v>696</v>
      </c>
      <c r="L1087" s="14" t="s">
        <v>2439</v>
      </c>
      <c r="M1087" s="11">
        <v>2082663.5999999999</v>
      </c>
      <c r="N1087" s="11">
        <v>3.6923076923076925</v>
      </c>
      <c r="O1087" s="8">
        <f>N1087*M1087</f>
        <v>7689834.8307692306</v>
      </c>
      <c r="P1087" s="14" t="s">
        <v>5022</v>
      </c>
      <c r="Q1087" s="66">
        <f>O1087/$O$2181</f>
        <v>2.3496411795236746E-4</v>
      </c>
      <c r="R1087" s="66">
        <f>+O1087/$O$2184</f>
        <v>3.7600495556984882E-4</v>
      </c>
      <c r="S1087" s="36">
        <f>Q1087*$S$1</f>
        <v>5.8741029488091866E-2</v>
      </c>
      <c r="T1087" s="36">
        <f>R1087*$T$1</f>
        <v>1.1280148667095464E-2</v>
      </c>
      <c r="U1087" s="36">
        <f>S1087+T1087</f>
        <v>7.0021178155187325E-2</v>
      </c>
      <c r="V1087" s="41"/>
      <c r="W1087" s="41"/>
      <c r="X1087" s="41"/>
      <c r="Y1087" s="42"/>
      <c r="Z1087" s="40" t="str">
        <f>IF(V1087=0,"NO OFERTADO",IF(W1087=0,"NO OFERTADO",IF(X1087=0,"NO OFERTADO",IF(Y1087=0,"NO OFERTADO","CORRECTO"))))</f>
        <v>NO OFERTADO</v>
      </c>
      <c r="AA1087" s="42">
        <f>Y1087*N1087</f>
        <v>0</v>
      </c>
      <c r="AB1087" s="35">
        <f>Q1087*$AB$1</f>
        <v>2.1146770615713073E-2</v>
      </c>
      <c r="AC1087" s="36">
        <f>R1087*$AC$1</f>
        <v>5.6400743335477321E-3</v>
      </c>
      <c r="AD1087" s="36">
        <f>AB1087+AC1087</f>
        <v>2.6786844949260806E-2</v>
      </c>
      <c r="AE1087" s="41"/>
      <c r="AF1087" s="41"/>
      <c r="AG1087" s="41"/>
      <c r="AH1087" s="42"/>
      <c r="AI1087" s="40" t="str">
        <f>IF(AE1087=0,"NO OFERTADO",IF(AF1087=0,"NO OFERTADO",IF(AG1087=0,"NO OFERTADO",IF(AH1087=0,"NO OFERTADO","CORRECTO"))))</f>
        <v>NO OFERTADO</v>
      </c>
      <c r="AJ1087" s="37">
        <f>Q1087*$AJ$1</f>
        <v>1.4097847077142048E-2</v>
      </c>
      <c r="AK1087" s="36">
        <f>R1087*$AK$1</f>
        <v>1.8800247778492441E-3</v>
      </c>
      <c r="AL1087" s="36">
        <f>AJ1087+AK1087</f>
        <v>1.5977871854991291E-2</v>
      </c>
      <c r="AM1087" s="41"/>
      <c r="AN1087" s="41"/>
      <c r="AO1087" s="41"/>
      <c r="AP1087" s="42"/>
      <c r="AQ1087" s="40" t="str">
        <f>IF(AM1087=0,"NO OFERTADO",IF(AN1087=0,"NO OFERTADO",IF(AO1087=0,"NO OFERTADO",IF(AP1087=0,"NO OFERTADO","CORRECTO"))))</f>
        <v>NO OFERTADO</v>
      </c>
    </row>
    <row r="1088" spans="1:43" ht="36" x14ac:dyDescent="0.25">
      <c r="A1088" s="61">
        <v>1086</v>
      </c>
      <c r="B1088" s="61">
        <v>229</v>
      </c>
      <c r="C1088" s="13" t="s">
        <v>862</v>
      </c>
      <c r="D1088" s="12" t="s">
        <v>559</v>
      </c>
      <c r="E1088" s="12" t="s">
        <v>228</v>
      </c>
      <c r="F1088" s="12" t="s">
        <v>12</v>
      </c>
      <c r="G1088" s="12" t="s">
        <v>13</v>
      </c>
      <c r="H1088" s="12" t="s">
        <v>12</v>
      </c>
      <c r="I1088" s="62">
        <v>768</v>
      </c>
      <c r="J1088" s="10">
        <v>1</v>
      </c>
      <c r="K1088" s="10" t="s">
        <v>863</v>
      </c>
      <c r="L1088" s="14" t="s">
        <v>864</v>
      </c>
      <c r="M1088" s="11">
        <v>211.92933333333335</v>
      </c>
      <c r="N1088" s="11">
        <v>111689</v>
      </c>
      <c r="O1088" s="8">
        <f>N1088*M1088</f>
        <v>23670175.310666669</v>
      </c>
      <c r="P1088" s="14" t="s">
        <v>5022</v>
      </c>
      <c r="Q1088" s="66">
        <f>O1088/$O$2181</f>
        <v>7.2324594559495321E-4</v>
      </c>
      <c r="R1088" s="66">
        <f>+O1088/$O$2184</f>
        <v>1.1573854851089768E-3</v>
      </c>
      <c r="S1088" s="36">
        <f>Q1088*$S$1</f>
        <v>0.18081148639873831</v>
      </c>
      <c r="T1088" s="36">
        <f>R1088*$T$1</f>
        <v>3.4721564553269302E-2</v>
      </c>
      <c r="U1088" s="36">
        <f>S1088+T1088</f>
        <v>0.21553305095200762</v>
      </c>
      <c r="V1088" s="41"/>
      <c r="W1088" s="41"/>
      <c r="X1088" s="41"/>
      <c r="Y1088" s="42"/>
      <c r="Z1088" s="40" t="str">
        <f>IF(V1088=0,"NO OFERTADO",IF(W1088=0,"NO OFERTADO",IF(X1088=0,"NO OFERTADO",IF(Y1088=0,"NO OFERTADO","CORRECTO"))))</f>
        <v>NO OFERTADO</v>
      </c>
      <c r="AA1088" s="42">
        <f>Y1088*N1088</f>
        <v>0</v>
      </c>
      <c r="AB1088" s="35">
        <f>Q1088*$AB$1</f>
        <v>6.5092135103545792E-2</v>
      </c>
      <c r="AC1088" s="36">
        <f>R1088*$AC$1</f>
        <v>1.7360782276634651E-2</v>
      </c>
      <c r="AD1088" s="36">
        <f>AB1088+AC1088</f>
        <v>8.2452917380180443E-2</v>
      </c>
      <c r="AE1088" s="41"/>
      <c r="AF1088" s="41"/>
      <c r="AG1088" s="41"/>
      <c r="AH1088" s="42"/>
      <c r="AI1088" s="40" t="str">
        <f>IF(AE1088=0,"NO OFERTADO",IF(AF1088=0,"NO OFERTADO",IF(AG1088=0,"NO OFERTADO",IF(AH1088=0,"NO OFERTADO","CORRECTO"))))</f>
        <v>NO OFERTADO</v>
      </c>
      <c r="AJ1088" s="37">
        <f>Q1088*$AJ$1</f>
        <v>4.339475673569719E-2</v>
      </c>
      <c r="AK1088" s="36">
        <f>R1088*$AK$1</f>
        <v>5.7869274255448839E-3</v>
      </c>
      <c r="AL1088" s="36">
        <f>AJ1088+AK1088</f>
        <v>4.9181684161242072E-2</v>
      </c>
      <c r="AM1088" s="41"/>
      <c r="AN1088" s="41"/>
      <c r="AO1088" s="41"/>
      <c r="AP1088" s="42"/>
      <c r="AQ1088" s="40" t="str">
        <f>IF(AM1088=0,"NO OFERTADO",IF(AN1088=0,"NO OFERTADO",IF(AO1088=0,"NO OFERTADO",IF(AP1088=0,"NO OFERTADO","CORRECTO"))))</f>
        <v>NO OFERTADO</v>
      </c>
    </row>
    <row r="1089" spans="1:43" ht="36" x14ac:dyDescent="0.25">
      <c r="A1089" s="61">
        <v>1087</v>
      </c>
      <c r="B1089" s="61">
        <v>1573</v>
      </c>
      <c r="C1089" s="13" t="s">
        <v>862</v>
      </c>
      <c r="D1089" s="12" t="s">
        <v>906</v>
      </c>
      <c r="E1089" s="12" t="s">
        <v>275</v>
      </c>
      <c r="F1089" s="12" t="s">
        <v>134</v>
      </c>
      <c r="G1089" s="12" t="s">
        <v>13</v>
      </c>
      <c r="H1089" s="12" t="s">
        <v>12</v>
      </c>
      <c r="I1089" s="62">
        <v>384</v>
      </c>
      <c r="J1089" s="10">
        <v>1</v>
      </c>
      <c r="K1089" s="10" t="s">
        <v>863</v>
      </c>
      <c r="L1089" s="14" t="s">
        <v>4344</v>
      </c>
      <c r="M1089" s="11">
        <v>360.09333333333331</v>
      </c>
      <c r="N1089" s="11">
        <v>4929.416666666667</v>
      </c>
      <c r="O1089" s="8">
        <f>N1089*M1089</f>
        <v>1775050.0788888889</v>
      </c>
      <c r="P1089" s="14" t="s">
        <v>5022</v>
      </c>
      <c r="Q1089" s="66">
        <f>O1089/$O$2181</f>
        <v>5.4236935550108216E-5</v>
      </c>
      <c r="R1089" s="66">
        <f>+O1089/$O$2184</f>
        <v>8.6793493063895764E-5</v>
      </c>
      <c r="S1089" s="36">
        <f>Q1089*$S$1</f>
        <v>1.3559233887527054E-2</v>
      </c>
      <c r="T1089" s="36">
        <f>R1089*$T$1</f>
        <v>2.6038047919168727E-3</v>
      </c>
      <c r="U1089" s="36">
        <f>S1089+T1089</f>
        <v>1.6163038679443926E-2</v>
      </c>
      <c r="V1089" s="41"/>
      <c r="W1089" s="41"/>
      <c r="X1089" s="41"/>
      <c r="Y1089" s="42"/>
      <c r="Z1089" s="40" t="str">
        <f>IF(V1089=0,"NO OFERTADO",IF(W1089=0,"NO OFERTADO",IF(X1089=0,"NO OFERTADO",IF(Y1089=0,"NO OFERTADO","CORRECTO"))))</f>
        <v>NO OFERTADO</v>
      </c>
      <c r="AA1089" s="42">
        <f>Y1089*N1089</f>
        <v>0</v>
      </c>
      <c r="AB1089" s="35">
        <f>Q1089*$AB$1</f>
        <v>4.8813241995097397E-3</v>
      </c>
      <c r="AC1089" s="36">
        <f>R1089*$AC$1</f>
        <v>1.3019023959584364E-3</v>
      </c>
      <c r="AD1089" s="36">
        <f>AB1089+AC1089</f>
        <v>6.1832265954681765E-3</v>
      </c>
      <c r="AE1089" s="41"/>
      <c r="AF1089" s="41"/>
      <c r="AG1089" s="41"/>
      <c r="AH1089" s="42"/>
      <c r="AI1089" s="40" t="str">
        <f>IF(AE1089=0,"NO OFERTADO",IF(AF1089=0,"NO OFERTADO",IF(AG1089=0,"NO OFERTADO",IF(AH1089=0,"NO OFERTADO","CORRECTO"))))</f>
        <v>NO OFERTADO</v>
      </c>
      <c r="AJ1089" s="37">
        <f>Q1089*$AJ$1</f>
        <v>3.2542161330064929E-3</v>
      </c>
      <c r="AK1089" s="36">
        <f>R1089*$AK$1</f>
        <v>4.339674653194788E-4</v>
      </c>
      <c r="AL1089" s="36">
        <f>AJ1089+AK1089</f>
        <v>3.6881835983259715E-3</v>
      </c>
      <c r="AM1089" s="41"/>
      <c r="AN1089" s="41"/>
      <c r="AO1089" s="41"/>
      <c r="AP1089" s="42"/>
      <c r="AQ1089" s="40" t="str">
        <f>IF(AM1089=0,"NO OFERTADO",IF(AN1089=0,"NO OFERTADO",IF(AO1089=0,"NO OFERTADO",IF(AP1089=0,"NO OFERTADO","CORRECTO"))))</f>
        <v>NO OFERTADO</v>
      </c>
    </row>
    <row r="1090" spans="1:43" ht="24" x14ac:dyDescent="0.25">
      <c r="A1090" s="61">
        <v>1088</v>
      </c>
      <c r="B1090" s="61">
        <v>654</v>
      </c>
      <c r="C1090" s="13" t="s">
        <v>2081</v>
      </c>
      <c r="D1090" s="12" t="s">
        <v>547</v>
      </c>
      <c r="E1090" s="12" t="s">
        <v>11</v>
      </c>
      <c r="F1090" s="12" t="s">
        <v>12</v>
      </c>
      <c r="G1090" s="12" t="s">
        <v>13</v>
      </c>
      <c r="H1090" s="12" t="s">
        <v>12</v>
      </c>
      <c r="I1090" s="62">
        <v>47107.5</v>
      </c>
      <c r="J1090" s="10">
        <v>1</v>
      </c>
      <c r="K1090" s="10" t="s">
        <v>2082</v>
      </c>
      <c r="L1090" s="14" t="s">
        <v>2083</v>
      </c>
      <c r="M1090" s="11">
        <v>47107.5</v>
      </c>
      <c r="N1090" s="11">
        <v>219.36363636363637</v>
      </c>
      <c r="O1090" s="8">
        <f>N1090*M1090</f>
        <v>10333672.5</v>
      </c>
      <c r="P1090" s="14" t="s">
        <v>5022</v>
      </c>
      <c r="Q1090" s="66">
        <f>O1090/$O$2181</f>
        <v>3.1574699556040446E-4</v>
      </c>
      <c r="R1090" s="66">
        <f>+O1090/$O$2184</f>
        <v>5.0527900205201055E-4</v>
      </c>
      <c r="S1090" s="36">
        <f>Q1090*$S$1</f>
        <v>7.8936748890101119E-2</v>
      </c>
      <c r="T1090" s="36">
        <f>R1090*$T$1</f>
        <v>1.5158370061560317E-2</v>
      </c>
      <c r="U1090" s="36">
        <f>S1090+T1090</f>
        <v>9.4095118951661436E-2</v>
      </c>
      <c r="V1090" s="41"/>
      <c r="W1090" s="41"/>
      <c r="X1090" s="41"/>
      <c r="Y1090" s="42"/>
      <c r="Z1090" s="40" t="str">
        <f>IF(V1090=0,"NO OFERTADO",IF(W1090=0,"NO OFERTADO",IF(X1090=0,"NO OFERTADO",IF(Y1090=0,"NO OFERTADO","CORRECTO"))))</f>
        <v>NO OFERTADO</v>
      </c>
      <c r="AA1090" s="42">
        <f>Y1090*N1090</f>
        <v>0</v>
      </c>
      <c r="AB1090" s="35">
        <f>Q1090*$AB$1</f>
        <v>2.8417229600436401E-2</v>
      </c>
      <c r="AC1090" s="36">
        <f>R1090*$AC$1</f>
        <v>7.5791850307801584E-3</v>
      </c>
      <c r="AD1090" s="36">
        <f>AB1090+AC1090</f>
        <v>3.5996414631216556E-2</v>
      </c>
      <c r="AE1090" s="41"/>
      <c r="AF1090" s="41"/>
      <c r="AG1090" s="41"/>
      <c r="AH1090" s="42"/>
      <c r="AI1090" s="40" t="str">
        <f>IF(AE1090=0,"NO OFERTADO",IF(AF1090=0,"NO OFERTADO",IF(AG1090=0,"NO OFERTADO",IF(AH1090=0,"NO OFERTADO","CORRECTO"))))</f>
        <v>NO OFERTADO</v>
      </c>
      <c r="AJ1090" s="37">
        <f>Q1090*$AJ$1</f>
        <v>1.8944819733624267E-2</v>
      </c>
      <c r="AK1090" s="36">
        <f>R1090*$AK$1</f>
        <v>2.5263950102600526E-3</v>
      </c>
      <c r="AL1090" s="36">
        <f>AJ1090+AK1090</f>
        <v>2.1471214743884321E-2</v>
      </c>
      <c r="AM1090" s="41"/>
      <c r="AN1090" s="41"/>
      <c r="AO1090" s="41"/>
      <c r="AP1090" s="42"/>
      <c r="AQ1090" s="40" t="str">
        <f>IF(AM1090=0,"NO OFERTADO",IF(AN1090=0,"NO OFERTADO",IF(AO1090=0,"NO OFERTADO",IF(AP1090=0,"NO OFERTADO","CORRECTO"))))</f>
        <v>NO OFERTADO</v>
      </c>
    </row>
    <row r="1091" spans="1:43" ht="24" x14ac:dyDescent="0.25">
      <c r="A1091" s="61">
        <v>1089</v>
      </c>
      <c r="B1091" s="61">
        <v>2532</v>
      </c>
      <c r="C1091" s="13" t="s">
        <v>6752</v>
      </c>
      <c r="D1091" s="12" t="s">
        <v>5455</v>
      </c>
      <c r="E1091" s="12" t="s">
        <v>2194</v>
      </c>
      <c r="F1091" s="12" t="s">
        <v>308</v>
      </c>
      <c r="G1091" s="12" t="s">
        <v>6753</v>
      </c>
      <c r="H1091" s="12" t="s">
        <v>6754</v>
      </c>
      <c r="I1091" s="62" t="s">
        <v>60</v>
      </c>
      <c r="J1091" s="10">
        <v>1</v>
      </c>
      <c r="K1091" s="10" t="s">
        <v>770</v>
      </c>
      <c r="L1091" s="14" t="s">
        <v>6755</v>
      </c>
      <c r="M1091" s="11">
        <v>57495.653333333328</v>
      </c>
      <c r="N1091" s="11">
        <v>134.5</v>
      </c>
      <c r="O1091" s="8">
        <f>N1091*M1091</f>
        <v>7733165.3733333331</v>
      </c>
      <c r="P1091" s="14" t="s">
        <v>7140</v>
      </c>
      <c r="Q1091" s="66">
        <f>O1091/$O$2181</f>
        <v>2.3628808952497318E-4</v>
      </c>
      <c r="R1091" s="66"/>
      <c r="S1091" s="36">
        <f>Q1091*$S$1</f>
        <v>5.9072022381243296E-2</v>
      </c>
      <c r="T1091" s="7"/>
      <c r="U1091" s="36">
        <f>S1091+T1091</f>
        <v>5.9072022381243296E-2</v>
      </c>
      <c r="V1091" s="41"/>
      <c r="W1091" s="41"/>
      <c r="X1091" s="41"/>
      <c r="Y1091" s="42"/>
      <c r="Z1091" s="40" t="str">
        <f>IF(V1091=0,"NO OFERTADO",IF(W1091=0,"NO OFERTADO",IF(X1091=0,"NO OFERTADO",IF(Y1091=0,"NO OFERTADO","CORRECTO"))))</f>
        <v>NO OFERTADO</v>
      </c>
      <c r="AA1091" s="42">
        <f>Y1091*N1091</f>
        <v>0</v>
      </c>
      <c r="AB1091" s="35">
        <f>Q1091*$AB$1</f>
        <v>2.1265928057247585E-2</v>
      </c>
      <c r="AC1091" s="7"/>
      <c r="AD1091" s="36">
        <f>AB1091+AC1091</f>
        <v>2.1265928057247585E-2</v>
      </c>
      <c r="AE1091" s="41"/>
      <c r="AF1091" s="41"/>
      <c r="AG1091" s="41"/>
      <c r="AH1091" s="42"/>
      <c r="AI1091" s="40" t="str">
        <f>IF(AE1091=0,"NO OFERTADO",IF(AF1091=0,"NO OFERTADO",IF(AG1091=0,"NO OFERTADO",IF(AH1091=0,"NO OFERTADO","CORRECTO"))))</f>
        <v>NO OFERTADO</v>
      </c>
      <c r="AJ1091" s="37">
        <f>Q1091*$AJ$1</f>
        <v>1.4177285371498391E-2</v>
      </c>
      <c r="AK1091" s="7"/>
      <c r="AL1091" s="36">
        <f>AJ1091+AK1091</f>
        <v>1.4177285371498391E-2</v>
      </c>
      <c r="AM1091" s="41"/>
      <c r="AN1091" s="41"/>
      <c r="AO1091" s="41"/>
      <c r="AP1091" s="42"/>
      <c r="AQ1091" s="40" t="str">
        <f>IF(AM1091=0,"NO OFERTADO",IF(AN1091=0,"NO OFERTADO",IF(AO1091=0,"NO OFERTADO",IF(AP1091=0,"NO OFERTADO","CORRECTO"))))</f>
        <v>NO OFERTADO</v>
      </c>
    </row>
    <row r="1092" spans="1:43" x14ac:dyDescent="0.25">
      <c r="A1092" s="61">
        <v>1090</v>
      </c>
      <c r="B1092" s="61">
        <v>356</v>
      </c>
      <c r="C1092" s="13" t="s">
        <v>1256</v>
      </c>
      <c r="D1092" s="12" t="s">
        <v>1257</v>
      </c>
      <c r="E1092" s="12" t="s">
        <v>23</v>
      </c>
      <c r="F1092" s="12" t="s">
        <v>23</v>
      </c>
      <c r="G1092" s="12" t="s">
        <v>24</v>
      </c>
      <c r="H1092" s="12" t="s">
        <v>23</v>
      </c>
      <c r="I1092" s="62">
        <v>1457809.845</v>
      </c>
      <c r="J1092" s="10">
        <v>1</v>
      </c>
      <c r="K1092" s="10" t="s">
        <v>1258</v>
      </c>
      <c r="L1092" s="14" t="s">
        <v>1259</v>
      </c>
      <c r="M1092" s="11">
        <v>1457809.845</v>
      </c>
      <c r="N1092" s="11">
        <v>16</v>
      </c>
      <c r="O1092" s="8">
        <f>N1092*M1092</f>
        <v>23324957.52</v>
      </c>
      <c r="P1092" s="14" t="s">
        <v>5022</v>
      </c>
      <c r="Q1092" s="66">
        <f>O1092/$O$2181</f>
        <v>7.1269776146999652E-4</v>
      </c>
      <c r="R1092" s="66">
        <f>+O1092/$O$2184</f>
        <v>1.1405055906901578E-3</v>
      </c>
      <c r="S1092" s="36">
        <f>Q1092*$S$1</f>
        <v>0.17817444036749913</v>
      </c>
      <c r="T1092" s="36">
        <f>R1092*$T$1</f>
        <v>3.4215167720704737E-2</v>
      </c>
      <c r="U1092" s="36">
        <f>S1092+T1092</f>
        <v>0.21238960808820387</v>
      </c>
      <c r="V1092" s="41"/>
      <c r="W1092" s="41"/>
      <c r="X1092" s="41"/>
      <c r="Y1092" s="42"/>
      <c r="Z1092" s="40" t="str">
        <f>IF(V1092=0,"NO OFERTADO",IF(W1092=0,"NO OFERTADO",IF(X1092=0,"NO OFERTADO",IF(Y1092=0,"NO OFERTADO","CORRECTO"))))</f>
        <v>NO OFERTADO</v>
      </c>
      <c r="AA1092" s="42">
        <f>Y1092*N1092</f>
        <v>0</v>
      </c>
      <c r="AB1092" s="35">
        <f>Q1092*$AB$1</f>
        <v>6.4142798532299691E-2</v>
      </c>
      <c r="AC1092" s="36">
        <f>R1092*$AC$1</f>
        <v>1.7107583860352368E-2</v>
      </c>
      <c r="AD1092" s="36">
        <f>AB1092+AC1092</f>
        <v>8.125038239265206E-2</v>
      </c>
      <c r="AE1092" s="41"/>
      <c r="AF1092" s="41"/>
      <c r="AG1092" s="41"/>
      <c r="AH1092" s="42"/>
      <c r="AI1092" s="40" t="str">
        <f>IF(AE1092=0,"NO OFERTADO",IF(AF1092=0,"NO OFERTADO",IF(AG1092=0,"NO OFERTADO",IF(AH1092=0,"NO OFERTADO","CORRECTO"))))</f>
        <v>NO OFERTADO</v>
      </c>
      <c r="AJ1092" s="37">
        <f>Q1092*$AJ$1</f>
        <v>4.2761865688199792E-2</v>
      </c>
      <c r="AK1092" s="36">
        <f>R1092*$AK$1</f>
        <v>5.7025279534507894E-3</v>
      </c>
      <c r="AL1092" s="36">
        <f>AJ1092+AK1092</f>
        <v>4.8464393641650581E-2</v>
      </c>
      <c r="AM1092" s="41"/>
      <c r="AN1092" s="41"/>
      <c r="AO1092" s="41"/>
      <c r="AP1092" s="42"/>
      <c r="AQ1092" s="40" t="str">
        <f>IF(AM1092=0,"NO OFERTADO",IF(AN1092=0,"NO OFERTADO",IF(AO1092=0,"NO OFERTADO",IF(AP1092=0,"NO OFERTADO","CORRECTO"))))</f>
        <v>NO OFERTADO</v>
      </c>
    </row>
    <row r="1093" spans="1:43" x14ac:dyDescent="0.25">
      <c r="A1093" s="61">
        <v>1091</v>
      </c>
      <c r="B1093" s="61">
        <v>323</v>
      </c>
      <c r="C1093" s="13" t="s">
        <v>1152</v>
      </c>
      <c r="D1093" s="12" t="s">
        <v>1153</v>
      </c>
      <c r="E1093" s="12" t="s">
        <v>221</v>
      </c>
      <c r="F1093" s="12" t="s">
        <v>222</v>
      </c>
      <c r="G1093" s="12" t="s">
        <v>223</v>
      </c>
      <c r="H1093" s="12" t="s">
        <v>108</v>
      </c>
      <c r="I1093" s="62">
        <v>7654.3185000000003</v>
      </c>
      <c r="J1093" s="10">
        <v>5</v>
      </c>
      <c r="K1093" s="10" t="s">
        <v>1154</v>
      </c>
      <c r="L1093" s="14" t="s">
        <v>1155</v>
      </c>
      <c r="M1093" s="11">
        <v>3491</v>
      </c>
      <c r="N1093" s="11">
        <v>7328.0769230769229</v>
      </c>
      <c r="O1093" s="8">
        <f>N1093*M1093</f>
        <v>25582316.538461536</v>
      </c>
      <c r="P1093" s="14" t="s">
        <v>5022</v>
      </c>
      <c r="Q1093" s="66">
        <f>O1093/$O$2181</f>
        <v>7.8167172285501375E-4</v>
      </c>
      <c r="R1093" s="66">
        <f>+O1093/$O$2184</f>
        <v>1.2508822367587602E-3</v>
      </c>
      <c r="S1093" s="36">
        <f>Q1093*$S$1</f>
        <v>0.19541793071375343</v>
      </c>
      <c r="T1093" s="36">
        <f>R1093*$T$1</f>
        <v>3.7526467102762806E-2</v>
      </c>
      <c r="U1093" s="36">
        <f>S1093+T1093</f>
        <v>0.23294439781651624</v>
      </c>
      <c r="V1093" s="41"/>
      <c r="W1093" s="41"/>
      <c r="X1093" s="41"/>
      <c r="Y1093" s="42"/>
      <c r="Z1093" s="40" t="str">
        <f>IF(V1093=0,"NO OFERTADO",IF(W1093=0,"NO OFERTADO",IF(X1093=0,"NO OFERTADO",IF(Y1093=0,"NO OFERTADO","CORRECTO"))))</f>
        <v>NO OFERTADO</v>
      </c>
      <c r="AA1093" s="42">
        <f>Y1093*N1093</f>
        <v>0</v>
      </c>
      <c r="AB1093" s="35">
        <f>Q1093*$AB$1</f>
        <v>7.0350455056951242E-2</v>
      </c>
      <c r="AC1093" s="36">
        <f>R1093*$AC$1</f>
        <v>1.8763233551381403E-2</v>
      </c>
      <c r="AD1093" s="36">
        <f>AB1093+AC1093</f>
        <v>8.9113688608332645E-2</v>
      </c>
      <c r="AE1093" s="41"/>
      <c r="AF1093" s="41"/>
      <c r="AG1093" s="41"/>
      <c r="AH1093" s="42"/>
      <c r="AI1093" s="40" t="str">
        <f>IF(AE1093=0,"NO OFERTADO",IF(AF1093=0,"NO OFERTADO",IF(AG1093=0,"NO OFERTADO",IF(AH1093=0,"NO OFERTADO","CORRECTO"))))</f>
        <v>NO OFERTADO</v>
      </c>
      <c r="AJ1093" s="37">
        <f>Q1093*$AJ$1</f>
        <v>4.6900303371300828E-2</v>
      </c>
      <c r="AK1093" s="36">
        <f>R1093*$AK$1</f>
        <v>6.254411183793801E-3</v>
      </c>
      <c r="AL1093" s="36">
        <f>AJ1093+AK1093</f>
        <v>5.3154714555094629E-2</v>
      </c>
      <c r="AM1093" s="41"/>
      <c r="AN1093" s="41"/>
      <c r="AO1093" s="41"/>
      <c r="AP1093" s="42"/>
      <c r="AQ1093" s="40" t="str">
        <f>IF(AM1093=0,"NO OFERTADO",IF(AN1093=0,"NO OFERTADO",IF(AO1093=0,"NO OFERTADO",IF(AP1093=0,"NO OFERTADO","CORRECTO"))))</f>
        <v>NO OFERTADO</v>
      </c>
    </row>
    <row r="1094" spans="1:43" x14ac:dyDescent="0.25">
      <c r="A1094" s="61">
        <v>1092</v>
      </c>
      <c r="B1094" s="61">
        <v>2505</v>
      </c>
      <c r="C1094" s="67" t="s">
        <v>6686</v>
      </c>
      <c r="D1094" s="68" t="s">
        <v>1153</v>
      </c>
      <c r="E1094" s="68" t="s">
        <v>221</v>
      </c>
      <c r="F1094" s="68" t="s">
        <v>222</v>
      </c>
      <c r="G1094" s="12" t="s">
        <v>223</v>
      </c>
      <c r="H1094" s="68" t="s">
        <v>108</v>
      </c>
      <c r="I1094" s="62">
        <v>7654.3185000000003</v>
      </c>
      <c r="J1094" s="10">
        <v>2.5</v>
      </c>
      <c r="K1094" s="68" t="s">
        <v>6687</v>
      </c>
      <c r="L1094" s="14" t="s">
        <v>6688</v>
      </c>
      <c r="M1094" s="11">
        <v>7654.3185000000003</v>
      </c>
      <c r="N1094" s="11">
        <v>2113.0769230769233</v>
      </c>
      <c r="O1094" s="8">
        <f>N1094*M1094</f>
        <v>16174163.784230772</v>
      </c>
      <c r="P1094" s="14" t="s">
        <v>7140</v>
      </c>
      <c r="Q1094" s="66">
        <f>O1094/$O$2181</f>
        <v>4.9420412932311996E-4</v>
      </c>
      <c r="R1094" s="66">
        <f>+O1094/$O$2184</f>
        <v>7.908577841925894E-4</v>
      </c>
      <c r="S1094" s="36">
        <f>Q1094*$S$1</f>
        <v>0.12355103233077999</v>
      </c>
      <c r="T1094" s="36">
        <f>R1094*$T$1</f>
        <v>2.3725733525777681E-2</v>
      </c>
      <c r="U1094" s="36">
        <f>S1094+T1094</f>
        <v>0.14727676585655766</v>
      </c>
      <c r="V1094" s="41"/>
      <c r="W1094" s="41"/>
      <c r="X1094" s="41"/>
      <c r="Y1094" s="42"/>
      <c r="Z1094" s="40" t="str">
        <f>IF(V1094=0,"NO OFERTADO",IF(W1094=0,"NO OFERTADO",IF(X1094=0,"NO OFERTADO",IF(Y1094=0,"NO OFERTADO","CORRECTO"))))</f>
        <v>NO OFERTADO</v>
      </c>
      <c r="AA1094" s="42">
        <f>Y1094*N1094</f>
        <v>0</v>
      </c>
      <c r="AB1094" s="35">
        <f>Q1094*$AB$1</f>
        <v>4.4478371639080798E-2</v>
      </c>
      <c r="AC1094" s="36">
        <f>R1094*$AC$1</f>
        <v>1.186286676288884E-2</v>
      </c>
      <c r="AD1094" s="36">
        <f>AB1094+AC1094</f>
        <v>5.634123840196964E-2</v>
      </c>
      <c r="AE1094" s="41"/>
      <c r="AF1094" s="41"/>
      <c r="AG1094" s="41"/>
      <c r="AH1094" s="42"/>
      <c r="AI1094" s="40" t="str">
        <f>IF(AE1094=0,"NO OFERTADO",IF(AF1094=0,"NO OFERTADO",IF(AG1094=0,"NO OFERTADO",IF(AH1094=0,"NO OFERTADO","CORRECTO"))))</f>
        <v>NO OFERTADO</v>
      </c>
      <c r="AJ1094" s="37">
        <f>Q1094*$AJ$1</f>
        <v>2.9652247759387199E-2</v>
      </c>
      <c r="AK1094" s="36">
        <f>R1094*$AK$1</f>
        <v>3.9542889209629468E-3</v>
      </c>
      <c r="AL1094" s="36">
        <f>AJ1094+AK1094</f>
        <v>3.3606536680350144E-2</v>
      </c>
      <c r="AM1094" s="41"/>
      <c r="AN1094" s="41"/>
      <c r="AO1094" s="41"/>
      <c r="AP1094" s="42"/>
      <c r="AQ1094" s="40" t="str">
        <f>IF(AM1094=0,"NO OFERTADO",IF(AN1094=0,"NO OFERTADO",IF(AO1094=0,"NO OFERTADO",IF(AP1094=0,"NO OFERTADO","CORRECTO"))))</f>
        <v>NO OFERTADO</v>
      </c>
    </row>
    <row r="1095" spans="1:43" ht="24" x14ac:dyDescent="0.25">
      <c r="A1095" s="61">
        <v>1093</v>
      </c>
      <c r="B1095" s="61">
        <v>2654</v>
      </c>
      <c r="C1095" s="14" t="s">
        <v>6296</v>
      </c>
      <c r="D1095" s="68" t="s">
        <v>1567</v>
      </c>
      <c r="E1095" s="68" t="s">
        <v>11</v>
      </c>
      <c r="F1095" s="68" t="s">
        <v>12</v>
      </c>
      <c r="G1095" s="12" t="s">
        <v>13</v>
      </c>
      <c r="H1095" s="68" t="s">
        <v>12</v>
      </c>
      <c r="I1095" s="62" t="s">
        <v>60</v>
      </c>
      <c r="J1095" s="10">
        <v>1</v>
      </c>
      <c r="K1095" s="10" t="s">
        <v>770</v>
      </c>
      <c r="L1095" s="14" t="s">
        <v>7079</v>
      </c>
      <c r="M1095" s="11">
        <v>702.57150000000001</v>
      </c>
      <c r="N1095" s="11">
        <v>100</v>
      </c>
      <c r="O1095" s="8">
        <f>N1095*M1095</f>
        <v>70257.149999999994</v>
      </c>
      <c r="P1095" s="14" t="s">
        <v>7140</v>
      </c>
      <c r="Q1095" s="66">
        <f>O1095/$O$2181</f>
        <v>2.1467183161781709E-6</v>
      </c>
      <c r="R1095" s="66"/>
      <c r="S1095" s="36">
        <f>Q1095*$S$1</f>
        <v>5.3667957904454276E-4</v>
      </c>
      <c r="T1095" s="7"/>
      <c r="U1095" s="36">
        <f>S1095+T1095</f>
        <v>5.3667957904454276E-4</v>
      </c>
      <c r="V1095" s="41"/>
      <c r="W1095" s="41"/>
      <c r="X1095" s="41"/>
      <c r="Y1095" s="42"/>
      <c r="Z1095" s="40" t="str">
        <f>IF(V1095=0,"NO OFERTADO",IF(W1095=0,"NO OFERTADO",IF(X1095=0,"NO OFERTADO",IF(Y1095=0,"NO OFERTADO","CORRECTO"))))</f>
        <v>NO OFERTADO</v>
      </c>
      <c r="AA1095" s="42">
        <f>Y1095*N1095</f>
        <v>0</v>
      </c>
      <c r="AB1095" s="35">
        <f>Q1095*$AB$1</f>
        <v>1.9320464845603538E-4</v>
      </c>
      <c r="AC1095" s="7"/>
      <c r="AD1095" s="36">
        <f>AB1095+AC1095</f>
        <v>1.9320464845603538E-4</v>
      </c>
      <c r="AE1095" s="41"/>
      <c r="AF1095" s="41"/>
      <c r="AG1095" s="41"/>
      <c r="AH1095" s="42"/>
      <c r="AI1095" s="40" t="str">
        <f>IF(AE1095=0,"NO OFERTADO",IF(AF1095=0,"NO OFERTADO",IF(AG1095=0,"NO OFERTADO",IF(AH1095=0,"NO OFERTADO","CORRECTO"))))</f>
        <v>NO OFERTADO</v>
      </c>
      <c r="AJ1095" s="37">
        <f>Q1095*$AJ$1</f>
        <v>1.2880309897069027E-4</v>
      </c>
      <c r="AK1095" s="7"/>
      <c r="AL1095" s="36">
        <f>AJ1095+AK1095</f>
        <v>1.2880309897069027E-4</v>
      </c>
      <c r="AM1095" s="41"/>
      <c r="AN1095" s="41"/>
      <c r="AO1095" s="41"/>
      <c r="AP1095" s="42"/>
      <c r="AQ1095" s="40" t="str">
        <f>IF(AM1095=0,"NO OFERTADO",IF(AN1095=0,"NO OFERTADO",IF(AO1095=0,"NO OFERTADO",IF(AP1095=0,"NO OFERTADO","CORRECTO"))))</f>
        <v>NO OFERTADO</v>
      </c>
    </row>
    <row r="1096" spans="1:43" ht="24" x14ac:dyDescent="0.25">
      <c r="A1096" s="61">
        <v>1094</v>
      </c>
      <c r="B1096" s="61">
        <v>446</v>
      </c>
      <c r="C1096" s="13" t="s">
        <v>1535</v>
      </c>
      <c r="D1096" s="12" t="s">
        <v>181</v>
      </c>
      <c r="E1096" s="12" t="s">
        <v>11</v>
      </c>
      <c r="F1096" s="12" t="s">
        <v>12</v>
      </c>
      <c r="G1096" s="12" t="s">
        <v>13</v>
      </c>
      <c r="H1096" s="12" t="s">
        <v>12</v>
      </c>
      <c r="I1096" s="62">
        <v>5973.6</v>
      </c>
      <c r="J1096" s="10">
        <v>1</v>
      </c>
      <c r="K1096" s="10" t="s">
        <v>1536</v>
      </c>
      <c r="L1096" s="14" t="s">
        <v>1537</v>
      </c>
      <c r="M1096" s="11">
        <v>763.08656666666673</v>
      </c>
      <c r="N1096" s="11">
        <v>15939.923076923076</v>
      </c>
      <c r="O1096" s="8">
        <f>N1096*M1096</f>
        <v>12163541.173700001</v>
      </c>
      <c r="P1096" s="14" t="s">
        <v>5022</v>
      </c>
      <c r="Q1096" s="66">
        <f>O1096/$O$2181</f>
        <v>3.7165892193419633E-4</v>
      </c>
      <c r="R1096" s="66">
        <f>+O1096/$O$2184</f>
        <v>5.9475292502889727E-4</v>
      </c>
      <c r="S1096" s="36">
        <f>Q1096*$S$1</f>
        <v>9.2914730483549077E-2</v>
      </c>
      <c r="T1096" s="36">
        <f>R1096*$T$1</f>
        <v>1.7842587750866917E-2</v>
      </c>
      <c r="U1096" s="36">
        <f>S1096+T1096</f>
        <v>0.11075731823441599</v>
      </c>
      <c r="V1096" s="41"/>
      <c r="W1096" s="41"/>
      <c r="X1096" s="41"/>
      <c r="Y1096" s="42"/>
      <c r="Z1096" s="40" t="str">
        <f>IF(V1096=0,"NO OFERTADO",IF(W1096=0,"NO OFERTADO",IF(X1096=0,"NO OFERTADO",IF(Y1096=0,"NO OFERTADO","CORRECTO"))))</f>
        <v>NO OFERTADO</v>
      </c>
      <c r="AA1096" s="42">
        <f>Y1096*N1096</f>
        <v>0</v>
      </c>
      <c r="AB1096" s="35">
        <f>Q1096*$AB$1</f>
        <v>3.3449302974077673E-2</v>
      </c>
      <c r="AC1096" s="36">
        <f>R1096*$AC$1</f>
        <v>8.9212938754334586E-3</v>
      </c>
      <c r="AD1096" s="36">
        <f>AB1096+AC1096</f>
        <v>4.2370596849511132E-2</v>
      </c>
      <c r="AE1096" s="41"/>
      <c r="AF1096" s="41"/>
      <c r="AG1096" s="41"/>
      <c r="AH1096" s="42"/>
      <c r="AI1096" s="40" t="str">
        <f>IF(AE1096=0,"NO OFERTADO",IF(AF1096=0,"NO OFERTADO",IF(AG1096=0,"NO OFERTADO",IF(AH1096=0,"NO OFERTADO","CORRECTO"))))</f>
        <v>NO OFERTADO</v>
      </c>
      <c r="AJ1096" s="37">
        <f>Q1096*$AJ$1</f>
        <v>2.2299535316051781E-2</v>
      </c>
      <c r="AK1096" s="36">
        <f>R1096*$AK$1</f>
        <v>2.9737646251444864E-3</v>
      </c>
      <c r="AL1096" s="36">
        <f>AJ1096+AK1096</f>
        <v>2.5273299941196266E-2</v>
      </c>
      <c r="AM1096" s="41"/>
      <c r="AN1096" s="41"/>
      <c r="AO1096" s="41"/>
      <c r="AP1096" s="42"/>
      <c r="AQ1096" s="40" t="str">
        <f>IF(AM1096=0,"NO OFERTADO",IF(AN1096=0,"NO OFERTADO",IF(AO1096=0,"NO OFERTADO",IF(AP1096=0,"NO OFERTADO","CORRECTO"))))</f>
        <v>NO OFERTADO</v>
      </c>
    </row>
    <row r="1097" spans="1:43" ht="24" x14ac:dyDescent="0.25">
      <c r="A1097" s="61">
        <v>1095</v>
      </c>
      <c r="B1097" s="61">
        <v>1239</v>
      </c>
      <c r="C1097" s="13" t="s">
        <v>1535</v>
      </c>
      <c r="D1097" s="12" t="s">
        <v>93</v>
      </c>
      <c r="E1097" s="12" t="s">
        <v>11</v>
      </c>
      <c r="F1097" s="12" t="s">
        <v>12</v>
      </c>
      <c r="G1097" s="12" t="s">
        <v>13</v>
      </c>
      <c r="H1097" s="12" t="s">
        <v>12</v>
      </c>
      <c r="I1097" s="62">
        <v>29868</v>
      </c>
      <c r="J1097" s="10">
        <v>1</v>
      </c>
      <c r="K1097" s="10" t="s">
        <v>1536</v>
      </c>
      <c r="L1097" s="14" t="s">
        <v>3515</v>
      </c>
      <c r="M1097" s="11">
        <v>16609</v>
      </c>
      <c r="N1097" s="11">
        <v>26.666666666666668</v>
      </c>
      <c r="O1097" s="8">
        <f>N1097*M1097</f>
        <v>442906.66666666669</v>
      </c>
      <c r="P1097" s="14" t="s">
        <v>5022</v>
      </c>
      <c r="Q1097" s="66">
        <f>O1097/$O$2181</f>
        <v>1.353308316222268E-5</v>
      </c>
      <c r="R1097" s="66">
        <f>+O1097/$O$2184</f>
        <v>2.1656525164264286E-5</v>
      </c>
      <c r="S1097" s="36">
        <f>Q1097*$S$1</f>
        <v>3.3832707905556703E-3</v>
      </c>
      <c r="T1097" s="36">
        <f>R1097*$T$1</f>
        <v>6.4969575492792859E-4</v>
      </c>
      <c r="U1097" s="36">
        <f>S1097+T1097</f>
        <v>4.0329665454835991E-3</v>
      </c>
      <c r="V1097" s="41"/>
      <c r="W1097" s="41"/>
      <c r="X1097" s="41"/>
      <c r="Y1097" s="42"/>
      <c r="Z1097" s="40" t="str">
        <f>IF(V1097=0,"NO OFERTADO",IF(W1097=0,"NO OFERTADO",IF(X1097=0,"NO OFERTADO",IF(Y1097=0,"NO OFERTADO","CORRECTO"))))</f>
        <v>NO OFERTADO</v>
      </c>
      <c r="AA1097" s="42">
        <f>Y1097*N1097</f>
        <v>0</v>
      </c>
      <c r="AB1097" s="35">
        <f>Q1097*$AB$1</f>
        <v>1.2179774846000412E-3</v>
      </c>
      <c r="AC1097" s="36">
        <f>R1097*$AC$1</f>
        <v>3.248478774639643E-4</v>
      </c>
      <c r="AD1097" s="36">
        <f>AB1097+AC1097</f>
        <v>1.5428253620640054E-3</v>
      </c>
      <c r="AE1097" s="41"/>
      <c r="AF1097" s="41"/>
      <c r="AG1097" s="41"/>
      <c r="AH1097" s="42"/>
      <c r="AI1097" s="40" t="str">
        <f>IF(AE1097=0,"NO OFERTADO",IF(AF1097=0,"NO OFERTADO",IF(AG1097=0,"NO OFERTADO",IF(AH1097=0,"NO OFERTADO","CORRECTO"))))</f>
        <v>NO OFERTADO</v>
      </c>
      <c r="AJ1097" s="37">
        <f>Q1097*$AJ$1</f>
        <v>8.1198498973336078E-4</v>
      </c>
      <c r="AK1097" s="36">
        <f>R1097*$AK$1</f>
        <v>1.0828262582132143E-4</v>
      </c>
      <c r="AL1097" s="36">
        <f>AJ1097+AK1097</f>
        <v>9.2026761555468221E-4</v>
      </c>
      <c r="AM1097" s="41"/>
      <c r="AN1097" s="41"/>
      <c r="AO1097" s="41"/>
      <c r="AP1097" s="42"/>
      <c r="AQ1097" s="40" t="str">
        <f>IF(AM1097=0,"NO OFERTADO",IF(AN1097=0,"NO OFERTADO",IF(AO1097=0,"NO OFERTADO",IF(AP1097=0,"NO OFERTADO","CORRECTO"))))</f>
        <v>NO OFERTADO</v>
      </c>
    </row>
    <row r="1098" spans="1:43" ht="24" x14ac:dyDescent="0.25">
      <c r="A1098" s="61">
        <v>1096</v>
      </c>
      <c r="B1098" s="61">
        <v>85</v>
      </c>
      <c r="C1098" s="13" t="s">
        <v>345</v>
      </c>
      <c r="D1098" s="12" t="s">
        <v>198</v>
      </c>
      <c r="E1098" s="12" t="s">
        <v>11</v>
      </c>
      <c r="F1098" s="12" t="s">
        <v>12</v>
      </c>
      <c r="G1098" s="12" t="s">
        <v>13</v>
      </c>
      <c r="H1098" s="12" t="s">
        <v>12</v>
      </c>
      <c r="I1098" s="62">
        <v>327651.75</v>
      </c>
      <c r="J1098" s="10">
        <v>1</v>
      </c>
      <c r="K1098" s="10" t="s">
        <v>346</v>
      </c>
      <c r="L1098" s="14" t="s">
        <v>365</v>
      </c>
      <c r="M1098" s="11">
        <v>22890.384666666665</v>
      </c>
      <c r="N1098" s="11">
        <v>318.38461538461536</v>
      </c>
      <c r="O1098" s="8">
        <f>N1098*M1098</f>
        <v>7287946.3181025628</v>
      </c>
      <c r="P1098" s="14" t="s">
        <v>5022</v>
      </c>
      <c r="Q1098" s="66">
        <f>O1098/$O$2181</f>
        <v>2.2268435096490586E-4</v>
      </c>
      <c r="R1098" s="66">
        <f>+O1098/$O$2184</f>
        <v>3.5635406895462263E-4</v>
      </c>
      <c r="S1098" s="36">
        <f>Q1098*$S$1</f>
        <v>5.5671087741226463E-2</v>
      </c>
      <c r="T1098" s="36">
        <f>R1098*$T$1</f>
        <v>1.0690622068638678E-2</v>
      </c>
      <c r="U1098" s="36">
        <f>S1098+T1098</f>
        <v>6.6361709809865138E-2</v>
      </c>
      <c r="V1098" s="41"/>
      <c r="W1098" s="41"/>
      <c r="X1098" s="41"/>
      <c r="Y1098" s="42"/>
      <c r="Z1098" s="40" t="str">
        <f>IF(V1098=0,"NO OFERTADO",IF(W1098=0,"NO OFERTADO",IF(X1098=0,"NO OFERTADO",IF(Y1098=0,"NO OFERTADO","CORRECTO"))))</f>
        <v>NO OFERTADO</v>
      </c>
      <c r="AA1098" s="42">
        <f>Y1098*N1098</f>
        <v>0</v>
      </c>
      <c r="AB1098" s="35">
        <f>Q1098*$AB$1</f>
        <v>2.0041591586841528E-2</v>
      </c>
      <c r="AC1098" s="36">
        <f>R1098*$AC$1</f>
        <v>5.3453110343193392E-3</v>
      </c>
      <c r="AD1098" s="36">
        <f>AB1098+AC1098</f>
        <v>2.5386902621160869E-2</v>
      </c>
      <c r="AE1098" s="41"/>
      <c r="AF1098" s="41"/>
      <c r="AG1098" s="41"/>
      <c r="AH1098" s="42"/>
      <c r="AI1098" s="40" t="str">
        <f>IF(AE1098=0,"NO OFERTADO",IF(AF1098=0,"NO OFERTADO",IF(AG1098=0,"NO OFERTADO",IF(AH1098=0,"NO OFERTADO","CORRECTO"))))</f>
        <v>NO OFERTADO</v>
      </c>
      <c r="AJ1098" s="37">
        <f>Q1098*$AJ$1</f>
        <v>1.3361061057894351E-2</v>
      </c>
      <c r="AK1098" s="36">
        <f>R1098*$AK$1</f>
        <v>1.7817703447731131E-3</v>
      </c>
      <c r="AL1098" s="36">
        <f>AJ1098+AK1098</f>
        <v>1.5142831402667464E-2</v>
      </c>
      <c r="AM1098" s="41"/>
      <c r="AN1098" s="41"/>
      <c r="AO1098" s="41"/>
      <c r="AP1098" s="42"/>
      <c r="AQ1098" s="40" t="str">
        <f>IF(AM1098=0,"NO OFERTADO",IF(AN1098=0,"NO OFERTADO",IF(AO1098=0,"NO OFERTADO",IF(AP1098=0,"NO OFERTADO","CORRECTO"))))</f>
        <v>NO OFERTADO</v>
      </c>
    </row>
    <row r="1099" spans="1:43" ht="24" x14ac:dyDescent="0.25">
      <c r="A1099" s="61">
        <v>1097</v>
      </c>
      <c r="B1099" s="61">
        <v>81</v>
      </c>
      <c r="C1099" s="13" t="s">
        <v>345</v>
      </c>
      <c r="D1099" s="12" t="s">
        <v>10</v>
      </c>
      <c r="E1099" s="12" t="s">
        <v>11</v>
      </c>
      <c r="F1099" s="12" t="s">
        <v>12</v>
      </c>
      <c r="G1099" s="12" t="s">
        <v>13</v>
      </c>
      <c r="H1099" s="12" t="s">
        <v>12</v>
      </c>
      <c r="I1099" s="62">
        <v>272530.2</v>
      </c>
      <c r="J1099" s="10">
        <v>1</v>
      </c>
      <c r="K1099" s="10" t="s">
        <v>346</v>
      </c>
      <c r="L1099" s="14" t="s">
        <v>347</v>
      </c>
      <c r="M1099" s="11">
        <v>23120.903999999999</v>
      </c>
      <c r="N1099" s="11">
        <v>258.76923076923077</v>
      </c>
      <c r="O1099" s="8">
        <f>N1099*M1099</f>
        <v>5982978.5427692309</v>
      </c>
      <c r="P1099" s="14" t="s">
        <v>5022</v>
      </c>
      <c r="Q1099" s="66">
        <f>O1099/$O$2181</f>
        <v>1.8281085445486604E-4</v>
      </c>
      <c r="R1099" s="66">
        <f>+O1099/$O$2184</f>
        <v>2.9254589086203666E-4</v>
      </c>
      <c r="S1099" s="36">
        <f>Q1099*$S$1</f>
        <v>4.5702713613716507E-2</v>
      </c>
      <c r="T1099" s="36">
        <f>R1099*$T$1</f>
        <v>8.7763767258610993E-3</v>
      </c>
      <c r="U1099" s="36">
        <f>S1099+T1099</f>
        <v>5.447909033957761E-2</v>
      </c>
      <c r="V1099" s="41"/>
      <c r="W1099" s="41"/>
      <c r="X1099" s="41"/>
      <c r="Y1099" s="42"/>
      <c r="Z1099" s="40" t="str">
        <f>IF(V1099=0,"NO OFERTADO",IF(W1099=0,"NO OFERTADO",IF(X1099=0,"NO OFERTADO",IF(Y1099=0,"NO OFERTADO","CORRECTO"))))</f>
        <v>NO OFERTADO</v>
      </c>
      <c r="AA1099" s="42">
        <f>Y1099*N1099</f>
        <v>0</v>
      </c>
      <c r="AB1099" s="35">
        <f>Q1099*$AB$1</f>
        <v>1.6452976900937943E-2</v>
      </c>
      <c r="AC1099" s="36">
        <f>R1099*$AC$1</f>
        <v>4.3881883629305497E-3</v>
      </c>
      <c r="AD1099" s="36">
        <f>AB1099+AC1099</f>
        <v>2.0841165263868491E-2</v>
      </c>
      <c r="AE1099" s="41"/>
      <c r="AF1099" s="41"/>
      <c r="AG1099" s="41"/>
      <c r="AH1099" s="42"/>
      <c r="AI1099" s="40" t="str">
        <f>IF(AE1099=0,"NO OFERTADO",IF(AF1099=0,"NO OFERTADO",IF(AG1099=0,"NO OFERTADO",IF(AH1099=0,"NO OFERTADO","CORRECTO"))))</f>
        <v>NO OFERTADO</v>
      </c>
      <c r="AJ1099" s="37">
        <f>Q1099*$AJ$1</f>
        <v>1.0968651267291962E-2</v>
      </c>
      <c r="AK1099" s="36">
        <f>R1099*$AK$1</f>
        <v>1.4627294543101833E-3</v>
      </c>
      <c r="AL1099" s="36">
        <f>AJ1099+AK1099</f>
        <v>1.2431380721602145E-2</v>
      </c>
      <c r="AM1099" s="41"/>
      <c r="AN1099" s="41"/>
      <c r="AO1099" s="41"/>
      <c r="AP1099" s="42"/>
      <c r="AQ1099" s="40" t="str">
        <f>IF(AM1099=0,"NO OFERTADO",IF(AN1099=0,"NO OFERTADO",IF(AO1099=0,"NO OFERTADO",IF(AP1099=0,"NO OFERTADO","CORRECTO"))))</f>
        <v>NO OFERTADO</v>
      </c>
    </row>
    <row r="1100" spans="1:43" ht="24" x14ac:dyDescent="0.25">
      <c r="A1100" s="61">
        <v>1098</v>
      </c>
      <c r="B1100" s="61">
        <v>115</v>
      </c>
      <c r="C1100" s="13" t="s">
        <v>345</v>
      </c>
      <c r="D1100" s="12" t="s">
        <v>89</v>
      </c>
      <c r="E1100" s="12" t="s">
        <v>11</v>
      </c>
      <c r="F1100" s="12" t="s">
        <v>12</v>
      </c>
      <c r="G1100" s="12" t="s">
        <v>13</v>
      </c>
      <c r="H1100" s="12" t="s">
        <v>12</v>
      </c>
      <c r="I1100" s="62">
        <v>237172.90000000002</v>
      </c>
      <c r="J1100" s="10">
        <v>1</v>
      </c>
      <c r="K1100" s="10" t="s">
        <v>346</v>
      </c>
      <c r="L1100" s="14" t="s">
        <v>461</v>
      </c>
      <c r="M1100" s="11">
        <v>34905</v>
      </c>
      <c r="N1100" s="11">
        <v>92.769230769230774</v>
      </c>
      <c r="O1100" s="8">
        <f>N1100*M1100</f>
        <v>3238110</v>
      </c>
      <c r="P1100" s="14" t="s">
        <v>5022</v>
      </c>
      <c r="Q1100" s="66">
        <f>O1100/$O$2181</f>
        <v>9.894096254686815E-5</v>
      </c>
      <c r="R1100" s="66">
        <f>+O1100/$O$2184</f>
        <v>1.5833180210952455E-4</v>
      </c>
      <c r="S1100" s="36">
        <f>Q1100*$S$1</f>
        <v>2.4735240636717039E-2</v>
      </c>
      <c r="T1100" s="36">
        <f>R1100*$T$1</f>
        <v>4.7499540632857367E-3</v>
      </c>
      <c r="U1100" s="36">
        <f>S1100+T1100</f>
        <v>2.9485194700002777E-2</v>
      </c>
      <c r="V1100" s="41"/>
      <c r="W1100" s="41"/>
      <c r="X1100" s="41"/>
      <c r="Y1100" s="42"/>
      <c r="Z1100" s="40" t="str">
        <f>IF(V1100=0,"NO OFERTADO",IF(W1100=0,"NO OFERTADO",IF(X1100=0,"NO OFERTADO",IF(Y1100=0,"NO OFERTADO","CORRECTO"))))</f>
        <v>NO OFERTADO</v>
      </c>
      <c r="AA1100" s="42">
        <f>Y1100*N1100</f>
        <v>0</v>
      </c>
      <c r="AB1100" s="35">
        <f>Q1100*$AB$1</f>
        <v>8.9046866292181327E-3</v>
      </c>
      <c r="AC1100" s="36">
        <f>R1100*$AC$1</f>
        <v>2.3749770316428684E-3</v>
      </c>
      <c r="AD1100" s="36">
        <f>AB1100+AC1100</f>
        <v>1.1279663660861E-2</v>
      </c>
      <c r="AE1100" s="41"/>
      <c r="AF1100" s="41"/>
      <c r="AG1100" s="41"/>
      <c r="AH1100" s="42"/>
      <c r="AI1100" s="40" t="str">
        <f>IF(AE1100=0,"NO OFERTADO",IF(AF1100=0,"NO OFERTADO",IF(AG1100=0,"NO OFERTADO",IF(AH1100=0,"NO OFERTADO","CORRECTO"))))</f>
        <v>NO OFERTADO</v>
      </c>
      <c r="AJ1100" s="37">
        <f>Q1100*$AJ$1</f>
        <v>5.9364577528120887E-3</v>
      </c>
      <c r="AK1100" s="36">
        <f>R1100*$AK$1</f>
        <v>7.9165901054762278E-4</v>
      </c>
      <c r="AL1100" s="36">
        <f>AJ1100+AK1100</f>
        <v>6.7281167633597115E-3</v>
      </c>
      <c r="AM1100" s="41"/>
      <c r="AN1100" s="41"/>
      <c r="AO1100" s="41"/>
      <c r="AP1100" s="42"/>
      <c r="AQ1100" s="40" t="str">
        <f>IF(AM1100=0,"NO OFERTADO",IF(AN1100=0,"NO OFERTADO",IF(AO1100=0,"NO OFERTADO",IF(AP1100=0,"NO OFERTADO","CORRECTO"))))</f>
        <v>NO OFERTADO</v>
      </c>
    </row>
    <row r="1101" spans="1:43" ht="24" x14ac:dyDescent="0.25">
      <c r="A1101" s="61">
        <v>1099</v>
      </c>
      <c r="B1101" s="61">
        <v>469</v>
      </c>
      <c r="C1101" s="13" t="s">
        <v>345</v>
      </c>
      <c r="D1101" s="12" t="s">
        <v>906</v>
      </c>
      <c r="E1101" s="12" t="s">
        <v>11</v>
      </c>
      <c r="F1101" s="12" t="s">
        <v>12</v>
      </c>
      <c r="G1101" s="12" t="s">
        <v>13</v>
      </c>
      <c r="H1101" s="12" t="s">
        <v>12</v>
      </c>
      <c r="I1101" s="62">
        <v>272175.44999999995</v>
      </c>
      <c r="J1101" s="10">
        <v>1</v>
      </c>
      <c r="K1101" s="10" t="s">
        <v>346</v>
      </c>
      <c r="L1101" s="14" t="s">
        <v>1596</v>
      </c>
      <c r="M1101" s="11">
        <v>34905</v>
      </c>
      <c r="N1101" s="11">
        <v>64.615384615384613</v>
      </c>
      <c r="O1101" s="8">
        <f>N1101*M1101</f>
        <v>2255400</v>
      </c>
      <c r="P1101" s="14" t="s">
        <v>5022</v>
      </c>
      <c r="Q1101" s="66">
        <f>O1101/$O$2181</f>
        <v>6.8914103266475325E-5</v>
      </c>
      <c r="R1101" s="66">
        <f>+O1101/$O$2184</f>
        <v>1.1028085719071363E-4</v>
      </c>
      <c r="S1101" s="36">
        <f>Q1101*$S$1</f>
        <v>1.722852581661883E-2</v>
      </c>
      <c r="T1101" s="36">
        <f>R1101*$T$1</f>
        <v>3.3084257157214086E-3</v>
      </c>
      <c r="U1101" s="36">
        <f>S1101+T1101</f>
        <v>2.0536951532340239E-2</v>
      </c>
      <c r="V1101" s="41"/>
      <c r="W1101" s="41"/>
      <c r="X1101" s="41"/>
      <c r="Y1101" s="42"/>
      <c r="Z1101" s="40" t="str">
        <f>IF(V1101=0,"NO OFERTADO",IF(W1101=0,"NO OFERTADO",IF(X1101=0,"NO OFERTADO",IF(Y1101=0,"NO OFERTADO","CORRECTO"))))</f>
        <v>NO OFERTADO</v>
      </c>
      <c r="AA1101" s="42">
        <f>Y1101*N1101</f>
        <v>0</v>
      </c>
      <c r="AB1101" s="35">
        <f>Q1101*$AB$1</f>
        <v>6.2022692939827789E-3</v>
      </c>
      <c r="AC1101" s="36">
        <f>R1101*$AC$1</f>
        <v>1.6542128578607043E-3</v>
      </c>
      <c r="AD1101" s="36">
        <f>AB1101+AC1101</f>
        <v>7.8564821518434837E-3</v>
      </c>
      <c r="AE1101" s="41"/>
      <c r="AF1101" s="41"/>
      <c r="AG1101" s="41"/>
      <c r="AH1101" s="42"/>
      <c r="AI1101" s="40" t="str">
        <f>IF(AE1101=0,"NO OFERTADO",IF(AF1101=0,"NO OFERTADO",IF(AG1101=0,"NO OFERTADO",IF(AH1101=0,"NO OFERTADO","CORRECTO"))))</f>
        <v>NO OFERTADO</v>
      </c>
      <c r="AJ1101" s="37">
        <f>Q1101*$AJ$1</f>
        <v>4.1348461959885199E-3</v>
      </c>
      <c r="AK1101" s="36">
        <f>R1101*$AK$1</f>
        <v>5.5140428595356814E-4</v>
      </c>
      <c r="AL1101" s="36">
        <f>AJ1101+AK1101</f>
        <v>4.6862504819420881E-3</v>
      </c>
      <c r="AM1101" s="41"/>
      <c r="AN1101" s="41"/>
      <c r="AO1101" s="41"/>
      <c r="AP1101" s="42"/>
      <c r="AQ1101" s="40" t="str">
        <f>IF(AM1101=0,"NO OFERTADO",IF(AN1101=0,"NO OFERTADO",IF(AO1101=0,"NO OFERTADO",IF(AP1101=0,"NO OFERTADO","CORRECTO"))))</f>
        <v>NO OFERTADO</v>
      </c>
    </row>
    <row r="1102" spans="1:43" ht="24" x14ac:dyDescent="0.25">
      <c r="A1102" s="61">
        <v>1100</v>
      </c>
      <c r="B1102" s="61">
        <v>128</v>
      </c>
      <c r="C1102" s="13" t="s">
        <v>507</v>
      </c>
      <c r="D1102" s="12" t="s">
        <v>133</v>
      </c>
      <c r="E1102" s="12" t="s">
        <v>12</v>
      </c>
      <c r="F1102" s="12" t="s">
        <v>12</v>
      </c>
      <c r="G1102" s="12" t="s">
        <v>13</v>
      </c>
      <c r="H1102" s="12" t="s">
        <v>12</v>
      </c>
      <c r="I1102" s="62">
        <v>227154.3</v>
      </c>
      <c r="J1102" s="10">
        <v>1</v>
      </c>
      <c r="K1102" s="10" t="s">
        <v>508</v>
      </c>
      <c r="L1102" s="14" t="s">
        <v>509</v>
      </c>
      <c r="M1102" s="11">
        <v>227154.3</v>
      </c>
      <c r="N1102" s="11">
        <v>253.84615384615384</v>
      </c>
      <c r="O1102" s="8">
        <f>N1102*M1102</f>
        <v>57662245.384615377</v>
      </c>
      <c r="P1102" s="14" t="s">
        <v>5022</v>
      </c>
      <c r="Q1102" s="66">
        <f>O1102/$O$2181</f>
        <v>1.7618790161444641E-3</v>
      </c>
      <c r="R1102" s="66">
        <f>+O1102/$O$2184</f>
        <v>2.819474083779664E-3</v>
      </c>
      <c r="S1102" s="36">
        <f>Q1102*$S$1</f>
        <v>0.44046975403611599</v>
      </c>
      <c r="T1102" s="36">
        <f>R1102*$T$1</f>
        <v>8.4584222513389914E-2</v>
      </c>
      <c r="U1102" s="36">
        <f>S1102+T1102</f>
        <v>0.52505397654950592</v>
      </c>
      <c r="V1102" s="41"/>
      <c r="W1102" s="41"/>
      <c r="X1102" s="41"/>
      <c r="Y1102" s="42"/>
      <c r="Z1102" s="40" t="str">
        <f>IF(V1102=0,"NO OFERTADO",IF(W1102=0,"NO OFERTADO",IF(X1102=0,"NO OFERTADO",IF(Y1102=0,"NO OFERTADO","CORRECTO"))))</f>
        <v>NO OFERTADO</v>
      </c>
      <c r="AA1102" s="42">
        <f>Y1102*N1102</f>
        <v>0</v>
      </c>
      <c r="AB1102" s="35">
        <f>Q1102*$AB$1</f>
        <v>0.15856911145300176</v>
      </c>
      <c r="AC1102" s="36">
        <f>R1102*$AC$1</f>
        <v>4.2292111256694957E-2</v>
      </c>
      <c r="AD1102" s="36">
        <f>AB1102+AC1102</f>
        <v>0.20086122270969672</v>
      </c>
      <c r="AE1102" s="41"/>
      <c r="AF1102" s="41"/>
      <c r="AG1102" s="41"/>
      <c r="AH1102" s="42"/>
      <c r="AI1102" s="40" t="str">
        <f>IF(AE1102=0,"NO OFERTADO",IF(AF1102=0,"NO OFERTADO",IF(AG1102=0,"NO OFERTADO",IF(AH1102=0,"NO OFERTADO","CORRECTO"))))</f>
        <v>NO OFERTADO</v>
      </c>
      <c r="AJ1102" s="37">
        <f>Q1102*$AJ$1</f>
        <v>0.10571274096866784</v>
      </c>
      <c r="AK1102" s="36">
        <f>R1102*$AK$1</f>
        <v>1.409737041889832E-2</v>
      </c>
      <c r="AL1102" s="36">
        <f>AJ1102+AK1102</f>
        <v>0.11981011138756616</v>
      </c>
      <c r="AM1102" s="41"/>
      <c r="AN1102" s="41"/>
      <c r="AO1102" s="41"/>
      <c r="AP1102" s="42"/>
      <c r="AQ1102" s="40" t="str">
        <f>IF(AM1102=0,"NO OFERTADO",IF(AN1102=0,"NO OFERTADO",IF(AO1102=0,"NO OFERTADO",IF(AP1102=0,"NO OFERTADO","CORRECTO"))))</f>
        <v>NO OFERTADO</v>
      </c>
    </row>
    <row r="1103" spans="1:43" ht="24" x14ac:dyDescent="0.25">
      <c r="A1103" s="61">
        <v>1101</v>
      </c>
      <c r="B1103" s="61">
        <v>560</v>
      </c>
      <c r="C1103" s="13" t="s">
        <v>507</v>
      </c>
      <c r="D1103" s="12" t="s">
        <v>631</v>
      </c>
      <c r="E1103" s="12" t="s">
        <v>12</v>
      </c>
      <c r="F1103" s="12" t="s">
        <v>12</v>
      </c>
      <c r="G1103" s="12" t="s">
        <v>13</v>
      </c>
      <c r="H1103" s="12" t="s">
        <v>12</v>
      </c>
      <c r="I1103" s="62">
        <v>90861.72</v>
      </c>
      <c r="J1103" s="10">
        <v>1</v>
      </c>
      <c r="K1103" s="10" t="s">
        <v>508</v>
      </c>
      <c r="L1103" s="14" t="s">
        <v>1865</v>
      </c>
      <c r="M1103" s="11">
        <v>90861.72</v>
      </c>
      <c r="N1103" s="11">
        <v>72.857142857142861</v>
      </c>
      <c r="O1103" s="8">
        <f>N1103*M1103</f>
        <v>6619925.3142857151</v>
      </c>
      <c r="P1103" s="14" t="s">
        <v>5022</v>
      </c>
      <c r="Q1103" s="66">
        <f>O1103/$O$2181</f>
        <v>2.0227286367165021E-4</v>
      </c>
      <c r="R1103" s="66">
        <f>+O1103/$O$2184</f>
        <v>3.2369027143652252E-4</v>
      </c>
      <c r="S1103" s="36">
        <f>Q1103*$S$1</f>
        <v>5.0568215917912551E-2</v>
      </c>
      <c r="T1103" s="36">
        <f>R1103*$T$1</f>
        <v>9.7107081430956761E-3</v>
      </c>
      <c r="U1103" s="36">
        <f>S1103+T1103</f>
        <v>6.0278924061008224E-2</v>
      </c>
      <c r="V1103" s="41"/>
      <c r="W1103" s="41"/>
      <c r="X1103" s="41"/>
      <c r="Y1103" s="42"/>
      <c r="Z1103" s="40" t="str">
        <f>IF(V1103=0,"NO OFERTADO",IF(W1103=0,"NO OFERTADO",IF(X1103=0,"NO OFERTADO",IF(Y1103=0,"NO OFERTADO","CORRECTO"))))</f>
        <v>NO OFERTADO</v>
      </c>
      <c r="AA1103" s="42">
        <f>Y1103*N1103</f>
        <v>0</v>
      </c>
      <c r="AB1103" s="35">
        <f>Q1103*$AB$1</f>
        <v>1.8204557730448517E-2</v>
      </c>
      <c r="AC1103" s="36">
        <f>R1103*$AC$1</f>
        <v>4.8553540715478381E-3</v>
      </c>
      <c r="AD1103" s="36">
        <f>AB1103+AC1103</f>
        <v>2.3059911801996354E-2</v>
      </c>
      <c r="AE1103" s="41"/>
      <c r="AF1103" s="41"/>
      <c r="AG1103" s="41"/>
      <c r="AH1103" s="42"/>
      <c r="AI1103" s="40" t="str">
        <f>IF(AE1103=0,"NO OFERTADO",IF(AF1103=0,"NO OFERTADO",IF(AG1103=0,"NO OFERTADO",IF(AH1103=0,"NO OFERTADO","CORRECTO"))))</f>
        <v>NO OFERTADO</v>
      </c>
      <c r="AJ1103" s="37">
        <f>Q1103*$AJ$1</f>
        <v>1.2136371820299013E-2</v>
      </c>
      <c r="AK1103" s="36">
        <f>R1103*$AK$1</f>
        <v>1.6184513571826126E-3</v>
      </c>
      <c r="AL1103" s="36">
        <f>AJ1103+AK1103</f>
        <v>1.3754823177481626E-2</v>
      </c>
      <c r="AM1103" s="41"/>
      <c r="AN1103" s="41"/>
      <c r="AO1103" s="41"/>
      <c r="AP1103" s="42"/>
      <c r="AQ1103" s="40" t="str">
        <f>IF(AM1103=0,"NO OFERTADO",IF(AN1103=0,"NO OFERTADO",IF(AO1103=0,"NO OFERTADO",IF(AP1103=0,"NO OFERTADO","CORRECTO"))))</f>
        <v>NO OFERTADO</v>
      </c>
    </row>
    <row r="1104" spans="1:43" ht="24" x14ac:dyDescent="0.25">
      <c r="A1104" s="61">
        <v>1102</v>
      </c>
      <c r="B1104" s="61">
        <v>1003</v>
      </c>
      <c r="C1104" s="13" t="s">
        <v>2966</v>
      </c>
      <c r="D1104" s="12" t="s">
        <v>173</v>
      </c>
      <c r="E1104" s="12" t="s">
        <v>11</v>
      </c>
      <c r="F1104" s="12" t="s">
        <v>12</v>
      </c>
      <c r="G1104" s="12" t="s">
        <v>13</v>
      </c>
      <c r="H1104" s="12" t="s">
        <v>12</v>
      </c>
      <c r="I1104" s="62">
        <v>4527.9000000000005</v>
      </c>
      <c r="J1104" s="10">
        <v>1</v>
      </c>
      <c r="K1104" s="10" t="s">
        <v>2967</v>
      </c>
      <c r="L1104" s="14" t="s">
        <v>2968</v>
      </c>
      <c r="M1104" s="11">
        <v>537</v>
      </c>
      <c r="N1104" s="11">
        <v>4120.1538461538457</v>
      </c>
      <c r="O1104" s="8">
        <f>N1104*M1104</f>
        <v>2212522.615384615</v>
      </c>
      <c r="P1104" s="14" t="s">
        <v>5022</v>
      </c>
      <c r="Q1104" s="66">
        <f>O1104/$O$2181</f>
        <v>6.7603978006574187E-5</v>
      </c>
      <c r="R1104" s="66">
        <f>+O1104/$O$2184</f>
        <v>1.081843090265385E-4</v>
      </c>
      <c r="S1104" s="36">
        <f>Q1104*$S$1</f>
        <v>1.6900994501643545E-2</v>
      </c>
      <c r="T1104" s="36">
        <f>R1104*$T$1</f>
        <v>3.2455292707961551E-3</v>
      </c>
      <c r="U1104" s="36">
        <f>S1104+T1104</f>
        <v>2.0146523772439702E-2</v>
      </c>
      <c r="V1104" s="41"/>
      <c r="W1104" s="41"/>
      <c r="X1104" s="41"/>
      <c r="Y1104" s="42"/>
      <c r="Z1104" s="40" t="str">
        <f>IF(V1104=0,"NO OFERTADO",IF(W1104=0,"NO OFERTADO",IF(X1104=0,"NO OFERTADO",IF(Y1104=0,"NO OFERTADO","CORRECTO"))))</f>
        <v>NO OFERTADO</v>
      </c>
      <c r="AA1104" s="42">
        <f>Y1104*N1104</f>
        <v>0</v>
      </c>
      <c r="AB1104" s="35">
        <f>Q1104*$AB$1</f>
        <v>6.0843580205916766E-3</v>
      </c>
      <c r="AC1104" s="36">
        <f>R1104*$AC$1</f>
        <v>1.6227646353980775E-3</v>
      </c>
      <c r="AD1104" s="36">
        <f>AB1104+AC1104</f>
        <v>7.7071226559897541E-3</v>
      </c>
      <c r="AE1104" s="41"/>
      <c r="AF1104" s="41"/>
      <c r="AG1104" s="41"/>
      <c r="AH1104" s="42"/>
      <c r="AI1104" s="40" t="str">
        <f>IF(AE1104=0,"NO OFERTADO",IF(AF1104=0,"NO OFERTADO",IF(AG1104=0,"NO OFERTADO",IF(AH1104=0,"NO OFERTADO","CORRECTO"))))</f>
        <v>NO OFERTADO</v>
      </c>
      <c r="AJ1104" s="37">
        <f>Q1104*$AJ$1</f>
        <v>4.0562386803944511E-3</v>
      </c>
      <c r="AK1104" s="36">
        <f>R1104*$AK$1</f>
        <v>5.4092154513269244E-4</v>
      </c>
      <c r="AL1104" s="36">
        <f>AJ1104+AK1104</f>
        <v>4.5971602255271433E-3</v>
      </c>
      <c r="AM1104" s="41"/>
      <c r="AN1104" s="41"/>
      <c r="AO1104" s="41"/>
      <c r="AP1104" s="42"/>
      <c r="AQ1104" s="40" t="str">
        <f>IF(AM1104=0,"NO OFERTADO",IF(AN1104=0,"NO OFERTADO",IF(AO1104=0,"NO OFERTADO",IF(AP1104=0,"NO OFERTADO","CORRECTO"))))</f>
        <v>NO OFERTADO</v>
      </c>
    </row>
    <row r="1105" spans="1:43" ht="24" x14ac:dyDescent="0.25">
      <c r="A1105" s="61">
        <v>1103</v>
      </c>
      <c r="B1105" s="61">
        <v>349</v>
      </c>
      <c r="C1105" s="13" t="s">
        <v>954</v>
      </c>
      <c r="D1105" s="12" t="s">
        <v>449</v>
      </c>
      <c r="E1105" s="12" t="s">
        <v>11</v>
      </c>
      <c r="F1105" s="12" t="s">
        <v>12</v>
      </c>
      <c r="G1105" s="12" t="s">
        <v>13</v>
      </c>
      <c r="H1105" s="12" t="s">
        <v>12</v>
      </c>
      <c r="I1105" s="62">
        <v>2720</v>
      </c>
      <c r="J1105" s="10">
        <v>1</v>
      </c>
      <c r="K1105" s="10" t="s">
        <v>955</v>
      </c>
      <c r="L1105" s="14" t="s">
        <v>1232</v>
      </c>
      <c r="M1105" s="11">
        <v>1066.7649999999999</v>
      </c>
      <c r="N1105" s="11">
        <v>22518.076923076922</v>
      </c>
      <c r="O1105" s="8">
        <f>N1105*M1105</f>
        <v>24021496.328846149</v>
      </c>
      <c r="P1105" s="14" t="s">
        <v>5022</v>
      </c>
      <c r="Q1105" s="66">
        <f>O1105/$O$2181</f>
        <v>7.3398061480063907E-4</v>
      </c>
      <c r="R1105" s="66">
        <f>+O1105/$O$2184</f>
        <v>1.1745638051559519E-3</v>
      </c>
      <c r="S1105" s="36">
        <f>Q1105*$S$1</f>
        <v>0.18349515370015976</v>
      </c>
      <c r="T1105" s="36">
        <f>R1105*$T$1</f>
        <v>3.5236914154678556E-2</v>
      </c>
      <c r="U1105" s="36">
        <f>S1105+T1105</f>
        <v>0.21873206785483831</v>
      </c>
      <c r="V1105" s="41"/>
      <c r="W1105" s="41"/>
      <c r="X1105" s="41"/>
      <c r="Y1105" s="42"/>
      <c r="Z1105" s="40" t="str">
        <f>IF(V1105=0,"NO OFERTADO",IF(W1105=0,"NO OFERTADO",IF(X1105=0,"NO OFERTADO",IF(Y1105=0,"NO OFERTADO","CORRECTO"))))</f>
        <v>NO OFERTADO</v>
      </c>
      <c r="AA1105" s="42">
        <f>Y1105*N1105</f>
        <v>0</v>
      </c>
      <c r="AB1105" s="35">
        <f>Q1105*$AB$1</f>
        <v>6.6058255332057517E-2</v>
      </c>
      <c r="AC1105" s="36">
        <f>R1105*$AC$1</f>
        <v>1.7618457077339278E-2</v>
      </c>
      <c r="AD1105" s="36">
        <f>AB1105+AC1105</f>
        <v>8.3676712409396795E-2</v>
      </c>
      <c r="AE1105" s="41"/>
      <c r="AF1105" s="41"/>
      <c r="AG1105" s="41"/>
      <c r="AH1105" s="42"/>
      <c r="AI1105" s="40" t="str">
        <f>IF(AE1105=0,"NO OFERTADO",IF(AF1105=0,"NO OFERTADO",IF(AG1105=0,"NO OFERTADO",IF(AH1105=0,"NO OFERTADO","CORRECTO"))))</f>
        <v>NO OFERTADO</v>
      </c>
      <c r="AJ1105" s="37">
        <f>Q1105*$AJ$1</f>
        <v>4.4038836888038342E-2</v>
      </c>
      <c r="AK1105" s="36">
        <f>R1105*$AK$1</f>
        <v>5.8728190257797599E-3</v>
      </c>
      <c r="AL1105" s="36">
        <f>AJ1105+AK1105</f>
        <v>4.9911655913818104E-2</v>
      </c>
      <c r="AM1105" s="41"/>
      <c r="AN1105" s="41"/>
      <c r="AO1105" s="41"/>
      <c r="AP1105" s="42"/>
      <c r="AQ1105" s="40" t="str">
        <f>IF(AM1105=0,"NO OFERTADO",IF(AN1105=0,"NO OFERTADO",IF(AO1105=0,"NO OFERTADO",IF(AP1105=0,"NO OFERTADO","CORRECTO"))))</f>
        <v>NO OFERTADO</v>
      </c>
    </row>
    <row r="1106" spans="1:43" x14ac:dyDescent="0.25">
      <c r="A1106" s="61">
        <v>1104</v>
      </c>
      <c r="B1106" s="61">
        <v>447</v>
      </c>
      <c r="C1106" s="13" t="s">
        <v>954</v>
      </c>
      <c r="D1106" s="12" t="s">
        <v>675</v>
      </c>
      <c r="E1106" s="12" t="s">
        <v>49</v>
      </c>
      <c r="F1106" s="12" t="s">
        <v>23</v>
      </c>
      <c r="G1106" s="12" t="s">
        <v>24</v>
      </c>
      <c r="H1106" s="12" t="s">
        <v>25</v>
      </c>
      <c r="I1106" s="62">
        <v>33170</v>
      </c>
      <c r="J1106" s="10">
        <v>1</v>
      </c>
      <c r="K1106" s="10" t="s">
        <v>955</v>
      </c>
      <c r="L1106" s="14" t="s">
        <v>1538</v>
      </c>
      <c r="M1106" s="11">
        <v>31606.378366666668</v>
      </c>
      <c r="N1106" s="11">
        <v>518.23076923076928</v>
      </c>
      <c r="O1106" s="8">
        <f>N1106*M1106</f>
        <v>16379397.773556413</v>
      </c>
      <c r="P1106" s="14" t="s">
        <v>5022</v>
      </c>
      <c r="Q1106" s="66">
        <f>O1106/$O$2181</f>
        <v>5.0047508628604353E-4</v>
      </c>
      <c r="R1106" s="66">
        <f>+O1106/$O$2184</f>
        <v>8.0089297984192048E-4</v>
      </c>
      <c r="S1106" s="36">
        <f>Q1106*$S$1</f>
        <v>0.12511877157151088</v>
      </c>
      <c r="T1106" s="36">
        <f>R1106*$T$1</f>
        <v>2.4026789395257615E-2</v>
      </c>
      <c r="U1106" s="36">
        <f>S1106+T1106</f>
        <v>0.14914556096676851</v>
      </c>
      <c r="V1106" s="41"/>
      <c r="W1106" s="41"/>
      <c r="X1106" s="41"/>
      <c r="Y1106" s="42"/>
      <c r="Z1106" s="40" t="str">
        <f>IF(V1106=0,"NO OFERTADO",IF(W1106=0,"NO OFERTADO",IF(X1106=0,"NO OFERTADO",IF(Y1106=0,"NO OFERTADO","CORRECTO"))))</f>
        <v>NO OFERTADO</v>
      </c>
      <c r="AA1106" s="42">
        <f>Y1106*N1106</f>
        <v>0</v>
      </c>
      <c r="AB1106" s="35">
        <f>Q1106*$AB$1</f>
        <v>4.5042757765743915E-2</v>
      </c>
      <c r="AC1106" s="36">
        <f>R1106*$AC$1</f>
        <v>1.2013394697628807E-2</v>
      </c>
      <c r="AD1106" s="36">
        <f>AB1106+AC1106</f>
        <v>5.7056152463372721E-2</v>
      </c>
      <c r="AE1106" s="41"/>
      <c r="AF1106" s="41"/>
      <c r="AG1106" s="41"/>
      <c r="AH1106" s="42"/>
      <c r="AI1106" s="40" t="str">
        <f>IF(AE1106=0,"NO OFERTADO",IF(AF1106=0,"NO OFERTADO",IF(AG1106=0,"NO OFERTADO",IF(AH1106=0,"NO OFERTADO","CORRECTO"))))</f>
        <v>NO OFERTADO</v>
      </c>
      <c r="AJ1106" s="37">
        <f>Q1106*$AJ$1</f>
        <v>3.0028505177162611E-2</v>
      </c>
      <c r="AK1106" s="36">
        <f>R1106*$AK$1</f>
        <v>4.0044648992096027E-3</v>
      </c>
      <c r="AL1106" s="36">
        <f>AJ1106+AK1106</f>
        <v>3.4032970076372217E-2</v>
      </c>
      <c r="AM1106" s="41"/>
      <c r="AN1106" s="41"/>
      <c r="AO1106" s="41"/>
      <c r="AP1106" s="42"/>
      <c r="AQ1106" s="40" t="str">
        <f>IF(AM1106=0,"NO OFERTADO",IF(AN1106=0,"NO OFERTADO",IF(AO1106=0,"NO OFERTADO",IF(AP1106=0,"NO OFERTADO","CORRECTO"))))</f>
        <v>NO OFERTADO</v>
      </c>
    </row>
    <row r="1107" spans="1:43" ht="24" x14ac:dyDescent="0.25">
      <c r="A1107" s="61">
        <v>1105</v>
      </c>
      <c r="B1107" s="61">
        <v>259</v>
      </c>
      <c r="C1107" s="13" t="s">
        <v>954</v>
      </c>
      <c r="D1107" s="12" t="s">
        <v>675</v>
      </c>
      <c r="E1107" s="12" t="s">
        <v>11</v>
      </c>
      <c r="F1107" s="12" t="s">
        <v>12</v>
      </c>
      <c r="G1107" s="12" t="s">
        <v>13</v>
      </c>
      <c r="H1107" s="12" t="s">
        <v>12</v>
      </c>
      <c r="I1107" s="62">
        <v>1360</v>
      </c>
      <c r="J1107" s="10">
        <v>1</v>
      </c>
      <c r="K1107" s="10" t="s">
        <v>955</v>
      </c>
      <c r="L1107" s="14" t="s">
        <v>956</v>
      </c>
      <c r="M1107" s="11">
        <v>623.29554999999993</v>
      </c>
      <c r="N1107" s="11">
        <v>25248.846153846152</v>
      </c>
      <c r="O1107" s="8">
        <f>N1107*M1107</f>
        <v>15737493.450326921</v>
      </c>
      <c r="P1107" s="14" t="s">
        <v>5022</v>
      </c>
      <c r="Q1107" s="66">
        <f>O1107/$O$2181</f>
        <v>4.8086159829356591E-4</v>
      </c>
      <c r="R1107" s="66">
        <f>+O1107/$O$2184</f>
        <v>7.6950619301910709E-4</v>
      </c>
      <c r="S1107" s="36">
        <f>Q1107*$S$1</f>
        <v>0.12021539957339147</v>
      </c>
      <c r="T1107" s="36">
        <f>R1107*$T$1</f>
        <v>2.3085185790573212E-2</v>
      </c>
      <c r="U1107" s="36">
        <f>S1107+T1107</f>
        <v>0.14330058536396467</v>
      </c>
      <c r="V1107" s="41"/>
      <c r="W1107" s="41"/>
      <c r="X1107" s="41"/>
      <c r="Y1107" s="42"/>
      <c r="Z1107" s="40" t="str">
        <f>IF(V1107=0,"NO OFERTADO",IF(W1107=0,"NO OFERTADO",IF(X1107=0,"NO OFERTADO",IF(Y1107=0,"NO OFERTADO","CORRECTO"))))</f>
        <v>NO OFERTADO</v>
      </c>
      <c r="AA1107" s="42">
        <f>Y1107*N1107</f>
        <v>0</v>
      </c>
      <c r="AB1107" s="35">
        <f>Q1107*$AB$1</f>
        <v>4.3277543846420935E-2</v>
      </c>
      <c r="AC1107" s="36">
        <f>R1107*$AC$1</f>
        <v>1.1542592895286606E-2</v>
      </c>
      <c r="AD1107" s="36">
        <f>AB1107+AC1107</f>
        <v>5.4820136741707541E-2</v>
      </c>
      <c r="AE1107" s="41"/>
      <c r="AF1107" s="41"/>
      <c r="AG1107" s="41"/>
      <c r="AH1107" s="42"/>
      <c r="AI1107" s="40" t="str">
        <f>IF(AE1107=0,"NO OFERTADO",IF(AF1107=0,"NO OFERTADO",IF(AG1107=0,"NO OFERTADO",IF(AH1107=0,"NO OFERTADO","CORRECTO"))))</f>
        <v>NO OFERTADO</v>
      </c>
      <c r="AJ1107" s="37">
        <f>Q1107*$AJ$1</f>
        <v>2.8851695897613956E-2</v>
      </c>
      <c r="AK1107" s="36">
        <f>R1107*$AK$1</f>
        <v>3.8475309650955357E-3</v>
      </c>
      <c r="AL1107" s="36">
        <f>AJ1107+AK1107</f>
        <v>3.2699226862709492E-2</v>
      </c>
      <c r="AM1107" s="41"/>
      <c r="AN1107" s="41"/>
      <c r="AO1107" s="41"/>
      <c r="AP1107" s="42"/>
      <c r="AQ1107" s="40" t="str">
        <f>IF(AM1107=0,"NO OFERTADO",IF(AN1107=0,"NO OFERTADO",IF(AO1107=0,"NO OFERTADO",IF(AP1107=0,"NO OFERTADO","CORRECTO"))))</f>
        <v>NO OFERTADO</v>
      </c>
    </row>
    <row r="1108" spans="1:43" x14ac:dyDescent="0.25">
      <c r="A1108" s="61">
        <v>1106</v>
      </c>
      <c r="B1108" s="61">
        <v>494</v>
      </c>
      <c r="C1108" s="13" t="s">
        <v>954</v>
      </c>
      <c r="D1108" s="12" t="s">
        <v>1672</v>
      </c>
      <c r="E1108" s="12" t="s">
        <v>221</v>
      </c>
      <c r="F1108" s="12" t="s">
        <v>222</v>
      </c>
      <c r="G1108" s="12" t="s">
        <v>13</v>
      </c>
      <c r="H1108" s="12" t="s">
        <v>108</v>
      </c>
      <c r="I1108" s="62">
        <v>352</v>
      </c>
      <c r="J1108" s="10">
        <v>300</v>
      </c>
      <c r="K1108" s="10" t="s">
        <v>955</v>
      </c>
      <c r="L1108" s="14" t="s">
        <v>1673</v>
      </c>
      <c r="M1108" s="11">
        <v>200.12027666666665</v>
      </c>
      <c r="N1108" s="11">
        <v>62676.923076923078</v>
      </c>
      <c r="O1108" s="8">
        <f>N1108*M1108</f>
        <v>12542923.18676923</v>
      </c>
      <c r="P1108" s="14" t="s">
        <v>5022</v>
      </c>
      <c r="Q1108" s="66">
        <f>O1108/$O$2181</f>
        <v>3.832509992712967E-4</v>
      </c>
      <c r="R1108" s="66">
        <f>+O1108/$O$2184</f>
        <v>6.1330332566914437E-4</v>
      </c>
      <c r="S1108" s="36">
        <f>Q1108*$S$1</f>
        <v>9.5812749817824172E-2</v>
      </c>
      <c r="T1108" s="36">
        <f>R1108*$T$1</f>
        <v>1.8399099770074333E-2</v>
      </c>
      <c r="U1108" s="36">
        <f>S1108+T1108</f>
        <v>0.11421184958789851</v>
      </c>
      <c r="V1108" s="41"/>
      <c r="W1108" s="41"/>
      <c r="X1108" s="41"/>
      <c r="Y1108" s="42"/>
      <c r="Z1108" s="40" t="str">
        <f>IF(V1108=0,"NO OFERTADO",IF(W1108=0,"NO OFERTADO",IF(X1108=0,"NO OFERTADO",IF(Y1108=0,"NO OFERTADO","CORRECTO"))))</f>
        <v>NO OFERTADO</v>
      </c>
      <c r="AA1108" s="42">
        <f>Y1108*N1108</f>
        <v>0</v>
      </c>
      <c r="AB1108" s="35">
        <f>Q1108*$AB$1</f>
        <v>3.4492589934416701E-2</v>
      </c>
      <c r="AC1108" s="36">
        <f>R1108*$AC$1</f>
        <v>9.1995498850371664E-3</v>
      </c>
      <c r="AD1108" s="36">
        <f>AB1108+AC1108</f>
        <v>4.3692139819453871E-2</v>
      </c>
      <c r="AE1108" s="41"/>
      <c r="AF1108" s="41"/>
      <c r="AG1108" s="41"/>
      <c r="AH1108" s="42"/>
      <c r="AI1108" s="40" t="str">
        <f>IF(AE1108=0,"NO OFERTADO",IF(AF1108=0,"NO OFERTADO",IF(AG1108=0,"NO OFERTADO",IF(AH1108=0,"NO OFERTADO","CORRECTO"))))</f>
        <v>NO OFERTADO</v>
      </c>
      <c r="AJ1108" s="37">
        <f>Q1108*$AJ$1</f>
        <v>2.2995059956277802E-2</v>
      </c>
      <c r="AK1108" s="36">
        <f>R1108*$AK$1</f>
        <v>3.0665166283457218E-3</v>
      </c>
      <c r="AL1108" s="36">
        <f>AJ1108+AK1108</f>
        <v>2.6061576584623523E-2</v>
      </c>
      <c r="AM1108" s="41"/>
      <c r="AN1108" s="41"/>
      <c r="AO1108" s="41"/>
      <c r="AP1108" s="42"/>
      <c r="AQ1108" s="40" t="str">
        <f>IF(AM1108=0,"NO OFERTADO",IF(AN1108=0,"NO OFERTADO",IF(AO1108=0,"NO OFERTADO",IF(AP1108=0,"NO OFERTADO","CORRECTO"))))</f>
        <v>NO OFERTADO</v>
      </c>
    </row>
    <row r="1109" spans="1:43" ht="24" x14ac:dyDescent="0.25">
      <c r="A1109" s="61">
        <v>1107</v>
      </c>
      <c r="B1109" s="61">
        <v>2511</v>
      </c>
      <c r="C1109" s="13" t="s">
        <v>6700</v>
      </c>
      <c r="D1109" s="12" t="s">
        <v>5917</v>
      </c>
      <c r="E1109" s="12" t="s">
        <v>12</v>
      </c>
      <c r="F1109" s="12" t="s">
        <v>12</v>
      </c>
      <c r="G1109" s="12" t="s">
        <v>13</v>
      </c>
      <c r="H1109" s="12" t="s">
        <v>12</v>
      </c>
      <c r="I1109" s="62">
        <v>2720</v>
      </c>
      <c r="J1109" s="10">
        <v>1</v>
      </c>
      <c r="K1109" s="10" t="s">
        <v>955</v>
      </c>
      <c r="L1109" s="14" t="s">
        <v>6701</v>
      </c>
      <c r="M1109" s="11">
        <v>2612.7860000000001</v>
      </c>
      <c r="N1109" s="11">
        <v>6763.5384615384619</v>
      </c>
      <c r="O1109" s="8">
        <f>N1109*M1109</f>
        <v>17671678.602769233</v>
      </c>
      <c r="P1109" s="14" t="s">
        <v>7140</v>
      </c>
      <c r="Q1109" s="66">
        <f>O1109/$O$2181</f>
        <v>5.3996093115332147E-4</v>
      </c>
      <c r="R1109" s="66">
        <f>+O1109/$O$2184</f>
        <v>8.6408081241118361E-4</v>
      </c>
      <c r="S1109" s="36">
        <f>Q1109*$S$1</f>
        <v>0.13499023278833036</v>
      </c>
      <c r="T1109" s="36">
        <f>R1109*$T$1</f>
        <v>2.5922424372335509E-2</v>
      </c>
      <c r="U1109" s="36">
        <f>S1109+T1109</f>
        <v>0.16091265716066588</v>
      </c>
      <c r="V1109" s="41"/>
      <c r="W1109" s="41"/>
      <c r="X1109" s="41"/>
      <c r="Y1109" s="42"/>
      <c r="Z1109" s="40" t="str">
        <f>IF(V1109=0,"NO OFERTADO",IF(W1109=0,"NO OFERTADO",IF(X1109=0,"NO OFERTADO",IF(Y1109=0,"NO OFERTADO","CORRECTO"))))</f>
        <v>NO OFERTADO</v>
      </c>
      <c r="AA1109" s="42">
        <f>Y1109*N1109</f>
        <v>0</v>
      </c>
      <c r="AB1109" s="35">
        <f>Q1109*$AB$1</f>
        <v>4.8596483803798933E-2</v>
      </c>
      <c r="AC1109" s="36">
        <f>R1109*$AC$1</f>
        <v>1.2961212186167755E-2</v>
      </c>
      <c r="AD1109" s="36">
        <f>AB1109+AC1109</f>
        <v>6.1557695989966688E-2</v>
      </c>
      <c r="AE1109" s="41"/>
      <c r="AF1109" s="41"/>
      <c r="AG1109" s="41"/>
      <c r="AH1109" s="42"/>
      <c r="AI1109" s="40" t="str">
        <f>IF(AE1109=0,"NO OFERTADO",IF(AF1109=0,"NO OFERTADO",IF(AG1109=0,"NO OFERTADO",IF(AH1109=0,"NO OFERTADO","CORRECTO"))))</f>
        <v>NO OFERTADO</v>
      </c>
      <c r="AJ1109" s="37">
        <f>Q1109*$AJ$1</f>
        <v>3.2397655869199286E-2</v>
      </c>
      <c r="AK1109" s="36">
        <f>R1109*$AK$1</f>
        <v>4.3204040620559176E-3</v>
      </c>
      <c r="AL1109" s="36">
        <f>AJ1109+AK1109</f>
        <v>3.6718059931255202E-2</v>
      </c>
      <c r="AM1109" s="41"/>
      <c r="AN1109" s="41"/>
      <c r="AO1109" s="41"/>
      <c r="AP1109" s="42"/>
      <c r="AQ1109" s="40" t="str">
        <f>IF(AM1109=0,"NO OFERTADO",IF(AN1109=0,"NO OFERTADO",IF(AO1109=0,"NO OFERTADO",IF(AP1109=0,"NO OFERTADO","CORRECTO"))))</f>
        <v>NO OFERTADO</v>
      </c>
    </row>
    <row r="1110" spans="1:43" x14ac:dyDescent="0.25">
      <c r="A1110" s="61">
        <v>1108</v>
      </c>
      <c r="B1110" s="61">
        <v>2530</v>
      </c>
      <c r="C1110" s="67" t="s">
        <v>6700</v>
      </c>
      <c r="D1110" s="68" t="s">
        <v>1672</v>
      </c>
      <c r="E1110" s="68" t="s">
        <v>221</v>
      </c>
      <c r="F1110" s="68" t="s">
        <v>222</v>
      </c>
      <c r="G1110" s="12" t="s">
        <v>13</v>
      </c>
      <c r="H1110" s="68" t="s">
        <v>6746</v>
      </c>
      <c r="I1110" s="62">
        <v>352</v>
      </c>
      <c r="J1110" s="10">
        <v>300</v>
      </c>
      <c r="K1110" s="90" t="s">
        <v>6747</v>
      </c>
      <c r="L1110" s="14" t="s">
        <v>6748</v>
      </c>
      <c r="M1110" s="11">
        <v>352</v>
      </c>
      <c r="N1110" s="11">
        <v>14630.76923076923</v>
      </c>
      <c r="O1110" s="8">
        <f>N1110*M1110</f>
        <v>5150030.769230769</v>
      </c>
      <c r="P1110" s="14" t="s">
        <v>7140</v>
      </c>
      <c r="Q1110" s="66">
        <f>O1110/$O$2181</f>
        <v>1.5736000366067864E-4</v>
      </c>
      <c r="R1110" s="66">
        <f>+O1110/$O$2184</f>
        <v>2.5181777413732352E-4</v>
      </c>
      <c r="S1110" s="36">
        <f>Q1110*$S$1</f>
        <v>3.9340000915169662E-2</v>
      </c>
      <c r="T1110" s="36">
        <f>R1110*$T$1</f>
        <v>7.5545332241197059E-3</v>
      </c>
      <c r="U1110" s="36">
        <f>S1110+T1110</f>
        <v>4.6894534139289366E-2</v>
      </c>
      <c r="V1110" s="41"/>
      <c r="W1110" s="41"/>
      <c r="X1110" s="41"/>
      <c r="Y1110" s="42"/>
      <c r="Z1110" s="40" t="str">
        <f>IF(V1110=0,"NO OFERTADO",IF(W1110=0,"NO OFERTADO",IF(X1110=0,"NO OFERTADO",IF(Y1110=0,"NO OFERTADO","CORRECTO"))))</f>
        <v>NO OFERTADO</v>
      </c>
      <c r="AA1110" s="42">
        <f>Y1110*N1110</f>
        <v>0</v>
      </c>
      <c r="AB1110" s="35">
        <f>Q1110*$AB$1</f>
        <v>1.4162400329461077E-2</v>
      </c>
      <c r="AC1110" s="36">
        <f>R1110*$AC$1</f>
        <v>3.7772666120598529E-3</v>
      </c>
      <c r="AD1110" s="36">
        <f>AB1110+AC1110</f>
        <v>1.7939666941520931E-2</v>
      </c>
      <c r="AE1110" s="41"/>
      <c r="AF1110" s="41"/>
      <c r="AG1110" s="41"/>
      <c r="AH1110" s="42"/>
      <c r="AI1110" s="40" t="str">
        <f>IF(AE1110=0,"NO OFERTADO",IF(AF1110=0,"NO OFERTADO",IF(AG1110=0,"NO OFERTADO",IF(AH1110=0,"NO OFERTADO","CORRECTO"))))</f>
        <v>NO OFERTADO</v>
      </c>
      <c r="AJ1110" s="37">
        <f>Q1110*$AJ$1</f>
        <v>9.4416002196407185E-3</v>
      </c>
      <c r="AK1110" s="36">
        <f>R1110*$AK$1</f>
        <v>1.2590888706866176E-3</v>
      </c>
      <c r="AL1110" s="36">
        <f>AJ1110+AK1110</f>
        <v>1.0700689090327335E-2</v>
      </c>
      <c r="AM1110" s="41"/>
      <c r="AN1110" s="41"/>
      <c r="AO1110" s="41"/>
      <c r="AP1110" s="42"/>
      <c r="AQ1110" s="40" t="str">
        <f>IF(AM1110=0,"NO OFERTADO",IF(AN1110=0,"NO OFERTADO",IF(AO1110=0,"NO OFERTADO",IF(AP1110=0,"NO OFERTADO","CORRECTO"))))</f>
        <v>NO OFERTADO</v>
      </c>
    </row>
    <row r="1111" spans="1:43" ht="24" x14ac:dyDescent="0.25">
      <c r="A1111" s="61">
        <v>1109</v>
      </c>
      <c r="B1111" s="61">
        <v>2526</v>
      </c>
      <c r="C1111" s="13" t="s">
        <v>6700</v>
      </c>
      <c r="D1111" s="12" t="s">
        <v>675</v>
      </c>
      <c r="E1111" s="12" t="s">
        <v>12</v>
      </c>
      <c r="F1111" s="12" t="s">
        <v>12</v>
      </c>
      <c r="G1111" s="12" t="s">
        <v>13</v>
      </c>
      <c r="H1111" s="12" t="s">
        <v>12</v>
      </c>
      <c r="I1111" s="62">
        <v>1360</v>
      </c>
      <c r="J1111" s="10">
        <v>1</v>
      </c>
      <c r="K1111" s="10" t="s">
        <v>955</v>
      </c>
      <c r="L1111" s="14" t="s">
        <v>6733</v>
      </c>
      <c r="M1111" s="11">
        <v>1306.393</v>
      </c>
      <c r="N1111" s="11">
        <v>2097</v>
      </c>
      <c r="O1111" s="8">
        <f>N1111*M1111</f>
        <v>2739506.1210000003</v>
      </c>
      <c r="P1111" s="14" t="s">
        <v>7140</v>
      </c>
      <c r="Q1111" s="66">
        <f>O1111/$O$2181</f>
        <v>8.3706042263782603E-5</v>
      </c>
      <c r="R1111" s="66">
        <f>+O1111/$O$2184</f>
        <v>1.3395188583093326E-4</v>
      </c>
      <c r="S1111" s="36">
        <f>Q1111*$S$1</f>
        <v>2.092651056594565E-2</v>
      </c>
      <c r="T1111" s="36">
        <f>R1111*$T$1</f>
        <v>4.018556574927998E-3</v>
      </c>
      <c r="U1111" s="36">
        <f>S1111+T1111</f>
        <v>2.4945067140873647E-2</v>
      </c>
      <c r="V1111" s="41"/>
      <c r="W1111" s="41"/>
      <c r="X1111" s="41"/>
      <c r="Y1111" s="42"/>
      <c r="Z1111" s="40" t="str">
        <f>IF(V1111=0,"NO OFERTADO",IF(W1111=0,"NO OFERTADO",IF(X1111=0,"NO OFERTADO",IF(Y1111=0,"NO OFERTADO","CORRECTO"))))</f>
        <v>NO OFERTADO</v>
      </c>
      <c r="AA1111" s="42">
        <f>Y1111*N1111</f>
        <v>0</v>
      </c>
      <c r="AB1111" s="35">
        <f>Q1111*$AB$1</f>
        <v>7.5335438037404346E-3</v>
      </c>
      <c r="AC1111" s="36">
        <f>R1111*$AC$1</f>
        <v>2.009278287463999E-3</v>
      </c>
      <c r="AD1111" s="36">
        <f>AB1111+AC1111</f>
        <v>9.542822091204434E-3</v>
      </c>
      <c r="AE1111" s="41"/>
      <c r="AF1111" s="41"/>
      <c r="AG1111" s="41"/>
      <c r="AH1111" s="42"/>
      <c r="AI1111" s="40" t="str">
        <f>IF(AE1111=0,"NO OFERTADO",IF(AF1111=0,"NO OFERTADO",IF(AG1111=0,"NO OFERTADO",IF(AH1111=0,"NO OFERTADO","CORRECTO"))))</f>
        <v>NO OFERTADO</v>
      </c>
      <c r="AJ1111" s="37">
        <f>Q1111*$AJ$1</f>
        <v>5.0223625358269564E-3</v>
      </c>
      <c r="AK1111" s="36">
        <f>R1111*$AK$1</f>
        <v>6.6975942915466625E-4</v>
      </c>
      <c r="AL1111" s="36">
        <f>AJ1111+AK1111</f>
        <v>5.6921219649816229E-3</v>
      </c>
      <c r="AM1111" s="41"/>
      <c r="AN1111" s="41"/>
      <c r="AO1111" s="41"/>
      <c r="AP1111" s="42"/>
      <c r="AQ1111" s="40" t="str">
        <f>IF(AM1111=0,"NO OFERTADO",IF(AN1111=0,"NO OFERTADO",IF(AO1111=0,"NO OFERTADO",IF(AP1111=0,"NO OFERTADO","CORRECTO"))))</f>
        <v>NO OFERTADO</v>
      </c>
    </row>
    <row r="1112" spans="1:43" ht="24" x14ac:dyDescent="0.25">
      <c r="A1112" s="61">
        <v>1110</v>
      </c>
      <c r="B1112" s="61">
        <v>2518</v>
      </c>
      <c r="C1112" s="67" t="s">
        <v>6713</v>
      </c>
      <c r="D1112" s="68" t="s">
        <v>449</v>
      </c>
      <c r="E1112" s="68" t="s">
        <v>11</v>
      </c>
      <c r="F1112" s="68" t="s">
        <v>12</v>
      </c>
      <c r="G1112" s="12" t="s">
        <v>13</v>
      </c>
      <c r="H1112" s="68" t="s">
        <v>12</v>
      </c>
      <c r="I1112" s="62">
        <v>2720</v>
      </c>
      <c r="J1112" s="10">
        <v>1</v>
      </c>
      <c r="K1112" s="10" t="s">
        <v>6714</v>
      </c>
      <c r="L1112" s="14" t="s">
        <v>6715</v>
      </c>
      <c r="M1112" s="11">
        <v>1248.338</v>
      </c>
      <c r="N1112" s="11">
        <v>1119.0999999999999</v>
      </c>
      <c r="O1112" s="8">
        <f>N1112*M1112</f>
        <v>1397015.0557999997</v>
      </c>
      <c r="P1112" s="14" t="s">
        <v>7140</v>
      </c>
      <c r="Q1112" s="66">
        <f>O1112/$O$2181</f>
        <v>4.2686015704629767E-5</v>
      </c>
      <c r="R1112" s="66">
        <f>+O1112/$O$2184</f>
        <v>6.8308955334732909E-5</v>
      </c>
      <c r="S1112" s="36">
        <f>Q1112*$S$1</f>
        <v>1.0671503926157441E-2</v>
      </c>
      <c r="T1112" s="36">
        <f>R1112*$T$1</f>
        <v>2.0492686600419871E-3</v>
      </c>
      <c r="U1112" s="36">
        <f>S1112+T1112</f>
        <v>1.2720772586199428E-2</v>
      </c>
      <c r="V1112" s="41"/>
      <c r="W1112" s="41"/>
      <c r="X1112" s="41"/>
      <c r="Y1112" s="42"/>
      <c r="Z1112" s="40" t="str">
        <f>IF(V1112=0,"NO OFERTADO",IF(W1112=0,"NO OFERTADO",IF(X1112=0,"NO OFERTADO",IF(Y1112=0,"NO OFERTADO","CORRECTO"))))</f>
        <v>NO OFERTADO</v>
      </c>
      <c r="AA1112" s="42">
        <f>Y1112*N1112</f>
        <v>0</v>
      </c>
      <c r="AB1112" s="35">
        <f>Q1112*$AB$1</f>
        <v>3.841741413416679E-3</v>
      </c>
      <c r="AC1112" s="36">
        <f>R1112*$AC$1</f>
        <v>1.0246343300209936E-3</v>
      </c>
      <c r="AD1112" s="36">
        <f>AB1112+AC1112</f>
        <v>4.8663757434376726E-3</v>
      </c>
      <c r="AE1112" s="41"/>
      <c r="AF1112" s="41"/>
      <c r="AG1112" s="41"/>
      <c r="AH1112" s="42"/>
      <c r="AI1112" s="40" t="str">
        <f>IF(AE1112=0,"NO OFERTADO",IF(AF1112=0,"NO OFERTADO",IF(AG1112=0,"NO OFERTADO",IF(AH1112=0,"NO OFERTADO","CORRECTO"))))</f>
        <v>NO OFERTADO</v>
      </c>
      <c r="AJ1112" s="37">
        <f>Q1112*$AJ$1</f>
        <v>2.561160942277786E-3</v>
      </c>
      <c r="AK1112" s="36">
        <f>R1112*$AK$1</f>
        <v>3.4154477667366456E-4</v>
      </c>
      <c r="AL1112" s="36">
        <f>AJ1112+AK1112</f>
        <v>2.9027057189514507E-3</v>
      </c>
      <c r="AM1112" s="41"/>
      <c r="AN1112" s="41"/>
      <c r="AO1112" s="41"/>
      <c r="AP1112" s="42"/>
      <c r="AQ1112" s="40" t="str">
        <f>IF(AM1112=0,"NO OFERTADO",IF(AN1112=0,"NO OFERTADO",IF(AO1112=0,"NO OFERTADO",IF(AP1112=0,"NO OFERTADO","CORRECTO"))))</f>
        <v>NO OFERTADO</v>
      </c>
    </row>
    <row r="1113" spans="1:43" ht="24" x14ac:dyDescent="0.25">
      <c r="A1113" s="61">
        <v>1111</v>
      </c>
      <c r="B1113" s="61">
        <v>406</v>
      </c>
      <c r="C1113" s="13" t="s">
        <v>1410</v>
      </c>
      <c r="D1113" s="12" t="s">
        <v>173</v>
      </c>
      <c r="E1113" s="12" t="s">
        <v>11</v>
      </c>
      <c r="F1113" s="12" t="s">
        <v>134</v>
      </c>
      <c r="G1113" s="12" t="s">
        <v>13</v>
      </c>
      <c r="H1113" s="12" t="s">
        <v>12</v>
      </c>
      <c r="I1113" s="62" t="s">
        <v>60</v>
      </c>
      <c r="J1113" s="10">
        <v>1</v>
      </c>
      <c r="K1113" s="10" t="s">
        <v>1411</v>
      </c>
      <c r="L1113" s="14" t="s">
        <v>1412</v>
      </c>
      <c r="M1113" s="11">
        <v>2829</v>
      </c>
      <c r="N1113" s="11">
        <v>7720.3846153846152</v>
      </c>
      <c r="O1113" s="8">
        <f>N1113*M1113</f>
        <v>21840968.076923076</v>
      </c>
      <c r="P1113" s="14" t="s">
        <v>5022</v>
      </c>
      <c r="Q1113" s="66">
        <f>O1113/$O$2181</f>
        <v>6.673542296235115E-4</v>
      </c>
      <c r="R1113" s="66"/>
      <c r="S1113" s="36">
        <f>Q1113*$S$1</f>
        <v>0.16683855740587789</v>
      </c>
      <c r="T1113" s="7"/>
      <c r="U1113" s="36">
        <f>S1113+T1113</f>
        <v>0.16683855740587789</v>
      </c>
      <c r="V1113" s="41"/>
      <c r="W1113" s="41"/>
      <c r="X1113" s="41"/>
      <c r="Y1113" s="42"/>
      <c r="Z1113" s="40" t="str">
        <f>IF(V1113=0,"NO OFERTADO",IF(W1113=0,"NO OFERTADO",IF(X1113=0,"NO OFERTADO",IF(Y1113=0,"NO OFERTADO","CORRECTO"))))</f>
        <v>NO OFERTADO</v>
      </c>
      <c r="AA1113" s="42">
        <f>Y1113*N1113</f>
        <v>0</v>
      </c>
      <c r="AB1113" s="35">
        <f>Q1113*$AB$1</f>
        <v>6.0061880666116035E-2</v>
      </c>
      <c r="AC1113" s="7"/>
      <c r="AD1113" s="36">
        <f>AB1113+AC1113</f>
        <v>6.0061880666116035E-2</v>
      </c>
      <c r="AE1113" s="41"/>
      <c r="AF1113" s="41"/>
      <c r="AG1113" s="41"/>
      <c r="AH1113" s="42"/>
      <c r="AI1113" s="40" t="str">
        <f>IF(AE1113=0,"NO OFERTADO",IF(AF1113=0,"NO OFERTADO",IF(AG1113=0,"NO OFERTADO",IF(AH1113=0,"NO OFERTADO","CORRECTO"))))</f>
        <v>NO OFERTADO</v>
      </c>
      <c r="AJ1113" s="37">
        <f>Q1113*$AJ$1</f>
        <v>4.004125377741069E-2</v>
      </c>
      <c r="AK1113" s="7"/>
      <c r="AL1113" s="36">
        <f>AJ1113+AK1113</f>
        <v>4.004125377741069E-2</v>
      </c>
      <c r="AM1113" s="41"/>
      <c r="AN1113" s="41"/>
      <c r="AO1113" s="41"/>
      <c r="AP1113" s="42"/>
      <c r="AQ1113" s="40" t="str">
        <f>IF(AM1113=0,"NO OFERTADO",IF(AN1113=0,"NO OFERTADO",IF(AO1113=0,"NO OFERTADO",IF(AP1113=0,"NO OFERTADO","CORRECTO"))))</f>
        <v>NO OFERTADO</v>
      </c>
    </row>
    <row r="1114" spans="1:43" ht="24" x14ac:dyDescent="0.25">
      <c r="A1114" s="61">
        <v>1112</v>
      </c>
      <c r="B1114" s="61">
        <v>404</v>
      </c>
      <c r="C1114" s="13" t="s">
        <v>1403</v>
      </c>
      <c r="D1114" s="12" t="s">
        <v>89</v>
      </c>
      <c r="E1114" s="12" t="s">
        <v>11</v>
      </c>
      <c r="F1114" s="12" t="s">
        <v>12</v>
      </c>
      <c r="G1114" s="12" t="s">
        <v>13</v>
      </c>
      <c r="H1114" s="12" t="s">
        <v>12</v>
      </c>
      <c r="I1114" s="62" t="s">
        <v>60</v>
      </c>
      <c r="J1114" s="10">
        <v>1</v>
      </c>
      <c r="K1114" s="10" t="s">
        <v>1404</v>
      </c>
      <c r="L1114" s="14" t="s">
        <v>1405</v>
      </c>
      <c r="M1114" s="11">
        <v>291</v>
      </c>
      <c r="N1114" s="11">
        <v>41354</v>
      </c>
      <c r="O1114" s="8">
        <f>N1114*M1114</f>
        <v>12034014</v>
      </c>
      <c r="P1114" s="14" t="s">
        <v>5022</v>
      </c>
      <c r="Q1114" s="66">
        <f>O1114/$O$2181</f>
        <v>3.6770119868147991E-4</v>
      </c>
      <c r="R1114" s="66"/>
      <c r="S1114" s="36">
        <f>Q1114*$S$1</f>
        <v>9.1925299670369984E-2</v>
      </c>
      <c r="T1114" s="7"/>
      <c r="U1114" s="36">
        <f>S1114+T1114</f>
        <v>9.1925299670369984E-2</v>
      </c>
      <c r="V1114" s="41"/>
      <c r="W1114" s="41"/>
      <c r="X1114" s="41"/>
      <c r="Y1114" s="42"/>
      <c r="Z1114" s="40" t="str">
        <f>IF(V1114=0,"NO OFERTADO",IF(W1114=0,"NO OFERTADO",IF(X1114=0,"NO OFERTADO",IF(Y1114=0,"NO OFERTADO","CORRECTO"))))</f>
        <v>NO OFERTADO</v>
      </c>
      <c r="AA1114" s="42">
        <f>Y1114*N1114</f>
        <v>0</v>
      </c>
      <c r="AB1114" s="35">
        <f>Q1114*$AB$1</f>
        <v>3.3093107881333191E-2</v>
      </c>
      <c r="AC1114" s="7"/>
      <c r="AD1114" s="36">
        <f>AB1114+AC1114</f>
        <v>3.3093107881333191E-2</v>
      </c>
      <c r="AE1114" s="41"/>
      <c r="AF1114" s="41"/>
      <c r="AG1114" s="41"/>
      <c r="AH1114" s="42"/>
      <c r="AI1114" s="40" t="str">
        <f>IF(AE1114=0,"NO OFERTADO",IF(AF1114=0,"NO OFERTADO",IF(AG1114=0,"NO OFERTADO",IF(AH1114=0,"NO OFERTADO","CORRECTO"))))</f>
        <v>NO OFERTADO</v>
      </c>
      <c r="AJ1114" s="37">
        <f>Q1114*$AJ$1</f>
        <v>2.2062071920888795E-2</v>
      </c>
      <c r="AK1114" s="7"/>
      <c r="AL1114" s="36">
        <f>AJ1114+AK1114</f>
        <v>2.2062071920888795E-2</v>
      </c>
      <c r="AM1114" s="41"/>
      <c r="AN1114" s="41"/>
      <c r="AO1114" s="41"/>
      <c r="AP1114" s="42"/>
      <c r="AQ1114" s="40" t="str">
        <f>IF(AM1114=0,"NO OFERTADO",IF(AN1114=0,"NO OFERTADO",IF(AO1114=0,"NO OFERTADO",IF(AP1114=0,"NO OFERTADO","CORRECTO"))))</f>
        <v>NO OFERTADO</v>
      </c>
    </row>
    <row r="1115" spans="1:43" x14ac:dyDescent="0.25">
      <c r="A1115" s="61">
        <v>1113</v>
      </c>
      <c r="B1115" s="61">
        <v>1103</v>
      </c>
      <c r="C1115" s="13" t="s">
        <v>1403</v>
      </c>
      <c r="D1115" s="12" t="s">
        <v>2122</v>
      </c>
      <c r="E1115" s="12" t="s">
        <v>1042</v>
      </c>
      <c r="F1115" s="12" t="s">
        <v>222</v>
      </c>
      <c r="G1115" s="12" t="s">
        <v>13</v>
      </c>
      <c r="H1115" s="12" t="s">
        <v>108</v>
      </c>
      <c r="I1115" s="62" t="s">
        <v>60</v>
      </c>
      <c r="J1115" s="10">
        <v>120</v>
      </c>
      <c r="K1115" s="10" t="s">
        <v>1404</v>
      </c>
      <c r="L1115" s="14" t="s">
        <v>3200</v>
      </c>
      <c r="M1115" s="11">
        <v>216.66099999999997</v>
      </c>
      <c r="N1115" s="11">
        <v>25523.076923076922</v>
      </c>
      <c r="O1115" s="8">
        <f>N1115*M1115</f>
        <v>5529855.3692307686</v>
      </c>
      <c r="P1115" s="14" t="s">
        <v>5022</v>
      </c>
      <c r="Q1115" s="66">
        <f>O1115/$O$2181</f>
        <v>1.689656043113604E-4</v>
      </c>
      <c r="R1115" s="66"/>
      <c r="S1115" s="36">
        <f>Q1115*$S$1</f>
        <v>4.22414010778401E-2</v>
      </c>
      <c r="T1115" s="7"/>
      <c r="U1115" s="36">
        <f>S1115+T1115</f>
        <v>4.22414010778401E-2</v>
      </c>
      <c r="V1115" s="41"/>
      <c r="W1115" s="41"/>
      <c r="X1115" s="41"/>
      <c r="Y1115" s="42"/>
      <c r="Z1115" s="40" t="str">
        <f>IF(V1115=0,"NO OFERTADO",IF(W1115=0,"NO OFERTADO",IF(X1115=0,"NO OFERTADO",IF(Y1115=0,"NO OFERTADO","CORRECTO"))))</f>
        <v>NO OFERTADO</v>
      </c>
      <c r="AA1115" s="42">
        <f>Y1115*N1115</f>
        <v>0</v>
      </c>
      <c r="AB1115" s="35">
        <f>Q1115*$AB$1</f>
        <v>1.5206904388022436E-2</v>
      </c>
      <c r="AC1115" s="7"/>
      <c r="AD1115" s="36">
        <f>AB1115+AC1115</f>
        <v>1.5206904388022436E-2</v>
      </c>
      <c r="AE1115" s="41"/>
      <c r="AF1115" s="41"/>
      <c r="AG1115" s="41"/>
      <c r="AH1115" s="42"/>
      <c r="AI1115" s="40" t="str">
        <f>IF(AE1115=0,"NO OFERTADO",IF(AF1115=0,"NO OFERTADO",IF(AG1115=0,"NO OFERTADO",IF(AH1115=0,"NO OFERTADO","CORRECTO"))))</f>
        <v>NO OFERTADO</v>
      </c>
      <c r="AJ1115" s="37">
        <f>Q1115*$AJ$1</f>
        <v>1.0137936258681623E-2</v>
      </c>
      <c r="AK1115" s="7"/>
      <c r="AL1115" s="36">
        <f>AJ1115+AK1115</f>
        <v>1.0137936258681623E-2</v>
      </c>
      <c r="AM1115" s="41"/>
      <c r="AN1115" s="41"/>
      <c r="AO1115" s="41"/>
      <c r="AP1115" s="42"/>
      <c r="AQ1115" s="40" t="str">
        <f>IF(AM1115=0,"NO OFERTADO",IF(AN1115=0,"NO OFERTADO",IF(AO1115=0,"NO OFERTADO",IF(AP1115=0,"NO OFERTADO","CORRECTO"))))</f>
        <v>NO OFERTADO</v>
      </c>
    </row>
    <row r="1116" spans="1:43" x14ac:dyDescent="0.25">
      <c r="A1116" s="61">
        <v>1114</v>
      </c>
      <c r="B1116" s="61">
        <v>690</v>
      </c>
      <c r="C1116" s="13" t="s">
        <v>1403</v>
      </c>
      <c r="D1116" s="12" t="s">
        <v>1439</v>
      </c>
      <c r="E1116" s="12" t="s">
        <v>1042</v>
      </c>
      <c r="F1116" s="12" t="s">
        <v>222</v>
      </c>
      <c r="G1116" s="12" t="s">
        <v>13</v>
      </c>
      <c r="H1116" s="12" t="s">
        <v>108</v>
      </c>
      <c r="I1116" s="62" t="s">
        <v>60</v>
      </c>
      <c r="J1116" s="10">
        <v>60</v>
      </c>
      <c r="K1116" s="10" t="s">
        <v>1404</v>
      </c>
      <c r="L1116" s="14" t="s">
        <v>2186</v>
      </c>
      <c r="M1116" s="11">
        <v>612</v>
      </c>
      <c r="N1116" s="11">
        <v>7941.818181818182</v>
      </c>
      <c r="O1116" s="8">
        <f>N1116*M1116</f>
        <v>4860392.7272727275</v>
      </c>
      <c r="P1116" s="14" t="s">
        <v>5022</v>
      </c>
      <c r="Q1116" s="66">
        <f>O1116/$O$2181</f>
        <v>1.485100675369772E-4</v>
      </c>
      <c r="R1116" s="66"/>
      <c r="S1116" s="36">
        <f>Q1116*$S$1</f>
        <v>3.7127516884244302E-2</v>
      </c>
      <c r="T1116" s="7"/>
      <c r="U1116" s="36">
        <f>S1116+T1116</f>
        <v>3.7127516884244302E-2</v>
      </c>
      <c r="V1116" s="41"/>
      <c r="W1116" s="41"/>
      <c r="X1116" s="41"/>
      <c r="Y1116" s="42"/>
      <c r="Z1116" s="40" t="str">
        <f>IF(V1116=0,"NO OFERTADO",IF(W1116=0,"NO OFERTADO",IF(X1116=0,"NO OFERTADO",IF(Y1116=0,"NO OFERTADO","CORRECTO"))))</f>
        <v>NO OFERTADO</v>
      </c>
      <c r="AA1116" s="42">
        <f>Y1116*N1116</f>
        <v>0</v>
      </c>
      <c r="AB1116" s="35">
        <f>Q1116*$AB$1</f>
        <v>1.3365906078327949E-2</v>
      </c>
      <c r="AC1116" s="7"/>
      <c r="AD1116" s="36">
        <f>AB1116+AC1116</f>
        <v>1.3365906078327949E-2</v>
      </c>
      <c r="AE1116" s="41"/>
      <c r="AF1116" s="41"/>
      <c r="AG1116" s="41"/>
      <c r="AH1116" s="42"/>
      <c r="AI1116" s="40" t="str">
        <f>IF(AE1116=0,"NO OFERTADO",IF(AF1116=0,"NO OFERTADO",IF(AG1116=0,"NO OFERTADO",IF(AH1116=0,"NO OFERTADO","CORRECTO"))))</f>
        <v>NO OFERTADO</v>
      </c>
      <c r="AJ1116" s="37">
        <f>Q1116*$AJ$1</f>
        <v>8.910604052218633E-3</v>
      </c>
      <c r="AK1116" s="7"/>
      <c r="AL1116" s="36">
        <f>AJ1116+AK1116</f>
        <v>8.910604052218633E-3</v>
      </c>
      <c r="AM1116" s="41"/>
      <c r="AN1116" s="41"/>
      <c r="AO1116" s="41"/>
      <c r="AP1116" s="42"/>
      <c r="AQ1116" s="40" t="str">
        <f>IF(AM1116=0,"NO OFERTADO",IF(AN1116=0,"NO OFERTADO",IF(AO1116=0,"NO OFERTADO",IF(AP1116=0,"NO OFERTADO","CORRECTO"))))</f>
        <v>NO OFERTADO</v>
      </c>
    </row>
    <row r="1117" spans="1:43" ht="24" x14ac:dyDescent="0.25">
      <c r="A1117" s="61">
        <v>1115</v>
      </c>
      <c r="B1117" s="61">
        <v>2584</v>
      </c>
      <c r="C1117" s="67" t="s">
        <v>6895</v>
      </c>
      <c r="D1117" s="68" t="s">
        <v>89</v>
      </c>
      <c r="E1117" s="68" t="s">
        <v>11</v>
      </c>
      <c r="F1117" s="68" t="s">
        <v>12</v>
      </c>
      <c r="G1117" s="12" t="s">
        <v>13</v>
      </c>
      <c r="H1117" s="68" t="s">
        <v>12</v>
      </c>
      <c r="I1117" s="62" t="s">
        <v>60</v>
      </c>
      <c r="J1117" s="10">
        <v>1</v>
      </c>
      <c r="K1117" s="10" t="s">
        <v>6896</v>
      </c>
      <c r="L1117" s="14" t="s">
        <v>6897</v>
      </c>
      <c r="M1117" s="11">
        <v>811.65249999999992</v>
      </c>
      <c r="N1117" s="11">
        <v>51.81818181818182</v>
      </c>
      <c r="O1117" s="8">
        <f>N1117*M1117</f>
        <v>42058.356818181819</v>
      </c>
      <c r="P1117" s="14" t="s">
        <v>7140</v>
      </c>
      <c r="Q1117" s="66">
        <f>O1117/$O$2181</f>
        <v>1.2850997361826943E-6</v>
      </c>
      <c r="R1117" s="66"/>
      <c r="S1117" s="36">
        <f>Q1117*$S$1</f>
        <v>3.2127493404567357E-4</v>
      </c>
      <c r="T1117" s="7"/>
      <c r="U1117" s="36">
        <f>S1117+T1117</f>
        <v>3.2127493404567357E-4</v>
      </c>
      <c r="V1117" s="41"/>
      <c r="W1117" s="41"/>
      <c r="X1117" s="41"/>
      <c r="Y1117" s="42"/>
      <c r="Z1117" s="40" t="str">
        <f>IF(V1117=0,"NO OFERTADO",IF(W1117=0,"NO OFERTADO",IF(X1117=0,"NO OFERTADO",IF(Y1117=0,"NO OFERTADO","CORRECTO"))))</f>
        <v>NO OFERTADO</v>
      </c>
      <c r="AA1117" s="42">
        <f>Y1117*N1117</f>
        <v>0</v>
      </c>
      <c r="AB1117" s="35">
        <f>Q1117*$AB$1</f>
        <v>1.1565897625644249E-4</v>
      </c>
      <c r="AC1117" s="7"/>
      <c r="AD1117" s="36">
        <f>AB1117+AC1117</f>
        <v>1.1565897625644249E-4</v>
      </c>
      <c r="AE1117" s="41"/>
      <c r="AF1117" s="41"/>
      <c r="AG1117" s="41"/>
      <c r="AH1117" s="42"/>
      <c r="AI1117" s="40" t="str">
        <f>IF(AE1117=0,"NO OFERTADO",IF(AF1117=0,"NO OFERTADO",IF(AG1117=0,"NO OFERTADO",IF(AH1117=0,"NO OFERTADO","CORRECTO"))))</f>
        <v>NO OFERTADO</v>
      </c>
      <c r="AJ1117" s="37">
        <f>Q1117*$AJ$1</f>
        <v>7.710598417096166E-5</v>
      </c>
      <c r="AK1117" s="7"/>
      <c r="AL1117" s="36">
        <f>AJ1117+AK1117</f>
        <v>7.710598417096166E-5</v>
      </c>
      <c r="AM1117" s="41"/>
      <c r="AN1117" s="41"/>
      <c r="AO1117" s="41"/>
      <c r="AP1117" s="42"/>
      <c r="AQ1117" s="40" t="str">
        <f>IF(AM1117=0,"NO OFERTADO",IF(AN1117=0,"NO OFERTADO",IF(AO1117=0,"NO OFERTADO",IF(AP1117=0,"NO OFERTADO","CORRECTO"))))</f>
        <v>NO OFERTADO</v>
      </c>
    </row>
    <row r="1118" spans="1:43" ht="24" x14ac:dyDescent="0.25">
      <c r="A1118" s="61">
        <v>1116</v>
      </c>
      <c r="B1118" s="61">
        <v>2554</v>
      </c>
      <c r="C1118" s="13" t="s">
        <v>6815</v>
      </c>
      <c r="D1118" s="12" t="s">
        <v>6816</v>
      </c>
      <c r="E1118" s="12" t="s">
        <v>4657</v>
      </c>
      <c r="F1118" s="12" t="s">
        <v>222</v>
      </c>
      <c r="G1118" s="12" t="s">
        <v>13</v>
      </c>
      <c r="H1118" s="12" t="s">
        <v>3200</v>
      </c>
      <c r="I1118" s="62" t="s">
        <v>60</v>
      </c>
      <c r="J1118" s="10">
        <v>120</v>
      </c>
      <c r="K1118" s="10" t="s">
        <v>1404</v>
      </c>
      <c r="L1118" s="14" t="s">
        <v>3200</v>
      </c>
      <c r="M1118" s="11">
        <v>217.08233333333331</v>
      </c>
      <c r="N1118" s="11">
        <v>25523.076923076922</v>
      </c>
      <c r="O1118" s="8">
        <f>N1118*M1118</f>
        <v>5540609.0923076915</v>
      </c>
      <c r="P1118" s="14" t="s">
        <v>7140</v>
      </c>
      <c r="Q1118" s="66">
        <f>O1118/$O$2181</f>
        <v>1.6929418601865052E-4</v>
      </c>
      <c r="R1118" s="66"/>
      <c r="S1118" s="36">
        <f>Q1118*$S$1</f>
        <v>4.2323546504662635E-2</v>
      </c>
      <c r="T1118" s="7"/>
      <c r="U1118" s="36">
        <f>S1118+T1118</f>
        <v>4.2323546504662635E-2</v>
      </c>
      <c r="V1118" s="41"/>
      <c r="W1118" s="41"/>
      <c r="X1118" s="41"/>
      <c r="Y1118" s="42"/>
      <c r="Z1118" s="40" t="str">
        <f>IF(V1118=0,"NO OFERTADO",IF(W1118=0,"NO OFERTADO",IF(X1118=0,"NO OFERTADO",IF(Y1118=0,"NO OFERTADO","CORRECTO"))))</f>
        <v>NO OFERTADO</v>
      </c>
      <c r="AA1118" s="42">
        <f>Y1118*N1118</f>
        <v>0</v>
      </c>
      <c r="AB1118" s="35">
        <f>Q1118*$AB$1</f>
        <v>1.5236476741678547E-2</v>
      </c>
      <c r="AC1118" s="7"/>
      <c r="AD1118" s="36">
        <f>AB1118+AC1118</f>
        <v>1.5236476741678547E-2</v>
      </c>
      <c r="AE1118" s="41"/>
      <c r="AF1118" s="41"/>
      <c r="AG1118" s="41"/>
      <c r="AH1118" s="42"/>
      <c r="AI1118" s="40" t="str">
        <f>IF(AE1118=0,"NO OFERTADO",IF(AF1118=0,"NO OFERTADO",IF(AG1118=0,"NO OFERTADO",IF(AH1118=0,"NO OFERTADO","CORRECTO"))))</f>
        <v>NO OFERTADO</v>
      </c>
      <c r="AJ1118" s="37">
        <f>Q1118*$AJ$1</f>
        <v>1.0157651161119031E-2</v>
      </c>
      <c r="AK1118" s="7"/>
      <c r="AL1118" s="36">
        <f>AJ1118+AK1118</f>
        <v>1.0157651161119031E-2</v>
      </c>
      <c r="AM1118" s="41"/>
      <c r="AN1118" s="41"/>
      <c r="AO1118" s="41"/>
      <c r="AP1118" s="42"/>
      <c r="AQ1118" s="40" t="str">
        <f>IF(AM1118=0,"NO OFERTADO",IF(AN1118=0,"NO OFERTADO",IF(AO1118=0,"NO OFERTADO",IF(AP1118=0,"NO OFERTADO","CORRECTO"))))</f>
        <v>NO OFERTADO</v>
      </c>
    </row>
    <row r="1119" spans="1:43" ht="24" x14ac:dyDescent="0.25">
      <c r="A1119" s="61">
        <v>1117</v>
      </c>
      <c r="B1119" s="61">
        <v>334</v>
      </c>
      <c r="C1119" s="13" t="s">
        <v>1186</v>
      </c>
      <c r="D1119" s="12" t="s">
        <v>1187</v>
      </c>
      <c r="E1119" s="12" t="s">
        <v>11</v>
      </c>
      <c r="F1119" s="12" t="s">
        <v>12</v>
      </c>
      <c r="G1119" s="12" t="s">
        <v>13</v>
      </c>
      <c r="H1119" s="12" t="s">
        <v>12</v>
      </c>
      <c r="I1119" s="62" t="s">
        <v>60</v>
      </c>
      <c r="J1119" s="10">
        <v>1</v>
      </c>
      <c r="K1119" s="10" t="s">
        <v>1188</v>
      </c>
      <c r="L1119" s="14" t="s">
        <v>1189</v>
      </c>
      <c r="M1119" s="11">
        <v>701.01699999999994</v>
      </c>
      <c r="N1119" s="11">
        <v>19593.23076923077</v>
      </c>
      <c r="O1119" s="8">
        <f>N1119*M1119</f>
        <v>13735187.854153845</v>
      </c>
      <c r="P1119" s="14" t="s">
        <v>5022</v>
      </c>
      <c r="Q1119" s="66">
        <f>O1119/$O$2181</f>
        <v>4.1968083451520604E-4</v>
      </c>
      <c r="R1119" s="66"/>
      <c r="S1119" s="36">
        <f>Q1119*$S$1</f>
        <v>0.10492020862880151</v>
      </c>
      <c r="T1119" s="7"/>
      <c r="U1119" s="36">
        <f>S1119+T1119</f>
        <v>0.10492020862880151</v>
      </c>
      <c r="V1119" s="41"/>
      <c r="W1119" s="41"/>
      <c r="X1119" s="41"/>
      <c r="Y1119" s="42"/>
      <c r="Z1119" s="40" t="str">
        <f>IF(V1119=0,"NO OFERTADO",IF(W1119=0,"NO OFERTADO",IF(X1119=0,"NO OFERTADO",IF(Y1119=0,"NO OFERTADO","CORRECTO"))))</f>
        <v>NO OFERTADO</v>
      </c>
      <c r="AA1119" s="42">
        <f>Y1119*N1119</f>
        <v>0</v>
      </c>
      <c r="AB1119" s="35">
        <f>Q1119*$AB$1</f>
        <v>3.7771275106368546E-2</v>
      </c>
      <c r="AC1119" s="7"/>
      <c r="AD1119" s="36">
        <f>AB1119+AC1119</f>
        <v>3.7771275106368546E-2</v>
      </c>
      <c r="AE1119" s="41"/>
      <c r="AF1119" s="41"/>
      <c r="AG1119" s="41"/>
      <c r="AH1119" s="42"/>
      <c r="AI1119" s="40" t="str">
        <f>IF(AE1119=0,"NO OFERTADO",IF(AF1119=0,"NO OFERTADO",IF(AG1119=0,"NO OFERTADO",IF(AH1119=0,"NO OFERTADO","CORRECTO"))))</f>
        <v>NO OFERTADO</v>
      </c>
      <c r="AJ1119" s="37">
        <f>Q1119*$AJ$1</f>
        <v>2.5180850070912364E-2</v>
      </c>
      <c r="AK1119" s="7"/>
      <c r="AL1119" s="36">
        <f>AJ1119+AK1119</f>
        <v>2.5180850070912364E-2</v>
      </c>
      <c r="AM1119" s="41"/>
      <c r="AN1119" s="41"/>
      <c r="AO1119" s="41"/>
      <c r="AP1119" s="42"/>
      <c r="AQ1119" s="40" t="str">
        <f>IF(AM1119=0,"NO OFERTADO",IF(AN1119=0,"NO OFERTADO",IF(AO1119=0,"NO OFERTADO",IF(AP1119=0,"NO OFERTADO","CORRECTO"))))</f>
        <v>NO OFERTADO</v>
      </c>
    </row>
    <row r="1120" spans="1:43" ht="24" x14ac:dyDescent="0.25">
      <c r="A1120" s="61">
        <v>1118</v>
      </c>
      <c r="B1120" s="61">
        <v>512</v>
      </c>
      <c r="C1120" s="13" t="s">
        <v>1186</v>
      </c>
      <c r="D1120" s="12" t="s">
        <v>1720</v>
      </c>
      <c r="E1120" s="12" t="s">
        <v>11</v>
      </c>
      <c r="F1120" s="12" t="s">
        <v>12</v>
      </c>
      <c r="G1120" s="12" t="s">
        <v>13</v>
      </c>
      <c r="H1120" s="12" t="s">
        <v>12</v>
      </c>
      <c r="I1120" s="62" t="s">
        <v>60</v>
      </c>
      <c r="J1120" s="10">
        <v>1</v>
      </c>
      <c r="K1120" s="10" t="s">
        <v>1188</v>
      </c>
      <c r="L1120" s="14" t="s">
        <v>1721</v>
      </c>
      <c r="M1120" s="11">
        <v>457.18499999999995</v>
      </c>
      <c r="N1120" s="11">
        <v>27692</v>
      </c>
      <c r="O1120" s="8">
        <f>N1120*M1120</f>
        <v>12660367.019999998</v>
      </c>
      <c r="P1120" s="14" t="s">
        <v>5022</v>
      </c>
      <c r="Q1120" s="66">
        <f>O1120/$O$2181</f>
        <v>3.8683951414727249E-4</v>
      </c>
      <c r="R1120" s="66"/>
      <c r="S1120" s="36">
        <f>Q1120*$S$1</f>
        <v>9.6709878536818117E-2</v>
      </c>
      <c r="T1120" s="7"/>
      <c r="U1120" s="36">
        <f>S1120+T1120</f>
        <v>9.6709878536818117E-2</v>
      </c>
      <c r="V1120" s="41"/>
      <c r="W1120" s="41"/>
      <c r="X1120" s="41"/>
      <c r="Y1120" s="42"/>
      <c r="Z1120" s="40" t="str">
        <f>IF(V1120=0,"NO OFERTADO",IF(W1120=0,"NO OFERTADO",IF(X1120=0,"NO OFERTADO",IF(Y1120=0,"NO OFERTADO","CORRECTO"))))</f>
        <v>NO OFERTADO</v>
      </c>
      <c r="AA1120" s="42">
        <f>Y1120*N1120</f>
        <v>0</v>
      </c>
      <c r="AB1120" s="35">
        <f>Q1120*$AB$1</f>
        <v>3.4815556273254521E-2</v>
      </c>
      <c r="AC1120" s="7"/>
      <c r="AD1120" s="36">
        <f>AB1120+AC1120</f>
        <v>3.4815556273254521E-2</v>
      </c>
      <c r="AE1120" s="41"/>
      <c r="AF1120" s="41"/>
      <c r="AG1120" s="41"/>
      <c r="AH1120" s="42"/>
      <c r="AI1120" s="40" t="str">
        <f>IF(AE1120=0,"NO OFERTADO",IF(AF1120=0,"NO OFERTADO",IF(AG1120=0,"NO OFERTADO",IF(AH1120=0,"NO OFERTADO","CORRECTO"))))</f>
        <v>NO OFERTADO</v>
      </c>
      <c r="AJ1120" s="37">
        <f>Q1120*$AJ$1</f>
        <v>2.3210370848836349E-2</v>
      </c>
      <c r="AK1120" s="7"/>
      <c r="AL1120" s="36">
        <f>AJ1120+AK1120</f>
        <v>2.3210370848836349E-2</v>
      </c>
      <c r="AM1120" s="41"/>
      <c r="AN1120" s="41"/>
      <c r="AO1120" s="41"/>
      <c r="AP1120" s="42"/>
      <c r="AQ1120" s="40" t="str">
        <f>IF(AM1120=0,"NO OFERTADO",IF(AN1120=0,"NO OFERTADO",IF(AO1120=0,"NO OFERTADO",IF(AP1120=0,"NO OFERTADO","CORRECTO"))))</f>
        <v>NO OFERTADO</v>
      </c>
    </row>
    <row r="1121" spans="1:43" x14ac:dyDescent="0.25">
      <c r="A1121" s="61">
        <v>1119</v>
      </c>
      <c r="B1121" s="61">
        <v>1031</v>
      </c>
      <c r="C1121" s="13" t="s">
        <v>3026</v>
      </c>
      <c r="D1121" s="12" t="s">
        <v>3027</v>
      </c>
      <c r="E1121" s="12" t="s">
        <v>221</v>
      </c>
      <c r="F1121" s="12" t="s">
        <v>222</v>
      </c>
      <c r="G1121" s="12" t="s">
        <v>13</v>
      </c>
      <c r="H1121" s="12" t="s">
        <v>108</v>
      </c>
      <c r="I1121" s="62" t="s">
        <v>60</v>
      </c>
      <c r="J1121" s="10">
        <v>120</v>
      </c>
      <c r="K1121" s="10" t="s">
        <v>3028</v>
      </c>
      <c r="L1121" s="14" t="s">
        <v>3029</v>
      </c>
      <c r="M1121" s="11">
        <v>482.08333333333331</v>
      </c>
      <c r="N1121" s="11">
        <v>6572.3076923076924</v>
      </c>
      <c r="O1121" s="8">
        <f>N1121*M1121</f>
        <v>3168400</v>
      </c>
      <c r="P1121" s="14" t="s">
        <v>5022</v>
      </c>
      <c r="Q1121" s="66">
        <f>O1121/$O$2181</f>
        <v>9.681096248536863E-5</v>
      </c>
      <c r="R1121" s="66"/>
      <c r="S1121" s="36">
        <f>Q1121*$S$1</f>
        <v>2.4202740621342159E-2</v>
      </c>
      <c r="T1121" s="7"/>
      <c r="U1121" s="36">
        <f>S1121+T1121</f>
        <v>2.4202740621342159E-2</v>
      </c>
      <c r="V1121" s="41"/>
      <c r="W1121" s="41"/>
      <c r="X1121" s="41"/>
      <c r="Y1121" s="42"/>
      <c r="Z1121" s="40" t="str">
        <f>IF(V1121=0,"NO OFERTADO",IF(W1121=0,"NO OFERTADO",IF(X1121=0,"NO OFERTADO",IF(Y1121=0,"NO OFERTADO","CORRECTO"))))</f>
        <v>NO OFERTADO</v>
      </c>
      <c r="AA1121" s="42">
        <f>Y1121*N1121</f>
        <v>0</v>
      </c>
      <c r="AB1121" s="35">
        <f>Q1121*$AB$1</f>
        <v>8.712986623683177E-3</v>
      </c>
      <c r="AC1121" s="7"/>
      <c r="AD1121" s="36">
        <f>AB1121+AC1121</f>
        <v>8.712986623683177E-3</v>
      </c>
      <c r="AE1121" s="41"/>
      <c r="AF1121" s="41"/>
      <c r="AG1121" s="41"/>
      <c r="AH1121" s="42"/>
      <c r="AI1121" s="40" t="str">
        <f>IF(AE1121=0,"NO OFERTADO",IF(AF1121=0,"NO OFERTADO",IF(AG1121=0,"NO OFERTADO",IF(AH1121=0,"NO OFERTADO","CORRECTO"))))</f>
        <v>NO OFERTADO</v>
      </c>
      <c r="AJ1121" s="37">
        <f>Q1121*$AJ$1</f>
        <v>5.8086577491221177E-3</v>
      </c>
      <c r="AK1121" s="7"/>
      <c r="AL1121" s="36">
        <f>AJ1121+AK1121</f>
        <v>5.8086577491221177E-3</v>
      </c>
      <c r="AM1121" s="41"/>
      <c r="AN1121" s="41"/>
      <c r="AO1121" s="41"/>
      <c r="AP1121" s="42"/>
      <c r="AQ1121" s="40" t="str">
        <f>IF(AM1121=0,"NO OFERTADO",IF(AN1121=0,"NO OFERTADO",IF(AO1121=0,"NO OFERTADO",IF(AP1121=0,"NO OFERTADO","CORRECTO"))))</f>
        <v>NO OFERTADO</v>
      </c>
    </row>
    <row r="1122" spans="1:43" ht="24" x14ac:dyDescent="0.25">
      <c r="A1122" s="61">
        <v>1120</v>
      </c>
      <c r="B1122" s="61">
        <v>1099</v>
      </c>
      <c r="C1122" s="13" t="s">
        <v>3184</v>
      </c>
      <c r="D1122" s="12" t="s">
        <v>675</v>
      </c>
      <c r="E1122" s="12" t="s">
        <v>11</v>
      </c>
      <c r="F1122" s="12" t="s">
        <v>12</v>
      </c>
      <c r="G1122" s="12" t="s">
        <v>13</v>
      </c>
      <c r="H1122" s="12" t="s">
        <v>12</v>
      </c>
      <c r="I1122" s="62" t="s">
        <v>60</v>
      </c>
      <c r="J1122" s="10">
        <v>1</v>
      </c>
      <c r="K1122" s="10" t="s">
        <v>3185</v>
      </c>
      <c r="L1122" s="14" t="s">
        <v>3190</v>
      </c>
      <c r="M1122" s="11">
        <v>1475.0760833333334</v>
      </c>
      <c r="N1122" s="11">
        <v>1782.3</v>
      </c>
      <c r="O1122" s="8">
        <f>N1122*M1122</f>
        <v>2629028.103325</v>
      </c>
      <c r="P1122" s="14" t="s">
        <v>5022</v>
      </c>
      <c r="Q1122" s="66">
        <f>O1122/$O$2181</f>
        <v>8.0330368982444274E-5</v>
      </c>
      <c r="R1122" s="66"/>
      <c r="S1122" s="36">
        <f>Q1122*$S$1</f>
        <v>2.0082592245611069E-2</v>
      </c>
      <c r="T1122" s="7"/>
      <c r="U1122" s="36">
        <f>S1122+T1122</f>
        <v>2.0082592245611069E-2</v>
      </c>
      <c r="V1122" s="41"/>
      <c r="W1122" s="41"/>
      <c r="X1122" s="41"/>
      <c r="Y1122" s="42"/>
      <c r="Z1122" s="40" t="str">
        <f>IF(V1122=0,"NO OFERTADO",IF(W1122=0,"NO OFERTADO",IF(X1122=0,"NO OFERTADO",IF(Y1122=0,"NO OFERTADO","CORRECTO"))))</f>
        <v>NO OFERTADO</v>
      </c>
      <c r="AA1122" s="42">
        <f>Y1122*N1122</f>
        <v>0</v>
      </c>
      <c r="AB1122" s="35">
        <f>Q1122*$AB$1</f>
        <v>7.2297332084199847E-3</v>
      </c>
      <c r="AC1122" s="7"/>
      <c r="AD1122" s="36">
        <f>AB1122+AC1122</f>
        <v>7.2297332084199847E-3</v>
      </c>
      <c r="AE1122" s="41"/>
      <c r="AF1122" s="41"/>
      <c r="AG1122" s="41"/>
      <c r="AH1122" s="42"/>
      <c r="AI1122" s="40" t="str">
        <f>IF(AE1122=0,"NO OFERTADO",IF(AF1122=0,"NO OFERTADO",IF(AG1122=0,"NO OFERTADO",IF(AH1122=0,"NO OFERTADO","CORRECTO"))))</f>
        <v>NO OFERTADO</v>
      </c>
      <c r="AJ1122" s="37">
        <f>Q1122*$AJ$1</f>
        <v>4.8198221389466568E-3</v>
      </c>
      <c r="AK1122" s="7"/>
      <c r="AL1122" s="36">
        <f>AJ1122+AK1122</f>
        <v>4.8198221389466568E-3</v>
      </c>
      <c r="AM1122" s="41"/>
      <c r="AN1122" s="41"/>
      <c r="AO1122" s="41"/>
      <c r="AP1122" s="42"/>
      <c r="AQ1122" s="40" t="str">
        <f>IF(AM1122=0,"NO OFERTADO",IF(AN1122=0,"NO OFERTADO",IF(AO1122=0,"NO OFERTADO",IF(AP1122=0,"NO OFERTADO","CORRECTO"))))</f>
        <v>NO OFERTADO</v>
      </c>
    </row>
    <row r="1123" spans="1:43" ht="24" x14ac:dyDescent="0.25">
      <c r="A1123" s="61">
        <v>1121</v>
      </c>
      <c r="B1123" s="61">
        <v>1097</v>
      </c>
      <c r="C1123" s="13" t="s">
        <v>3184</v>
      </c>
      <c r="D1123" s="12" t="s">
        <v>274</v>
      </c>
      <c r="E1123" s="12" t="s">
        <v>11</v>
      </c>
      <c r="F1123" s="12" t="s">
        <v>12</v>
      </c>
      <c r="G1123" s="12" t="s">
        <v>13</v>
      </c>
      <c r="H1123" s="12" t="s">
        <v>12</v>
      </c>
      <c r="I1123" s="62" t="s">
        <v>60</v>
      </c>
      <c r="J1123" s="10">
        <v>1</v>
      </c>
      <c r="K1123" s="10" t="s">
        <v>3185</v>
      </c>
      <c r="L1123" s="14" t="s">
        <v>3186</v>
      </c>
      <c r="M1123" s="11">
        <v>1515</v>
      </c>
      <c r="N1123" s="11">
        <v>935.38461538461536</v>
      </c>
      <c r="O1123" s="8">
        <f>N1123*M1123</f>
        <v>1417107.6923076923</v>
      </c>
      <c r="P1123" s="14" t="s">
        <v>5022</v>
      </c>
      <c r="Q1123" s="66">
        <f>O1123/$O$2181</f>
        <v>4.3299949386986276E-5</v>
      </c>
      <c r="R1123" s="66"/>
      <c r="S1123" s="36">
        <f>Q1123*$S$1</f>
        <v>1.0824987346746568E-2</v>
      </c>
      <c r="T1123" s="7"/>
      <c r="U1123" s="36">
        <f>S1123+T1123</f>
        <v>1.0824987346746568E-2</v>
      </c>
      <c r="V1123" s="41"/>
      <c r="W1123" s="41"/>
      <c r="X1123" s="41"/>
      <c r="Y1123" s="42"/>
      <c r="Z1123" s="40" t="str">
        <f>IF(V1123=0,"NO OFERTADO",IF(W1123=0,"NO OFERTADO",IF(X1123=0,"NO OFERTADO",IF(Y1123=0,"NO OFERTADO","CORRECTO"))))</f>
        <v>NO OFERTADO</v>
      </c>
      <c r="AA1123" s="42">
        <f>Y1123*N1123</f>
        <v>0</v>
      </c>
      <c r="AB1123" s="35">
        <f>Q1123*$AB$1</f>
        <v>3.8969954448287649E-3</v>
      </c>
      <c r="AC1123" s="7"/>
      <c r="AD1123" s="36">
        <f>AB1123+AC1123</f>
        <v>3.8969954448287649E-3</v>
      </c>
      <c r="AE1123" s="41"/>
      <c r="AF1123" s="41"/>
      <c r="AG1123" s="41"/>
      <c r="AH1123" s="42"/>
      <c r="AI1123" s="40" t="str">
        <f>IF(AE1123=0,"NO OFERTADO",IF(AF1123=0,"NO OFERTADO",IF(AG1123=0,"NO OFERTADO",IF(AH1123=0,"NO OFERTADO","CORRECTO"))))</f>
        <v>NO OFERTADO</v>
      </c>
      <c r="AJ1123" s="37">
        <f>Q1123*$AJ$1</f>
        <v>2.5979969632191767E-3</v>
      </c>
      <c r="AK1123" s="7"/>
      <c r="AL1123" s="36">
        <f>AJ1123+AK1123</f>
        <v>2.5979969632191767E-3</v>
      </c>
      <c r="AM1123" s="41"/>
      <c r="AN1123" s="41"/>
      <c r="AO1123" s="41"/>
      <c r="AP1123" s="42"/>
      <c r="AQ1123" s="40" t="str">
        <f>IF(AM1123=0,"NO OFERTADO",IF(AN1123=0,"NO OFERTADO",IF(AO1123=0,"NO OFERTADO",IF(AP1123=0,"NO OFERTADO","CORRECTO"))))</f>
        <v>NO OFERTADO</v>
      </c>
    </row>
    <row r="1124" spans="1:43" x14ac:dyDescent="0.25">
      <c r="A1124" s="61">
        <v>1122</v>
      </c>
      <c r="B1124" s="61">
        <v>2662</v>
      </c>
      <c r="C1124" s="14" t="s">
        <v>7101</v>
      </c>
      <c r="D1124" s="68" t="s">
        <v>7102</v>
      </c>
      <c r="E1124" s="68" t="s">
        <v>5478</v>
      </c>
      <c r="F1124" s="68" t="s">
        <v>108</v>
      </c>
      <c r="G1124" s="12" t="s">
        <v>13</v>
      </c>
      <c r="H1124" s="68" t="s">
        <v>755</v>
      </c>
      <c r="I1124" s="62" t="s">
        <v>60</v>
      </c>
      <c r="J1124" s="10">
        <v>1</v>
      </c>
      <c r="K1124" s="10"/>
      <c r="L1124" s="11" t="s">
        <v>7103</v>
      </c>
      <c r="M1124" s="11">
        <v>27083</v>
      </c>
      <c r="N1124" s="11">
        <v>5.666666666666667</v>
      </c>
      <c r="O1124" s="8">
        <f>N1124*M1124</f>
        <v>153470.33333333334</v>
      </c>
      <c r="P1124" s="14" t="s">
        <v>7140</v>
      </c>
      <c r="Q1124" s="66">
        <f>O1124/$O$2181</f>
        <v>4.6893102774114234E-6</v>
      </c>
      <c r="R1124" s="66"/>
      <c r="S1124" s="36">
        <f>Q1124*$S$1</f>
        <v>1.1723275693528558E-3</v>
      </c>
      <c r="T1124" s="7"/>
      <c r="U1124" s="36">
        <f>S1124+T1124</f>
        <v>1.1723275693528558E-3</v>
      </c>
      <c r="V1124" s="41"/>
      <c r="W1124" s="41"/>
      <c r="X1124" s="41"/>
      <c r="Y1124" s="42"/>
      <c r="Z1124" s="40" t="str">
        <f>IF(V1124=0,"NO OFERTADO",IF(W1124=0,"NO OFERTADO",IF(X1124=0,"NO OFERTADO",IF(Y1124=0,"NO OFERTADO","CORRECTO"))))</f>
        <v>NO OFERTADO</v>
      </c>
      <c r="AA1124" s="42">
        <f>Y1124*N1124</f>
        <v>0</v>
      </c>
      <c r="AB1124" s="35">
        <f>Q1124*$AB$1</f>
        <v>4.220379249670281E-4</v>
      </c>
      <c r="AC1124" s="7"/>
      <c r="AD1124" s="36">
        <f>AB1124+AC1124</f>
        <v>4.220379249670281E-4</v>
      </c>
      <c r="AE1124" s="41"/>
      <c r="AF1124" s="41"/>
      <c r="AG1124" s="41"/>
      <c r="AH1124" s="42"/>
      <c r="AI1124" s="40" t="str">
        <f>IF(AE1124=0,"NO OFERTADO",IF(AF1124=0,"NO OFERTADO",IF(AG1124=0,"NO OFERTADO",IF(AH1124=0,"NO OFERTADO","CORRECTO"))))</f>
        <v>NO OFERTADO</v>
      </c>
      <c r="AJ1124" s="37">
        <f>Q1124*$AJ$1</f>
        <v>2.813586166446854E-4</v>
      </c>
      <c r="AK1124" s="7"/>
      <c r="AL1124" s="36">
        <f>AJ1124+AK1124</f>
        <v>2.813586166446854E-4</v>
      </c>
      <c r="AM1124" s="41"/>
      <c r="AN1124" s="41"/>
      <c r="AO1124" s="41"/>
      <c r="AP1124" s="42"/>
      <c r="AQ1124" s="40" t="str">
        <f>IF(AM1124=0,"NO OFERTADO",IF(AN1124=0,"NO OFERTADO",IF(AO1124=0,"NO OFERTADO",IF(AP1124=0,"NO OFERTADO","CORRECTO"))))</f>
        <v>NO OFERTADO</v>
      </c>
    </row>
    <row r="1125" spans="1:43" x14ac:dyDescent="0.25">
      <c r="A1125" s="61">
        <v>1123</v>
      </c>
      <c r="B1125" s="61">
        <v>555</v>
      </c>
      <c r="C1125" s="13" t="s">
        <v>1850</v>
      </c>
      <c r="D1125" s="12" t="s">
        <v>1851</v>
      </c>
      <c r="E1125" s="12" t="s">
        <v>221</v>
      </c>
      <c r="F1125" s="12" t="s">
        <v>108</v>
      </c>
      <c r="G1125" s="12" t="s">
        <v>13</v>
      </c>
      <c r="H1125" s="12" t="s">
        <v>108</v>
      </c>
      <c r="I1125" s="62" t="s">
        <v>60</v>
      </c>
      <c r="J1125" s="10">
        <v>1</v>
      </c>
      <c r="K1125" s="10" t="s">
        <v>1852</v>
      </c>
      <c r="L1125" s="14" t="s">
        <v>1853</v>
      </c>
      <c r="M1125" s="11">
        <v>11839.567549999998</v>
      </c>
      <c r="N1125" s="11">
        <v>722.76923076923072</v>
      </c>
      <c r="O1125" s="8">
        <f>N1125*M1125</f>
        <v>8557275.1307538431</v>
      </c>
      <c r="P1125" s="14" t="s">
        <v>5022</v>
      </c>
      <c r="Q1125" s="66">
        <f>O1125/$O$2181</f>
        <v>2.6146889334060987E-4</v>
      </c>
      <c r="R1125" s="66"/>
      <c r="S1125" s="36">
        <f>Q1125*$S$1</f>
        <v>6.5367223335152463E-2</v>
      </c>
      <c r="T1125" s="7"/>
      <c r="U1125" s="36">
        <f>S1125+T1125</f>
        <v>6.5367223335152463E-2</v>
      </c>
      <c r="V1125" s="41"/>
      <c r="W1125" s="41"/>
      <c r="X1125" s="41"/>
      <c r="Y1125" s="42"/>
      <c r="Z1125" s="40" t="str">
        <f>IF(V1125=0,"NO OFERTADO",IF(W1125=0,"NO OFERTADO",IF(X1125=0,"NO OFERTADO",IF(Y1125=0,"NO OFERTADO","CORRECTO"))))</f>
        <v>NO OFERTADO</v>
      </c>
      <c r="AA1125" s="42">
        <f>Y1125*N1125</f>
        <v>0</v>
      </c>
      <c r="AB1125" s="35">
        <f>Q1125*$AB$1</f>
        <v>2.3532200400654887E-2</v>
      </c>
      <c r="AC1125" s="7"/>
      <c r="AD1125" s="36">
        <f>AB1125+AC1125</f>
        <v>2.3532200400654887E-2</v>
      </c>
      <c r="AE1125" s="41"/>
      <c r="AF1125" s="41"/>
      <c r="AG1125" s="41"/>
      <c r="AH1125" s="42"/>
      <c r="AI1125" s="40" t="str">
        <f>IF(AE1125=0,"NO OFERTADO",IF(AF1125=0,"NO OFERTADO",IF(AG1125=0,"NO OFERTADO",IF(AH1125=0,"NO OFERTADO","CORRECTO"))))</f>
        <v>NO OFERTADO</v>
      </c>
      <c r="AJ1125" s="37">
        <f>Q1125*$AJ$1</f>
        <v>1.5688133600436593E-2</v>
      </c>
      <c r="AK1125" s="7"/>
      <c r="AL1125" s="36">
        <f>AJ1125+AK1125</f>
        <v>1.5688133600436593E-2</v>
      </c>
      <c r="AM1125" s="41"/>
      <c r="AN1125" s="41"/>
      <c r="AO1125" s="41"/>
      <c r="AP1125" s="42"/>
      <c r="AQ1125" s="40" t="str">
        <f>IF(AM1125=0,"NO OFERTADO",IF(AN1125=0,"NO OFERTADO",IF(AO1125=0,"NO OFERTADO",IF(AP1125=0,"NO OFERTADO","CORRECTO"))))</f>
        <v>NO OFERTADO</v>
      </c>
    </row>
    <row r="1126" spans="1:43" ht="24" x14ac:dyDescent="0.25">
      <c r="A1126" s="61">
        <v>1124</v>
      </c>
      <c r="B1126" s="61">
        <v>981</v>
      </c>
      <c r="C1126" s="13" t="s">
        <v>1850</v>
      </c>
      <c r="D1126" s="12" t="s">
        <v>2908</v>
      </c>
      <c r="E1126" s="12" t="s">
        <v>11</v>
      </c>
      <c r="F1126" s="12" t="s">
        <v>12</v>
      </c>
      <c r="G1126" s="12" t="s">
        <v>13</v>
      </c>
      <c r="H1126" s="12" t="s">
        <v>12</v>
      </c>
      <c r="I1126" s="62" t="s">
        <v>60</v>
      </c>
      <c r="J1126" s="10">
        <v>1</v>
      </c>
      <c r="K1126" s="10" t="s">
        <v>1852</v>
      </c>
      <c r="L1126" s="14" t="s">
        <v>2909</v>
      </c>
      <c r="M1126" s="11">
        <v>355</v>
      </c>
      <c r="N1126" s="11">
        <v>10204.153846153846</v>
      </c>
      <c r="O1126" s="8">
        <f>N1126*M1126</f>
        <v>3622474.615384615</v>
      </c>
      <c r="P1126" s="14" t="s">
        <v>5022</v>
      </c>
      <c r="Q1126" s="66">
        <f>O1126/$O$2181</f>
        <v>1.1068528408477469E-4</v>
      </c>
      <c r="R1126" s="66"/>
      <c r="S1126" s="36">
        <f>Q1126*$S$1</f>
        <v>2.7671321021193674E-2</v>
      </c>
      <c r="T1126" s="7"/>
      <c r="U1126" s="36">
        <f>S1126+T1126</f>
        <v>2.7671321021193674E-2</v>
      </c>
      <c r="V1126" s="41"/>
      <c r="W1126" s="41"/>
      <c r="X1126" s="41"/>
      <c r="Y1126" s="42"/>
      <c r="Z1126" s="40" t="str">
        <f>IF(V1126=0,"NO OFERTADO",IF(W1126=0,"NO OFERTADO",IF(X1126=0,"NO OFERTADO",IF(Y1126=0,"NO OFERTADO","CORRECTO"))))</f>
        <v>NO OFERTADO</v>
      </c>
      <c r="AA1126" s="42">
        <f>Y1126*N1126</f>
        <v>0</v>
      </c>
      <c r="AB1126" s="35">
        <f>Q1126*$AB$1</f>
        <v>9.9616755676297224E-3</v>
      </c>
      <c r="AC1126" s="7"/>
      <c r="AD1126" s="36">
        <f>AB1126+AC1126</f>
        <v>9.9616755676297224E-3</v>
      </c>
      <c r="AE1126" s="41"/>
      <c r="AF1126" s="41"/>
      <c r="AG1126" s="41"/>
      <c r="AH1126" s="42"/>
      <c r="AI1126" s="40" t="str">
        <f>IF(AE1126=0,"NO OFERTADO",IF(AF1126=0,"NO OFERTADO",IF(AG1126=0,"NO OFERTADO",IF(AH1126=0,"NO OFERTADO","CORRECTO"))))</f>
        <v>NO OFERTADO</v>
      </c>
      <c r="AJ1126" s="37">
        <f>Q1126*$AJ$1</f>
        <v>6.6411170450864816E-3</v>
      </c>
      <c r="AK1126" s="7"/>
      <c r="AL1126" s="36">
        <f>AJ1126+AK1126</f>
        <v>6.6411170450864816E-3</v>
      </c>
      <c r="AM1126" s="41"/>
      <c r="AN1126" s="41"/>
      <c r="AO1126" s="41"/>
      <c r="AP1126" s="42"/>
      <c r="AQ1126" s="40" t="str">
        <f>IF(AM1126=0,"NO OFERTADO",IF(AN1126=0,"NO OFERTADO",IF(AO1126=0,"NO OFERTADO",IF(AP1126=0,"NO OFERTADO","CORRECTO"))))</f>
        <v>NO OFERTADO</v>
      </c>
    </row>
    <row r="1127" spans="1:43" ht="24" x14ac:dyDescent="0.25">
      <c r="A1127" s="61">
        <v>1125</v>
      </c>
      <c r="B1127" s="61">
        <v>1207</v>
      </c>
      <c r="C1127" s="13" t="s">
        <v>1850</v>
      </c>
      <c r="D1127" s="12" t="s">
        <v>1890</v>
      </c>
      <c r="E1127" s="12" t="s">
        <v>11</v>
      </c>
      <c r="F1127" s="12" t="s">
        <v>12</v>
      </c>
      <c r="G1127" s="12" t="s">
        <v>13</v>
      </c>
      <c r="H1127" s="12" t="s">
        <v>12</v>
      </c>
      <c r="I1127" s="62" t="s">
        <v>60</v>
      </c>
      <c r="J1127" s="10">
        <v>1</v>
      </c>
      <c r="K1127" s="10" t="s">
        <v>1852</v>
      </c>
      <c r="L1127" s="14" t="s">
        <v>3444</v>
      </c>
      <c r="M1127" s="11">
        <v>775</v>
      </c>
      <c r="N1127" s="11">
        <v>1762.2307692307693</v>
      </c>
      <c r="O1127" s="8">
        <f>N1127*M1127</f>
        <v>1365728.8461538462</v>
      </c>
      <c r="P1127" s="14" t="s">
        <v>5022</v>
      </c>
      <c r="Q1127" s="66">
        <f>O1127/$O$2181</f>
        <v>4.1730060626873437E-5</v>
      </c>
      <c r="R1127" s="66"/>
      <c r="S1127" s="36">
        <f>Q1127*$S$1</f>
        <v>1.0432515156718359E-2</v>
      </c>
      <c r="T1127" s="7"/>
      <c r="U1127" s="36">
        <f>S1127+T1127</f>
        <v>1.0432515156718359E-2</v>
      </c>
      <c r="V1127" s="41"/>
      <c r="W1127" s="41"/>
      <c r="X1127" s="41"/>
      <c r="Y1127" s="42"/>
      <c r="Z1127" s="40" t="str">
        <f>IF(V1127=0,"NO OFERTADO",IF(W1127=0,"NO OFERTADO",IF(X1127=0,"NO OFERTADO",IF(Y1127=0,"NO OFERTADO","CORRECTO"))))</f>
        <v>NO OFERTADO</v>
      </c>
      <c r="AA1127" s="42">
        <f>Y1127*N1127</f>
        <v>0</v>
      </c>
      <c r="AB1127" s="35">
        <f>Q1127*$AB$1</f>
        <v>3.7557054564186093E-3</v>
      </c>
      <c r="AC1127" s="7"/>
      <c r="AD1127" s="36">
        <f>AB1127+AC1127</f>
        <v>3.7557054564186093E-3</v>
      </c>
      <c r="AE1127" s="41"/>
      <c r="AF1127" s="41"/>
      <c r="AG1127" s="41"/>
      <c r="AH1127" s="42"/>
      <c r="AI1127" s="40" t="str">
        <f>IF(AE1127=0,"NO OFERTADO",IF(AF1127=0,"NO OFERTADO",IF(AG1127=0,"NO OFERTADO",IF(AH1127=0,"NO OFERTADO","CORRECTO"))))</f>
        <v>NO OFERTADO</v>
      </c>
      <c r="AJ1127" s="37">
        <f>Q1127*$AJ$1</f>
        <v>2.5038036376124062E-3</v>
      </c>
      <c r="AK1127" s="7"/>
      <c r="AL1127" s="36">
        <f>AJ1127+AK1127</f>
        <v>2.5038036376124062E-3</v>
      </c>
      <c r="AM1127" s="41"/>
      <c r="AN1127" s="41"/>
      <c r="AO1127" s="41"/>
      <c r="AP1127" s="42"/>
      <c r="AQ1127" s="40" t="str">
        <f>IF(AM1127=0,"NO OFERTADO",IF(AN1127=0,"NO OFERTADO",IF(AO1127=0,"NO OFERTADO",IF(AP1127=0,"NO OFERTADO","CORRECTO"))))</f>
        <v>NO OFERTADO</v>
      </c>
    </row>
    <row r="1128" spans="1:43" ht="24" x14ac:dyDescent="0.25">
      <c r="A1128" s="61">
        <v>1126</v>
      </c>
      <c r="B1128" s="61">
        <v>2666</v>
      </c>
      <c r="C1128" s="67" t="s">
        <v>7112</v>
      </c>
      <c r="D1128" s="68" t="s">
        <v>2908</v>
      </c>
      <c r="E1128" s="68" t="s">
        <v>11</v>
      </c>
      <c r="F1128" s="68" t="s">
        <v>12</v>
      </c>
      <c r="G1128" s="12" t="s">
        <v>13</v>
      </c>
      <c r="H1128" s="68" t="s">
        <v>12</v>
      </c>
      <c r="I1128" s="62" t="s">
        <v>60</v>
      </c>
      <c r="J1128" s="10">
        <v>1</v>
      </c>
      <c r="K1128" s="10" t="s">
        <v>7113</v>
      </c>
      <c r="L1128" s="14" t="s">
        <v>7114</v>
      </c>
      <c r="M1128" s="11">
        <v>2268.6</v>
      </c>
      <c r="N1128" s="11">
        <v>30</v>
      </c>
      <c r="O1128" s="8">
        <f>N1128*M1128</f>
        <v>68058</v>
      </c>
      <c r="P1128" s="14" t="s">
        <v>7140</v>
      </c>
      <c r="Q1128" s="66">
        <f>O1128/$O$2181</f>
        <v>2.0795229405470329E-6</v>
      </c>
      <c r="R1128" s="66"/>
      <c r="S1128" s="36">
        <f>Q1128*$S$1</f>
        <v>5.1988073513675823E-4</v>
      </c>
      <c r="T1128" s="7"/>
      <c r="U1128" s="36">
        <f>S1128+T1128</f>
        <v>5.1988073513675823E-4</v>
      </c>
      <c r="V1128" s="41"/>
      <c r="W1128" s="41"/>
      <c r="X1128" s="41"/>
      <c r="Y1128" s="42"/>
      <c r="Z1128" s="40" t="str">
        <f>IF(V1128=0,"NO OFERTADO",IF(W1128=0,"NO OFERTADO",IF(X1128=0,"NO OFERTADO",IF(Y1128=0,"NO OFERTADO","CORRECTO"))))</f>
        <v>NO OFERTADO</v>
      </c>
      <c r="AA1128" s="42">
        <f>Y1128*N1128</f>
        <v>0</v>
      </c>
      <c r="AB1128" s="35">
        <f>Q1128*$AB$1</f>
        <v>1.8715706464923296E-4</v>
      </c>
      <c r="AC1128" s="7"/>
      <c r="AD1128" s="36">
        <f>AB1128+AC1128</f>
        <v>1.8715706464923296E-4</v>
      </c>
      <c r="AE1128" s="41"/>
      <c r="AF1128" s="41"/>
      <c r="AG1128" s="41"/>
      <c r="AH1128" s="42"/>
      <c r="AI1128" s="40" t="str">
        <f>IF(AE1128=0,"NO OFERTADO",IF(AF1128=0,"NO OFERTADO",IF(AG1128=0,"NO OFERTADO",IF(AH1128=0,"NO OFERTADO","CORRECTO"))))</f>
        <v>NO OFERTADO</v>
      </c>
      <c r="AJ1128" s="37">
        <f>Q1128*$AJ$1</f>
        <v>1.2477137643282198E-4</v>
      </c>
      <c r="AK1128" s="7"/>
      <c r="AL1128" s="36">
        <f>AJ1128+AK1128</f>
        <v>1.2477137643282198E-4</v>
      </c>
      <c r="AM1128" s="41"/>
      <c r="AN1128" s="41"/>
      <c r="AO1128" s="41"/>
      <c r="AP1128" s="42"/>
      <c r="AQ1128" s="40" t="str">
        <f>IF(AM1128=0,"NO OFERTADO",IF(AN1128=0,"NO OFERTADO",IF(AO1128=0,"NO OFERTADO",IF(AP1128=0,"NO OFERTADO","CORRECTO"))))</f>
        <v>NO OFERTADO</v>
      </c>
    </row>
    <row r="1129" spans="1:43" x14ac:dyDescent="0.25">
      <c r="A1129" s="61">
        <v>1127</v>
      </c>
      <c r="B1129" s="61">
        <v>526</v>
      </c>
      <c r="C1129" s="13" t="s">
        <v>1757</v>
      </c>
      <c r="D1129" s="12" t="s">
        <v>1758</v>
      </c>
      <c r="E1129" s="12" t="s">
        <v>1759</v>
      </c>
      <c r="F1129" s="12" t="s">
        <v>1760</v>
      </c>
      <c r="G1129" s="12" t="s">
        <v>1761</v>
      </c>
      <c r="H1129" s="12" t="s">
        <v>1759</v>
      </c>
      <c r="I1129" s="62">
        <v>392295.29</v>
      </c>
      <c r="J1129" s="10">
        <v>1</v>
      </c>
      <c r="K1129" s="10" t="s">
        <v>1762</v>
      </c>
      <c r="L1129" s="14" t="s">
        <v>1763</v>
      </c>
      <c r="M1129" s="11">
        <v>392295.29</v>
      </c>
      <c r="N1129" s="11">
        <v>34</v>
      </c>
      <c r="O1129" s="8">
        <f>N1129*M1129</f>
        <v>13338039.859999999</v>
      </c>
      <c r="P1129" s="14" t="s">
        <v>5022</v>
      </c>
      <c r="Q1129" s="66">
        <f>O1129/$O$2181</f>
        <v>4.0754591481972338E-4</v>
      </c>
      <c r="R1129" s="66">
        <f>+O1129/$O$2184</f>
        <v>6.5218163917917253E-4</v>
      </c>
      <c r="S1129" s="36">
        <f>Q1129*$S$1</f>
        <v>0.10188647870493084</v>
      </c>
      <c r="T1129" s="36">
        <f>R1129*$T$1</f>
        <v>1.9565449175375175E-2</v>
      </c>
      <c r="U1129" s="36">
        <f>S1129+T1129</f>
        <v>0.12145192788030601</v>
      </c>
      <c r="V1129" s="41"/>
      <c r="W1129" s="41"/>
      <c r="X1129" s="41"/>
      <c r="Y1129" s="42"/>
      <c r="Z1129" s="40" t="str">
        <f>IF(V1129=0,"NO OFERTADO",IF(W1129=0,"NO OFERTADO",IF(X1129=0,"NO OFERTADO",IF(Y1129=0,"NO OFERTADO","CORRECTO"))))</f>
        <v>NO OFERTADO</v>
      </c>
      <c r="AA1129" s="42">
        <f>Y1129*N1129</f>
        <v>0</v>
      </c>
      <c r="AB1129" s="35">
        <f>Q1129*$AB$1</f>
        <v>3.6679132333775101E-2</v>
      </c>
      <c r="AC1129" s="36">
        <f>R1129*$AC$1</f>
        <v>9.7827245876875874E-3</v>
      </c>
      <c r="AD1129" s="36">
        <f>AB1129+AC1129</f>
        <v>4.6461856921462687E-2</v>
      </c>
      <c r="AE1129" s="41"/>
      <c r="AF1129" s="41"/>
      <c r="AG1129" s="41"/>
      <c r="AH1129" s="42"/>
      <c r="AI1129" s="40" t="str">
        <f>IF(AE1129=0,"NO OFERTADO",IF(AF1129=0,"NO OFERTADO",IF(AG1129=0,"NO OFERTADO",IF(AH1129=0,"NO OFERTADO","CORRECTO"))))</f>
        <v>NO OFERTADO</v>
      </c>
      <c r="AJ1129" s="37">
        <f>Q1129*$AJ$1</f>
        <v>2.4452754889183404E-2</v>
      </c>
      <c r="AK1129" s="36">
        <f>R1129*$AK$1</f>
        <v>3.2609081958958628E-3</v>
      </c>
      <c r="AL1129" s="36">
        <f>AJ1129+AK1129</f>
        <v>2.7713663085079266E-2</v>
      </c>
      <c r="AM1129" s="41"/>
      <c r="AN1129" s="41"/>
      <c r="AO1129" s="41"/>
      <c r="AP1129" s="42"/>
      <c r="AQ1129" s="40" t="str">
        <f>IF(AM1129=0,"NO OFERTADO",IF(AN1129=0,"NO OFERTADO",IF(AO1129=0,"NO OFERTADO",IF(AP1129=0,"NO OFERTADO","CORRECTO"))))</f>
        <v>NO OFERTADO</v>
      </c>
    </row>
    <row r="1130" spans="1:43" x14ac:dyDescent="0.25">
      <c r="A1130" s="61">
        <v>1128</v>
      </c>
      <c r="B1130" s="61">
        <v>1330</v>
      </c>
      <c r="C1130" s="13" t="s">
        <v>1757</v>
      </c>
      <c r="D1130" s="12" t="s">
        <v>3753</v>
      </c>
      <c r="E1130" s="12" t="s">
        <v>3754</v>
      </c>
      <c r="F1130" s="12" t="s">
        <v>3755</v>
      </c>
      <c r="G1130" s="12" t="s">
        <v>3756</v>
      </c>
      <c r="H1130" s="12" t="s">
        <v>1759</v>
      </c>
      <c r="I1130" s="62">
        <v>401641.71</v>
      </c>
      <c r="J1130" s="10">
        <v>1</v>
      </c>
      <c r="K1130" s="10" t="s">
        <v>1762</v>
      </c>
      <c r="L1130" s="14" t="s">
        <v>3757</v>
      </c>
      <c r="M1130" s="11">
        <v>401641.71</v>
      </c>
      <c r="N1130" s="11">
        <v>1.3333333333333333</v>
      </c>
      <c r="O1130" s="8">
        <f>N1130*M1130</f>
        <v>535522.28</v>
      </c>
      <c r="P1130" s="14" t="s">
        <v>5022</v>
      </c>
      <c r="Q1130" s="66">
        <f>O1130/$O$2181</f>
        <v>1.636296785732833E-5</v>
      </c>
      <c r="R1130" s="66">
        <f>+O1130/$O$2184</f>
        <v>2.6185091816584799E-5</v>
      </c>
      <c r="S1130" s="36">
        <f>Q1130*$S$1</f>
        <v>4.0907419643320822E-3</v>
      </c>
      <c r="T1130" s="36">
        <f>R1130*$T$1</f>
        <v>7.8555275449754399E-4</v>
      </c>
      <c r="U1130" s="36">
        <f>S1130+T1130</f>
        <v>4.8762947188296258E-3</v>
      </c>
      <c r="V1130" s="41"/>
      <c r="W1130" s="41"/>
      <c r="X1130" s="41"/>
      <c r="Y1130" s="42"/>
      <c r="Z1130" s="40" t="str">
        <f>IF(V1130=0,"NO OFERTADO",IF(W1130=0,"NO OFERTADO",IF(X1130=0,"NO OFERTADO",IF(Y1130=0,"NO OFERTADO","CORRECTO"))))</f>
        <v>NO OFERTADO</v>
      </c>
      <c r="AA1130" s="42">
        <f>Y1130*N1130</f>
        <v>0</v>
      </c>
      <c r="AB1130" s="35">
        <f>Q1130*$AB$1</f>
        <v>1.4726671071595497E-3</v>
      </c>
      <c r="AC1130" s="36">
        <f>R1130*$AC$1</f>
        <v>3.92776377248772E-4</v>
      </c>
      <c r="AD1130" s="36">
        <f>AB1130+AC1130</f>
        <v>1.8654434844083217E-3</v>
      </c>
      <c r="AE1130" s="41"/>
      <c r="AF1130" s="41"/>
      <c r="AG1130" s="41"/>
      <c r="AH1130" s="42"/>
      <c r="AI1130" s="40" t="str">
        <f>IF(AE1130=0,"NO OFERTADO",IF(AF1130=0,"NO OFERTADO",IF(AG1130=0,"NO OFERTADO",IF(AH1130=0,"NO OFERTADO","CORRECTO"))))</f>
        <v>NO OFERTADO</v>
      </c>
      <c r="AJ1130" s="37">
        <f>Q1130*$AJ$1</f>
        <v>9.8177807143969985E-4</v>
      </c>
      <c r="AK1130" s="36">
        <f>R1130*$AK$1</f>
        <v>1.3092545908292399E-4</v>
      </c>
      <c r="AL1130" s="36">
        <f>AJ1130+AK1130</f>
        <v>1.1127035305226239E-3</v>
      </c>
      <c r="AM1130" s="41"/>
      <c r="AN1130" s="41"/>
      <c r="AO1130" s="41"/>
      <c r="AP1130" s="42"/>
      <c r="AQ1130" s="40" t="str">
        <f>IF(AM1130=0,"NO OFERTADO",IF(AN1130=0,"NO OFERTADO",IF(AO1130=0,"NO OFERTADO",IF(AP1130=0,"NO OFERTADO","CORRECTO"))))</f>
        <v>NO OFERTADO</v>
      </c>
    </row>
    <row r="1131" spans="1:43" ht="24" x14ac:dyDescent="0.25">
      <c r="A1131" s="61">
        <v>1129</v>
      </c>
      <c r="B1131" s="61">
        <v>1822</v>
      </c>
      <c r="C1131" s="13" t="s">
        <v>1757</v>
      </c>
      <c r="D1131" s="12" t="s">
        <v>1726</v>
      </c>
      <c r="E1131" s="12" t="s">
        <v>11</v>
      </c>
      <c r="F1131" s="12" t="s">
        <v>12</v>
      </c>
      <c r="G1131" s="12" t="s">
        <v>13</v>
      </c>
      <c r="H1131" s="12" t="s">
        <v>12</v>
      </c>
      <c r="I1131" s="62">
        <v>8060.4650000000001</v>
      </c>
      <c r="J1131" s="10">
        <v>1</v>
      </c>
      <c r="K1131" s="10" t="s">
        <v>1762</v>
      </c>
      <c r="L1131" s="14" t="s">
        <v>4971</v>
      </c>
      <c r="M1131" s="11">
        <v>1994</v>
      </c>
      <c r="N1131" s="11">
        <v>4.5454545454545459</v>
      </c>
      <c r="O1131" s="8">
        <f>N1131*M1131</f>
        <v>9063.636363636364</v>
      </c>
      <c r="P1131" s="14" t="s">
        <v>5022</v>
      </c>
      <c r="Q1131" s="66">
        <f>O1131/$O$2181</f>
        <v>2.7694084079693949E-7</v>
      </c>
      <c r="R1131" s="66">
        <f>+O1131/$O$2184</f>
        <v>4.4317885405991874E-7</v>
      </c>
      <c r="S1131" s="36">
        <f>Q1131*$S$1</f>
        <v>6.9235210199234873E-5</v>
      </c>
      <c r="T1131" s="36">
        <f>R1131*$T$1</f>
        <v>1.3295365621797561E-5</v>
      </c>
      <c r="U1131" s="36">
        <f>S1131+T1131</f>
        <v>8.2530575821032441E-5</v>
      </c>
      <c r="V1131" s="41"/>
      <c r="W1131" s="41"/>
      <c r="X1131" s="41"/>
      <c r="Y1131" s="42"/>
      <c r="Z1131" s="40" t="str">
        <f>IF(V1131=0,"NO OFERTADO",IF(W1131=0,"NO OFERTADO",IF(X1131=0,"NO OFERTADO",IF(Y1131=0,"NO OFERTADO","CORRECTO"))))</f>
        <v>NO OFERTADO</v>
      </c>
      <c r="AA1131" s="42">
        <f>Y1131*N1131</f>
        <v>0</v>
      </c>
      <c r="AB1131" s="35">
        <f>Q1131*$AB$1</f>
        <v>2.4924675671724554E-5</v>
      </c>
      <c r="AC1131" s="36">
        <f>R1131*$AC$1</f>
        <v>6.6476828108987807E-6</v>
      </c>
      <c r="AD1131" s="36">
        <f>AB1131+AC1131</f>
        <v>3.1572358482623335E-5</v>
      </c>
      <c r="AE1131" s="41"/>
      <c r="AF1131" s="41"/>
      <c r="AG1131" s="41"/>
      <c r="AH1131" s="42"/>
      <c r="AI1131" s="40" t="str">
        <f>IF(AE1131=0,"NO OFERTADO",IF(AF1131=0,"NO OFERTADO",IF(AG1131=0,"NO OFERTADO",IF(AH1131=0,"NO OFERTADO","CORRECTO"))))</f>
        <v>NO OFERTADO</v>
      </c>
      <c r="AJ1131" s="37">
        <f>Q1131*$AJ$1</f>
        <v>1.6616450447816371E-5</v>
      </c>
      <c r="AK1131" s="36">
        <f>R1131*$AK$1</f>
        <v>2.2158942702995939E-6</v>
      </c>
      <c r="AL1131" s="36">
        <f>AJ1131+AK1131</f>
        <v>1.8832344718115965E-5</v>
      </c>
      <c r="AM1131" s="41"/>
      <c r="AN1131" s="41"/>
      <c r="AO1131" s="41"/>
      <c r="AP1131" s="42"/>
      <c r="AQ1131" s="40" t="str">
        <f>IF(AM1131=0,"NO OFERTADO",IF(AN1131=0,"NO OFERTADO",IF(AO1131=0,"NO OFERTADO",IF(AP1131=0,"NO OFERTADO","CORRECTO"))))</f>
        <v>NO OFERTADO</v>
      </c>
    </row>
    <row r="1132" spans="1:43" ht="24" x14ac:dyDescent="0.25">
      <c r="A1132" s="61">
        <v>1130</v>
      </c>
      <c r="B1132" s="61">
        <v>1321</v>
      </c>
      <c r="C1132" s="13" t="s">
        <v>3732</v>
      </c>
      <c r="D1132" s="12" t="s">
        <v>3733</v>
      </c>
      <c r="E1132" s="12" t="s">
        <v>11</v>
      </c>
      <c r="F1132" s="12" t="s">
        <v>12</v>
      </c>
      <c r="G1132" s="12" t="s">
        <v>13</v>
      </c>
      <c r="H1132" s="12" t="s">
        <v>12</v>
      </c>
      <c r="I1132" s="62">
        <v>269.05380952380955</v>
      </c>
      <c r="J1132" s="10">
        <v>1</v>
      </c>
      <c r="K1132" s="10" t="s">
        <v>3734</v>
      </c>
      <c r="L1132" s="14" t="s">
        <v>3735</v>
      </c>
      <c r="M1132" s="11">
        <v>74.673549999999992</v>
      </c>
      <c r="N1132" s="11">
        <v>6799.4615384615381</v>
      </c>
      <c r="O1132" s="8">
        <f>N1132*M1132</f>
        <v>507739.93116538454</v>
      </c>
      <c r="P1132" s="14" t="s">
        <v>5022</v>
      </c>
      <c r="Q1132" s="66">
        <f>O1132/$O$2181</f>
        <v>1.5514073800143826E-5</v>
      </c>
      <c r="R1132" s="66">
        <f>+O1132/$O$2184</f>
        <v>2.4826636001983035E-5</v>
      </c>
      <c r="S1132" s="36">
        <f>Q1132*$S$1</f>
        <v>3.8785184500359565E-3</v>
      </c>
      <c r="T1132" s="36">
        <f>R1132*$T$1</f>
        <v>7.4479908005949103E-4</v>
      </c>
      <c r="U1132" s="36">
        <f>S1132+T1132</f>
        <v>4.6233175300954476E-3</v>
      </c>
      <c r="V1132" s="41"/>
      <c r="W1132" s="41"/>
      <c r="X1132" s="41"/>
      <c r="Y1132" s="42"/>
      <c r="Z1132" s="40" t="str">
        <f>IF(V1132=0,"NO OFERTADO",IF(W1132=0,"NO OFERTADO",IF(X1132=0,"NO OFERTADO",IF(Y1132=0,"NO OFERTADO","CORRECTO"))))</f>
        <v>NO OFERTADO</v>
      </c>
      <c r="AA1132" s="42">
        <f>Y1132*N1132</f>
        <v>0</v>
      </c>
      <c r="AB1132" s="35">
        <f>Q1132*$AB$1</f>
        <v>1.3962666420129443E-3</v>
      </c>
      <c r="AC1132" s="36">
        <f>R1132*$AC$1</f>
        <v>3.7239954002974551E-4</v>
      </c>
      <c r="AD1132" s="36">
        <f>AB1132+AC1132</f>
        <v>1.7686661820426899E-3</v>
      </c>
      <c r="AE1132" s="41"/>
      <c r="AF1132" s="41"/>
      <c r="AG1132" s="41"/>
      <c r="AH1132" s="42"/>
      <c r="AI1132" s="40" t="str">
        <f>IF(AE1132=0,"NO OFERTADO",IF(AF1132=0,"NO OFERTADO",IF(AG1132=0,"NO OFERTADO",IF(AH1132=0,"NO OFERTADO","CORRECTO"))))</f>
        <v>NO OFERTADO</v>
      </c>
      <c r="AJ1132" s="37">
        <f>Q1132*$AJ$1</f>
        <v>9.3084442800862952E-4</v>
      </c>
      <c r="AK1132" s="36">
        <f>R1132*$AK$1</f>
        <v>1.2413318000991519E-4</v>
      </c>
      <c r="AL1132" s="36">
        <f>AJ1132+AK1132</f>
        <v>1.0549776080185447E-3</v>
      </c>
      <c r="AM1132" s="41"/>
      <c r="AN1132" s="41"/>
      <c r="AO1132" s="41"/>
      <c r="AP1132" s="42"/>
      <c r="AQ1132" s="40" t="str">
        <f>IF(AM1132=0,"NO OFERTADO",IF(AN1132=0,"NO OFERTADO",IF(AO1132=0,"NO OFERTADO",IF(AP1132=0,"NO OFERTADO","CORRECTO"))))</f>
        <v>NO OFERTADO</v>
      </c>
    </row>
    <row r="1133" spans="1:43" x14ac:dyDescent="0.25">
      <c r="A1133" s="61">
        <v>1131</v>
      </c>
      <c r="B1133" s="61">
        <v>462</v>
      </c>
      <c r="C1133" s="13" t="s">
        <v>1574</v>
      </c>
      <c r="D1133" s="12" t="s">
        <v>1575</v>
      </c>
      <c r="E1133" s="12" t="s">
        <v>49</v>
      </c>
      <c r="F1133" s="12" t="s">
        <v>23</v>
      </c>
      <c r="G1133" s="12" t="s">
        <v>24</v>
      </c>
      <c r="H1133" s="12" t="s">
        <v>49</v>
      </c>
      <c r="I1133" s="62">
        <v>2568661.5</v>
      </c>
      <c r="J1133" s="10">
        <v>1</v>
      </c>
      <c r="K1133" s="10" t="s">
        <v>1576</v>
      </c>
      <c r="L1133" s="14" t="s">
        <v>1577</v>
      </c>
      <c r="M1133" s="11">
        <v>1258047</v>
      </c>
      <c r="N1133" s="11">
        <v>5.916666666666667</v>
      </c>
      <c r="O1133" s="8">
        <f>N1133*M1133</f>
        <v>7443444.75</v>
      </c>
      <c r="P1133" s="14" t="s">
        <v>5022</v>
      </c>
      <c r="Q1133" s="66">
        <f>O1133/$O$2181</f>
        <v>2.2743563011430506E-4</v>
      </c>
      <c r="R1133" s="66">
        <f>+O1133/$O$2184</f>
        <v>3.6395737673216151E-4</v>
      </c>
      <c r="S1133" s="36">
        <f>Q1133*$S$1</f>
        <v>5.6858907528576266E-2</v>
      </c>
      <c r="T1133" s="36">
        <f>R1133*$T$1</f>
        <v>1.0918721301964845E-2</v>
      </c>
      <c r="U1133" s="36">
        <f>S1133+T1133</f>
        <v>6.7777628830541115E-2</v>
      </c>
      <c r="V1133" s="41"/>
      <c r="W1133" s="41"/>
      <c r="X1133" s="41"/>
      <c r="Y1133" s="42"/>
      <c r="Z1133" s="40" t="str">
        <f>IF(V1133=0,"NO OFERTADO",IF(W1133=0,"NO OFERTADO",IF(X1133=0,"NO OFERTADO",IF(Y1133=0,"NO OFERTADO","CORRECTO"))))</f>
        <v>NO OFERTADO</v>
      </c>
      <c r="AA1133" s="42">
        <f>Y1133*N1133</f>
        <v>0</v>
      </c>
      <c r="AB1133" s="35">
        <f>Q1133*$AB$1</f>
        <v>2.0469206710287454E-2</v>
      </c>
      <c r="AC1133" s="36">
        <f>R1133*$AC$1</f>
        <v>5.4593606509824224E-3</v>
      </c>
      <c r="AD1133" s="36">
        <f>AB1133+AC1133</f>
        <v>2.5928567361269875E-2</v>
      </c>
      <c r="AE1133" s="41"/>
      <c r="AF1133" s="41"/>
      <c r="AG1133" s="41"/>
      <c r="AH1133" s="42"/>
      <c r="AI1133" s="40" t="str">
        <f>IF(AE1133=0,"NO OFERTADO",IF(AF1133=0,"NO OFERTADO",IF(AG1133=0,"NO OFERTADO",IF(AH1133=0,"NO OFERTADO","CORRECTO"))))</f>
        <v>NO OFERTADO</v>
      </c>
      <c r="AJ1133" s="37">
        <f>Q1133*$AJ$1</f>
        <v>1.3646137806858303E-2</v>
      </c>
      <c r="AK1133" s="36">
        <f>R1133*$AK$1</f>
        <v>1.8197868836608076E-3</v>
      </c>
      <c r="AL1133" s="36">
        <f>AJ1133+AK1133</f>
        <v>1.5465924690519111E-2</v>
      </c>
      <c r="AM1133" s="41"/>
      <c r="AN1133" s="41"/>
      <c r="AO1133" s="41"/>
      <c r="AP1133" s="42"/>
      <c r="AQ1133" s="40" t="str">
        <f>IF(AM1133=0,"NO OFERTADO",IF(AN1133=0,"NO OFERTADO",IF(AO1133=0,"NO OFERTADO",IF(AP1133=0,"NO OFERTADO","CORRECTO"))))</f>
        <v>NO OFERTADO</v>
      </c>
    </row>
    <row r="1134" spans="1:43" ht="24" x14ac:dyDescent="0.25">
      <c r="A1134" s="61">
        <v>1132</v>
      </c>
      <c r="B1134" s="61">
        <v>1453</v>
      </c>
      <c r="C1134" s="13" t="s">
        <v>4046</v>
      </c>
      <c r="D1134" s="12" t="s">
        <v>198</v>
      </c>
      <c r="E1134" s="12" t="s">
        <v>11</v>
      </c>
      <c r="F1134" s="12" t="s">
        <v>12</v>
      </c>
      <c r="G1134" s="12" t="s">
        <v>13</v>
      </c>
      <c r="H1134" s="12" t="s">
        <v>12</v>
      </c>
      <c r="I1134" s="62" t="s">
        <v>60</v>
      </c>
      <c r="J1134" s="10">
        <v>1</v>
      </c>
      <c r="K1134" s="10" t="s">
        <v>4047</v>
      </c>
      <c r="L1134" s="14" t="s">
        <v>4048</v>
      </c>
      <c r="M1134" s="11">
        <v>886</v>
      </c>
      <c r="N1134" s="11">
        <v>606.69230769230774</v>
      </c>
      <c r="O1134" s="8">
        <f>N1134*M1134</f>
        <v>537529.38461538462</v>
      </c>
      <c r="P1134" s="14" t="s">
        <v>5022</v>
      </c>
      <c r="Q1134" s="66">
        <f>O1134/$O$2181</f>
        <v>1.6424295255896759E-5</v>
      </c>
      <c r="R1134" s="66"/>
      <c r="S1134" s="36">
        <f>Q1134*$S$1</f>
        <v>4.1060738139741893E-3</v>
      </c>
      <c r="T1134" s="7"/>
      <c r="U1134" s="36">
        <f>S1134+T1134</f>
        <v>4.1060738139741893E-3</v>
      </c>
      <c r="V1134" s="41"/>
      <c r="W1134" s="41"/>
      <c r="X1134" s="41"/>
      <c r="Y1134" s="42"/>
      <c r="Z1134" s="40" t="str">
        <f>IF(V1134=0,"NO OFERTADO",IF(W1134=0,"NO OFERTADO",IF(X1134=0,"NO OFERTADO",IF(Y1134=0,"NO OFERTADO","CORRECTO"))))</f>
        <v>NO OFERTADO</v>
      </c>
      <c r="AA1134" s="42">
        <f>Y1134*N1134</f>
        <v>0</v>
      </c>
      <c r="AB1134" s="35">
        <f>Q1134*$AB$1</f>
        <v>1.4781865730307082E-3</v>
      </c>
      <c r="AC1134" s="7"/>
      <c r="AD1134" s="36">
        <f>AB1134+AC1134</f>
        <v>1.4781865730307082E-3</v>
      </c>
      <c r="AE1134" s="41"/>
      <c r="AF1134" s="41"/>
      <c r="AG1134" s="41"/>
      <c r="AH1134" s="42"/>
      <c r="AI1134" s="40" t="str">
        <f>IF(AE1134=0,"NO OFERTADO",IF(AF1134=0,"NO OFERTADO",IF(AG1134=0,"NO OFERTADO",IF(AH1134=0,"NO OFERTADO","CORRECTO"))))</f>
        <v>NO OFERTADO</v>
      </c>
      <c r="AJ1134" s="37">
        <f>Q1134*$AJ$1</f>
        <v>9.8545771535380562E-4</v>
      </c>
      <c r="AK1134" s="7"/>
      <c r="AL1134" s="36">
        <f>AJ1134+AK1134</f>
        <v>9.8545771535380562E-4</v>
      </c>
      <c r="AM1134" s="41"/>
      <c r="AN1134" s="41"/>
      <c r="AO1134" s="41"/>
      <c r="AP1134" s="42"/>
      <c r="AQ1134" s="40" t="str">
        <f>IF(AM1134=0,"NO OFERTADO",IF(AN1134=0,"NO OFERTADO",IF(AO1134=0,"NO OFERTADO",IF(AP1134=0,"NO OFERTADO","CORRECTO"))))</f>
        <v>NO OFERTADO</v>
      </c>
    </row>
    <row r="1135" spans="1:43" ht="24" x14ac:dyDescent="0.25">
      <c r="A1135" s="61">
        <v>1133</v>
      </c>
      <c r="B1135" s="61">
        <v>619</v>
      </c>
      <c r="C1135" s="13" t="s">
        <v>1835</v>
      </c>
      <c r="D1135" s="12" t="s">
        <v>1994</v>
      </c>
      <c r="E1135" s="12" t="s">
        <v>12</v>
      </c>
      <c r="F1135" s="12" t="s">
        <v>12</v>
      </c>
      <c r="G1135" s="12" t="s">
        <v>13</v>
      </c>
      <c r="H1135" s="12" t="s">
        <v>12</v>
      </c>
      <c r="I1135" s="62" t="s">
        <v>60</v>
      </c>
      <c r="J1135" s="10">
        <v>1</v>
      </c>
      <c r="K1135" s="10" t="s">
        <v>860</v>
      </c>
      <c r="L1135" s="14" t="s">
        <v>1995</v>
      </c>
      <c r="M1135" s="11">
        <v>423.553</v>
      </c>
      <c r="N1135" s="11">
        <v>22751</v>
      </c>
      <c r="O1135" s="8">
        <f>N1135*M1135</f>
        <v>9636254.3029999994</v>
      </c>
      <c r="P1135" s="14" t="s">
        <v>5022</v>
      </c>
      <c r="Q1135" s="66">
        <f>O1135/$O$2181</f>
        <v>2.9443727238581148E-4</v>
      </c>
      <c r="R1135" s="66"/>
      <c r="S1135" s="36">
        <f>Q1135*$S$1</f>
        <v>7.3609318096452866E-2</v>
      </c>
      <c r="T1135" s="7"/>
      <c r="U1135" s="36">
        <f>S1135+T1135</f>
        <v>7.3609318096452866E-2</v>
      </c>
      <c r="V1135" s="41"/>
      <c r="W1135" s="41"/>
      <c r="X1135" s="41"/>
      <c r="Y1135" s="42"/>
      <c r="Z1135" s="40" t="str">
        <f>IF(V1135=0,"NO OFERTADO",IF(W1135=0,"NO OFERTADO",IF(X1135=0,"NO OFERTADO",IF(Y1135=0,"NO OFERTADO","CORRECTO"))))</f>
        <v>NO OFERTADO</v>
      </c>
      <c r="AA1135" s="42">
        <f>Y1135*N1135</f>
        <v>0</v>
      </c>
      <c r="AB1135" s="35">
        <f>Q1135*$AB$1</f>
        <v>2.6499354514723034E-2</v>
      </c>
      <c r="AC1135" s="7"/>
      <c r="AD1135" s="36">
        <f>AB1135+AC1135</f>
        <v>2.6499354514723034E-2</v>
      </c>
      <c r="AE1135" s="41"/>
      <c r="AF1135" s="41"/>
      <c r="AG1135" s="41"/>
      <c r="AH1135" s="42"/>
      <c r="AI1135" s="40" t="str">
        <f>IF(AE1135=0,"NO OFERTADO",IF(AF1135=0,"NO OFERTADO",IF(AG1135=0,"NO OFERTADO",IF(AH1135=0,"NO OFERTADO","CORRECTO"))))</f>
        <v>NO OFERTADO</v>
      </c>
      <c r="AJ1135" s="37">
        <f>Q1135*$AJ$1</f>
        <v>1.7666236343148688E-2</v>
      </c>
      <c r="AK1135" s="7"/>
      <c r="AL1135" s="36">
        <f>AJ1135+AK1135</f>
        <v>1.7666236343148688E-2</v>
      </c>
      <c r="AM1135" s="41"/>
      <c r="AN1135" s="41"/>
      <c r="AO1135" s="41"/>
      <c r="AP1135" s="42"/>
      <c r="AQ1135" s="40" t="str">
        <f>IF(AM1135=0,"NO OFERTADO",IF(AN1135=0,"NO OFERTADO",IF(AO1135=0,"NO OFERTADO",IF(AP1135=0,"NO OFERTADO","CORRECTO"))))</f>
        <v>NO OFERTADO</v>
      </c>
    </row>
    <row r="1136" spans="1:43" ht="24" x14ac:dyDescent="0.25">
      <c r="A1136" s="61">
        <v>1134</v>
      </c>
      <c r="B1136" s="61">
        <v>550</v>
      </c>
      <c r="C1136" s="13" t="s">
        <v>1835</v>
      </c>
      <c r="D1136" s="12" t="s">
        <v>1836</v>
      </c>
      <c r="E1136" s="12" t="s">
        <v>12</v>
      </c>
      <c r="F1136" s="12" t="s">
        <v>12</v>
      </c>
      <c r="G1136" s="12" t="s">
        <v>13</v>
      </c>
      <c r="H1136" s="12" t="s">
        <v>12</v>
      </c>
      <c r="I1136" s="62" t="s">
        <v>60</v>
      </c>
      <c r="J1136" s="10">
        <v>1</v>
      </c>
      <c r="K1136" s="10" t="s">
        <v>860</v>
      </c>
      <c r="L1136" s="14" t="s">
        <v>1837</v>
      </c>
      <c r="M1136" s="11">
        <v>466</v>
      </c>
      <c r="N1136" s="11">
        <v>15745.076923076924</v>
      </c>
      <c r="O1136" s="8">
        <f>N1136*M1136</f>
        <v>7337205.8461538469</v>
      </c>
      <c r="P1136" s="14" t="s">
        <v>5022</v>
      </c>
      <c r="Q1136" s="66">
        <f>O1136/$O$2181</f>
        <v>2.2418948362562413E-4</v>
      </c>
      <c r="R1136" s="66"/>
      <c r="S1136" s="36">
        <f>Q1136*$S$1</f>
        <v>5.6047370906406033E-2</v>
      </c>
      <c r="T1136" s="7"/>
      <c r="U1136" s="36">
        <f>S1136+T1136</f>
        <v>5.6047370906406033E-2</v>
      </c>
      <c r="V1136" s="41"/>
      <c r="W1136" s="41"/>
      <c r="X1136" s="41"/>
      <c r="Y1136" s="42"/>
      <c r="Z1136" s="40" t="str">
        <f>IF(V1136=0,"NO OFERTADO",IF(W1136=0,"NO OFERTADO",IF(X1136=0,"NO OFERTADO",IF(Y1136=0,"NO OFERTADO","CORRECTO"))))</f>
        <v>NO OFERTADO</v>
      </c>
      <c r="AA1136" s="42">
        <f>Y1136*N1136</f>
        <v>0</v>
      </c>
      <c r="AB1136" s="35">
        <f>Q1136*$AB$1</f>
        <v>2.0177053526306173E-2</v>
      </c>
      <c r="AC1136" s="7"/>
      <c r="AD1136" s="36">
        <f>AB1136+AC1136</f>
        <v>2.0177053526306173E-2</v>
      </c>
      <c r="AE1136" s="41"/>
      <c r="AF1136" s="41"/>
      <c r="AG1136" s="41"/>
      <c r="AH1136" s="42"/>
      <c r="AI1136" s="40" t="str">
        <f>IF(AE1136=0,"NO OFERTADO",IF(AF1136=0,"NO OFERTADO",IF(AG1136=0,"NO OFERTADO",IF(AH1136=0,"NO OFERTADO","CORRECTO"))))</f>
        <v>NO OFERTADO</v>
      </c>
      <c r="AJ1136" s="37">
        <f>Q1136*$AJ$1</f>
        <v>1.3451369017537448E-2</v>
      </c>
      <c r="AK1136" s="7"/>
      <c r="AL1136" s="36">
        <f>AJ1136+AK1136</f>
        <v>1.3451369017537448E-2</v>
      </c>
      <c r="AM1136" s="41"/>
      <c r="AN1136" s="41"/>
      <c r="AO1136" s="41"/>
      <c r="AP1136" s="42"/>
      <c r="AQ1136" s="40" t="str">
        <f>IF(AM1136=0,"NO OFERTADO",IF(AN1136=0,"NO OFERTADO",IF(AO1136=0,"NO OFERTADO",IF(AP1136=0,"NO OFERTADO","CORRECTO"))))</f>
        <v>NO OFERTADO</v>
      </c>
    </row>
    <row r="1137" spans="1:43" ht="24" x14ac:dyDescent="0.25">
      <c r="A1137" s="61">
        <v>1135</v>
      </c>
      <c r="B1137" s="61">
        <v>2580</v>
      </c>
      <c r="C1137" s="67" t="s">
        <v>6884</v>
      </c>
      <c r="D1137" s="68" t="s">
        <v>1836</v>
      </c>
      <c r="E1137" s="12" t="s">
        <v>11</v>
      </c>
      <c r="F1137" s="68" t="s">
        <v>12</v>
      </c>
      <c r="G1137" s="12" t="s">
        <v>13</v>
      </c>
      <c r="H1137" s="68" t="s">
        <v>12</v>
      </c>
      <c r="I1137" s="62" t="s">
        <v>60</v>
      </c>
      <c r="J1137" s="10">
        <v>1</v>
      </c>
      <c r="K1137" s="10" t="s">
        <v>6885</v>
      </c>
      <c r="L1137" s="14" t="s">
        <v>6886</v>
      </c>
      <c r="M1137" s="11">
        <v>832.06950000000006</v>
      </c>
      <c r="N1137" s="11">
        <v>396.15384615384613</v>
      </c>
      <c r="O1137" s="8">
        <f>N1137*M1137</f>
        <v>329627.53269230772</v>
      </c>
      <c r="P1137" s="14" t="s">
        <v>7140</v>
      </c>
      <c r="Q1137" s="66">
        <f>O1137/$O$2181</f>
        <v>1.0071821329888785E-5</v>
      </c>
      <c r="R1137" s="66"/>
      <c r="S1137" s="36">
        <f>Q1137*$S$1</f>
        <v>2.5179553324721961E-3</v>
      </c>
      <c r="T1137" s="7"/>
      <c r="U1137" s="36">
        <f>S1137+T1137</f>
        <v>2.5179553324721961E-3</v>
      </c>
      <c r="V1137" s="41"/>
      <c r="W1137" s="41"/>
      <c r="X1137" s="41"/>
      <c r="Y1137" s="42"/>
      <c r="Z1137" s="40" t="str">
        <f>IF(V1137=0,"NO OFERTADO",IF(W1137=0,"NO OFERTADO",IF(X1137=0,"NO OFERTADO",IF(Y1137=0,"NO OFERTADO","CORRECTO"))))</f>
        <v>NO OFERTADO</v>
      </c>
      <c r="AA1137" s="42">
        <f>Y1137*N1137</f>
        <v>0</v>
      </c>
      <c r="AB1137" s="35">
        <f>Q1137*$AB$1</f>
        <v>9.0646391968999065E-4</v>
      </c>
      <c r="AC1137" s="7"/>
      <c r="AD1137" s="36">
        <f>AB1137+AC1137</f>
        <v>9.0646391968999065E-4</v>
      </c>
      <c r="AE1137" s="41"/>
      <c r="AF1137" s="41"/>
      <c r="AG1137" s="41"/>
      <c r="AH1137" s="42"/>
      <c r="AI1137" s="40" t="str">
        <f>IF(AE1137=0,"NO OFERTADO",IF(AF1137=0,"NO OFERTADO",IF(AG1137=0,"NO OFERTADO",IF(AH1137=0,"NO OFERTADO","CORRECTO"))))</f>
        <v>NO OFERTADO</v>
      </c>
      <c r="AJ1137" s="37">
        <f>Q1137*$AJ$1</f>
        <v>6.043092797933271E-4</v>
      </c>
      <c r="AK1137" s="7"/>
      <c r="AL1137" s="36">
        <f>AJ1137+AK1137</f>
        <v>6.043092797933271E-4</v>
      </c>
      <c r="AM1137" s="41"/>
      <c r="AN1137" s="41"/>
      <c r="AO1137" s="41"/>
      <c r="AP1137" s="42"/>
      <c r="AQ1137" s="40" t="str">
        <f>IF(AM1137=0,"NO OFERTADO",IF(AN1137=0,"NO OFERTADO",IF(AO1137=0,"NO OFERTADO",IF(AP1137=0,"NO OFERTADO","CORRECTO"))))</f>
        <v>NO OFERTADO</v>
      </c>
    </row>
    <row r="1138" spans="1:43" ht="24" x14ac:dyDescent="0.25">
      <c r="A1138" s="61">
        <v>1136</v>
      </c>
      <c r="B1138" s="61">
        <v>2640</v>
      </c>
      <c r="C1138" s="67" t="s">
        <v>7042</v>
      </c>
      <c r="D1138" s="68" t="s">
        <v>1836</v>
      </c>
      <c r="E1138" s="12" t="s">
        <v>11</v>
      </c>
      <c r="F1138" s="68" t="s">
        <v>12</v>
      </c>
      <c r="G1138" s="12" t="s">
        <v>13</v>
      </c>
      <c r="H1138" s="68" t="s">
        <v>12</v>
      </c>
      <c r="I1138" s="62" t="s">
        <v>60</v>
      </c>
      <c r="J1138" s="10">
        <v>1</v>
      </c>
      <c r="K1138" s="10" t="s">
        <v>7043</v>
      </c>
      <c r="L1138" s="14" t="s">
        <v>7044</v>
      </c>
      <c r="M1138" s="11">
        <v>1679.4294444444445</v>
      </c>
      <c r="N1138" s="11">
        <v>205.71428571428572</v>
      </c>
      <c r="O1138" s="8">
        <f>N1138*M1138</f>
        <v>345482.62857142859</v>
      </c>
      <c r="P1138" s="14" t="s">
        <v>7140</v>
      </c>
      <c r="Q1138" s="66">
        <f>O1138/$O$2181</f>
        <v>1.0556276288970811E-5</v>
      </c>
      <c r="R1138" s="66"/>
      <c r="S1138" s="36">
        <f>Q1138*$S$1</f>
        <v>2.6390690722427027E-3</v>
      </c>
      <c r="T1138" s="7"/>
      <c r="U1138" s="36">
        <f>S1138+T1138</f>
        <v>2.6390690722427027E-3</v>
      </c>
      <c r="V1138" s="41"/>
      <c r="W1138" s="41"/>
      <c r="X1138" s="41"/>
      <c r="Y1138" s="42"/>
      <c r="Z1138" s="40" t="str">
        <f>IF(V1138=0,"NO OFERTADO",IF(W1138=0,"NO OFERTADO",IF(X1138=0,"NO OFERTADO",IF(Y1138=0,"NO OFERTADO","CORRECTO"))))</f>
        <v>NO OFERTADO</v>
      </c>
      <c r="AA1138" s="42">
        <f>Y1138*N1138</f>
        <v>0</v>
      </c>
      <c r="AB1138" s="35">
        <f>Q1138*$AB$1</f>
        <v>9.5006486600737305E-4</v>
      </c>
      <c r="AC1138" s="7"/>
      <c r="AD1138" s="36">
        <f>AB1138+AC1138</f>
        <v>9.5006486600737305E-4</v>
      </c>
      <c r="AE1138" s="41"/>
      <c r="AF1138" s="41"/>
      <c r="AG1138" s="41"/>
      <c r="AH1138" s="42"/>
      <c r="AI1138" s="40" t="str">
        <f>IF(AE1138=0,"NO OFERTADO",IF(AF1138=0,"NO OFERTADO",IF(AG1138=0,"NO OFERTADO",IF(AH1138=0,"NO OFERTADO","CORRECTO"))))</f>
        <v>NO OFERTADO</v>
      </c>
      <c r="AJ1138" s="37">
        <f>Q1138*$AJ$1</f>
        <v>6.3337657733824866E-4</v>
      </c>
      <c r="AK1138" s="7"/>
      <c r="AL1138" s="36">
        <f>AJ1138+AK1138</f>
        <v>6.3337657733824866E-4</v>
      </c>
      <c r="AM1138" s="41"/>
      <c r="AN1138" s="41"/>
      <c r="AO1138" s="41"/>
      <c r="AP1138" s="42"/>
      <c r="AQ1138" s="40" t="str">
        <f>IF(AM1138=0,"NO OFERTADO",IF(AN1138=0,"NO OFERTADO",IF(AO1138=0,"NO OFERTADO",IF(AP1138=0,"NO OFERTADO","CORRECTO"))))</f>
        <v>NO OFERTADO</v>
      </c>
    </row>
    <row r="1139" spans="1:43" ht="24" x14ac:dyDescent="0.25">
      <c r="A1139" s="61">
        <v>1137</v>
      </c>
      <c r="B1139" s="61">
        <v>305</v>
      </c>
      <c r="C1139" s="13" t="s">
        <v>858</v>
      </c>
      <c r="D1139" s="12" t="s">
        <v>467</v>
      </c>
      <c r="E1139" s="12" t="s">
        <v>11</v>
      </c>
      <c r="F1139" s="12" t="s">
        <v>12</v>
      </c>
      <c r="G1139" s="12" t="s">
        <v>13</v>
      </c>
      <c r="H1139" s="12" t="s">
        <v>12</v>
      </c>
      <c r="I1139" s="62" t="s">
        <v>60</v>
      </c>
      <c r="J1139" s="10">
        <v>1</v>
      </c>
      <c r="K1139" s="10" t="s">
        <v>860</v>
      </c>
      <c r="L1139" s="14" t="s">
        <v>1090</v>
      </c>
      <c r="M1139" s="11">
        <v>190.62953333333334</v>
      </c>
      <c r="N1139" s="11">
        <v>192645.53846153847</v>
      </c>
      <c r="O1139" s="8">
        <f>N1139*M1139</f>
        <v>36723929.095671795</v>
      </c>
      <c r="P1139" s="14" t="s">
        <v>5022</v>
      </c>
      <c r="Q1139" s="66">
        <f>O1139/$O$2181</f>
        <v>1.1221054544869398E-3</v>
      </c>
      <c r="R1139" s="66"/>
      <c r="S1139" s="36">
        <f>Q1139*$S$1</f>
        <v>0.28052636362173494</v>
      </c>
      <c r="T1139" s="7"/>
      <c r="U1139" s="36">
        <f>S1139+T1139</f>
        <v>0.28052636362173494</v>
      </c>
      <c r="V1139" s="41"/>
      <c r="W1139" s="41"/>
      <c r="X1139" s="41"/>
      <c r="Y1139" s="42"/>
      <c r="Z1139" s="40" t="str">
        <f>IF(V1139=0,"NO OFERTADO",IF(W1139=0,"NO OFERTADO",IF(X1139=0,"NO OFERTADO",IF(Y1139=0,"NO OFERTADO","CORRECTO"))))</f>
        <v>NO OFERTADO</v>
      </c>
      <c r="AA1139" s="42">
        <f>Y1139*N1139</f>
        <v>0</v>
      </c>
      <c r="AB1139" s="35">
        <f>Q1139*$AB$1</f>
        <v>0.10098949090382459</v>
      </c>
      <c r="AC1139" s="7"/>
      <c r="AD1139" s="36">
        <f>AB1139+AC1139</f>
        <v>0.10098949090382459</v>
      </c>
      <c r="AE1139" s="41"/>
      <c r="AF1139" s="41"/>
      <c r="AG1139" s="41"/>
      <c r="AH1139" s="42"/>
      <c r="AI1139" s="40" t="str">
        <f>IF(AE1139=0,"NO OFERTADO",IF(AF1139=0,"NO OFERTADO",IF(AG1139=0,"NO OFERTADO",IF(AH1139=0,"NO OFERTADO","CORRECTO"))))</f>
        <v>NO OFERTADO</v>
      </c>
      <c r="AJ1139" s="37">
        <f>Q1139*$AJ$1</f>
        <v>6.7326327269216391E-2</v>
      </c>
      <c r="AK1139" s="7"/>
      <c r="AL1139" s="36">
        <f>AJ1139+AK1139</f>
        <v>6.7326327269216391E-2</v>
      </c>
      <c r="AM1139" s="41"/>
      <c r="AN1139" s="41"/>
      <c r="AO1139" s="41"/>
      <c r="AP1139" s="42"/>
      <c r="AQ1139" s="40" t="str">
        <f>IF(AM1139=0,"NO OFERTADO",IF(AN1139=0,"NO OFERTADO",IF(AO1139=0,"NO OFERTADO",IF(AP1139=0,"NO OFERTADO","CORRECTO"))))</f>
        <v>NO OFERTADO</v>
      </c>
    </row>
    <row r="1140" spans="1:43" ht="24" x14ac:dyDescent="0.25">
      <c r="A1140" s="61">
        <v>1138</v>
      </c>
      <c r="B1140" s="61">
        <v>714</v>
      </c>
      <c r="C1140" s="13" t="s">
        <v>858</v>
      </c>
      <c r="D1140" s="12" t="s">
        <v>2246</v>
      </c>
      <c r="E1140" s="12" t="s">
        <v>11</v>
      </c>
      <c r="F1140" s="12" t="s">
        <v>12</v>
      </c>
      <c r="G1140" s="12" t="s">
        <v>13</v>
      </c>
      <c r="H1140" s="12" t="s">
        <v>12</v>
      </c>
      <c r="I1140" s="62" t="s">
        <v>60</v>
      </c>
      <c r="J1140" s="10">
        <v>1</v>
      </c>
      <c r="K1140" s="10" t="s">
        <v>860</v>
      </c>
      <c r="L1140" s="14" t="s">
        <v>2247</v>
      </c>
      <c r="M1140" s="11">
        <v>435</v>
      </c>
      <c r="N1140" s="11">
        <v>51677.615384615383</v>
      </c>
      <c r="O1140" s="8">
        <f>N1140*M1140</f>
        <v>22479762.692307692</v>
      </c>
      <c r="P1140" s="14" t="s">
        <v>5022</v>
      </c>
      <c r="Q1140" s="66">
        <f>O1140/$O$2181</f>
        <v>6.8687270000157476E-4</v>
      </c>
      <c r="R1140" s="66"/>
      <c r="S1140" s="36">
        <f>Q1140*$S$1</f>
        <v>0.17171817500039369</v>
      </c>
      <c r="T1140" s="7"/>
      <c r="U1140" s="36">
        <f>S1140+T1140</f>
        <v>0.17171817500039369</v>
      </c>
      <c r="V1140" s="41"/>
      <c r="W1140" s="41"/>
      <c r="X1140" s="41"/>
      <c r="Y1140" s="42"/>
      <c r="Z1140" s="40" t="str">
        <f>IF(V1140=0,"NO OFERTADO",IF(W1140=0,"NO OFERTADO",IF(X1140=0,"NO OFERTADO",IF(Y1140=0,"NO OFERTADO","CORRECTO"))))</f>
        <v>NO OFERTADO</v>
      </c>
      <c r="AA1140" s="42">
        <f>Y1140*N1140</f>
        <v>0</v>
      </c>
      <c r="AB1140" s="35">
        <f>Q1140*$AB$1</f>
        <v>6.181854300014173E-2</v>
      </c>
      <c r="AC1140" s="7"/>
      <c r="AD1140" s="36">
        <f>AB1140+AC1140</f>
        <v>6.181854300014173E-2</v>
      </c>
      <c r="AE1140" s="41"/>
      <c r="AF1140" s="41"/>
      <c r="AG1140" s="41"/>
      <c r="AH1140" s="42"/>
      <c r="AI1140" s="40" t="str">
        <f>IF(AE1140=0,"NO OFERTADO",IF(AF1140=0,"NO OFERTADO",IF(AG1140=0,"NO OFERTADO",IF(AH1140=0,"NO OFERTADO","CORRECTO"))))</f>
        <v>NO OFERTADO</v>
      </c>
      <c r="AJ1140" s="37">
        <f>Q1140*$AJ$1</f>
        <v>4.1212362000094482E-2</v>
      </c>
      <c r="AK1140" s="7"/>
      <c r="AL1140" s="36">
        <f>AJ1140+AK1140</f>
        <v>4.1212362000094482E-2</v>
      </c>
      <c r="AM1140" s="41"/>
      <c r="AN1140" s="41"/>
      <c r="AO1140" s="41"/>
      <c r="AP1140" s="42"/>
      <c r="AQ1140" s="40" t="str">
        <f>IF(AM1140=0,"NO OFERTADO",IF(AN1140=0,"NO OFERTADO",IF(AO1140=0,"NO OFERTADO",IF(AP1140=0,"NO OFERTADO","CORRECTO"))))</f>
        <v>NO OFERTADO</v>
      </c>
    </row>
    <row r="1141" spans="1:43" ht="24" x14ac:dyDescent="0.25">
      <c r="A1141" s="61">
        <v>1139</v>
      </c>
      <c r="B1141" s="61">
        <v>330</v>
      </c>
      <c r="C1141" s="13" t="s">
        <v>858</v>
      </c>
      <c r="D1141" s="12" t="s">
        <v>1174</v>
      </c>
      <c r="E1141" s="12" t="s">
        <v>11</v>
      </c>
      <c r="F1141" s="12" t="s">
        <v>12</v>
      </c>
      <c r="G1141" s="12" t="s">
        <v>13</v>
      </c>
      <c r="H1141" s="12" t="s">
        <v>12</v>
      </c>
      <c r="I1141" s="62" t="s">
        <v>60</v>
      </c>
      <c r="J1141" s="10">
        <v>1</v>
      </c>
      <c r="K1141" s="10" t="s">
        <v>860</v>
      </c>
      <c r="L1141" s="14" t="s">
        <v>1175</v>
      </c>
      <c r="M1141" s="11">
        <v>1112</v>
      </c>
      <c r="N1141" s="11">
        <v>17884.923076923078</v>
      </c>
      <c r="O1141" s="8">
        <f>N1141*M1141</f>
        <v>19888034.461538464</v>
      </c>
      <c r="P1141" s="14" t="s">
        <v>5022</v>
      </c>
      <c r="Q1141" s="66">
        <f>O1141/$O$2181</f>
        <v>6.0768203451701773E-4</v>
      </c>
      <c r="R1141" s="66"/>
      <c r="S1141" s="36">
        <f>Q1141*$S$1</f>
        <v>0.15192050862925444</v>
      </c>
      <c r="T1141" s="7"/>
      <c r="U1141" s="36">
        <f>S1141+T1141</f>
        <v>0.15192050862925444</v>
      </c>
      <c r="V1141" s="41"/>
      <c r="W1141" s="41"/>
      <c r="X1141" s="41"/>
      <c r="Y1141" s="42"/>
      <c r="Z1141" s="40" t="str">
        <f>IF(V1141=0,"NO OFERTADO",IF(W1141=0,"NO OFERTADO",IF(X1141=0,"NO OFERTADO",IF(Y1141=0,"NO OFERTADO","CORRECTO"))))</f>
        <v>NO OFERTADO</v>
      </c>
      <c r="AA1141" s="42">
        <f>Y1141*N1141</f>
        <v>0</v>
      </c>
      <c r="AB1141" s="35">
        <f>Q1141*$AB$1</f>
        <v>5.4691383106531599E-2</v>
      </c>
      <c r="AC1141" s="7"/>
      <c r="AD1141" s="36">
        <f>AB1141+AC1141</f>
        <v>5.4691383106531599E-2</v>
      </c>
      <c r="AE1141" s="41"/>
      <c r="AF1141" s="41"/>
      <c r="AG1141" s="41"/>
      <c r="AH1141" s="42"/>
      <c r="AI1141" s="40" t="str">
        <f>IF(AE1141=0,"NO OFERTADO",IF(AF1141=0,"NO OFERTADO",IF(AG1141=0,"NO OFERTADO",IF(AH1141=0,"NO OFERTADO","CORRECTO"))))</f>
        <v>NO OFERTADO</v>
      </c>
      <c r="AJ1141" s="37">
        <f>Q1141*$AJ$1</f>
        <v>3.6460922071021064E-2</v>
      </c>
      <c r="AK1141" s="7"/>
      <c r="AL1141" s="36">
        <f>AJ1141+AK1141</f>
        <v>3.6460922071021064E-2</v>
      </c>
      <c r="AM1141" s="41"/>
      <c r="AN1141" s="41"/>
      <c r="AO1141" s="41"/>
      <c r="AP1141" s="42"/>
      <c r="AQ1141" s="40" t="str">
        <f>IF(AM1141=0,"NO OFERTADO",IF(AN1141=0,"NO OFERTADO",IF(AO1141=0,"NO OFERTADO",IF(AP1141=0,"NO OFERTADO","CORRECTO"))))</f>
        <v>NO OFERTADO</v>
      </c>
    </row>
    <row r="1142" spans="1:43" ht="24" x14ac:dyDescent="0.25">
      <c r="A1142" s="61">
        <v>1140</v>
      </c>
      <c r="B1142" s="61">
        <v>228</v>
      </c>
      <c r="C1142" s="13" t="s">
        <v>858</v>
      </c>
      <c r="D1142" s="12" t="s">
        <v>859</v>
      </c>
      <c r="E1142" s="12" t="s">
        <v>11</v>
      </c>
      <c r="F1142" s="12" t="s">
        <v>12</v>
      </c>
      <c r="G1142" s="12" t="s">
        <v>13</v>
      </c>
      <c r="H1142" s="12" t="s">
        <v>12</v>
      </c>
      <c r="I1142" s="62" t="s">
        <v>60</v>
      </c>
      <c r="J1142" s="10">
        <v>1</v>
      </c>
      <c r="K1142" s="10" t="s">
        <v>860</v>
      </c>
      <c r="L1142" s="14" t="s">
        <v>861</v>
      </c>
      <c r="M1142" s="11">
        <v>90.385999999999996</v>
      </c>
      <c r="N1142" s="11">
        <v>166916.84615384616</v>
      </c>
      <c r="O1142" s="8">
        <f>N1142*M1142</f>
        <v>15086946.056461537</v>
      </c>
      <c r="P1142" s="14" t="s">
        <v>5022</v>
      </c>
      <c r="Q1142" s="66">
        <f>O1142/$O$2181</f>
        <v>4.6098401991253571E-4</v>
      </c>
      <c r="R1142" s="66"/>
      <c r="S1142" s="36">
        <f>Q1142*$S$1</f>
        <v>0.11524600497813392</v>
      </c>
      <c r="T1142" s="7"/>
      <c r="U1142" s="36">
        <f>S1142+T1142</f>
        <v>0.11524600497813392</v>
      </c>
      <c r="V1142" s="41"/>
      <c r="W1142" s="41"/>
      <c r="X1142" s="41"/>
      <c r="Y1142" s="42"/>
      <c r="Z1142" s="40" t="str">
        <f>IF(V1142=0,"NO OFERTADO",IF(W1142=0,"NO OFERTADO",IF(X1142=0,"NO OFERTADO",IF(Y1142=0,"NO OFERTADO","CORRECTO"))))</f>
        <v>NO OFERTADO</v>
      </c>
      <c r="AA1142" s="42">
        <f>Y1142*N1142</f>
        <v>0</v>
      </c>
      <c r="AB1142" s="35">
        <f>Q1142*$AB$1</f>
        <v>4.148856179212821E-2</v>
      </c>
      <c r="AC1142" s="7"/>
      <c r="AD1142" s="36">
        <f>AB1142+AC1142</f>
        <v>4.148856179212821E-2</v>
      </c>
      <c r="AE1142" s="41"/>
      <c r="AF1142" s="41"/>
      <c r="AG1142" s="41"/>
      <c r="AH1142" s="42"/>
      <c r="AI1142" s="40" t="str">
        <f>IF(AE1142=0,"NO OFERTADO",IF(AF1142=0,"NO OFERTADO",IF(AG1142=0,"NO OFERTADO",IF(AH1142=0,"NO OFERTADO","CORRECTO"))))</f>
        <v>NO OFERTADO</v>
      </c>
      <c r="AJ1142" s="37">
        <f>Q1142*$AJ$1</f>
        <v>2.7659041194752144E-2</v>
      </c>
      <c r="AK1142" s="7"/>
      <c r="AL1142" s="36">
        <f>AJ1142+AK1142</f>
        <v>2.7659041194752144E-2</v>
      </c>
      <c r="AM1142" s="41"/>
      <c r="AN1142" s="41"/>
      <c r="AO1142" s="41"/>
      <c r="AP1142" s="42"/>
      <c r="AQ1142" s="40" t="str">
        <f>IF(AM1142=0,"NO OFERTADO",IF(AN1142=0,"NO OFERTADO",IF(AO1142=0,"NO OFERTADO",IF(AP1142=0,"NO OFERTADO","CORRECTO"))))</f>
        <v>NO OFERTADO</v>
      </c>
    </row>
    <row r="1143" spans="1:43" ht="24" x14ac:dyDescent="0.25">
      <c r="A1143" s="61">
        <v>1141</v>
      </c>
      <c r="B1143" s="61">
        <v>649</v>
      </c>
      <c r="C1143" s="13" t="s">
        <v>858</v>
      </c>
      <c r="D1143" s="12" t="s">
        <v>2069</v>
      </c>
      <c r="E1143" s="12" t="s">
        <v>11</v>
      </c>
      <c r="F1143" s="12" t="s">
        <v>12</v>
      </c>
      <c r="G1143" s="12" t="s">
        <v>13</v>
      </c>
      <c r="H1143" s="12" t="s">
        <v>12</v>
      </c>
      <c r="I1143" s="62" t="s">
        <v>60</v>
      </c>
      <c r="J1143" s="10">
        <v>1</v>
      </c>
      <c r="K1143" s="10" t="s">
        <v>860</v>
      </c>
      <c r="L1143" s="14" t="s">
        <v>2070</v>
      </c>
      <c r="M1143" s="11">
        <v>1938.8023333333333</v>
      </c>
      <c r="N1143" s="11">
        <v>5898.9230769230771</v>
      </c>
      <c r="O1143" s="8">
        <f>N1143*M1143</f>
        <v>11436845.825692307</v>
      </c>
      <c r="P1143" s="14" t="s">
        <v>5022</v>
      </c>
      <c r="Q1143" s="66">
        <f>O1143/$O$2181</f>
        <v>3.4945463078589912E-4</v>
      </c>
      <c r="R1143" s="66"/>
      <c r="S1143" s="36">
        <f>Q1143*$S$1</f>
        <v>8.7363657696474778E-2</v>
      </c>
      <c r="T1143" s="7"/>
      <c r="U1143" s="36">
        <f>S1143+T1143</f>
        <v>8.7363657696474778E-2</v>
      </c>
      <c r="V1143" s="41"/>
      <c r="W1143" s="41"/>
      <c r="X1143" s="41"/>
      <c r="Y1143" s="42"/>
      <c r="Z1143" s="40" t="str">
        <f>IF(V1143=0,"NO OFERTADO",IF(W1143=0,"NO OFERTADO",IF(X1143=0,"NO OFERTADO",IF(Y1143=0,"NO OFERTADO","CORRECTO"))))</f>
        <v>NO OFERTADO</v>
      </c>
      <c r="AA1143" s="42">
        <f>Y1143*N1143</f>
        <v>0</v>
      </c>
      <c r="AB1143" s="35">
        <f>Q1143*$AB$1</f>
        <v>3.1450916770730919E-2</v>
      </c>
      <c r="AC1143" s="7"/>
      <c r="AD1143" s="36">
        <f>AB1143+AC1143</f>
        <v>3.1450916770730919E-2</v>
      </c>
      <c r="AE1143" s="41"/>
      <c r="AF1143" s="41"/>
      <c r="AG1143" s="41"/>
      <c r="AH1143" s="42"/>
      <c r="AI1143" s="40" t="str">
        <f>IF(AE1143=0,"NO OFERTADO",IF(AF1143=0,"NO OFERTADO",IF(AG1143=0,"NO OFERTADO",IF(AH1143=0,"NO OFERTADO","CORRECTO"))))</f>
        <v>NO OFERTADO</v>
      </c>
      <c r="AJ1143" s="37">
        <f>Q1143*$AJ$1</f>
        <v>2.0967277847153947E-2</v>
      </c>
      <c r="AK1143" s="7"/>
      <c r="AL1143" s="36">
        <f>AJ1143+AK1143</f>
        <v>2.0967277847153947E-2</v>
      </c>
      <c r="AM1143" s="41"/>
      <c r="AN1143" s="41"/>
      <c r="AO1143" s="41"/>
      <c r="AP1143" s="42"/>
      <c r="AQ1143" s="40" t="str">
        <f>IF(AM1143=0,"NO OFERTADO",IF(AN1143=0,"NO OFERTADO",IF(AO1143=0,"NO OFERTADO",IF(AP1143=0,"NO OFERTADO","CORRECTO"))))</f>
        <v>NO OFERTADO</v>
      </c>
    </row>
    <row r="1144" spans="1:43" ht="24" x14ac:dyDescent="0.25">
      <c r="A1144" s="61">
        <v>1142</v>
      </c>
      <c r="B1144" s="61">
        <v>624</v>
      </c>
      <c r="C1144" s="13" t="s">
        <v>858</v>
      </c>
      <c r="D1144" s="12" t="s">
        <v>2009</v>
      </c>
      <c r="E1144" s="12" t="s">
        <v>11</v>
      </c>
      <c r="F1144" s="12" t="s">
        <v>12</v>
      </c>
      <c r="G1144" s="12" t="s">
        <v>13</v>
      </c>
      <c r="H1144" s="12" t="s">
        <v>12</v>
      </c>
      <c r="I1144" s="62" t="s">
        <v>60</v>
      </c>
      <c r="J1144" s="10">
        <v>1</v>
      </c>
      <c r="K1144" s="10" t="s">
        <v>860</v>
      </c>
      <c r="L1144" s="14" t="s">
        <v>2010</v>
      </c>
      <c r="M1144" s="11">
        <v>175.517</v>
      </c>
      <c r="N1144" s="11">
        <v>62258</v>
      </c>
      <c r="O1144" s="8">
        <f>N1144*M1144</f>
        <v>10927337.386</v>
      </c>
      <c r="P1144" s="14" t="s">
        <v>5022</v>
      </c>
      <c r="Q1144" s="66">
        <f>O1144/$O$2181</f>
        <v>3.3388651992835887E-4</v>
      </c>
      <c r="R1144" s="66"/>
      <c r="S1144" s="36">
        <f>Q1144*$S$1</f>
        <v>8.3471629982089721E-2</v>
      </c>
      <c r="T1144" s="7"/>
      <c r="U1144" s="36">
        <f>S1144+T1144</f>
        <v>8.3471629982089721E-2</v>
      </c>
      <c r="V1144" s="41"/>
      <c r="W1144" s="41"/>
      <c r="X1144" s="41"/>
      <c r="Y1144" s="42"/>
      <c r="Z1144" s="40" t="str">
        <f>IF(V1144=0,"NO OFERTADO",IF(W1144=0,"NO OFERTADO",IF(X1144=0,"NO OFERTADO",IF(Y1144=0,"NO OFERTADO","CORRECTO"))))</f>
        <v>NO OFERTADO</v>
      </c>
      <c r="AA1144" s="42">
        <f>Y1144*N1144</f>
        <v>0</v>
      </c>
      <c r="AB1144" s="35">
        <f>Q1144*$AB$1</f>
        <v>3.0049786793552299E-2</v>
      </c>
      <c r="AC1144" s="7"/>
      <c r="AD1144" s="36">
        <f>AB1144+AC1144</f>
        <v>3.0049786793552299E-2</v>
      </c>
      <c r="AE1144" s="41"/>
      <c r="AF1144" s="41"/>
      <c r="AG1144" s="41"/>
      <c r="AH1144" s="42"/>
      <c r="AI1144" s="40" t="str">
        <f>IF(AE1144=0,"NO OFERTADO",IF(AF1144=0,"NO OFERTADO",IF(AG1144=0,"NO OFERTADO",IF(AH1144=0,"NO OFERTADO","CORRECTO"))))</f>
        <v>NO OFERTADO</v>
      </c>
      <c r="AJ1144" s="37">
        <f>Q1144*$AJ$1</f>
        <v>2.003319119570153E-2</v>
      </c>
      <c r="AK1144" s="7"/>
      <c r="AL1144" s="36">
        <f>AJ1144+AK1144</f>
        <v>2.003319119570153E-2</v>
      </c>
      <c r="AM1144" s="41"/>
      <c r="AN1144" s="41"/>
      <c r="AO1144" s="41"/>
      <c r="AP1144" s="42"/>
      <c r="AQ1144" s="40" t="str">
        <f>IF(AM1144=0,"NO OFERTADO",IF(AN1144=0,"NO OFERTADO",IF(AO1144=0,"NO OFERTADO",IF(AP1144=0,"NO OFERTADO","CORRECTO"))))</f>
        <v>NO OFERTADO</v>
      </c>
    </row>
    <row r="1145" spans="1:43" ht="24" x14ac:dyDescent="0.25">
      <c r="A1145" s="61">
        <v>1143</v>
      </c>
      <c r="B1145" s="61">
        <v>571</v>
      </c>
      <c r="C1145" s="13" t="s">
        <v>858</v>
      </c>
      <c r="D1145" s="12" t="s">
        <v>1888</v>
      </c>
      <c r="E1145" s="12" t="s">
        <v>11</v>
      </c>
      <c r="F1145" s="12" t="s">
        <v>12</v>
      </c>
      <c r="G1145" s="12" t="s">
        <v>13</v>
      </c>
      <c r="H1145" s="12" t="s">
        <v>12</v>
      </c>
      <c r="I1145" s="62" t="s">
        <v>60</v>
      </c>
      <c r="J1145" s="10">
        <v>1</v>
      </c>
      <c r="K1145" s="10" t="s">
        <v>860</v>
      </c>
      <c r="L1145" s="14" t="s">
        <v>1889</v>
      </c>
      <c r="M1145" s="11">
        <v>2236.9409999999998</v>
      </c>
      <c r="N1145" s="11">
        <v>4822.9230769230771</v>
      </c>
      <c r="O1145" s="8">
        <f>N1145*M1145</f>
        <v>10788594.370615384</v>
      </c>
      <c r="P1145" s="14" t="s">
        <v>5022</v>
      </c>
      <c r="Q1145" s="66">
        <f>O1145/$O$2181</f>
        <v>3.296472051772204E-4</v>
      </c>
      <c r="R1145" s="66"/>
      <c r="S1145" s="36">
        <f>Q1145*$S$1</f>
        <v>8.2411801294305101E-2</v>
      </c>
      <c r="T1145" s="7"/>
      <c r="U1145" s="36">
        <f>S1145+T1145</f>
        <v>8.2411801294305101E-2</v>
      </c>
      <c r="V1145" s="41"/>
      <c r="W1145" s="41"/>
      <c r="X1145" s="41"/>
      <c r="Y1145" s="42"/>
      <c r="Z1145" s="40" t="str">
        <f>IF(V1145=0,"NO OFERTADO",IF(W1145=0,"NO OFERTADO",IF(X1145=0,"NO OFERTADO",IF(Y1145=0,"NO OFERTADO","CORRECTO"))))</f>
        <v>NO OFERTADO</v>
      </c>
      <c r="AA1145" s="42">
        <f>Y1145*N1145</f>
        <v>0</v>
      </c>
      <c r="AB1145" s="35">
        <f>Q1145*$AB$1</f>
        <v>2.9668248465949836E-2</v>
      </c>
      <c r="AC1145" s="7"/>
      <c r="AD1145" s="36">
        <f>AB1145+AC1145</f>
        <v>2.9668248465949836E-2</v>
      </c>
      <c r="AE1145" s="41"/>
      <c r="AF1145" s="41"/>
      <c r="AG1145" s="41"/>
      <c r="AH1145" s="42"/>
      <c r="AI1145" s="40" t="str">
        <f>IF(AE1145=0,"NO OFERTADO",IF(AF1145=0,"NO OFERTADO",IF(AG1145=0,"NO OFERTADO",IF(AH1145=0,"NO OFERTADO","CORRECTO"))))</f>
        <v>NO OFERTADO</v>
      </c>
      <c r="AJ1145" s="37">
        <f>Q1145*$AJ$1</f>
        <v>1.9778832310633224E-2</v>
      </c>
      <c r="AK1145" s="7"/>
      <c r="AL1145" s="36">
        <f>AJ1145+AK1145</f>
        <v>1.9778832310633224E-2</v>
      </c>
      <c r="AM1145" s="41"/>
      <c r="AN1145" s="41"/>
      <c r="AO1145" s="41"/>
      <c r="AP1145" s="42"/>
      <c r="AQ1145" s="40" t="str">
        <f>IF(AM1145=0,"NO OFERTADO",IF(AN1145=0,"NO OFERTADO",IF(AO1145=0,"NO OFERTADO",IF(AP1145=0,"NO OFERTADO","CORRECTO"))))</f>
        <v>NO OFERTADO</v>
      </c>
    </row>
    <row r="1146" spans="1:43" ht="24" x14ac:dyDescent="0.25">
      <c r="A1146" s="61">
        <v>1144</v>
      </c>
      <c r="B1146" s="61">
        <v>750</v>
      </c>
      <c r="C1146" s="13" t="s">
        <v>858</v>
      </c>
      <c r="D1146" s="12" t="s">
        <v>2337</v>
      </c>
      <c r="E1146" s="12" t="s">
        <v>11</v>
      </c>
      <c r="F1146" s="12" t="s">
        <v>12</v>
      </c>
      <c r="G1146" s="12" t="s">
        <v>13</v>
      </c>
      <c r="H1146" s="12" t="s">
        <v>12</v>
      </c>
      <c r="I1146" s="62" t="s">
        <v>60</v>
      </c>
      <c r="J1146" s="10">
        <v>1</v>
      </c>
      <c r="K1146" s="10" t="s">
        <v>860</v>
      </c>
      <c r="L1146" s="14" t="s">
        <v>2338</v>
      </c>
      <c r="M1146" s="11">
        <v>37.946833333333331</v>
      </c>
      <c r="N1146" s="11">
        <v>254314.61538461538</v>
      </c>
      <c r="O1146" s="8">
        <f>N1146*M1146</f>
        <v>9650434.3242307678</v>
      </c>
      <c r="P1146" s="14" t="s">
        <v>5022</v>
      </c>
      <c r="Q1146" s="66">
        <f>O1146/$O$2181</f>
        <v>2.9487054517441568E-4</v>
      </c>
      <c r="R1146" s="66"/>
      <c r="S1146" s="36">
        <f>Q1146*$S$1</f>
        <v>7.3717636293603922E-2</v>
      </c>
      <c r="T1146" s="7"/>
      <c r="U1146" s="36">
        <f>S1146+T1146</f>
        <v>7.3717636293603922E-2</v>
      </c>
      <c r="V1146" s="41"/>
      <c r="W1146" s="41"/>
      <c r="X1146" s="41"/>
      <c r="Y1146" s="42"/>
      <c r="Z1146" s="40" t="str">
        <f>IF(V1146=0,"NO OFERTADO",IF(W1146=0,"NO OFERTADO",IF(X1146=0,"NO OFERTADO",IF(Y1146=0,"NO OFERTADO","CORRECTO"))))</f>
        <v>NO OFERTADO</v>
      </c>
      <c r="AA1146" s="42">
        <f>Y1146*N1146</f>
        <v>0</v>
      </c>
      <c r="AB1146" s="35">
        <f>Q1146*$AB$1</f>
        <v>2.6538349065697412E-2</v>
      </c>
      <c r="AC1146" s="7"/>
      <c r="AD1146" s="36">
        <f>AB1146+AC1146</f>
        <v>2.6538349065697412E-2</v>
      </c>
      <c r="AE1146" s="41"/>
      <c r="AF1146" s="41"/>
      <c r="AG1146" s="41"/>
      <c r="AH1146" s="42"/>
      <c r="AI1146" s="40" t="str">
        <f>IF(AE1146=0,"NO OFERTADO",IF(AF1146=0,"NO OFERTADO",IF(AG1146=0,"NO OFERTADO",IF(AH1146=0,"NO OFERTADO","CORRECTO"))))</f>
        <v>NO OFERTADO</v>
      </c>
      <c r="AJ1146" s="37">
        <f>Q1146*$AJ$1</f>
        <v>1.7692232710464939E-2</v>
      </c>
      <c r="AK1146" s="7"/>
      <c r="AL1146" s="36">
        <f>AJ1146+AK1146</f>
        <v>1.7692232710464939E-2</v>
      </c>
      <c r="AM1146" s="41"/>
      <c r="AN1146" s="41"/>
      <c r="AO1146" s="41"/>
      <c r="AP1146" s="42"/>
      <c r="AQ1146" s="40" t="str">
        <f>IF(AM1146=0,"NO OFERTADO",IF(AN1146=0,"NO OFERTADO",IF(AO1146=0,"NO OFERTADO",IF(AP1146=0,"NO OFERTADO","CORRECTO"))))</f>
        <v>NO OFERTADO</v>
      </c>
    </row>
    <row r="1147" spans="1:43" ht="24" x14ac:dyDescent="0.25">
      <c r="A1147" s="61">
        <v>1145</v>
      </c>
      <c r="B1147" s="61">
        <v>979</v>
      </c>
      <c r="C1147" s="13" t="s">
        <v>858</v>
      </c>
      <c r="D1147" s="12" t="s">
        <v>2903</v>
      </c>
      <c r="E1147" s="12" t="s">
        <v>11</v>
      </c>
      <c r="F1147" s="12" t="s">
        <v>12</v>
      </c>
      <c r="G1147" s="12" t="s">
        <v>13</v>
      </c>
      <c r="H1147" s="12" t="s">
        <v>12</v>
      </c>
      <c r="I1147" s="62" t="s">
        <v>60</v>
      </c>
      <c r="J1147" s="10">
        <v>1</v>
      </c>
      <c r="K1147" s="10" t="s">
        <v>860</v>
      </c>
      <c r="L1147" s="14" t="s">
        <v>2904</v>
      </c>
      <c r="M1147" s="11">
        <v>180.1525</v>
      </c>
      <c r="N1147" s="11">
        <v>26566.846153846152</v>
      </c>
      <c r="O1147" s="8">
        <f>N1147*M1147</f>
        <v>4786083.7517307689</v>
      </c>
      <c r="P1147" s="14" t="s">
        <v>5022</v>
      </c>
      <c r="Q1147" s="66">
        <f>O1147/$O$2181</f>
        <v>1.4623954505133186E-4</v>
      </c>
      <c r="R1147" s="66"/>
      <c r="S1147" s="36">
        <f>Q1147*$S$1</f>
        <v>3.6559886262832963E-2</v>
      </c>
      <c r="T1147" s="7"/>
      <c r="U1147" s="36">
        <f>S1147+T1147</f>
        <v>3.6559886262832963E-2</v>
      </c>
      <c r="V1147" s="41"/>
      <c r="W1147" s="41"/>
      <c r="X1147" s="41"/>
      <c r="Y1147" s="42"/>
      <c r="Z1147" s="40" t="str">
        <f>IF(V1147=0,"NO OFERTADO",IF(W1147=0,"NO OFERTADO",IF(X1147=0,"NO OFERTADO",IF(Y1147=0,"NO OFERTADO","CORRECTO"))))</f>
        <v>NO OFERTADO</v>
      </c>
      <c r="AA1147" s="42">
        <f>Y1147*N1147</f>
        <v>0</v>
      </c>
      <c r="AB1147" s="35">
        <f>Q1147*$AB$1</f>
        <v>1.3161559054619867E-2</v>
      </c>
      <c r="AC1147" s="7"/>
      <c r="AD1147" s="36">
        <f>AB1147+AC1147</f>
        <v>1.3161559054619867E-2</v>
      </c>
      <c r="AE1147" s="41"/>
      <c r="AF1147" s="41"/>
      <c r="AG1147" s="41"/>
      <c r="AH1147" s="42"/>
      <c r="AI1147" s="40" t="str">
        <f>IF(AE1147=0,"NO OFERTADO",IF(AF1147=0,"NO OFERTADO",IF(AG1147=0,"NO OFERTADO",IF(AH1147=0,"NO OFERTADO","CORRECTO"))))</f>
        <v>NO OFERTADO</v>
      </c>
      <c r="AJ1147" s="37">
        <f>Q1147*$AJ$1</f>
        <v>8.774372703079911E-3</v>
      </c>
      <c r="AK1147" s="7"/>
      <c r="AL1147" s="36">
        <f>AJ1147+AK1147</f>
        <v>8.774372703079911E-3</v>
      </c>
      <c r="AM1147" s="41"/>
      <c r="AN1147" s="41"/>
      <c r="AO1147" s="41"/>
      <c r="AP1147" s="42"/>
      <c r="AQ1147" s="40" t="str">
        <f>IF(AM1147=0,"NO OFERTADO",IF(AN1147=0,"NO OFERTADO",IF(AO1147=0,"NO OFERTADO",IF(AP1147=0,"NO OFERTADO","CORRECTO"))))</f>
        <v>NO OFERTADO</v>
      </c>
    </row>
    <row r="1148" spans="1:43" ht="24" x14ac:dyDescent="0.25">
      <c r="A1148" s="61">
        <v>1146</v>
      </c>
      <c r="B1148" s="61">
        <v>1649</v>
      </c>
      <c r="C1148" s="13" t="s">
        <v>858</v>
      </c>
      <c r="D1148" s="12" t="s">
        <v>4539</v>
      </c>
      <c r="E1148" s="12" t="s">
        <v>11</v>
      </c>
      <c r="F1148" s="12" t="s">
        <v>12</v>
      </c>
      <c r="G1148" s="12" t="s">
        <v>13</v>
      </c>
      <c r="H1148" s="12" t="s">
        <v>12</v>
      </c>
      <c r="I1148" s="62" t="s">
        <v>60</v>
      </c>
      <c r="J1148" s="10">
        <v>1</v>
      </c>
      <c r="K1148" s="10" t="s">
        <v>860</v>
      </c>
      <c r="L1148" s="14" t="s">
        <v>4540</v>
      </c>
      <c r="M1148" s="11">
        <v>285.86966666666666</v>
      </c>
      <c r="N1148" s="11">
        <v>5948.5384615384619</v>
      </c>
      <c r="O1148" s="8">
        <f>N1148*M1148</f>
        <v>1700506.7071538463</v>
      </c>
      <c r="P1148" s="14" t="s">
        <v>5022</v>
      </c>
      <c r="Q1148" s="66">
        <f>O1148/$O$2181</f>
        <v>5.1959251051757598E-5</v>
      </c>
      <c r="R1148" s="66"/>
      <c r="S1148" s="36">
        <f>Q1148*$S$1</f>
        <v>1.2989812762939399E-2</v>
      </c>
      <c r="T1148" s="7"/>
      <c r="U1148" s="36">
        <f>S1148+T1148</f>
        <v>1.2989812762939399E-2</v>
      </c>
      <c r="V1148" s="41"/>
      <c r="W1148" s="41"/>
      <c r="X1148" s="41"/>
      <c r="Y1148" s="42"/>
      <c r="Z1148" s="40" t="str">
        <f>IF(V1148=0,"NO OFERTADO",IF(W1148=0,"NO OFERTADO",IF(X1148=0,"NO OFERTADO",IF(Y1148=0,"NO OFERTADO","CORRECTO"))))</f>
        <v>NO OFERTADO</v>
      </c>
      <c r="AA1148" s="42">
        <f>Y1148*N1148</f>
        <v>0</v>
      </c>
      <c r="AB1148" s="35">
        <f>Q1148*$AB$1</f>
        <v>4.6763325946581839E-3</v>
      </c>
      <c r="AC1148" s="7"/>
      <c r="AD1148" s="36">
        <f>AB1148+AC1148</f>
        <v>4.6763325946581839E-3</v>
      </c>
      <c r="AE1148" s="41"/>
      <c r="AF1148" s="41"/>
      <c r="AG1148" s="41"/>
      <c r="AH1148" s="42"/>
      <c r="AI1148" s="40" t="str">
        <f>IF(AE1148=0,"NO OFERTADO",IF(AF1148=0,"NO OFERTADO",IF(AG1148=0,"NO OFERTADO",IF(AH1148=0,"NO OFERTADO","CORRECTO"))))</f>
        <v>NO OFERTADO</v>
      </c>
      <c r="AJ1148" s="37">
        <f>Q1148*$AJ$1</f>
        <v>3.1175550631054559E-3</v>
      </c>
      <c r="AK1148" s="7"/>
      <c r="AL1148" s="36">
        <f>AJ1148+AK1148</f>
        <v>3.1175550631054559E-3</v>
      </c>
      <c r="AM1148" s="41"/>
      <c r="AN1148" s="41"/>
      <c r="AO1148" s="41"/>
      <c r="AP1148" s="42"/>
      <c r="AQ1148" s="40" t="str">
        <f>IF(AM1148=0,"NO OFERTADO",IF(AN1148=0,"NO OFERTADO",IF(AO1148=0,"NO OFERTADO",IF(AP1148=0,"NO OFERTADO","CORRECTO"))))</f>
        <v>NO OFERTADO</v>
      </c>
    </row>
    <row r="1149" spans="1:43" ht="24" x14ac:dyDescent="0.25">
      <c r="A1149" s="61">
        <v>1147</v>
      </c>
      <c r="B1149" s="61">
        <v>2489</v>
      </c>
      <c r="C1149" s="67" t="s">
        <v>6638</v>
      </c>
      <c r="D1149" s="68" t="s">
        <v>2337</v>
      </c>
      <c r="E1149" s="68" t="s">
        <v>11</v>
      </c>
      <c r="F1149" s="68" t="s">
        <v>12</v>
      </c>
      <c r="G1149" s="12" t="s">
        <v>13</v>
      </c>
      <c r="H1149" s="68" t="s">
        <v>12</v>
      </c>
      <c r="I1149" s="62" t="s">
        <v>60</v>
      </c>
      <c r="J1149" s="10">
        <v>1</v>
      </c>
      <c r="K1149" s="10" t="s">
        <v>6639</v>
      </c>
      <c r="L1149" s="14" t="s">
        <v>6640</v>
      </c>
      <c r="M1149" s="11">
        <v>1021.276</v>
      </c>
      <c r="N1149" s="11">
        <v>153467.23076923078</v>
      </c>
      <c r="O1149" s="8">
        <f>N1149*M1149</f>
        <v>156732399.57107693</v>
      </c>
      <c r="P1149" s="14" t="s">
        <v>7140</v>
      </c>
      <c r="Q1149" s="66">
        <f>O1149/$O$2181</f>
        <v>4.7889832265867113E-3</v>
      </c>
      <c r="R1149" s="66"/>
      <c r="S1149" s="36">
        <f>Q1149*$S$1</f>
        <v>1.1972458066466778</v>
      </c>
      <c r="T1149" s="7"/>
      <c r="U1149" s="36">
        <f>S1149+T1149</f>
        <v>1.1972458066466778</v>
      </c>
      <c r="V1149" s="41"/>
      <c r="W1149" s="41"/>
      <c r="X1149" s="41"/>
      <c r="Y1149" s="42"/>
      <c r="Z1149" s="40" t="str">
        <f>IF(V1149=0,"NO OFERTADO",IF(W1149=0,"NO OFERTADO",IF(X1149=0,"NO OFERTADO",IF(Y1149=0,"NO OFERTADO","CORRECTO"))))</f>
        <v>NO OFERTADO</v>
      </c>
      <c r="AA1149" s="42">
        <f>Y1149*N1149</f>
        <v>0</v>
      </c>
      <c r="AB1149" s="35">
        <f>Q1149*$AB$1</f>
        <v>0.43100849039280403</v>
      </c>
      <c r="AC1149" s="7"/>
      <c r="AD1149" s="36">
        <f>AB1149+AC1149</f>
        <v>0.43100849039280403</v>
      </c>
      <c r="AE1149" s="41"/>
      <c r="AF1149" s="41"/>
      <c r="AG1149" s="41"/>
      <c r="AH1149" s="42"/>
      <c r="AI1149" s="40" t="str">
        <f>IF(AE1149=0,"NO OFERTADO",IF(AF1149=0,"NO OFERTADO",IF(AG1149=0,"NO OFERTADO",IF(AH1149=0,"NO OFERTADO","CORRECTO"))))</f>
        <v>NO OFERTADO</v>
      </c>
      <c r="AJ1149" s="37">
        <f>Q1149*$AJ$1</f>
        <v>0.28733899359520265</v>
      </c>
      <c r="AK1149" s="7"/>
      <c r="AL1149" s="36">
        <f>AJ1149+AK1149</f>
        <v>0.28733899359520265</v>
      </c>
      <c r="AM1149" s="41"/>
      <c r="AN1149" s="41"/>
      <c r="AO1149" s="41"/>
      <c r="AP1149" s="42"/>
      <c r="AQ1149" s="40" t="str">
        <f>IF(AM1149=0,"NO OFERTADO",IF(AN1149=0,"NO OFERTADO",IF(AO1149=0,"NO OFERTADO",IF(AP1149=0,"NO OFERTADO","CORRECTO"))))</f>
        <v>NO OFERTADO</v>
      </c>
    </row>
    <row r="1150" spans="1:43" ht="24" x14ac:dyDescent="0.25">
      <c r="A1150" s="61">
        <v>1148</v>
      </c>
      <c r="B1150" s="61">
        <v>2492</v>
      </c>
      <c r="C1150" s="67" t="s">
        <v>6638</v>
      </c>
      <c r="D1150" s="68" t="s">
        <v>2246</v>
      </c>
      <c r="E1150" s="68" t="s">
        <v>11</v>
      </c>
      <c r="F1150" s="68" t="s">
        <v>12</v>
      </c>
      <c r="G1150" s="12" t="s">
        <v>13</v>
      </c>
      <c r="H1150" s="68" t="s">
        <v>12</v>
      </c>
      <c r="I1150" s="62" t="s">
        <v>60</v>
      </c>
      <c r="J1150" s="10">
        <v>1</v>
      </c>
      <c r="K1150" s="10" t="s">
        <v>6647</v>
      </c>
      <c r="L1150" s="14" t="s">
        <v>6648</v>
      </c>
      <c r="M1150" s="11">
        <v>1106.4724999999999</v>
      </c>
      <c r="N1150" s="11">
        <v>27181</v>
      </c>
      <c r="O1150" s="8">
        <f>N1150*M1150</f>
        <v>30075029.022499997</v>
      </c>
      <c r="P1150" s="14" t="s">
        <v>7140</v>
      </c>
      <c r="Q1150" s="66">
        <f>O1150/$O$2181</f>
        <v>9.1894726248062755E-4</v>
      </c>
      <c r="R1150" s="66"/>
      <c r="S1150" s="36">
        <f>Q1150*$S$1</f>
        <v>0.22973681562015688</v>
      </c>
      <c r="T1150" s="7"/>
      <c r="U1150" s="36">
        <f>S1150+T1150</f>
        <v>0.22973681562015688</v>
      </c>
      <c r="V1150" s="41"/>
      <c r="W1150" s="41"/>
      <c r="X1150" s="41"/>
      <c r="Y1150" s="42"/>
      <c r="Z1150" s="40" t="str">
        <f>IF(V1150=0,"NO OFERTADO",IF(W1150=0,"NO OFERTADO",IF(X1150=0,"NO OFERTADO",IF(Y1150=0,"NO OFERTADO","CORRECTO"))))</f>
        <v>NO OFERTADO</v>
      </c>
      <c r="AA1150" s="42">
        <f>Y1150*N1150</f>
        <v>0</v>
      </c>
      <c r="AB1150" s="35">
        <f>Q1150*$AB$1</f>
        <v>8.2705253623256481E-2</v>
      </c>
      <c r="AC1150" s="7"/>
      <c r="AD1150" s="36">
        <f>AB1150+AC1150</f>
        <v>8.2705253623256481E-2</v>
      </c>
      <c r="AE1150" s="41"/>
      <c r="AF1150" s="41"/>
      <c r="AG1150" s="41"/>
      <c r="AH1150" s="42"/>
      <c r="AI1150" s="40" t="str">
        <f>IF(AE1150=0,"NO OFERTADO",IF(AF1150=0,"NO OFERTADO",IF(AG1150=0,"NO OFERTADO",IF(AH1150=0,"NO OFERTADO","CORRECTO"))))</f>
        <v>NO OFERTADO</v>
      </c>
      <c r="AJ1150" s="37">
        <f>Q1150*$AJ$1</f>
        <v>5.5136835748837654E-2</v>
      </c>
      <c r="AK1150" s="7"/>
      <c r="AL1150" s="36">
        <f>AJ1150+AK1150</f>
        <v>5.5136835748837654E-2</v>
      </c>
      <c r="AM1150" s="41"/>
      <c r="AN1150" s="41"/>
      <c r="AO1150" s="41"/>
      <c r="AP1150" s="42"/>
      <c r="AQ1150" s="40" t="str">
        <f>IF(AM1150=0,"NO OFERTADO",IF(AN1150=0,"NO OFERTADO",IF(AO1150=0,"NO OFERTADO",IF(AP1150=0,"NO OFERTADO","CORRECTO"))))</f>
        <v>NO OFERTADO</v>
      </c>
    </row>
    <row r="1151" spans="1:43" ht="24" x14ac:dyDescent="0.25">
      <c r="A1151" s="61">
        <v>1149</v>
      </c>
      <c r="B1151" s="61">
        <v>2577</v>
      </c>
      <c r="C1151" s="67" t="s">
        <v>6638</v>
      </c>
      <c r="D1151" s="68" t="s">
        <v>4539</v>
      </c>
      <c r="E1151" s="68" t="s">
        <v>11</v>
      </c>
      <c r="F1151" s="68" t="s">
        <v>12</v>
      </c>
      <c r="G1151" s="12" t="s">
        <v>13</v>
      </c>
      <c r="H1151" s="68" t="s">
        <v>12</v>
      </c>
      <c r="I1151" s="62" t="s">
        <v>60</v>
      </c>
      <c r="J1151" s="10">
        <v>1</v>
      </c>
      <c r="K1151" s="10" t="s">
        <v>6877</v>
      </c>
      <c r="L1151" s="14" t="s">
        <v>6878</v>
      </c>
      <c r="M1151" s="11">
        <v>436.74649999999997</v>
      </c>
      <c r="N1151" s="11">
        <v>2145.4615384615386</v>
      </c>
      <c r="O1151" s="8">
        <f>N1151*M1151</f>
        <v>937022.81780769234</v>
      </c>
      <c r="P1151" s="14" t="s">
        <v>7140</v>
      </c>
      <c r="Q1151" s="66">
        <f>O1151/$O$2181</f>
        <v>2.8630880211688837E-5</v>
      </c>
      <c r="R1151" s="66"/>
      <c r="S1151" s="36">
        <f>Q1151*$S$1</f>
        <v>7.1577200529222094E-3</v>
      </c>
      <c r="T1151" s="7"/>
      <c r="U1151" s="36">
        <f>S1151+T1151</f>
        <v>7.1577200529222094E-3</v>
      </c>
      <c r="V1151" s="41"/>
      <c r="W1151" s="41"/>
      <c r="X1151" s="41"/>
      <c r="Y1151" s="42"/>
      <c r="Z1151" s="40" t="str">
        <f>IF(V1151=0,"NO OFERTADO",IF(W1151=0,"NO OFERTADO",IF(X1151=0,"NO OFERTADO",IF(Y1151=0,"NO OFERTADO","CORRECTO"))))</f>
        <v>NO OFERTADO</v>
      </c>
      <c r="AA1151" s="42">
        <f>Y1151*N1151</f>
        <v>0</v>
      </c>
      <c r="AB1151" s="35">
        <f>Q1151*$AB$1</f>
        <v>2.5767792190519953E-3</v>
      </c>
      <c r="AC1151" s="7"/>
      <c r="AD1151" s="36">
        <f>AB1151+AC1151</f>
        <v>2.5767792190519953E-3</v>
      </c>
      <c r="AE1151" s="41"/>
      <c r="AF1151" s="41"/>
      <c r="AG1151" s="41"/>
      <c r="AH1151" s="42"/>
      <c r="AI1151" s="40" t="str">
        <f>IF(AE1151=0,"NO OFERTADO",IF(AF1151=0,"NO OFERTADO",IF(AG1151=0,"NO OFERTADO",IF(AH1151=0,"NO OFERTADO","CORRECTO"))))</f>
        <v>NO OFERTADO</v>
      </c>
      <c r="AJ1151" s="37">
        <f>Q1151*$AJ$1</f>
        <v>1.7178528127013302E-3</v>
      </c>
      <c r="AK1151" s="7"/>
      <c r="AL1151" s="36">
        <f>AJ1151+AK1151</f>
        <v>1.7178528127013302E-3</v>
      </c>
      <c r="AM1151" s="41"/>
      <c r="AN1151" s="41"/>
      <c r="AO1151" s="41"/>
      <c r="AP1151" s="42"/>
      <c r="AQ1151" s="40" t="str">
        <f>IF(AM1151=0,"NO OFERTADO",IF(AN1151=0,"NO OFERTADO",IF(AO1151=0,"NO OFERTADO",IF(AP1151=0,"NO OFERTADO","CORRECTO"))))</f>
        <v>NO OFERTADO</v>
      </c>
    </row>
    <row r="1152" spans="1:43" ht="24" x14ac:dyDescent="0.25">
      <c r="A1152" s="61">
        <v>1150</v>
      </c>
      <c r="B1152" s="61">
        <v>2573</v>
      </c>
      <c r="C1152" s="67" t="s">
        <v>6638</v>
      </c>
      <c r="D1152" s="68" t="s">
        <v>2903</v>
      </c>
      <c r="E1152" s="68" t="s">
        <v>11</v>
      </c>
      <c r="F1152" s="68" t="s">
        <v>12</v>
      </c>
      <c r="G1152" s="12" t="s">
        <v>13</v>
      </c>
      <c r="H1152" s="68" t="s">
        <v>12</v>
      </c>
      <c r="I1152" s="62" t="s">
        <v>60</v>
      </c>
      <c r="J1152" s="10">
        <v>1</v>
      </c>
      <c r="K1152" s="10" t="s">
        <v>6866</v>
      </c>
      <c r="L1152" s="14" t="s">
        <v>6867</v>
      </c>
      <c r="M1152" s="11">
        <v>517.44499999999994</v>
      </c>
      <c r="N1152" s="11">
        <v>626.92307692307691</v>
      </c>
      <c r="O1152" s="8">
        <f>N1152*M1152</f>
        <v>324398.2115384615</v>
      </c>
      <c r="P1152" s="14" t="s">
        <v>7140</v>
      </c>
      <c r="Q1152" s="66">
        <f>O1152/$O$2181</f>
        <v>9.9120385960013501E-6</v>
      </c>
      <c r="R1152" s="66"/>
      <c r="S1152" s="36">
        <f>Q1152*$S$1</f>
        <v>2.4780096490003376E-3</v>
      </c>
      <c r="T1152" s="7"/>
      <c r="U1152" s="36">
        <f>S1152+T1152</f>
        <v>2.4780096490003376E-3</v>
      </c>
      <c r="V1152" s="41"/>
      <c r="W1152" s="41"/>
      <c r="X1152" s="41"/>
      <c r="Y1152" s="42"/>
      <c r="Z1152" s="40" t="str">
        <f>IF(V1152=0,"NO OFERTADO",IF(W1152=0,"NO OFERTADO",IF(X1152=0,"NO OFERTADO",IF(Y1152=0,"NO OFERTADO","CORRECTO"))))</f>
        <v>NO OFERTADO</v>
      </c>
      <c r="AA1152" s="42">
        <f>Y1152*N1152</f>
        <v>0</v>
      </c>
      <c r="AB1152" s="35">
        <f>Q1152*$AB$1</f>
        <v>8.9208347364012148E-4</v>
      </c>
      <c r="AC1152" s="7"/>
      <c r="AD1152" s="36">
        <f>AB1152+AC1152</f>
        <v>8.9208347364012148E-4</v>
      </c>
      <c r="AE1152" s="41"/>
      <c r="AF1152" s="41"/>
      <c r="AG1152" s="41"/>
      <c r="AH1152" s="42"/>
      <c r="AI1152" s="40" t="str">
        <f>IF(AE1152=0,"NO OFERTADO",IF(AF1152=0,"NO OFERTADO",IF(AG1152=0,"NO OFERTADO",IF(AH1152=0,"NO OFERTADO","CORRECTO"))))</f>
        <v>NO OFERTADO</v>
      </c>
      <c r="AJ1152" s="37">
        <f>Q1152*$AJ$1</f>
        <v>5.9472231576008106E-4</v>
      </c>
      <c r="AK1152" s="7"/>
      <c r="AL1152" s="36">
        <f>AJ1152+AK1152</f>
        <v>5.9472231576008106E-4</v>
      </c>
      <c r="AM1152" s="41"/>
      <c r="AN1152" s="41"/>
      <c r="AO1152" s="41"/>
      <c r="AP1152" s="42"/>
      <c r="AQ1152" s="40" t="str">
        <f>IF(AM1152=0,"NO OFERTADO",IF(AN1152=0,"NO OFERTADO",IF(AO1152=0,"NO OFERTADO",IF(AP1152=0,"NO OFERTADO","CORRECTO"))))</f>
        <v>NO OFERTADO</v>
      </c>
    </row>
    <row r="1153" spans="1:43" ht="24" x14ac:dyDescent="0.25">
      <c r="A1153" s="61">
        <v>1151</v>
      </c>
      <c r="B1153" s="61">
        <v>2647</v>
      </c>
      <c r="C1153" s="67" t="s">
        <v>6638</v>
      </c>
      <c r="D1153" s="68" t="s">
        <v>2009</v>
      </c>
      <c r="E1153" s="68" t="s">
        <v>11</v>
      </c>
      <c r="F1153" s="68" t="s">
        <v>12</v>
      </c>
      <c r="G1153" s="12" t="s">
        <v>13</v>
      </c>
      <c r="H1153" s="68" t="s">
        <v>12</v>
      </c>
      <c r="I1153" s="62" t="s">
        <v>60</v>
      </c>
      <c r="J1153" s="10">
        <v>1</v>
      </c>
      <c r="K1153" s="10" t="s">
        <v>7062</v>
      </c>
      <c r="L1153" s="14" t="s">
        <v>7063</v>
      </c>
      <c r="M1153" s="11">
        <v>684.1579999999999</v>
      </c>
      <c r="N1153" s="11">
        <v>208.33333333333334</v>
      </c>
      <c r="O1153" s="8">
        <f>N1153*M1153</f>
        <v>142532.91666666666</v>
      </c>
      <c r="P1153" s="14" t="s">
        <v>7140</v>
      </c>
      <c r="Q1153" s="66">
        <f>O1153/$O$2181</f>
        <v>4.3551157834701552E-6</v>
      </c>
      <c r="R1153" s="66"/>
      <c r="S1153" s="36">
        <f>Q1153*$S$1</f>
        <v>1.0887789458675387E-3</v>
      </c>
      <c r="T1153" s="7"/>
      <c r="U1153" s="36">
        <f>S1153+T1153</f>
        <v>1.0887789458675387E-3</v>
      </c>
      <c r="V1153" s="41"/>
      <c r="W1153" s="41"/>
      <c r="X1153" s="41"/>
      <c r="Y1153" s="42"/>
      <c r="Z1153" s="40" t="str">
        <f>IF(V1153=0,"NO OFERTADO",IF(W1153=0,"NO OFERTADO",IF(X1153=0,"NO OFERTADO",IF(Y1153=0,"NO OFERTADO","CORRECTO"))))</f>
        <v>NO OFERTADO</v>
      </c>
      <c r="AA1153" s="42">
        <f>Y1153*N1153</f>
        <v>0</v>
      </c>
      <c r="AB1153" s="35">
        <f>Q1153*$AB$1</f>
        <v>3.9196042051231394E-4</v>
      </c>
      <c r="AC1153" s="7"/>
      <c r="AD1153" s="36">
        <f>AB1153+AC1153</f>
        <v>3.9196042051231394E-4</v>
      </c>
      <c r="AE1153" s="41"/>
      <c r="AF1153" s="41"/>
      <c r="AG1153" s="41"/>
      <c r="AH1153" s="42"/>
      <c r="AI1153" s="40" t="str">
        <f>IF(AE1153=0,"NO OFERTADO",IF(AF1153=0,"NO OFERTADO",IF(AG1153=0,"NO OFERTADO",IF(AH1153=0,"NO OFERTADO","CORRECTO"))))</f>
        <v>NO OFERTADO</v>
      </c>
      <c r="AJ1153" s="37">
        <f>Q1153*$AJ$1</f>
        <v>2.6130694700820931E-4</v>
      </c>
      <c r="AK1153" s="7"/>
      <c r="AL1153" s="36">
        <f>AJ1153+AK1153</f>
        <v>2.6130694700820931E-4</v>
      </c>
      <c r="AM1153" s="41"/>
      <c r="AN1153" s="41"/>
      <c r="AO1153" s="41"/>
      <c r="AP1153" s="42"/>
      <c r="AQ1153" s="40" t="str">
        <f>IF(AM1153=0,"NO OFERTADO",IF(AN1153=0,"NO OFERTADO",IF(AO1153=0,"NO OFERTADO",IF(AP1153=0,"NO OFERTADO","CORRECTO"))))</f>
        <v>NO OFERTADO</v>
      </c>
    </row>
    <row r="1154" spans="1:43" ht="24" x14ac:dyDescent="0.25">
      <c r="A1154" s="61">
        <v>1152</v>
      </c>
      <c r="B1154" s="61">
        <v>2628</v>
      </c>
      <c r="C1154" s="67" t="s">
        <v>7013</v>
      </c>
      <c r="D1154" s="68" t="s">
        <v>2903</v>
      </c>
      <c r="E1154" s="68" t="s">
        <v>11</v>
      </c>
      <c r="F1154" s="68" t="s">
        <v>12</v>
      </c>
      <c r="G1154" s="12" t="s">
        <v>13</v>
      </c>
      <c r="H1154" s="68" t="s">
        <v>12</v>
      </c>
      <c r="I1154" s="62" t="s">
        <v>60</v>
      </c>
      <c r="J1154" s="10">
        <v>1</v>
      </c>
      <c r="K1154" s="10" t="s">
        <v>7014</v>
      </c>
      <c r="L1154" s="14" t="s">
        <v>7015</v>
      </c>
      <c r="M1154" s="11">
        <v>1979.8882222222221</v>
      </c>
      <c r="N1154" s="11">
        <v>142.5</v>
      </c>
      <c r="O1154" s="8">
        <f>N1154*M1154</f>
        <v>282134.07166666666</v>
      </c>
      <c r="P1154" s="14" t="s">
        <v>7140</v>
      </c>
      <c r="Q1154" s="66">
        <f>O1154/$O$2181</f>
        <v>8.6206511261097004E-6</v>
      </c>
      <c r="R1154" s="66"/>
      <c r="S1154" s="36">
        <f>Q1154*$S$1</f>
        <v>2.1551627815274252E-3</v>
      </c>
      <c r="T1154" s="7"/>
      <c r="U1154" s="36">
        <f>S1154+T1154</f>
        <v>2.1551627815274252E-3</v>
      </c>
      <c r="V1154" s="41"/>
      <c r="W1154" s="41"/>
      <c r="X1154" s="41"/>
      <c r="Y1154" s="42"/>
      <c r="Z1154" s="40" t="str">
        <f>IF(V1154=0,"NO OFERTADO",IF(W1154=0,"NO OFERTADO",IF(X1154=0,"NO OFERTADO",IF(Y1154=0,"NO OFERTADO","CORRECTO"))))</f>
        <v>NO OFERTADO</v>
      </c>
      <c r="AA1154" s="42">
        <f>Y1154*N1154</f>
        <v>0</v>
      </c>
      <c r="AB1154" s="35">
        <f>Q1154*$AB$1</f>
        <v>7.7585860134987304E-4</v>
      </c>
      <c r="AC1154" s="7"/>
      <c r="AD1154" s="36">
        <f>AB1154+AC1154</f>
        <v>7.7585860134987304E-4</v>
      </c>
      <c r="AE1154" s="41"/>
      <c r="AF1154" s="41"/>
      <c r="AG1154" s="41"/>
      <c r="AH1154" s="42"/>
      <c r="AI1154" s="40" t="str">
        <f>IF(AE1154=0,"NO OFERTADO",IF(AF1154=0,"NO OFERTADO",IF(AG1154=0,"NO OFERTADO",IF(AH1154=0,"NO OFERTADO","CORRECTO"))))</f>
        <v>NO OFERTADO</v>
      </c>
      <c r="AJ1154" s="37">
        <f>Q1154*$AJ$1</f>
        <v>5.1723906756658206E-4</v>
      </c>
      <c r="AK1154" s="7"/>
      <c r="AL1154" s="36">
        <f>AJ1154+AK1154</f>
        <v>5.1723906756658206E-4</v>
      </c>
      <c r="AM1154" s="41"/>
      <c r="AN1154" s="41"/>
      <c r="AO1154" s="41"/>
      <c r="AP1154" s="42"/>
      <c r="AQ1154" s="40" t="str">
        <f>IF(AM1154=0,"NO OFERTADO",IF(AN1154=0,"NO OFERTADO",IF(AO1154=0,"NO OFERTADO",IF(AP1154=0,"NO OFERTADO","CORRECTO"))))</f>
        <v>NO OFERTADO</v>
      </c>
    </row>
    <row r="1155" spans="1:43" ht="24" x14ac:dyDescent="0.25">
      <c r="A1155" s="61">
        <v>1153</v>
      </c>
      <c r="B1155" s="61">
        <v>2638</v>
      </c>
      <c r="C1155" s="67" t="s">
        <v>7013</v>
      </c>
      <c r="D1155" s="68" t="s">
        <v>467</v>
      </c>
      <c r="E1155" s="68" t="s">
        <v>11</v>
      </c>
      <c r="F1155" s="68" t="s">
        <v>12</v>
      </c>
      <c r="G1155" s="12" t="s">
        <v>13</v>
      </c>
      <c r="H1155" s="68" t="s">
        <v>12</v>
      </c>
      <c r="I1155" s="62" t="s">
        <v>60</v>
      </c>
      <c r="J1155" s="10">
        <v>1</v>
      </c>
      <c r="K1155" s="10" t="s">
        <v>7038</v>
      </c>
      <c r="L1155" s="14" t="s">
        <v>7039</v>
      </c>
      <c r="M1155" s="11">
        <v>1299.1155555555556</v>
      </c>
      <c r="N1155" s="11">
        <v>180</v>
      </c>
      <c r="O1155" s="8">
        <f>N1155*M1155</f>
        <v>233840.80000000002</v>
      </c>
      <c r="P1155" s="14" t="s">
        <v>7140</v>
      </c>
      <c r="Q1155" s="66">
        <f>O1155/$O$2181</f>
        <v>7.1450425818547507E-6</v>
      </c>
      <c r="R1155" s="66"/>
      <c r="S1155" s="36">
        <f>Q1155*$S$1</f>
        <v>1.7862606454636877E-3</v>
      </c>
      <c r="T1155" s="7"/>
      <c r="U1155" s="36">
        <f>S1155+T1155</f>
        <v>1.7862606454636877E-3</v>
      </c>
      <c r="V1155" s="41"/>
      <c r="W1155" s="41"/>
      <c r="X1155" s="41"/>
      <c r="Y1155" s="42"/>
      <c r="Z1155" s="40" t="str">
        <f>IF(V1155=0,"NO OFERTADO",IF(W1155=0,"NO OFERTADO",IF(X1155=0,"NO OFERTADO",IF(Y1155=0,"NO OFERTADO","CORRECTO"))))</f>
        <v>NO OFERTADO</v>
      </c>
      <c r="AA1155" s="42">
        <f>Y1155*N1155</f>
        <v>0</v>
      </c>
      <c r="AB1155" s="35">
        <f>Q1155*$AB$1</f>
        <v>6.4305383236692754E-4</v>
      </c>
      <c r="AC1155" s="7"/>
      <c r="AD1155" s="36">
        <f>AB1155+AC1155</f>
        <v>6.4305383236692754E-4</v>
      </c>
      <c r="AE1155" s="41"/>
      <c r="AF1155" s="41"/>
      <c r="AG1155" s="41"/>
      <c r="AH1155" s="42"/>
      <c r="AI1155" s="40" t="str">
        <f>IF(AE1155=0,"NO OFERTADO",IF(AF1155=0,"NO OFERTADO",IF(AG1155=0,"NO OFERTADO",IF(AH1155=0,"NO OFERTADO","CORRECTO"))))</f>
        <v>NO OFERTADO</v>
      </c>
      <c r="AJ1155" s="37">
        <f>Q1155*$AJ$1</f>
        <v>4.2870255491128504E-4</v>
      </c>
      <c r="AK1155" s="7"/>
      <c r="AL1155" s="36">
        <f>AJ1155+AK1155</f>
        <v>4.2870255491128504E-4</v>
      </c>
      <c r="AM1155" s="41"/>
      <c r="AN1155" s="41"/>
      <c r="AO1155" s="41"/>
      <c r="AP1155" s="42"/>
      <c r="AQ1155" s="40" t="str">
        <f>IF(AM1155=0,"NO OFERTADO",IF(AN1155=0,"NO OFERTADO",IF(AO1155=0,"NO OFERTADO",IF(AP1155=0,"NO OFERTADO","CORRECTO"))))</f>
        <v>NO OFERTADO</v>
      </c>
    </row>
    <row r="1156" spans="1:43" ht="24" x14ac:dyDescent="0.25">
      <c r="A1156" s="61">
        <v>1154</v>
      </c>
      <c r="B1156" s="61">
        <v>2634</v>
      </c>
      <c r="C1156" s="67" t="s">
        <v>7013</v>
      </c>
      <c r="D1156" s="68" t="s">
        <v>2337</v>
      </c>
      <c r="E1156" s="68" t="s">
        <v>11</v>
      </c>
      <c r="F1156" s="68" t="s">
        <v>12</v>
      </c>
      <c r="G1156" s="12" t="s">
        <v>13</v>
      </c>
      <c r="H1156" s="68" t="s">
        <v>12</v>
      </c>
      <c r="I1156" s="62" t="s">
        <v>60</v>
      </c>
      <c r="J1156" s="10">
        <v>1</v>
      </c>
      <c r="K1156" s="68" t="s">
        <v>7027</v>
      </c>
      <c r="L1156" s="14" t="s">
        <v>7028</v>
      </c>
      <c r="M1156" s="11">
        <v>1086.4171666666666</v>
      </c>
      <c r="N1156" s="11">
        <v>180</v>
      </c>
      <c r="O1156" s="8">
        <f>N1156*M1156</f>
        <v>195555.09</v>
      </c>
      <c r="P1156" s="14" t="s">
        <v>7140</v>
      </c>
      <c r="Q1156" s="66">
        <f>O1156/$O$2181</f>
        <v>5.9752166651347331E-6</v>
      </c>
      <c r="R1156" s="66"/>
      <c r="S1156" s="36">
        <f>Q1156*$S$1</f>
        <v>1.4938041662836833E-3</v>
      </c>
      <c r="T1156" s="7"/>
      <c r="U1156" s="36">
        <f>S1156+T1156</f>
        <v>1.4938041662836833E-3</v>
      </c>
      <c r="V1156" s="41"/>
      <c r="W1156" s="41"/>
      <c r="X1156" s="41"/>
      <c r="Y1156" s="42"/>
      <c r="Z1156" s="40" t="str">
        <f>IF(V1156=0,"NO OFERTADO",IF(W1156=0,"NO OFERTADO",IF(X1156=0,"NO OFERTADO",IF(Y1156=0,"NO OFERTADO","CORRECTO"))))</f>
        <v>NO OFERTADO</v>
      </c>
      <c r="AA1156" s="42">
        <f>Y1156*N1156</f>
        <v>0</v>
      </c>
      <c r="AB1156" s="35">
        <f>Q1156*$AB$1</f>
        <v>5.3776949986212598E-4</v>
      </c>
      <c r="AC1156" s="7"/>
      <c r="AD1156" s="36">
        <f>AB1156+AC1156</f>
        <v>5.3776949986212598E-4</v>
      </c>
      <c r="AE1156" s="41"/>
      <c r="AF1156" s="41"/>
      <c r="AG1156" s="41"/>
      <c r="AH1156" s="42"/>
      <c r="AI1156" s="40" t="str">
        <f>IF(AE1156=0,"NO OFERTADO",IF(AF1156=0,"NO OFERTADO",IF(AG1156=0,"NO OFERTADO",IF(AH1156=0,"NO OFERTADO","CORRECTO"))))</f>
        <v>NO OFERTADO</v>
      </c>
      <c r="AJ1156" s="37">
        <f>Q1156*$AJ$1</f>
        <v>3.5851299990808397E-4</v>
      </c>
      <c r="AK1156" s="7"/>
      <c r="AL1156" s="36">
        <f>AJ1156+AK1156</f>
        <v>3.5851299990808397E-4</v>
      </c>
      <c r="AM1156" s="41"/>
      <c r="AN1156" s="41"/>
      <c r="AO1156" s="41"/>
      <c r="AP1156" s="42"/>
      <c r="AQ1156" s="40" t="str">
        <f>IF(AM1156=0,"NO OFERTADO",IF(AN1156=0,"NO OFERTADO",IF(AO1156=0,"NO OFERTADO",IF(AP1156=0,"NO OFERTADO","CORRECTO"))))</f>
        <v>NO OFERTADO</v>
      </c>
    </row>
    <row r="1157" spans="1:43" ht="24" x14ac:dyDescent="0.25">
      <c r="A1157" s="61">
        <v>1155</v>
      </c>
      <c r="B1157" s="61">
        <v>2633</v>
      </c>
      <c r="C1157" s="67" t="s">
        <v>7013</v>
      </c>
      <c r="D1157" s="68" t="s">
        <v>2246</v>
      </c>
      <c r="E1157" s="68" t="s">
        <v>11</v>
      </c>
      <c r="F1157" s="68" t="s">
        <v>12</v>
      </c>
      <c r="G1157" s="12" t="s">
        <v>13</v>
      </c>
      <c r="H1157" s="68" t="s">
        <v>12</v>
      </c>
      <c r="I1157" s="62" t="s">
        <v>60</v>
      </c>
      <c r="J1157" s="10">
        <v>1</v>
      </c>
      <c r="K1157" s="10" t="s">
        <v>7025</v>
      </c>
      <c r="L1157" s="14" t="s">
        <v>7026</v>
      </c>
      <c r="M1157" s="11">
        <v>1320.8122777777778</v>
      </c>
      <c r="N1157" s="11">
        <v>146.25</v>
      </c>
      <c r="O1157" s="8">
        <f>N1157*M1157</f>
        <v>193168.795625</v>
      </c>
      <c r="P1157" s="14" t="s">
        <v>7140</v>
      </c>
      <c r="Q1157" s="66">
        <f>O1157/$O$2181</f>
        <v>5.9023030635638546E-6</v>
      </c>
      <c r="R1157" s="66"/>
      <c r="S1157" s="36">
        <f>Q1157*$S$1</f>
        <v>1.4755757658909637E-3</v>
      </c>
      <c r="T1157" s="7"/>
      <c r="U1157" s="36">
        <f>S1157+T1157</f>
        <v>1.4755757658909637E-3</v>
      </c>
      <c r="V1157" s="41"/>
      <c r="W1157" s="41"/>
      <c r="X1157" s="41"/>
      <c r="Y1157" s="42"/>
      <c r="Z1157" s="40" t="str">
        <f>IF(V1157=0,"NO OFERTADO",IF(W1157=0,"NO OFERTADO",IF(X1157=0,"NO OFERTADO",IF(Y1157=0,"NO OFERTADO","CORRECTO"))))</f>
        <v>NO OFERTADO</v>
      </c>
      <c r="AA1157" s="42">
        <f>Y1157*N1157</f>
        <v>0</v>
      </c>
      <c r="AB1157" s="35">
        <f>Q1157*$AB$1</f>
        <v>5.3120727572074692E-4</v>
      </c>
      <c r="AC1157" s="7"/>
      <c r="AD1157" s="36">
        <f>AB1157+AC1157</f>
        <v>5.3120727572074692E-4</v>
      </c>
      <c r="AE1157" s="41"/>
      <c r="AF1157" s="41"/>
      <c r="AG1157" s="41"/>
      <c r="AH1157" s="42"/>
      <c r="AI1157" s="40" t="str">
        <f>IF(AE1157=0,"NO OFERTADO",IF(AF1157=0,"NO OFERTADO",IF(AG1157=0,"NO OFERTADO",IF(AH1157=0,"NO OFERTADO","CORRECTO"))))</f>
        <v>NO OFERTADO</v>
      </c>
      <c r="AJ1157" s="37">
        <f>Q1157*$AJ$1</f>
        <v>3.5413818381383128E-4</v>
      </c>
      <c r="AK1157" s="7"/>
      <c r="AL1157" s="36">
        <f>AJ1157+AK1157</f>
        <v>3.5413818381383128E-4</v>
      </c>
      <c r="AM1157" s="41"/>
      <c r="AN1157" s="41"/>
      <c r="AO1157" s="41"/>
      <c r="AP1157" s="42"/>
      <c r="AQ1157" s="40" t="str">
        <f>IF(AM1157=0,"NO OFERTADO",IF(AN1157=0,"NO OFERTADO",IF(AO1157=0,"NO OFERTADO",IF(AP1157=0,"NO OFERTADO","CORRECTO"))))</f>
        <v>NO OFERTADO</v>
      </c>
    </row>
    <row r="1158" spans="1:43" ht="24" x14ac:dyDescent="0.25">
      <c r="A1158" s="61">
        <v>1156</v>
      </c>
      <c r="B1158" s="61">
        <v>2629</v>
      </c>
      <c r="C1158" s="67" t="s">
        <v>7013</v>
      </c>
      <c r="D1158" s="68" t="s">
        <v>859</v>
      </c>
      <c r="E1158" s="68" t="s">
        <v>11</v>
      </c>
      <c r="F1158" s="68" t="s">
        <v>12</v>
      </c>
      <c r="G1158" s="12" t="s">
        <v>13</v>
      </c>
      <c r="H1158" s="68" t="s">
        <v>12</v>
      </c>
      <c r="I1158" s="62" t="s">
        <v>60</v>
      </c>
      <c r="J1158" s="10">
        <v>1</v>
      </c>
      <c r="K1158" s="10" t="s">
        <v>7016</v>
      </c>
      <c r="L1158" s="14" t="s">
        <v>7017</v>
      </c>
      <c r="M1158" s="11">
        <v>1481.3257777777778</v>
      </c>
      <c r="N1158" s="11">
        <v>126</v>
      </c>
      <c r="O1158" s="8">
        <f>N1158*M1158</f>
        <v>186647.04800000001</v>
      </c>
      <c r="P1158" s="14" t="s">
        <v>7140</v>
      </c>
      <c r="Q1158" s="66">
        <f>O1158/$O$2181</f>
        <v>5.7030300346966293E-6</v>
      </c>
      <c r="R1158" s="66"/>
      <c r="S1158" s="36">
        <f>Q1158*$S$1</f>
        <v>1.4257575086741574E-3</v>
      </c>
      <c r="T1158" s="7"/>
      <c r="U1158" s="36">
        <f>S1158+T1158</f>
        <v>1.4257575086741574E-3</v>
      </c>
      <c r="V1158" s="41"/>
      <c r="W1158" s="41"/>
      <c r="X1158" s="41"/>
      <c r="Y1158" s="42"/>
      <c r="Z1158" s="40" t="str">
        <f>IF(V1158=0,"NO OFERTADO",IF(W1158=0,"NO OFERTADO",IF(X1158=0,"NO OFERTADO",IF(Y1158=0,"NO OFERTADO","CORRECTO"))))</f>
        <v>NO OFERTADO</v>
      </c>
      <c r="AA1158" s="42">
        <f>Y1158*N1158</f>
        <v>0</v>
      </c>
      <c r="AB1158" s="35">
        <f>Q1158*$AB$1</f>
        <v>5.1327270312269662E-4</v>
      </c>
      <c r="AC1158" s="7"/>
      <c r="AD1158" s="36">
        <f>AB1158+AC1158</f>
        <v>5.1327270312269662E-4</v>
      </c>
      <c r="AE1158" s="41"/>
      <c r="AF1158" s="41"/>
      <c r="AG1158" s="41"/>
      <c r="AH1158" s="42"/>
      <c r="AI1158" s="40" t="str">
        <f>IF(AE1158=0,"NO OFERTADO",IF(AF1158=0,"NO OFERTADO",IF(AG1158=0,"NO OFERTADO",IF(AH1158=0,"NO OFERTADO","CORRECTO"))))</f>
        <v>NO OFERTADO</v>
      </c>
      <c r="AJ1158" s="37">
        <f>Q1158*$AJ$1</f>
        <v>3.4218180208179778E-4</v>
      </c>
      <c r="AK1158" s="7"/>
      <c r="AL1158" s="36">
        <f>AJ1158+AK1158</f>
        <v>3.4218180208179778E-4</v>
      </c>
      <c r="AM1158" s="41"/>
      <c r="AN1158" s="41"/>
      <c r="AO1158" s="41"/>
      <c r="AP1158" s="42"/>
      <c r="AQ1158" s="40" t="str">
        <f>IF(AM1158=0,"NO OFERTADO",IF(AN1158=0,"NO OFERTADO",IF(AO1158=0,"NO OFERTADO",IF(AP1158=0,"NO OFERTADO","CORRECTO"))))</f>
        <v>NO OFERTADO</v>
      </c>
    </row>
    <row r="1159" spans="1:43" ht="24" x14ac:dyDescent="0.25">
      <c r="A1159" s="61">
        <v>1157</v>
      </c>
      <c r="B1159" s="61">
        <v>2655</v>
      </c>
      <c r="C1159" s="67" t="s">
        <v>7013</v>
      </c>
      <c r="D1159" s="68" t="s">
        <v>2009</v>
      </c>
      <c r="E1159" s="68" t="s">
        <v>11</v>
      </c>
      <c r="F1159" s="68" t="s">
        <v>12</v>
      </c>
      <c r="G1159" s="12" t="s">
        <v>13</v>
      </c>
      <c r="H1159" s="68" t="s">
        <v>12</v>
      </c>
      <c r="I1159" s="62" t="s">
        <v>60</v>
      </c>
      <c r="J1159" s="10">
        <v>1</v>
      </c>
      <c r="K1159" s="10" t="s">
        <v>7080</v>
      </c>
      <c r="L1159" s="14" t="s">
        <v>7081</v>
      </c>
      <c r="M1159" s="11">
        <v>1052.0410555555554</v>
      </c>
      <c r="N1159" s="11">
        <v>139.09090909090909</v>
      </c>
      <c r="O1159" s="8">
        <f>N1159*M1159</f>
        <v>146329.3468181818</v>
      </c>
      <c r="P1159" s="14" t="s">
        <v>7140</v>
      </c>
      <c r="Q1159" s="66">
        <f>O1159/$O$2181</f>
        <v>4.4711163064396837E-6</v>
      </c>
      <c r="R1159" s="66"/>
      <c r="S1159" s="36">
        <f>Q1159*$S$1</f>
        <v>1.1177790766099208E-3</v>
      </c>
      <c r="T1159" s="7"/>
      <c r="U1159" s="36">
        <f>S1159+T1159</f>
        <v>1.1177790766099208E-3</v>
      </c>
      <c r="V1159" s="41"/>
      <c r="W1159" s="41"/>
      <c r="X1159" s="41"/>
      <c r="Y1159" s="42"/>
      <c r="Z1159" s="40" t="str">
        <f>IF(V1159=0,"NO OFERTADO",IF(W1159=0,"NO OFERTADO",IF(X1159=0,"NO OFERTADO",IF(Y1159=0,"NO OFERTADO","CORRECTO"))))</f>
        <v>NO OFERTADO</v>
      </c>
      <c r="AA1159" s="42">
        <f>Y1159*N1159</f>
        <v>0</v>
      </c>
      <c r="AB1159" s="35">
        <f>Q1159*$AB$1</f>
        <v>4.0240046757957155E-4</v>
      </c>
      <c r="AC1159" s="7"/>
      <c r="AD1159" s="36">
        <f>AB1159+AC1159</f>
        <v>4.0240046757957155E-4</v>
      </c>
      <c r="AE1159" s="41"/>
      <c r="AF1159" s="41"/>
      <c r="AG1159" s="41"/>
      <c r="AH1159" s="42"/>
      <c r="AI1159" s="40" t="str">
        <f>IF(AE1159=0,"NO OFERTADO",IF(AF1159=0,"NO OFERTADO",IF(AG1159=0,"NO OFERTADO",IF(AH1159=0,"NO OFERTADO","CORRECTO"))))</f>
        <v>NO OFERTADO</v>
      </c>
      <c r="AJ1159" s="37">
        <f>Q1159*$AJ$1</f>
        <v>2.68266978386381E-4</v>
      </c>
      <c r="AK1159" s="7"/>
      <c r="AL1159" s="36">
        <f>AJ1159+AK1159</f>
        <v>2.68266978386381E-4</v>
      </c>
      <c r="AM1159" s="41"/>
      <c r="AN1159" s="41"/>
      <c r="AO1159" s="41"/>
      <c r="AP1159" s="42"/>
      <c r="AQ1159" s="40" t="str">
        <f>IF(AM1159=0,"NO OFERTADO",IF(AN1159=0,"NO OFERTADO",IF(AO1159=0,"NO OFERTADO",IF(AP1159=0,"NO OFERTADO","CORRECTO"))))</f>
        <v>NO OFERTADO</v>
      </c>
    </row>
    <row r="1160" spans="1:43" x14ac:dyDescent="0.25">
      <c r="A1160" s="61">
        <v>1158</v>
      </c>
      <c r="B1160" s="61">
        <v>49</v>
      </c>
      <c r="C1160" s="13" t="s">
        <v>206</v>
      </c>
      <c r="D1160" s="12" t="s">
        <v>207</v>
      </c>
      <c r="E1160" s="12" t="s">
        <v>208</v>
      </c>
      <c r="F1160" s="12" t="s">
        <v>208</v>
      </c>
      <c r="G1160" s="12" t="s">
        <v>209</v>
      </c>
      <c r="H1160" s="12" t="s">
        <v>208</v>
      </c>
      <c r="I1160" s="62">
        <v>7546</v>
      </c>
      <c r="J1160" s="10">
        <v>1</v>
      </c>
      <c r="K1160" s="10" t="s">
        <v>210</v>
      </c>
      <c r="L1160" s="14" t="s">
        <v>211</v>
      </c>
      <c r="M1160" s="11">
        <v>7327.5719999999992</v>
      </c>
      <c r="N1160" s="11">
        <v>16503.23076923077</v>
      </c>
      <c r="O1160" s="8">
        <f>N1160*M1160</f>
        <v>120928611.69415383</v>
      </c>
      <c r="P1160" s="14" t="s">
        <v>5022</v>
      </c>
      <c r="Q1160" s="66">
        <f>O1160/$O$2181</f>
        <v>3.6949928323855691E-3</v>
      </c>
      <c r="R1160" s="66">
        <f>+O1160/$O$2184</f>
        <v>5.9129692988003192E-3</v>
      </c>
      <c r="S1160" s="36">
        <f>Q1160*$S$1</f>
        <v>0.92374820809639224</v>
      </c>
      <c r="T1160" s="36">
        <f>R1160*$T$1</f>
        <v>0.17738907896400957</v>
      </c>
      <c r="U1160" s="36">
        <f>S1160+T1160</f>
        <v>1.1011372870604017</v>
      </c>
      <c r="V1160" s="41"/>
      <c r="W1160" s="41"/>
      <c r="X1160" s="41"/>
      <c r="Y1160" s="42"/>
      <c r="Z1160" s="40" t="str">
        <f>IF(V1160=0,"NO OFERTADO",IF(W1160=0,"NO OFERTADO",IF(X1160=0,"NO OFERTADO",IF(Y1160=0,"NO OFERTADO","CORRECTO"))))</f>
        <v>NO OFERTADO</v>
      </c>
      <c r="AA1160" s="42">
        <f>Y1160*N1160</f>
        <v>0</v>
      </c>
      <c r="AB1160" s="35">
        <f>Q1160*$AB$1</f>
        <v>0.33254935491470122</v>
      </c>
      <c r="AC1160" s="36">
        <f>R1160*$AC$1</f>
        <v>8.8694539482004786E-2</v>
      </c>
      <c r="AD1160" s="36">
        <f>AB1160+AC1160</f>
        <v>0.42124389439670601</v>
      </c>
      <c r="AE1160" s="41"/>
      <c r="AF1160" s="41"/>
      <c r="AG1160" s="41"/>
      <c r="AH1160" s="42"/>
      <c r="AI1160" s="40" t="str">
        <f>IF(AE1160=0,"NO OFERTADO",IF(AF1160=0,"NO OFERTADO",IF(AG1160=0,"NO OFERTADO",IF(AH1160=0,"NO OFERTADO","CORRECTO"))))</f>
        <v>NO OFERTADO</v>
      </c>
      <c r="AJ1160" s="37">
        <f>Q1160*$AJ$1</f>
        <v>0.22169956994313414</v>
      </c>
      <c r="AK1160" s="36">
        <f>R1160*$AK$1</f>
        <v>2.9564846494001595E-2</v>
      </c>
      <c r="AL1160" s="36">
        <f>AJ1160+AK1160</f>
        <v>0.25126441643713571</v>
      </c>
      <c r="AM1160" s="41"/>
      <c r="AN1160" s="41"/>
      <c r="AO1160" s="41"/>
      <c r="AP1160" s="42"/>
      <c r="AQ1160" s="40" t="str">
        <f>IF(AM1160=0,"NO OFERTADO",IF(AN1160=0,"NO OFERTADO",IF(AO1160=0,"NO OFERTADO",IF(AP1160=0,"NO OFERTADO","CORRECTO"))))</f>
        <v>NO OFERTADO</v>
      </c>
    </row>
    <row r="1161" spans="1:43" x14ac:dyDescent="0.25">
      <c r="A1161" s="61">
        <v>1159</v>
      </c>
      <c r="B1161" s="61">
        <v>1437</v>
      </c>
      <c r="C1161" s="13" t="s">
        <v>4005</v>
      </c>
      <c r="D1161" s="12" t="s">
        <v>4006</v>
      </c>
      <c r="E1161" s="12" t="s">
        <v>1149</v>
      </c>
      <c r="F1161" s="12" t="s">
        <v>354</v>
      </c>
      <c r="G1161" s="12" t="s">
        <v>322</v>
      </c>
      <c r="H1161" s="12" t="s">
        <v>354</v>
      </c>
      <c r="I1161" s="62" t="s">
        <v>60</v>
      </c>
      <c r="J1161" s="10">
        <v>1</v>
      </c>
      <c r="K1161" s="10" t="s">
        <v>770</v>
      </c>
      <c r="L1161" s="14" t="s">
        <v>4007</v>
      </c>
      <c r="M1161" s="11">
        <v>46421.618999999999</v>
      </c>
      <c r="N1161" s="11">
        <v>11.076923076923077</v>
      </c>
      <c r="O1161" s="8">
        <f>N1161*M1161</f>
        <v>514208.70276923076</v>
      </c>
      <c r="P1161" s="14" t="s">
        <v>5022</v>
      </c>
      <c r="Q1161" s="66">
        <f>O1161/$O$2181</f>
        <v>1.5711728138316524E-5</v>
      </c>
      <c r="R1161" s="66"/>
      <c r="S1161" s="36">
        <f>Q1161*$S$1</f>
        <v>3.9279320345791307E-3</v>
      </c>
      <c r="T1161" s="7"/>
      <c r="U1161" s="36">
        <f>S1161+T1161</f>
        <v>3.9279320345791307E-3</v>
      </c>
      <c r="V1161" s="41"/>
      <c r="W1161" s="41"/>
      <c r="X1161" s="41"/>
      <c r="Y1161" s="42"/>
      <c r="Z1161" s="40" t="str">
        <f>IF(V1161=0,"NO OFERTADO",IF(W1161=0,"NO OFERTADO",IF(X1161=0,"NO OFERTADO",IF(Y1161=0,"NO OFERTADO","CORRECTO"))))</f>
        <v>NO OFERTADO</v>
      </c>
      <c r="AA1161" s="42">
        <f>Y1161*N1161</f>
        <v>0</v>
      </c>
      <c r="AB1161" s="35">
        <f>Q1161*$AB$1</f>
        <v>1.4140555324484872E-3</v>
      </c>
      <c r="AC1161" s="7"/>
      <c r="AD1161" s="36">
        <f>AB1161+AC1161</f>
        <v>1.4140555324484872E-3</v>
      </c>
      <c r="AE1161" s="41"/>
      <c r="AF1161" s="41"/>
      <c r="AG1161" s="41"/>
      <c r="AH1161" s="42"/>
      <c r="AI1161" s="40" t="str">
        <f>IF(AE1161=0,"NO OFERTADO",IF(AF1161=0,"NO OFERTADO",IF(AG1161=0,"NO OFERTADO",IF(AH1161=0,"NO OFERTADO","CORRECTO"))))</f>
        <v>NO OFERTADO</v>
      </c>
      <c r="AJ1161" s="37">
        <f>Q1161*$AJ$1</f>
        <v>9.427036882989914E-4</v>
      </c>
      <c r="AK1161" s="7"/>
      <c r="AL1161" s="36">
        <f>AJ1161+AK1161</f>
        <v>9.427036882989914E-4</v>
      </c>
      <c r="AM1161" s="41"/>
      <c r="AN1161" s="41"/>
      <c r="AO1161" s="41"/>
      <c r="AP1161" s="42"/>
      <c r="AQ1161" s="40" t="str">
        <f>IF(AM1161=0,"NO OFERTADO",IF(AN1161=0,"NO OFERTADO",IF(AO1161=0,"NO OFERTADO",IF(AP1161=0,"NO OFERTADO","CORRECTO"))))</f>
        <v>NO OFERTADO</v>
      </c>
    </row>
    <row r="1162" spans="1:43" x14ac:dyDescent="0.25">
      <c r="A1162" s="61">
        <v>1160</v>
      </c>
      <c r="B1162" s="61">
        <v>171</v>
      </c>
      <c r="C1162" s="13" t="s">
        <v>658</v>
      </c>
      <c r="D1162" s="12">
        <v>0.02</v>
      </c>
      <c r="E1162" s="12" t="s">
        <v>659</v>
      </c>
      <c r="F1162" s="12" t="s">
        <v>660</v>
      </c>
      <c r="G1162" s="12" t="s">
        <v>322</v>
      </c>
      <c r="H1162" s="12" t="s">
        <v>323</v>
      </c>
      <c r="I1162" s="62" t="s">
        <v>60</v>
      </c>
      <c r="J1162" s="10">
        <v>30</v>
      </c>
      <c r="K1162" s="10" t="s">
        <v>210</v>
      </c>
      <c r="L1162" s="14" t="s">
        <v>661</v>
      </c>
      <c r="M1162" s="11">
        <v>426.70599999999996</v>
      </c>
      <c r="N1162" s="11">
        <v>94490.769230769234</v>
      </c>
      <c r="O1162" s="8">
        <f>N1162*M1162</f>
        <v>40319778.175384611</v>
      </c>
      <c r="P1162" s="14" t="s">
        <v>5022</v>
      </c>
      <c r="Q1162" s="66">
        <f>O1162/$O$2181</f>
        <v>1.2319771911234517E-3</v>
      </c>
      <c r="R1162" s="66"/>
      <c r="S1162" s="36">
        <f>Q1162*$S$1</f>
        <v>0.3079942977808629</v>
      </c>
      <c r="T1162" s="7"/>
      <c r="U1162" s="36">
        <f>S1162+T1162</f>
        <v>0.3079942977808629</v>
      </c>
      <c r="V1162" s="41"/>
      <c r="W1162" s="41"/>
      <c r="X1162" s="41"/>
      <c r="Y1162" s="42"/>
      <c r="Z1162" s="40" t="str">
        <f>IF(V1162=0,"NO OFERTADO",IF(W1162=0,"NO OFERTADO",IF(X1162=0,"NO OFERTADO",IF(Y1162=0,"NO OFERTADO","CORRECTO"))))</f>
        <v>NO OFERTADO</v>
      </c>
      <c r="AA1162" s="42">
        <f>Y1162*N1162</f>
        <v>0</v>
      </c>
      <c r="AB1162" s="35">
        <f>Q1162*$AB$1</f>
        <v>0.11087794720111065</v>
      </c>
      <c r="AC1162" s="7"/>
      <c r="AD1162" s="36">
        <f>AB1162+AC1162</f>
        <v>0.11087794720111065</v>
      </c>
      <c r="AE1162" s="41"/>
      <c r="AF1162" s="41"/>
      <c r="AG1162" s="41"/>
      <c r="AH1162" s="42"/>
      <c r="AI1162" s="40" t="str">
        <f>IF(AE1162=0,"NO OFERTADO",IF(AF1162=0,"NO OFERTADO",IF(AG1162=0,"NO OFERTADO",IF(AH1162=0,"NO OFERTADO","CORRECTO"))))</f>
        <v>NO OFERTADO</v>
      </c>
      <c r="AJ1162" s="37">
        <f>Q1162*$AJ$1</f>
        <v>7.3918631467407098E-2</v>
      </c>
      <c r="AK1162" s="7"/>
      <c r="AL1162" s="36">
        <f>AJ1162+AK1162</f>
        <v>7.3918631467407098E-2</v>
      </c>
      <c r="AM1162" s="41"/>
      <c r="AN1162" s="41"/>
      <c r="AO1162" s="41"/>
      <c r="AP1162" s="42"/>
      <c r="AQ1162" s="40" t="str">
        <f>IF(AM1162=0,"NO OFERTADO",IF(AN1162=0,"NO OFERTADO",IF(AO1162=0,"NO OFERTADO",IF(AP1162=0,"NO OFERTADO","CORRECTO"))))</f>
        <v>NO OFERTADO</v>
      </c>
    </row>
    <row r="1163" spans="1:43" x14ac:dyDescent="0.25">
      <c r="A1163" s="61">
        <v>1161</v>
      </c>
      <c r="B1163" s="61">
        <v>792</v>
      </c>
      <c r="C1163" s="13" t="s">
        <v>658</v>
      </c>
      <c r="D1163" s="12">
        <v>0.1</v>
      </c>
      <c r="E1163" s="12" t="s">
        <v>221</v>
      </c>
      <c r="F1163" s="12" t="s">
        <v>108</v>
      </c>
      <c r="G1163" s="12" t="s">
        <v>322</v>
      </c>
      <c r="H1163" s="12" t="s">
        <v>108</v>
      </c>
      <c r="I1163" s="62" t="s">
        <v>60</v>
      </c>
      <c r="J1163" s="10">
        <v>1</v>
      </c>
      <c r="K1163" s="10" t="s">
        <v>210</v>
      </c>
      <c r="L1163" s="14" t="s">
        <v>2448</v>
      </c>
      <c r="M1163" s="11">
        <v>85996.498500000002</v>
      </c>
      <c r="N1163" s="11">
        <v>49.615384615384613</v>
      </c>
      <c r="O1163" s="8">
        <f>N1163*M1163</f>
        <v>4266749.3486538464</v>
      </c>
      <c r="P1163" s="14" t="s">
        <v>5022</v>
      </c>
      <c r="Q1163" s="66">
        <f>O1163/$O$2181</f>
        <v>1.3037120033045026E-4</v>
      </c>
      <c r="R1163" s="66"/>
      <c r="S1163" s="36">
        <f>Q1163*$S$1</f>
        <v>3.2592800082612561E-2</v>
      </c>
      <c r="T1163" s="7"/>
      <c r="U1163" s="36">
        <f>S1163+T1163</f>
        <v>3.2592800082612561E-2</v>
      </c>
      <c r="V1163" s="41"/>
      <c r="W1163" s="41"/>
      <c r="X1163" s="41"/>
      <c r="Y1163" s="42"/>
      <c r="Z1163" s="40" t="str">
        <f>IF(V1163=0,"NO OFERTADO",IF(W1163=0,"NO OFERTADO",IF(X1163=0,"NO OFERTADO",IF(Y1163=0,"NO OFERTADO","CORRECTO"))))</f>
        <v>NO OFERTADO</v>
      </c>
      <c r="AA1163" s="42">
        <f>Y1163*N1163</f>
        <v>0</v>
      </c>
      <c r="AB1163" s="35">
        <f>Q1163*$AB$1</f>
        <v>1.1733408029740523E-2</v>
      </c>
      <c r="AC1163" s="7"/>
      <c r="AD1163" s="36">
        <f>AB1163+AC1163</f>
        <v>1.1733408029740523E-2</v>
      </c>
      <c r="AE1163" s="41"/>
      <c r="AF1163" s="41"/>
      <c r="AG1163" s="41"/>
      <c r="AH1163" s="42"/>
      <c r="AI1163" s="40" t="str">
        <f>IF(AE1163=0,"NO OFERTADO",IF(AF1163=0,"NO OFERTADO",IF(AG1163=0,"NO OFERTADO",IF(AH1163=0,"NO OFERTADO","CORRECTO"))))</f>
        <v>NO OFERTADO</v>
      </c>
      <c r="AJ1163" s="37">
        <f>Q1163*$AJ$1</f>
        <v>7.8222720198270149E-3</v>
      </c>
      <c r="AK1163" s="7"/>
      <c r="AL1163" s="36">
        <f>AJ1163+AK1163</f>
        <v>7.8222720198270149E-3</v>
      </c>
      <c r="AM1163" s="41"/>
      <c r="AN1163" s="41"/>
      <c r="AO1163" s="41"/>
      <c r="AP1163" s="42"/>
      <c r="AQ1163" s="40" t="str">
        <f>IF(AM1163=0,"NO OFERTADO",IF(AN1163=0,"NO OFERTADO",IF(AO1163=0,"NO OFERTADO",IF(AP1163=0,"NO OFERTADO","CORRECTO"))))</f>
        <v>NO OFERTADO</v>
      </c>
    </row>
    <row r="1164" spans="1:43" x14ac:dyDescent="0.25">
      <c r="A1164" s="61">
        <v>1162</v>
      </c>
      <c r="B1164" s="61">
        <v>304</v>
      </c>
      <c r="C1164" s="13" t="s">
        <v>1088</v>
      </c>
      <c r="D1164" s="12">
        <v>0.01</v>
      </c>
      <c r="E1164" s="12" t="s">
        <v>49</v>
      </c>
      <c r="F1164" s="12" t="s">
        <v>23</v>
      </c>
      <c r="G1164" s="12" t="s">
        <v>24</v>
      </c>
      <c r="H1164" s="12" t="s">
        <v>49</v>
      </c>
      <c r="I1164" s="62" t="s">
        <v>60</v>
      </c>
      <c r="J1164" s="10">
        <v>1</v>
      </c>
      <c r="K1164" s="10" t="s">
        <v>210</v>
      </c>
      <c r="L1164" s="14" t="s">
        <v>1089</v>
      </c>
      <c r="M1164" s="11">
        <v>19085.949799999999</v>
      </c>
      <c r="N1164" s="11">
        <v>1224.5384615384614</v>
      </c>
      <c r="O1164" s="8">
        <f>N1164*M1164</f>
        <v>23371479.605092306</v>
      </c>
      <c r="P1164" s="14" t="s">
        <v>5022</v>
      </c>
      <c r="Q1164" s="66">
        <f>O1164/$O$2181</f>
        <v>7.1411925112869253E-4</v>
      </c>
      <c r="R1164" s="66"/>
      <c r="S1164" s="36">
        <f>Q1164*$S$1</f>
        <v>0.17852981278217314</v>
      </c>
      <c r="T1164" s="7"/>
      <c r="U1164" s="36">
        <f>S1164+T1164</f>
        <v>0.17852981278217314</v>
      </c>
      <c r="V1164" s="41"/>
      <c r="W1164" s="41"/>
      <c r="X1164" s="41"/>
      <c r="Y1164" s="42"/>
      <c r="Z1164" s="40" t="str">
        <f>IF(V1164=0,"NO OFERTADO",IF(W1164=0,"NO OFERTADO",IF(X1164=0,"NO OFERTADO",IF(Y1164=0,"NO OFERTADO","CORRECTO"))))</f>
        <v>NO OFERTADO</v>
      </c>
      <c r="AA1164" s="42">
        <f>Y1164*N1164</f>
        <v>0</v>
      </c>
      <c r="AB1164" s="35">
        <f>Q1164*$AB$1</f>
        <v>6.4270732601582323E-2</v>
      </c>
      <c r="AC1164" s="7"/>
      <c r="AD1164" s="36">
        <f>AB1164+AC1164</f>
        <v>6.4270732601582323E-2</v>
      </c>
      <c r="AE1164" s="41"/>
      <c r="AF1164" s="41"/>
      <c r="AG1164" s="41"/>
      <c r="AH1164" s="42"/>
      <c r="AI1164" s="40" t="str">
        <f>IF(AE1164=0,"NO OFERTADO",IF(AF1164=0,"NO OFERTADO",IF(AG1164=0,"NO OFERTADO",IF(AH1164=0,"NO OFERTADO","CORRECTO"))))</f>
        <v>NO OFERTADO</v>
      </c>
      <c r="AJ1164" s="37">
        <f>Q1164*$AJ$1</f>
        <v>4.2847155067721548E-2</v>
      </c>
      <c r="AK1164" s="7"/>
      <c r="AL1164" s="36">
        <f>AJ1164+AK1164</f>
        <v>4.2847155067721548E-2</v>
      </c>
      <c r="AM1164" s="41"/>
      <c r="AN1164" s="41"/>
      <c r="AO1164" s="41"/>
      <c r="AP1164" s="42"/>
      <c r="AQ1164" s="40" t="str">
        <f>IF(AM1164=0,"NO OFERTADO",IF(AN1164=0,"NO OFERTADO",IF(AO1164=0,"NO OFERTADO",IF(AP1164=0,"NO OFERTADO","CORRECTO"))))</f>
        <v>NO OFERTADO</v>
      </c>
    </row>
    <row r="1165" spans="1:43" x14ac:dyDescent="0.25">
      <c r="A1165" s="61">
        <v>1163</v>
      </c>
      <c r="B1165" s="61">
        <v>907</v>
      </c>
      <c r="C1165" s="13" t="s">
        <v>1088</v>
      </c>
      <c r="D1165" s="12" t="s">
        <v>2741</v>
      </c>
      <c r="E1165" s="12" t="s">
        <v>49</v>
      </c>
      <c r="F1165" s="12" t="s">
        <v>23</v>
      </c>
      <c r="G1165" s="12" t="s">
        <v>24</v>
      </c>
      <c r="H1165" s="12" t="s">
        <v>49</v>
      </c>
      <c r="I1165" s="62" t="s">
        <v>60</v>
      </c>
      <c r="J1165" s="10">
        <v>1</v>
      </c>
      <c r="K1165" s="10" t="s">
        <v>210</v>
      </c>
      <c r="L1165" s="14" t="s">
        <v>2742</v>
      </c>
      <c r="M1165" s="11">
        <v>2984.4103333333333</v>
      </c>
      <c r="N1165" s="11">
        <v>935.76923076923072</v>
      </c>
      <c r="O1165" s="8">
        <f>N1165*M1165</f>
        <v>2792719.3619230767</v>
      </c>
      <c r="P1165" s="14" t="s">
        <v>5022</v>
      </c>
      <c r="Q1165" s="66">
        <f>O1165/$O$2181</f>
        <v>8.5331981245833109E-5</v>
      </c>
      <c r="R1165" s="66"/>
      <c r="S1165" s="36">
        <f>Q1165*$S$1</f>
        <v>2.1332995311458276E-2</v>
      </c>
      <c r="T1165" s="7"/>
      <c r="U1165" s="36">
        <f>S1165+T1165</f>
        <v>2.1332995311458276E-2</v>
      </c>
      <c r="V1165" s="41"/>
      <c r="W1165" s="41"/>
      <c r="X1165" s="41"/>
      <c r="Y1165" s="42"/>
      <c r="Z1165" s="40" t="str">
        <f>IF(V1165=0,"NO OFERTADO",IF(W1165=0,"NO OFERTADO",IF(X1165=0,"NO OFERTADO",IF(Y1165=0,"NO OFERTADO","CORRECTO"))))</f>
        <v>NO OFERTADO</v>
      </c>
      <c r="AA1165" s="42">
        <f>Y1165*N1165</f>
        <v>0</v>
      </c>
      <c r="AB1165" s="35">
        <f>Q1165*$AB$1</f>
        <v>7.6798783121249797E-3</v>
      </c>
      <c r="AC1165" s="7"/>
      <c r="AD1165" s="36">
        <f>AB1165+AC1165</f>
        <v>7.6798783121249797E-3</v>
      </c>
      <c r="AE1165" s="41"/>
      <c r="AF1165" s="41"/>
      <c r="AG1165" s="41"/>
      <c r="AH1165" s="42"/>
      <c r="AI1165" s="40" t="str">
        <f>IF(AE1165=0,"NO OFERTADO",IF(AF1165=0,"NO OFERTADO",IF(AG1165=0,"NO OFERTADO",IF(AH1165=0,"NO OFERTADO","CORRECTO"))))</f>
        <v>NO OFERTADO</v>
      </c>
      <c r="AJ1165" s="37">
        <f>Q1165*$AJ$1</f>
        <v>5.1199188747499862E-3</v>
      </c>
      <c r="AK1165" s="7"/>
      <c r="AL1165" s="36">
        <f>AJ1165+AK1165</f>
        <v>5.1199188747499862E-3</v>
      </c>
      <c r="AM1165" s="41"/>
      <c r="AN1165" s="41"/>
      <c r="AO1165" s="41"/>
      <c r="AP1165" s="42"/>
      <c r="AQ1165" s="40" t="str">
        <f>IF(AM1165=0,"NO OFERTADO",IF(AN1165=0,"NO OFERTADO",IF(AO1165=0,"NO OFERTADO",IF(AP1165=0,"NO OFERTADO","CORRECTO"))))</f>
        <v>NO OFERTADO</v>
      </c>
    </row>
    <row r="1166" spans="1:43" x14ac:dyDescent="0.25">
      <c r="A1166" s="61">
        <v>1164</v>
      </c>
      <c r="B1166" s="61">
        <v>1292</v>
      </c>
      <c r="C1166" s="13" t="s">
        <v>1088</v>
      </c>
      <c r="D1166" s="12" t="s">
        <v>3647</v>
      </c>
      <c r="E1166" s="12" t="s">
        <v>49</v>
      </c>
      <c r="F1166" s="12" t="s">
        <v>49</v>
      </c>
      <c r="G1166" s="12" t="s">
        <v>24</v>
      </c>
      <c r="H1166" s="12" t="s">
        <v>49</v>
      </c>
      <c r="I1166" s="62" t="s">
        <v>60</v>
      </c>
      <c r="J1166" s="10">
        <v>1</v>
      </c>
      <c r="K1166" s="10" t="s">
        <v>210</v>
      </c>
      <c r="L1166" s="14" t="s">
        <v>3648</v>
      </c>
      <c r="M1166" s="11">
        <v>35766.342583333331</v>
      </c>
      <c r="N1166" s="11">
        <v>35.799999999999997</v>
      </c>
      <c r="O1166" s="8">
        <f>N1166*M1166</f>
        <v>1280435.0644833331</v>
      </c>
      <c r="P1166" s="14" t="s">
        <v>5022</v>
      </c>
      <c r="Q1166" s="66">
        <f>O1166/$O$2181</f>
        <v>3.9123895654793127E-5</v>
      </c>
      <c r="R1166" s="66"/>
      <c r="S1166" s="36">
        <f>Q1166*$S$1</f>
        <v>9.7809739136982821E-3</v>
      </c>
      <c r="T1166" s="7"/>
      <c r="U1166" s="36">
        <f>S1166+T1166</f>
        <v>9.7809739136982821E-3</v>
      </c>
      <c r="V1166" s="41"/>
      <c r="W1166" s="41"/>
      <c r="X1166" s="41"/>
      <c r="Y1166" s="42"/>
      <c r="Z1166" s="40" t="str">
        <f>IF(V1166=0,"NO OFERTADO",IF(W1166=0,"NO OFERTADO",IF(X1166=0,"NO OFERTADO",IF(Y1166=0,"NO OFERTADO","CORRECTO"))))</f>
        <v>NO OFERTADO</v>
      </c>
      <c r="AA1166" s="42">
        <f>Y1166*N1166</f>
        <v>0</v>
      </c>
      <c r="AB1166" s="35">
        <f>Q1166*$AB$1</f>
        <v>3.5211506089313817E-3</v>
      </c>
      <c r="AC1166" s="7"/>
      <c r="AD1166" s="36">
        <f>AB1166+AC1166</f>
        <v>3.5211506089313817E-3</v>
      </c>
      <c r="AE1166" s="41"/>
      <c r="AF1166" s="41"/>
      <c r="AG1166" s="41"/>
      <c r="AH1166" s="42"/>
      <c r="AI1166" s="40" t="str">
        <f>IF(AE1166=0,"NO OFERTADO",IF(AF1166=0,"NO OFERTADO",IF(AG1166=0,"NO OFERTADO",IF(AH1166=0,"NO OFERTADO","CORRECTO"))))</f>
        <v>NO OFERTADO</v>
      </c>
      <c r="AJ1166" s="37">
        <f>Q1166*$AJ$1</f>
        <v>2.3474337392875876E-3</v>
      </c>
      <c r="AK1166" s="7"/>
      <c r="AL1166" s="36">
        <f>AJ1166+AK1166</f>
        <v>2.3474337392875876E-3</v>
      </c>
      <c r="AM1166" s="41"/>
      <c r="AN1166" s="41"/>
      <c r="AO1166" s="41"/>
      <c r="AP1166" s="42"/>
      <c r="AQ1166" s="40" t="str">
        <f>IF(AM1166=0,"NO OFERTADO",IF(AN1166=0,"NO OFERTADO",IF(AO1166=0,"NO OFERTADO",IF(AP1166=0,"NO OFERTADO","CORRECTO"))))</f>
        <v>NO OFERTADO</v>
      </c>
    </row>
    <row r="1167" spans="1:43" ht="24" x14ac:dyDescent="0.25">
      <c r="A1167" s="61">
        <v>1165</v>
      </c>
      <c r="B1167" s="61">
        <v>282</v>
      </c>
      <c r="C1167" s="13" t="s">
        <v>1019</v>
      </c>
      <c r="D1167" s="12" t="s">
        <v>33</v>
      </c>
      <c r="E1167" s="12" t="s">
        <v>11</v>
      </c>
      <c r="F1167" s="12" t="s">
        <v>12</v>
      </c>
      <c r="G1167" s="12" t="s">
        <v>13</v>
      </c>
      <c r="H1167" s="12" t="s">
        <v>12</v>
      </c>
      <c r="I1167" s="62" t="s">
        <v>60</v>
      </c>
      <c r="J1167" s="10">
        <v>1</v>
      </c>
      <c r="K1167" s="10" t="s">
        <v>1020</v>
      </c>
      <c r="L1167" s="14" t="s">
        <v>1021</v>
      </c>
      <c r="M1167" s="11">
        <v>8797.1246666666666</v>
      </c>
      <c r="N1167" s="11">
        <v>3349.3076923076924</v>
      </c>
      <c r="O1167" s="8">
        <f>N1167*M1167</f>
        <v>29464277.316256411</v>
      </c>
      <c r="P1167" s="14" t="s">
        <v>5022</v>
      </c>
      <c r="Q1167" s="66">
        <f>O1167/$O$2181</f>
        <v>9.0028564762106974E-4</v>
      </c>
      <c r="R1167" s="66"/>
      <c r="S1167" s="36">
        <f>Q1167*$S$1</f>
        <v>0.22507141190526744</v>
      </c>
      <c r="T1167" s="7"/>
      <c r="U1167" s="36">
        <f>S1167+T1167</f>
        <v>0.22507141190526744</v>
      </c>
      <c r="V1167" s="41"/>
      <c r="W1167" s="41"/>
      <c r="X1167" s="41"/>
      <c r="Y1167" s="42"/>
      <c r="Z1167" s="40" t="str">
        <f>IF(V1167=0,"NO OFERTADO",IF(W1167=0,"NO OFERTADO",IF(X1167=0,"NO OFERTADO",IF(Y1167=0,"NO OFERTADO","CORRECTO"))))</f>
        <v>NO OFERTADO</v>
      </c>
      <c r="AA1167" s="42">
        <f>Y1167*N1167</f>
        <v>0</v>
      </c>
      <c r="AB1167" s="35">
        <f>Q1167*$AB$1</f>
        <v>8.1025708285896281E-2</v>
      </c>
      <c r="AC1167" s="7"/>
      <c r="AD1167" s="36">
        <f>AB1167+AC1167</f>
        <v>8.1025708285896281E-2</v>
      </c>
      <c r="AE1167" s="41"/>
      <c r="AF1167" s="41"/>
      <c r="AG1167" s="41"/>
      <c r="AH1167" s="42"/>
      <c r="AI1167" s="40" t="str">
        <f>IF(AE1167=0,"NO OFERTADO",IF(AF1167=0,"NO OFERTADO",IF(AG1167=0,"NO OFERTADO",IF(AH1167=0,"NO OFERTADO","CORRECTO"))))</f>
        <v>NO OFERTADO</v>
      </c>
      <c r="AJ1167" s="37">
        <f>Q1167*$AJ$1</f>
        <v>5.4017138857264183E-2</v>
      </c>
      <c r="AK1167" s="7"/>
      <c r="AL1167" s="36">
        <f>AJ1167+AK1167</f>
        <v>5.4017138857264183E-2</v>
      </c>
      <c r="AM1167" s="41"/>
      <c r="AN1167" s="41"/>
      <c r="AO1167" s="41"/>
      <c r="AP1167" s="42"/>
      <c r="AQ1167" s="40" t="str">
        <f>IF(AM1167=0,"NO OFERTADO",IF(AN1167=0,"NO OFERTADO",IF(AO1167=0,"NO OFERTADO",IF(AP1167=0,"NO OFERTADO","CORRECTO"))))</f>
        <v>NO OFERTADO</v>
      </c>
    </row>
    <row r="1168" spans="1:43" ht="24" x14ac:dyDescent="0.25">
      <c r="A1168" s="61">
        <v>1166</v>
      </c>
      <c r="B1168" s="61">
        <v>908</v>
      </c>
      <c r="C1168" s="13" t="s">
        <v>1019</v>
      </c>
      <c r="D1168" s="12" t="s">
        <v>143</v>
      </c>
      <c r="E1168" s="12" t="s">
        <v>11</v>
      </c>
      <c r="F1168" s="12" t="s">
        <v>134</v>
      </c>
      <c r="G1168" s="12" t="s">
        <v>13</v>
      </c>
      <c r="H1168" s="12" t="s">
        <v>12</v>
      </c>
      <c r="I1168" s="62" t="s">
        <v>60</v>
      </c>
      <c r="J1168" s="10">
        <v>1</v>
      </c>
      <c r="K1168" s="10" t="s">
        <v>1020</v>
      </c>
      <c r="L1168" s="14" t="s">
        <v>2743</v>
      </c>
      <c r="M1168" s="11">
        <v>6264.2126666666663</v>
      </c>
      <c r="N1168" s="11">
        <v>1062.5</v>
      </c>
      <c r="O1168" s="8">
        <f>N1168*M1168</f>
        <v>6655725.958333333</v>
      </c>
      <c r="P1168" s="14" t="s">
        <v>5022</v>
      </c>
      <c r="Q1168" s="66">
        <f>O1168/$O$2181</f>
        <v>2.0336675800565034E-4</v>
      </c>
      <c r="R1168" s="66"/>
      <c r="S1168" s="36">
        <f>Q1168*$S$1</f>
        <v>5.0841689501412587E-2</v>
      </c>
      <c r="T1168" s="7"/>
      <c r="U1168" s="36">
        <f>S1168+T1168</f>
        <v>5.0841689501412587E-2</v>
      </c>
      <c r="V1168" s="41"/>
      <c r="W1168" s="41"/>
      <c r="X1168" s="41"/>
      <c r="Y1168" s="42"/>
      <c r="Z1168" s="40" t="str">
        <f>IF(V1168=0,"NO OFERTADO",IF(W1168=0,"NO OFERTADO",IF(X1168=0,"NO OFERTADO",IF(Y1168=0,"NO OFERTADO","CORRECTO"))))</f>
        <v>NO OFERTADO</v>
      </c>
      <c r="AA1168" s="42">
        <f>Y1168*N1168</f>
        <v>0</v>
      </c>
      <c r="AB1168" s="35">
        <f>Q1168*$AB$1</f>
        <v>1.8303008220508531E-2</v>
      </c>
      <c r="AC1168" s="7"/>
      <c r="AD1168" s="36">
        <f>AB1168+AC1168</f>
        <v>1.8303008220508531E-2</v>
      </c>
      <c r="AE1168" s="41"/>
      <c r="AF1168" s="41"/>
      <c r="AG1168" s="41"/>
      <c r="AH1168" s="42"/>
      <c r="AI1168" s="40" t="str">
        <f>IF(AE1168=0,"NO OFERTADO",IF(AF1168=0,"NO OFERTADO",IF(AG1168=0,"NO OFERTADO",IF(AH1168=0,"NO OFERTADO","CORRECTO"))))</f>
        <v>NO OFERTADO</v>
      </c>
      <c r="AJ1168" s="37">
        <f>Q1168*$AJ$1</f>
        <v>1.220200548033902E-2</v>
      </c>
      <c r="AK1168" s="7"/>
      <c r="AL1168" s="36">
        <f>AJ1168+AK1168</f>
        <v>1.220200548033902E-2</v>
      </c>
      <c r="AM1168" s="41"/>
      <c r="AN1168" s="41"/>
      <c r="AO1168" s="41"/>
      <c r="AP1168" s="42"/>
      <c r="AQ1168" s="40" t="str">
        <f>IF(AM1168=0,"NO OFERTADO",IF(AN1168=0,"NO OFERTADO",IF(AO1168=0,"NO OFERTADO",IF(AP1168=0,"NO OFERTADO","CORRECTO"))))</f>
        <v>NO OFERTADO</v>
      </c>
    </row>
    <row r="1169" spans="1:43" ht="24" x14ac:dyDescent="0.25">
      <c r="A1169" s="61">
        <v>1167</v>
      </c>
      <c r="B1169" s="61">
        <v>42</v>
      </c>
      <c r="C1169" s="13" t="s">
        <v>184</v>
      </c>
      <c r="D1169" s="12" t="s">
        <v>89</v>
      </c>
      <c r="E1169" s="12" t="s">
        <v>11</v>
      </c>
      <c r="F1169" s="12" t="s">
        <v>12</v>
      </c>
      <c r="G1169" s="12" t="s">
        <v>13</v>
      </c>
      <c r="H1169" s="12" t="s">
        <v>12</v>
      </c>
      <c r="I1169" s="62">
        <v>4100.8999999999996</v>
      </c>
      <c r="J1169" s="10">
        <v>1</v>
      </c>
      <c r="K1169" s="10" t="s">
        <v>185</v>
      </c>
      <c r="L1169" s="14" t="s">
        <v>186</v>
      </c>
      <c r="M1169" s="11">
        <v>3657.4799999999996</v>
      </c>
      <c r="N1169" s="11">
        <v>30047.384615384617</v>
      </c>
      <c r="O1169" s="8">
        <f>N1169*M1169</f>
        <v>109897708.28307691</v>
      </c>
      <c r="P1169" s="14" t="s">
        <v>5022</v>
      </c>
      <c r="Q1169" s="66">
        <f>O1169/$O$2181</f>
        <v>3.3579418362015357E-3</v>
      </c>
      <c r="R1169" s="66">
        <f>+O1169/$O$2184</f>
        <v>5.3735982410005809E-3</v>
      </c>
      <c r="S1169" s="36">
        <f>Q1169*$S$1</f>
        <v>0.83948545905038396</v>
      </c>
      <c r="T1169" s="36">
        <f>R1169*$T$1</f>
        <v>0.16120794723001741</v>
      </c>
      <c r="U1169" s="36">
        <f>S1169+T1169</f>
        <v>1.0006934062804014</v>
      </c>
      <c r="V1169" s="41"/>
      <c r="W1169" s="41"/>
      <c r="X1169" s="41"/>
      <c r="Y1169" s="42"/>
      <c r="Z1169" s="40" t="str">
        <f>IF(V1169=0,"NO OFERTADO",IF(W1169=0,"NO OFERTADO",IF(X1169=0,"NO OFERTADO",IF(Y1169=0,"NO OFERTADO","CORRECTO"))))</f>
        <v>NO OFERTADO</v>
      </c>
      <c r="AA1169" s="42">
        <f>Y1169*N1169</f>
        <v>0</v>
      </c>
      <c r="AB1169" s="35">
        <f>Q1169*$AB$1</f>
        <v>0.30221476525813823</v>
      </c>
      <c r="AC1169" s="36">
        <f>R1169*$AC$1</f>
        <v>8.0603973615008706E-2</v>
      </c>
      <c r="AD1169" s="36">
        <f>AB1169+AC1169</f>
        <v>0.38281873887314694</v>
      </c>
      <c r="AE1169" s="41"/>
      <c r="AF1169" s="41"/>
      <c r="AG1169" s="41"/>
      <c r="AH1169" s="42"/>
      <c r="AI1169" s="40" t="str">
        <f>IF(AE1169=0,"NO OFERTADO",IF(AF1169=0,"NO OFERTADO",IF(AG1169=0,"NO OFERTADO",IF(AH1169=0,"NO OFERTADO","CORRECTO"))))</f>
        <v>NO OFERTADO</v>
      </c>
      <c r="AJ1169" s="37">
        <f>Q1169*$AJ$1</f>
        <v>0.20147651017209214</v>
      </c>
      <c r="AK1169" s="36">
        <f>R1169*$AK$1</f>
        <v>2.6867991205002904E-2</v>
      </c>
      <c r="AL1169" s="36">
        <f>AJ1169+AK1169</f>
        <v>0.22834450137709505</v>
      </c>
      <c r="AM1169" s="41"/>
      <c r="AN1169" s="41"/>
      <c r="AO1169" s="41"/>
      <c r="AP1169" s="42"/>
      <c r="AQ1169" s="40" t="str">
        <f>IF(AM1169=0,"NO OFERTADO",IF(AN1169=0,"NO OFERTADO",IF(AO1169=0,"NO OFERTADO",IF(AP1169=0,"NO OFERTADO","CORRECTO"))))</f>
        <v>NO OFERTADO</v>
      </c>
    </row>
    <row r="1170" spans="1:43" ht="24" x14ac:dyDescent="0.25">
      <c r="A1170" s="61">
        <v>1168</v>
      </c>
      <c r="B1170" s="61">
        <v>69</v>
      </c>
      <c r="C1170" s="13" t="s">
        <v>289</v>
      </c>
      <c r="D1170" s="12" t="s">
        <v>290</v>
      </c>
      <c r="E1170" s="12" t="s">
        <v>11</v>
      </c>
      <c r="F1170" s="12" t="s">
        <v>12</v>
      </c>
      <c r="G1170" s="12" t="s">
        <v>13</v>
      </c>
      <c r="H1170" s="12" t="s">
        <v>12</v>
      </c>
      <c r="I1170" s="62">
        <v>2780</v>
      </c>
      <c r="J1170" s="10">
        <v>1</v>
      </c>
      <c r="K1170" s="10" t="s">
        <v>291</v>
      </c>
      <c r="L1170" s="14" t="s">
        <v>292</v>
      </c>
      <c r="M1170" s="11">
        <v>2472.8013333333333</v>
      </c>
      <c r="N1170" s="11">
        <v>40382.615384615383</v>
      </c>
      <c r="O1170" s="8">
        <f>N1170*M1170</f>
        <v>99858185.166564092</v>
      </c>
      <c r="P1170" s="14" t="s">
        <v>5022</v>
      </c>
      <c r="Q1170" s="66">
        <f>O1170/$O$2181</f>
        <v>3.0511826215178736E-3</v>
      </c>
      <c r="R1170" s="66">
        <f>+O1170/$O$2184</f>
        <v>4.8827020739902862E-3</v>
      </c>
      <c r="S1170" s="36">
        <f>Q1170*$S$1</f>
        <v>0.76279565537946836</v>
      </c>
      <c r="T1170" s="36">
        <f>R1170*$T$1</f>
        <v>0.14648106221970858</v>
      </c>
      <c r="U1170" s="36">
        <f>S1170+T1170</f>
        <v>0.90927671759917694</v>
      </c>
      <c r="V1170" s="41"/>
      <c r="W1170" s="41"/>
      <c r="X1170" s="41"/>
      <c r="Y1170" s="42"/>
      <c r="Z1170" s="40" t="str">
        <f>IF(V1170=0,"NO OFERTADO",IF(W1170=0,"NO OFERTADO",IF(X1170=0,"NO OFERTADO",IF(Y1170=0,"NO OFERTADO","CORRECTO"))))</f>
        <v>NO OFERTADO</v>
      </c>
      <c r="AA1170" s="42">
        <f>Y1170*N1170</f>
        <v>0</v>
      </c>
      <c r="AB1170" s="35">
        <f>Q1170*$AB$1</f>
        <v>0.27460643593660861</v>
      </c>
      <c r="AC1170" s="36">
        <f>R1170*$AC$1</f>
        <v>7.324053110985429E-2</v>
      </c>
      <c r="AD1170" s="36">
        <f>AB1170+AC1170</f>
        <v>0.3478469670464629</v>
      </c>
      <c r="AE1170" s="41"/>
      <c r="AF1170" s="41"/>
      <c r="AG1170" s="41"/>
      <c r="AH1170" s="42"/>
      <c r="AI1170" s="40" t="str">
        <f>IF(AE1170=0,"NO OFERTADO",IF(AF1170=0,"NO OFERTADO",IF(AG1170=0,"NO OFERTADO",IF(AH1170=0,"NO OFERTADO","CORRECTO"))))</f>
        <v>NO OFERTADO</v>
      </c>
      <c r="AJ1170" s="37">
        <f>Q1170*$AJ$1</f>
        <v>0.18307095729107242</v>
      </c>
      <c r="AK1170" s="36">
        <f>R1170*$AK$1</f>
        <v>2.441351036995143E-2</v>
      </c>
      <c r="AL1170" s="36">
        <f>AJ1170+AK1170</f>
        <v>0.20748446766102385</v>
      </c>
      <c r="AM1170" s="41"/>
      <c r="AN1170" s="41"/>
      <c r="AO1170" s="41"/>
      <c r="AP1170" s="42"/>
      <c r="AQ1170" s="40" t="str">
        <f>IF(AM1170=0,"NO OFERTADO",IF(AN1170=0,"NO OFERTADO",IF(AO1170=0,"NO OFERTADO",IF(AP1170=0,"NO OFERTADO","CORRECTO"))))</f>
        <v>NO OFERTADO</v>
      </c>
    </row>
    <row r="1171" spans="1:43" ht="24" x14ac:dyDescent="0.25">
      <c r="A1171" s="61">
        <v>1169</v>
      </c>
      <c r="B1171" s="61">
        <v>143</v>
      </c>
      <c r="C1171" s="13" t="s">
        <v>289</v>
      </c>
      <c r="D1171" s="12" t="s">
        <v>562</v>
      </c>
      <c r="E1171" s="12" t="s">
        <v>11</v>
      </c>
      <c r="F1171" s="12" t="s">
        <v>12</v>
      </c>
      <c r="G1171" s="12" t="s">
        <v>13</v>
      </c>
      <c r="H1171" s="12" t="s">
        <v>12</v>
      </c>
      <c r="I1171" s="62">
        <v>2363</v>
      </c>
      <c r="J1171" s="10">
        <v>1</v>
      </c>
      <c r="K1171" s="10" t="s">
        <v>291</v>
      </c>
      <c r="L1171" s="14" t="s">
        <v>563</v>
      </c>
      <c r="M1171" s="11">
        <v>2363</v>
      </c>
      <c r="N1171" s="11">
        <v>27891.615384615383</v>
      </c>
      <c r="O1171" s="8">
        <f>N1171*M1171</f>
        <v>65907887.153846152</v>
      </c>
      <c r="P1171" s="14" t="s">
        <v>5022</v>
      </c>
      <c r="Q1171" s="66">
        <f>O1171/$O$2181</f>
        <v>2.0138259028976485E-3</v>
      </c>
      <c r="R1171" s="66">
        <f>+O1171/$O$2184</f>
        <v>3.2226559771902884E-3</v>
      </c>
      <c r="S1171" s="36">
        <f>Q1171*$S$1</f>
        <v>0.5034564757244121</v>
      </c>
      <c r="T1171" s="36">
        <f>R1171*$T$1</f>
        <v>9.6679679315708644E-2</v>
      </c>
      <c r="U1171" s="36">
        <f>S1171+T1171</f>
        <v>0.60013615504012074</v>
      </c>
      <c r="V1171" s="41"/>
      <c r="W1171" s="41"/>
      <c r="X1171" s="41"/>
      <c r="Y1171" s="42"/>
      <c r="Z1171" s="40" t="str">
        <f>IF(V1171=0,"NO OFERTADO",IF(W1171=0,"NO OFERTADO",IF(X1171=0,"NO OFERTADO",IF(Y1171=0,"NO OFERTADO","CORRECTO"))))</f>
        <v>NO OFERTADO</v>
      </c>
      <c r="AA1171" s="42">
        <f>Y1171*N1171</f>
        <v>0</v>
      </c>
      <c r="AB1171" s="35">
        <f>Q1171*$AB$1</f>
        <v>0.18124433126078837</v>
      </c>
      <c r="AC1171" s="36">
        <f>R1171*$AC$1</f>
        <v>4.8339839657854322E-2</v>
      </c>
      <c r="AD1171" s="36">
        <f>AB1171+AC1171</f>
        <v>0.22958417091864269</v>
      </c>
      <c r="AE1171" s="41"/>
      <c r="AF1171" s="41"/>
      <c r="AG1171" s="41"/>
      <c r="AH1171" s="42"/>
      <c r="AI1171" s="40" t="str">
        <f>IF(AE1171=0,"NO OFERTADO",IF(AF1171=0,"NO OFERTADO",IF(AG1171=0,"NO OFERTADO",IF(AH1171=0,"NO OFERTADO","CORRECTO"))))</f>
        <v>NO OFERTADO</v>
      </c>
      <c r="AJ1171" s="37">
        <f>Q1171*$AJ$1</f>
        <v>0.12082955417385891</v>
      </c>
      <c r="AK1171" s="36">
        <f>R1171*$AK$1</f>
        <v>1.6113279885951442E-2</v>
      </c>
      <c r="AL1171" s="36">
        <f>AJ1171+AK1171</f>
        <v>0.13694283405981034</v>
      </c>
      <c r="AM1171" s="41"/>
      <c r="AN1171" s="41"/>
      <c r="AO1171" s="41"/>
      <c r="AP1171" s="42"/>
      <c r="AQ1171" s="40" t="str">
        <f>IF(AM1171=0,"NO OFERTADO",IF(AN1171=0,"NO OFERTADO",IF(AO1171=0,"NO OFERTADO",IF(AP1171=0,"NO OFERTADO","CORRECTO"))))</f>
        <v>NO OFERTADO</v>
      </c>
    </row>
    <row r="1172" spans="1:43" x14ac:dyDescent="0.25">
      <c r="A1172" s="61">
        <v>1170</v>
      </c>
      <c r="B1172" s="61">
        <v>2109</v>
      </c>
      <c r="C1172" s="13" t="s">
        <v>5712</v>
      </c>
      <c r="D1172" s="12" t="s">
        <v>5713</v>
      </c>
      <c r="E1172" s="12" t="s">
        <v>49</v>
      </c>
      <c r="F1172" s="12" t="s">
        <v>22</v>
      </c>
      <c r="G1172" s="12" t="s">
        <v>24</v>
      </c>
      <c r="H1172" s="12" t="s">
        <v>25</v>
      </c>
      <c r="I1172" s="62" t="s">
        <v>60</v>
      </c>
      <c r="J1172" s="10">
        <v>1</v>
      </c>
      <c r="K1172" s="10" t="s">
        <v>5714</v>
      </c>
      <c r="L1172" s="14" t="s">
        <v>5715</v>
      </c>
      <c r="M1172" s="11">
        <v>2296.3376666666668</v>
      </c>
      <c r="N1172" s="8">
        <v>5.166666666666667</v>
      </c>
      <c r="O1172" s="8">
        <f>N1172*M1172</f>
        <v>11864.411277777779</v>
      </c>
      <c r="P1172" s="14" t="s">
        <v>5022</v>
      </c>
      <c r="Q1172" s="66">
        <f>O1172/$O$2181</f>
        <v>3.6251896071327139E-7</v>
      </c>
      <c r="R1172" s="66"/>
      <c r="S1172" s="36">
        <f>Q1172*$S$1</f>
        <v>9.062974017831785E-5</v>
      </c>
      <c r="T1172" s="7"/>
      <c r="U1172" s="36">
        <f>S1172+T1172</f>
        <v>9.062974017831785E-5</v>
      </c>
      <c r="V1172" s="41"/>
      <c r="W1172" s="41"/>
      <c r="X1172" s="41"/>
      <c r="Y1172" s="42"/>
      <c r="Z1172" s="40" t="str">
        <f>IF(V1172=0,"NO OFERTADO",IF(W1172=0,"NO OFERTADO",IF(X1172=0,"NO OFERTADO",IF(Y1172=0,"NO OFERTADO","CORRECTO"))))</f>
        <v>NO OFERTADO</v>
      </c>
      <c r="AA1172" s="42">
        <f>Y1172*N1172</f>
        <v>0</v>
      </c>
      <c r="AB1172" s="35">
        <f>Q1172*$AB$1</f>
        <v>3.2626706464194425E-5</v>
      </c>
      <c r="AC1172" s="7"/>
      <c r="AD1172" s="36">
        <f>AB1172+AC1172</f>
        <v>3.2626706464194425E-5</v>
      </c>
      <c r="AE1172" s="41"/>
      <c r="AF1172" s="41"/>
      <c r="AG1172" s="41"/>
      <c r="AH1172" s="42"/>
      <c r="AI1172" s="40" t="str">
        <f>IF(AE1172=0,"NO OFERTADO",IF(AF1172=0,"NO OFERTADO",IF(AG1172=0,"NO OFERTADO",IF(AH1172=0,"NO OFERTADO","CORRECTO"))))</f>
        <v>NO OFERTADO</v>
      </c>
      <c r="AJ1172" s="37">
        <f>Q1172*$AJ$1</f>
        <v>2.1751137642796282E-5</v>
      </c>
      <c r="AK1172" s="7"/>
      <c r="AL1172" s="36">
        <f>AJ1172+AK1172</f>
        <v>2.1751137642796282E-5</v>
      </c>
      <c r="AM1172" s="41"/>
      <c r="AN1172" s="41"/>
      <c r="AO1172" s="41"/>
      <c r="AP1172" s="42"/>
      <c r="AQ1172" s="40" t="str">
        <f>IF(AM1172=0,"NO OFERTADO",IF(AN1172=0,"NO OFERTADO",IF(AO1172=0,"NO OFERTADO",IF(AP1172=0,"NO OFERTADO","CORRECTO"))))</f>
        <v>NO OFERTADO</v>
      </c>
    </row>
    <row r="1173" spans="1:43" x14ac:dyDescent="0.25">
      <c r="A1173" s="61">
        <v>1171</v>
      </c>
      <c r="B1173" s="61">
        <v>422</v>
      </c>
      <c r="C1173" s="13" t="s">
        <v>1463</v>
      </c>
      <c r="D1173" s="12" t="s">
        <v>1464</v>
      </c>
      <c r="E1173" s="12" t="s">
        <v>1465</v>
      </c>
      <c r="F1173" s="12" t="s">
        <v>1465</v>
      </c>
      <c r="G1173" s="12" t="s">
        <v>24</v>
      </c>
      <c r="H1173" s="12" t="s">
        <v>1465</v>
      </c>
      <c r="I1173" s="62">
        <v>132492</v>
      </c>
      <c r="J1173" s="10">
        <v>1</v>
      </c>
      <c r="K1173" s="10" t="s">
        <v>1466</v>
      </c>
      <c r="L1173" s="14" t="s">
        <v>1467</v>
      </c>
      <c r="M1173" s="11">
        <v>37692</v>
      </c>
      <c r="N1173" s="11">
        <v>213.07692307692307</v>
      </c>
      <c r="O1173" s="8">
        <f>N1173*M1173</f>
        <v>8031295.384615384</v>
      </c>
      <c r="P1173" s="14" t="s">
        <v>5022</v>
      </c>
      <c r="Q1173" s="66">
        <f>O1173/$O$2181</f>
        <v>2.4539749911277434E-4</v>
      </c>
      <c r="R1173" s="66">
        <f>+O1173/$O$2184</f>
        <v>3.927011347730809E-4</v>
      </c>
      <c r="S1173" s="36">
        <f>Q1173*$S$1</f>
        <v>6.1349374778193584E-2</v>
      </c>
      <c r="T1173" s="36">
        <f>R1173*$T$1</f>
        <v>1.1781034043192426E-2</v>
      </c>
      <c r="U1173" s="36">
        <f>S1173+T1173</f>
        <v>7.3130408821386009E-2</v>
      </c>
      <c r="V1173" s="41"/>
      <c r="W1173" s="41"/>
      <c r="X1173" s="41"/>
      <c r="Y1173" s="42"/>
      <c r="Z1173" s="40" t="str">
        <f>IF(V1173=0,"NO OFERTADO",IF(W1173=0,"NO OFERTADO",IF(X1173=0,"NO OFERTADO",IF(Y1173=0,"NO OFERTADO","CORRECTO"))))</f>
        <v>NO OFERTADO</v>
      </c>
      <c r="AA1173" s="42">
        <f>Y1173*N1173</f>
        <v>0</v>
      </c>
      <c r="AB1173" s="35">
        <f>Q1173*$AB$1</f>
        <v>2.2085774920149692E-2</v>
      </c>
      <c r="AC1173" s="36">
        <f>R1173*$AC$1</f>
        <v>5.8905170215962132E-3</v>
      </c>
      <c r="AD1173" s="36">
        <f>AB1173+AC1173</f>
        <v>2.7976291941745904E-2</v>
      </c>
      <c r="AE1173" s="41"/>
      <c r="AF1173" s="41"/>
      <c r="AG1173" s="41"/>
      <c r="AH1173" s="42"/>
      <c r="AI1173" s="40" t="str">
        <f>IF(AE1173=0,"NO OFERTADO",IF(AF1173=0,"NO OFERTADO",IF(AG1173=0,"NO OFERTADO",IF(AH1173=0,"NO OFERTADO","CORRECTO"))))</f>
        <v>NO OFERTADO</v>
      </c>
      <c r="AJ1173" s="37">
        <f>Q1173*$AJ$1</f>
        <v>1.4723849946766461E-2</v>
      </c>
      <c r="AK1173" s="36">
        <f>R1173*$AK$1</f>
        <v>1.9635056738654044E-3</v>
      </c>
      <c r="AL1173" s="36">
        <f>AJ1173+AK1173</f>
        <v>1.6687355620631866E-2</v>
      </c>
      <c r="AM1173" s="41"/>
      <c r="AN1173" s="41"/>
      <c r="AO1173" s="41"/>
      <c r="AP1173" s="42"/>
      <c r="AQ1173" s="40" t="str">
        <f>IF(AM1173=0,"NO OFERTADO",IF(AN1173=0,"NO OFERTADO",IF(AO1173=0,"NO OFERTADO",IF(AP1173=0,"NO OFERTADO","CORRECTO"))))</f>
        <v>NO OFERTADO</v>
      </c>
    </row>
    <row r="1174" spans="1:43" ht="24" x14ac:dyDescent="0.25">
      <c r="A1174" s="61">
        <v>1172</v>
      </c>
      <c r="B1174" s="61">
        <v>986</v>
      </c>
      <c r="C1174" s="13" t="s">
        <v>1463</v>
      </c>
      <c r="D1174" s="12" t="s">
        <v>885</v>
      </c>
      <c r="E1174" s="12" t="s">
        <v>11</v>
      </c>
      <c r="F1174" s="12" t="s">
        <v>12</v>
      </c>
      <c r="G1174" s="12" t="s">
        <v>13</v>
      </c>
      <c r="H1174" s="12" t="s">
        <v>12</v>
      </c>
      <c r="I1174" s="62">
        <v>65220</v>
      </c>
      <c r="J1174" s="10">
        <v>1</v>
      </c>
      <c r="K1174" s="10" t="s">
        <v>1466</v>
      </c>
      <c r="L1174" s="14" t="s">
        <v>2923</v>
      </c>
      <c r="M1174" s="11">
        <v>27949.242999999999</v>
      </c>
      <c r="N1174" s="11">
        <v>88.384615384615387</v>
      </c>
      <c r="O1174" s="8">
        <f>N1174*M1174</f>
        <v>2470283.0928461538</v>
      </c>
      <c r="P1174" s="14" t="s">
        <v>5022</v>
      </c>
      <c r="Q1174" s="66">
        <f>O1174/$O$2181</f>
        <v>7.5479890111655539E-5</v>
      </c>
      <c r="R1174" s="66">
        <f>+O1174/$O$2184</f>
        <v>1.2078785890875279E-4</v>
      </c>
      <c r="S1174" s="36">
        <f>Q1174*$S$1</f>
        <v>1.8869972527913885E-2</v>
      </c>
      <c r="T1174" s="36">
        <f>R1174*$T$1</f>
        <v>3.6236357672625838E-3</v>
      </c>
      <c r="U1174" s="36">
        <f>S1174+T1174</f>
        <v>2.2493608295176468E-2</v>
      </c>
      <c r="V1174" s="41"/>
      <c r="W1174" s="41"/>
      <c r="X1174" s="41"/>
      <c r="Y1174" s="42"/>
      <c r="Z1174" s="40" t="str">
        <f>IF(V1174=0,"NO OFERTADO",IF(W1174=0,"NO OFERTADO",IF(X1174=0,"NO OFERTADO",IF(Y1174=0,"NO OFERTADO","CORRECTO"))))</f>
        <v>NO OFERTADO</v>
      </c>
      <c r="AA1174" s="42">
        <f>Y1174*N1174</f>
        <v>0</v>
      </c>
      <c r="AB1174" s="35">
        <f>Q1174*$AB$1</f>
        <v>6.7931901100489987E-3</v>
      </c>
      <c r="AC1174" s="36">
        <f>R1174*$AC$1</f>
        <v>1.8118178836312919E-3</v>
      </c>
      <c r="AD1174" s="36">
        <f>AB1174+AC1174</f>
        <v>8.6050079936802904E-3</v>
      </c>
      <c r="AE1174" s="41"/>
      <c r="AF1174" s="41"/>
      <c r="AG1174" s="41"/>
      <c r="AH1174" s="42"/>
      <c r="AI1174" s="40" t="str">
        <f>IF(AE1174=0,"NO OFERTADO",IF(AF1174=0,"NO OFERTADO",IF(AG1174=0,"NO OFERTADO",IF(AH1174=0,"NO OFERTADO","CORRECTO"))))</f>
        <v>NO OFERTADO</v>
      </c>
      <c r="AJ1174" s="37">
        <f>Q1174*$AJ$1</f>
        <v>4.5287934066993319E-3</v>
      </c>
      <c r="AK1174" s="36">
        <f>R1174*$AK$1</f>
        <v>6.039392945437639E-4</v>
      </c>
      <c r="AL1174" s="36">
        <f>AJ1174+AK1174</f>
        <v>5.1327327012430958E-3</v>
      </c>
      <c r="AM1174" s="41"/>
      <c r="AN1174" s="41"/>
      <c r="AO1174" s="41"/>
      <c r="AP1174" s="42"/>
      <c r="AQ1174" s="40" t="str">
        <f>IF(AM1174=0,"NO OFERTADO",IF(AN1174=0,"NO OFERTADO",IF(AO1174=0,"NO OFERTADO",IF(AP1174=0,"NO OFERTADO","CORRECTO"))))</f>
        <v>NO OFERTADO</v>
      </c>
    </row>
    <row r="1175" spans="1:43" x14ac:dyDescent="0.25">
      <c r="A1175" s="61">
        <v>1173</v>
      </c>
      <c r="B1175" s="61">
        <v>2485</v>
      </c>
      <c r="C1175" s="13" t="s">
        <v>6625</v>
      </c>
      <c r="D1175" s="12" t="s">
        <v>1118</v>
      </c>
      <c r="E1175" s="12" t="s">
        <v>1101</v>
      </c>
      <c r="F1175" s="12" t="s">
        <v>23</v>
      </c>
      <c r="G1175" s="12" t="s">
        <v>51</v>
      </c>
      <c r="H1175" s="12" t="s">
        <v>6626</v>
      </c>
      <c r="I1175" s="62">
        <v>160710.12</v>
      </c>
      <c r="J1175" s="10">
        <v>1</v>
      </c>
      <c r="K1175" s="10" t="s">
        <v>6627</v>
      </c>
      <c r="L1175" s="14" t="s">
        <v>6626</v>
      </c>
      <c r="M1175" s="11">
        <v>151952.52899999998</v>
      </c>
      <c r="N1175" s="11">
        <v>720.30769230769226</v>
      </c>
      <c r="O1175" s="8">
        <f>N1175*M1175</f>
        <v>109452575.50430767</v>
      </c>
      <c r="P1175" s="14" t="s">
        <v>7140</v>
      </c>
      <c r="Q1175" s="66">
        <f>O1175/$O$2181</f>
        <v>3.3443407338323784E-3</v>
      </c>
      <c r="R1175" s="66">
        <f>+O1175/$O$2184</f>
        <v>5.3518328670507914E-3</v>
      </c>
      <c r="S1175" s="36">
        <f>Q1175*$S$1</f>
        <v>0.83608518345809457</v>
      </c>
      <c r="T1175" s="36">
        <f>R1175*$T$1</f>
        <v>0.16055498601152374</v>
      </c>
      <c r="U1175" s="36">
        <f>S1175+T1175</f>
        <v>0.99664016946961831</v>
      </c>
      <c r="V1175" s="41"/>
      <c r="W1175" s="41"/>
      <c r="X1175" s="41"/>
      <c r="Y1175" s="42"/>
      <c r="Z1175" s="40" t="str">
        <f>IF(V1175=0,"NO OFERTADO",IF(W1175=0,"NO OFERTADO",IF(X1175=0,"NO OFERTADO",IF(Y1175=0,"NO OFERTADO","CORRECTO"))))</f>
        <v>NO OFERTADO</v>
      </c>
      <c r="AA1175" s="42">
        <f>Y1175*N1175</f>
        <v>0</v>
      </c>
      <c r="AB1175" s="35">
        <f>Q1175*$AB$1</f>
        <v>0.30099066604491403</v>
      </c>
      <c r="AC1175" s="36">
        <f>R1175*$AC$1</f>
        <v>8.0277493005761869E-2</v>
      </c>
      <c r="AD1175" s="36">
        <f>AB1175+AC1175</f>
        <v>0.3812681590506759</v>
      </c>
      <c r="AE1175" s="41"/>
      <c r="AF1175" s="41"/>
      <c r="AG1175" s="41"/>
      <c r="AH1175" s="42"/>
      <c r="AI1175" s="40" t="str">
        <f>IF(AE1175=0,"NO OFERTADO",IF(AF1175=0,"NO OFERTADO",IF(AG1175=0,"NO OFERTADO",IF(AH1175=0,"NO OFERTADO","CORRECTO"))))</f>
        <v>NO OFERTADO</v>
      </c>
      <c r="AJ1175" s="37">
        <f>Q1175*$AJ$1</f>
        <v>0.20066044402994271</v>
      </c>
      <c r="AK1175" s="36">
        <f>R1175*$AK$1</f>
        <v>2.6759164335253958E-2</v>
      </c>
      <c r="AL1175" s="36">
        <f>AJ1175+AK1175</f>
        <v>0.22741960836519667</v>
      </c>
      <c r="AM1175" s="41"/>
      <c r="AN1175" s="41"/>
      <c r="AO1175" s="41"/>
      <c r="AP1175" s="42"/>
      <c r="AQ1175" s="40" t="str">
        <f>IF(AM1175=0,"NO OFERTADO",IF(AN1175=0,"NO OFERTADO",IF(AO1175=0,"NO OFERTADO",IF(AP1175=0,"NO OFERTADO","CORRECTO"))))</f>
        <v>NO OFERTADO</v>
      </c>
    </row>
    <row r="1176" spans="1:43" x14ac:dyDescent="0.25">
      <c r="A1176" s="61">
        <v>1174</v>
      </c>
      <c r="B1176" s="61">
        <v>2484</v>
      </c>
      <c r="C1176" s="13" t="s">
        <v>6622</v>
      </c>
      <c r="D1176" s="12" t="s">
        <v>1118</v>
      </c>
      <c r="E1176" s="12" t="s">
        <v>1101</v>
      </c>
      <c r="F1176" s="12" t="s">
        <v>23</v>
      </c>
      <c r="G1176" s="12" t="s">
        <v>51</v>
      </c>
      <c r="H1176" s="12" t="s">
        <v>6623</v>
      </c>
      <c r="I1176" s="62">
        <v>160710.12</v>
      </c>
      <c r="J1176" s="10">
        <v>1</v>
      </c>
      <c r="K1176" s="10" t="s">
        <v>6624</v>
      </c>
      <c r="L1176" s="14" t="s">
        <v>6623</v>
      </c>
      <c r="M1176" s="11">
        <v>160710.12</v>
      </c>
      <c r="N1176" s="11">
        <v>1271.25</v>
      </c>
      <c r="O1176" s="8">
        <f>N1176*M1176</f>
        <v>204302740.04999998</v>
      </c>
      <c r="P1176" s="14" t="s">
        <v>7140</v>
      </c>
      <c r="Q1176" s="66">
        <f>O1176/$O$2181</f>
        <v>6.2425024942048251E-3</v>
      </c>
      <c r="R1176" s="66">
        <f>+O1176/$O$2184</f>
        <v>9.9896609466726682E-3</v>
      </c>
      <c r="S1176" s="36">
        <f>Q1176*$S$1</f>
        <v>1.5606256235512064</v>
      </c>
      <c r="T1176" s="36">
        <f>R1176*$T$1</f>
        <v>0.29968982840018005</v>
      </c>
      <c r="U1176" s="36">
        <f>S1176+T1176</f>
        <v>1.8603154519513865</v>
      </c>
      <c r="V1176" s="41"/>
      <c r="W1176" s="41"/>
      <c r="X1176" s="41"/>
      <c r="Y1176" s="42"/>
      <c r="Z1176" s="40" t="str">
        <f>IF(V1176=0,"NO OFERTADO",IF(W1176=0,"NO OFERTADO",IF(X1176=0,"NO OFERTADO",IF(Y1176=0,"NO OFERTADO","CORRECTO"))))</f>
        <v>NO OFERTADO</v>
      </c>
      <c r="AA1176" s="42">
        <f>Y1176*N1176</f>
        <v>0</v>
      </c>
      <c r="AB1176" s="35">
        <f>Q1176*$AB$1</f>
        <v>0.5618252244784343</v>
      </c>
      <c r="AC1176" s="36">
        <f>R1176*$AC$1</f>
        <v>0.14984491420009002</v>
      </c>
      <c r="AD1176" s="36">
        <f>AB1176+AC1176</f>
        <v>0.71167013867852436</v>
      </c>
      <c r="AE1176" s="41"/>
      <c r="AF1176" s="41"/>
      <c r="AG1176" s="41"/>
      <c r="AH1176" s="42"/>
      <c r="AI1176" s="40" t="str">
        <f>IF(AE1176=0,"NO OFERTADO",IF(AF1176=0,"NO OFERTADO",IF(AG1176=0,"NO OFERTADO",IF(AH1176=0,"NO OFERTADO","CORRECTO"))))</f>
        <v>NO OFERTADO</v>
      </c>
      <c r="AJ1176" s="37">
        <f>Q1176*$AJ$1</f>
        <v>0.3745501496522895</v>
      </c>
      <c r="AK1176" s="36">
        <f>R1176*$AK$1</f>
        <v>4.9948304733363341E-2</v>
      </c>
      <c r="AL1176" s="36">
        <f>AJ1176+AK1176</f>
        <v>0.42449845438565281</v>
      </c>
      <c r="AM1176" s="41"/>
      <c r="AN1176" s="41"/>
      <c r="AO1176" s="41"/>
      <c r="AP1176" s="42"/>
      <c r="AQ1176" s="40" t="str">
        <f>IF(AM1176=0,"NO OFERTADO",IF(AN1176=0,"NO OFERTADO",IF(AO1176=0,"NO OFERTADO",IF(AP1176=0,"NO OFERTADO","CORRECTO"))))</f>
        <v>NO OFERTADO</v>
      </c>
    </row>
    <row r="1177" spans="1:43" ht="60" x14ac:dyDescent="0.25">
      <c r="A1177" s="61">
        <v>1175</v>
      </c>
      <c r="B1177" s="61">
        <v>1547</v>
      </c>
      <c r="C1177" s="13" t="s">
        <v>4286</v>
      </c>
      <c r="D1177" s="12" t="s">
        <v>2239</v>
      </c>
      <c r="E1177" s="12" t="s">
        <v>11</v>
      </c>
      <c r="F1177" s="12" t="s">
        <v>134</v>
      </c>
      <c r="G1177" s="12" t="s">
        <v>13</v>
      </c>
      <c r="H1177" s="12" t="s">
        <v>12</v>
      </c>
      <c r="I1177" s="62" t="s">
        <v>60</v>
      </c>
      <c r="J1177" s="10">
        <v>1</v>
      </c>
      <c r="K1177" s="10" t="s">
        <v>4287</v>
      </c>
      <c r="L1177" s="14" t="s">
        <v>4288</v>
      </c>
      <c r="M1177" s="11">
        <v>13357.159</v>
      </c>
      <c r="N1177" s="11">
        <v>45</v>
      </c>
      <c r="O1177" s="8">
        <f>N1177*M1177</f>
        <v>601072.15500000003</v>
      </c>
      <c r="P1177" s="14" t="s">
        <v>5022</v>
      </c>
      <c r="Q1177" s="66">
        <f>O1177/$O$2181</f>
        <v>1.8365854642313057E-5</v>
      </c>
      <c r="R1177" s="66"/>
      <c r="S1177" s="36">
        <f>Q1177*$S$1</f>
        <v>4.5914636605782645E-3</v>
      </c>
      <c r="T1177" s="7"/>
      <c r="U1177" s="36">
        <f>S1177+T1177</f>
        <v>4.5914636605782645E-3</v>
      </c>
      <c r="V1177" s="41"/>
      <c r="W1177" s="41"/>
      <c r="X1177" s="41"/>
      <c r="Y1177" s="42"/>
      <c r="Z1177" s="40" t="str">
        <f>IF(V1177=0,"NO OFERTADO",IF(W1177=0,"NO OFERTADO",IF(X1177=0,"NO OFERTADO",IF(Y1177=0,"NO OFERTADO","CORRECTO"))))</f>
        <v>NO OFERTADO</v>
      </c>
      <c r="AA1177" s="42">
        <f>Y1177*N1177</f>
        <v>0</v>
      </c>
      <c r="AB1177" s="35">
        <f>Q1177*$AB$1</f>
        <v>1.652926917808175E-3</v>
      </c>
      <c r="AC1177" s="7"/>
      <c r="AD1177" s="36">
        <f>AB1177+AC1177</f>
        <v>1.652926917808175E-3</v>
      </c>
      <c r="AE1177" s="41"/>
      <c r="AF1177" s="41"/>
      <c r="AG1177" s="41"/>
      <c r="AH1177" s="42"/>
      <c r="AI1177" s="40" t="str">
        <f>IF(AE1177=0,"NO OFERTADO",IF(AF1177=0,"NO OFERTADO",IF(AG1177=0,"NO OFERTADO",IF(AH1177=0,"NO OFERTADO","CORRECTO"))))</f>
        <v>NO OFERTADO</v>
      </c>
      <c r="AJ1177" s="37">
        <f>Q1177*$AJ$1</f>
        <v>1.1019512785387835E-3</v>
      </c>
      <c r="AK1177" s="7"/>
      <c r="AL1177" s="36">
        <f>AJ1177+AK1177</f>
        <v>1.1019512785387835E-3</v>
      </c>
      <c r="AM1177" s="41"/>
      <c r="AN1177" s="41"/>
      <c r="AO1177" s="41"/>
      <c r="AP1177" s="42"/>
      <c r="AQ1177" s="40" t="str">
        <f>IF(AM1177=0,"NO OFERTADO",IF(AN1177=0,"NO OFERTADO",IF(AO1177=0,"NO OFERTADO",IF(AP1177=0,"NO OFERTADO","CORRECTO"))))</f>
        <v>NO OFERTADO</v>
      </c>
    </row>
    <row r="1178" spans="1:43" ht="24" x14ac:dyDescent="0.25">
      <c r="A1178" s="61">
        <v>1176</v>
      </c>
      <c r="B1178" s="61">
        <v>2586</v>
      </c>
      <c r="C1178" s="13" t="s">
        <v>6901</v>
      </c>
      <c r="D1178" s="12" t="s">
        <v>6902</v>
      </c>
      <c r="E1178" s="12" t="s">
        <v>1541</v>
      </c>
      <c r="F1178" s="12" t="s">
        <v>308</v>
      </c>
      <c r="G1178" s="12" t="s">
        <v>13</v>
      </c>
      <c r="H1178" s="12" t="s">
        <v>6903</v>
      </c>
      <c r="I1178" s="62" t="s">
        <v>60</v>
      </c>
      <c r="J1178" s="10">
        <v>1</v>
      </c>
      <c r="K1178" s="10" t="s">
        <v>4287</v>
      </c>
      <c r="L1178" s="14" t="s">
        <v>6903</v>
      </c>
      <c r="M1178" s="11">
        <v>11240</v>
      </c>
      <c r="N1178" s="11">
        <v>251.92307692307693</v>
      </c>
      <c r="O1178" s="8">
        <f>N1178*M1178</f>
        <v>2831615.3846153845</v>
      </c>
      <c r="P1178" s="14" t="s">
        <v>7140</v>
      </c>
      <c r="Q1178" s="66">
        <f>O1178/$O$2181</f>
        <v>8.6520455363272525E-5</v>
      </c>
      <c r="R1178" s="66"/>
      <c r="S1178" s="36">
        <f>Q1178*$S$1</f>
        <v>2.163011384081813E-2</v>
      </c>
      <c r="T1178" s="7"/>
      <c r="U1178" s="36">
        <f>S1178+T1178</f>
        <v>2.163011384081813E-2</v>
      </c>
      <c r="V1178" s="41"/>
      <c r="W1178" s="41"/>
      <c r="X1178" s="41"/>
      <c r="Y1178" s="42"/>
      <c r="Z1178" s="40" t="str">
        <f>IF(V1178=0,"NO OFERTADO",IF(W1178=0,"NO OFERTADO",IF(X1178=0,"NO OFERTADO",IF(Y1178=0,"NO OFERTADO","CORRECTO"))))</f>
        <v>NO OFERTADO</v>
      </c>
      <c r="AA1178" s="42">
        <f>Y1178*N1178</f>
        <v>0</v>
      </c>
      <c r="AB1178" s="35">
        <f>Q1178*$AB$1</f>
        <v>7.786840982694527E-3</v>
      </c>
      <c r="AC1178" s="7"/>
      <c r="AD1178" s="36">
        <f>AB1178+AC1178</f>
        <v>7.786840982694527E-3</v>
      </c>
      <c r="AE1178" s="41"/>
      <c r="AF1178" s="41"/>
      <c r="AG1178" s="41"/>
      <c r="AH1178" s="42"/>
      <c r="AI1178" s="40" t="str">
        <f>IF(AE1178=0,"NO OFERTADO",IF(AF1178=0,"NO OFERTADO",IF(AG1178=0,"NO OFERTADO",IF(AH1178=0,"NO OFERTADO","CORRECTO"))))</f>
        <v>NO OFERTADO</v>
      </c>
      <c r="AJ1178" s="37">
        <f>Q1178*$AJ$1</f>
        <v>5.1912273217963514E-3</v>
      </c>
      <c r="AK1178" s="7"/>
      <c r="AL1178" s="36">
        <f>AJ1178+AK1178</f>
        <v>5.1912273217963514E-3</v>
      </c>
      <c r="AM1178" s="41"/>
      <c r="AN1178" s="41"/>
      <c r="AO1178" s="41"/>
      <c r="AP1178" s="42"/>
      <c r="AQ1178" s="40" t="str">
        <f>IF(AM1178=0,"NO OFERTADO",IF(AN1178=0,"NO OFERTADO",IF(AO1178=0,"NO OFERTADO",IF(AP1178=0,"NO OFERTADO","CORRECTO"))))</f>
        <v>NO OFERTADO</v>
      </c>
    </row>
    <row r="1179" spans="1:43" ht="24" x14ac:dyDescent="0.25">
      <c r="A1179" s="61">
        <v>1177</v>
      </c>
      <c r="B1179" s="61">
        <v>1492</v>
      </c>
      <c r="C1179" s="13" t="s">
        <v>4145</v>
      </c>
      <c r="D1179" s="12" t="s">
        <v>559</v>
      </c>
      <c r="E1179" s="12" t="s">
        <v>12</v>
      </c>
      <c r="F1179" s="12" t="s">
        <v>12</v>
      </c>
      <c r="G1179" s="12" t="s">
        <v>13</v>
      </c>
      <c r="H1179" s="12" t="s">
        <v>12</v>
      </c>
      <c r="I1179" s="62">
        <v>6187.2000000000007</v>
      </c>
      <c r="J1179" s="10">
        <v>1</v>
      </c>
      <c r="K1179" s="10" t="s">
        <v>4146</v>
      </c>
      <c r="L1179" s="14" t="s">
        <v>4147</v>
      </c>
      <c r="M1179" s="11">
        <v>6187.2000000000007</v>
      </c>
      <c r="N1179" s="11">
        <v>159.23076923076923</v>
      </c>
      <c r="O1179" s="8">
        <f>N1179*M1179</f>
        <v>985192.61538461549</v>
      </c>
      <c r="P1179" s="14" t="s">
        <v>5022</v>
      </c>
      <c r="Q1179" s="66">
        <f>O1179/$O$2181</f>
        <v>3.0102715985627517E-5</v>
      </c>
      <c r="R1179" s="66">
        <f>+O1179/$O$2184</f>
        <v>4.8172335781935106E-5</v>
      </c>
      <c r="S1179" s="36">
        <f>Q1179*$S$1</f>
        <v>7.5256789964068789E-3</v>
      </c>
      <c r="T1179" s="36">
        <f>R1179*$T$1</f>
        <v>1.4451700734580532E-3</v>
      </c>
      <c r="U1179" s="36">
        <f>S1179+T1179</f>
        <v>8.9708490698649328E-3</v>
      </c>
      <c r="V1179" s="41"/>
      <c r="W1179" s="41"/>
      <c r="X1179" s="41"/>
      <c r="Y1179" s="42"/>
      <c r="Z1179" s="40" t="str">
        <f>IF(V1179=0,"NO OFERTADO",IF(W1179=0,"NO OFERTADO",IF(X1179=0,"NO OFERTADO",IF(Y1179=0,"NO OFERTADO","CORRECTO"))))</f>
        <v>NO OFERTADO</v>
      </c>
      <c r="AA1179" s="42">
        <f>Y1179*N1179</f>
        <v>0</v>
      </c>
      <c r="AB1179" s="35">
        <f>Q1179*$AB$1</f>
        <v>2.7092444387064765E-3</v>
      </c>
      <c r="AC1179" s="36">
        <f>R1179*$AC$1</f>
        <v>7.2258503672902659E-4</v>
      </c>
      <c r="AD1179" s="36">
        <f>AB1179+AC1179</f>
        <v>3.431829475435503E-3</v>
      </c>
      <c r="AE1179" s="41"/>
      <c r="AF1179" s="41"/>
      <c r="AG1179" s="41"/>
      <c r="AH1179" s="42"/>
      <c r="AI1179" s="40" t="str">
        <f>IF(AE1179=0,"NO OFERTADO",IF(AF1179=0,"NO OFERTADO",IF(AG1179=0,"NO OFERTADO",IF(AH1179=0,"NO OFERTADO","CORRECTO"))))</f>
        <v>NO OFERTADO</v>
      </c>
      <c r="AJ1179" s="37">
        <f>Q1179*$AJ$1</f>
        <v>1.8061629591376511E-3</v>
      </c>
      <c r="AK1179" s="36">
        <f>R1179*$AK$1</f>
        <v>2.4086167890967553E-4</v>
      </c>
      <c r="AL1179" s="36">
        <f>AJ1179+AK1179</f>
        <v>2.0470246380473265E-3</v>
      </c>
      <c r="AM1179" s="41"/>
      <c r="AN1179" s="41"/>
      <c r="AO1179" s="41"/>
      <c r="AP1179" s="42"/>
      <c r="AQ1179" s="40" t="str">
        <f>IF(AM1179=0,"NO OFERTADO",IF(AN1179=0,"NO OFERTADO",IF(AO1179=0,"NO OFERTADO",IF(AP1179=0,"NO OFERTADO","CORRECTO"))))</f>
        <v>NO OFERTADO</v>
      </c>
    </row>
    <row r="1180" spans="1:43" ht="24" x14ac:dyDescent="0.25">
      <c r="A1180" s="61">
        <v>1178</v>
      </c>
      <c r="B1180" s="61">
        <v>1470</v>
      </c>
      <c r="C1180" s="13" t="s">
        <v>4086</v>
      </c>
      <c r="D1180" s="12" t="s">
        <v>4087</v>
      </c>
      <c r="E1180" s="12" t="s">
        <v>11</v>
      </c>
      <c r="F1180" s="12" t="s">
        <v>134</v>
      </c>
      <c r="G1180" s="12" t="s">
        <v>13</v>
      </c>
      <c r="H1180" s="12" t="s">
        <v>12</v>
      </c>
      <c r="I1180" s="62" t="s">
        <v>60</v>
      </c>
      <c r="J1180" s="10">
        <v>1</v>
      </c>
      <c r="K1180" s="10" t="s">
        <v>2119</v>
      </c>
      <c r="L1180" s="14" t="s">
        <v>4088</v>
      </c>
      <c r="M1180" s="11">
        <v>2525.1851499999998</v>
      </c>
      <c r="N1180" s="11">
        <v>192.23076923076923</v>
      </c>
      <c r="O1180" s="8">
        <f>N1180*M1180</f>
        <v>485418.28383461531</v>
      </c>
      <c r="P1180" s="14" t="s">
        <v>5022</v>
      </c>
      <c r="Q1180" s="66">
        <f>O1180/$O$2181</f>
        <v>1.4832032339990206E-5</v>
      </c>
      <c r="R1180" s="66"/>
      <c r="S1180" s="36">
        <f>Q1180*$S$1</f>
        <v>3.7080080849975516E-3</v>
      </c>
      <c r="T1180" s="7"/>
      <c r="U1180" s="36">
        <f>S1180+T1180</f>
        <v>3.7080080849975516E-3</v>
      </c>
      <c r="V1180" s="41"/>
      <c r="W1180" s="41"/>
      <c r="X1180" s="41"/>
      <c r="Y1180" s="42"/>
      <c r="Z1180" s="40" t="str">
        <f>IF(V1180=0,"NO OFERTADO",IF(W1180=0,"NO OFERTADO",IF(X1180=0,"NO OFERTADO",IF(Y1180=0,"NO OFERTADO","CORRECTO"))))</f>
        <v>NO OFERTADO</v>
      </c>
      <c r="AA1180" s="42">
        <f>Y1180*N1180</f>
        <v>0</v>
      </c>
      <c r="AB1180" s="35">
        <f>Q1180*$AB$1</f>
        <v>1.3348829105991186E-3</v>
      </c>
      <c r="AC1180" s="7"/>
      <c r="AD1180" s="36">
        <f>AB1180+AC1180</f>
        <v>1.3348829105991186E-3</v>
      </c>
      <c r="AE1180" s="41"/>
      <c r="AF1180" s="41"/>
      <c r="AG1180" s="41"/>
      <c r="AH1180" s="42"/>
      <c r="AI1180" s="40" t="str">
        <f>IF(AE1180=0,"NO OFERTADO",IF(AF1180=0,"NO OFERTADO",IF(AG1180=0,"NO OFERTADO",IF(AH1180=0,"NO OFERTADO","CORRECTO"))))</f>
        <v>NO OFERTADO</v>
      </c>
      <c r="AJ1180" s="37">
        <f>Q1180*$AJ$1</f>
        <v>8.8992194039941232E-4</v>
      </c>
      <c r="AK1180" s="7"/>
      <c r="AL1180" s="36">
        <f>AJ1180+AK1180</f>
        <v>8.8992194039941232E-4</v>
      </c>
      <c r="AM1180" s="41"/>
      <c r="AN1180" s="41"/>
      <c r="AO1180" s="41"/>
      <c r="AP1180" s="42"/>
      <c r="AQ1180" s="40" t="str">
        <f>IF(AM1180=0,"NO OFERTADO",IF(AN1180=0,"NO OFERTADO",IF(AO1180=0,"NO OFERTADO",IF(AP1180=0,"NO OFERTADO","CORRECTO"))))</f>
        <v>NO OFERTADO</v>
      </c>
    </row>
    <row r="1181" spans="1:43" ht="24" x14ac:dyDescent="0.25">
      <c r="A1181" s="61">
        <v>1179</v>
      </c>
      <c r="B1181" s="61">
        <v>1205</v>
      </c>
      <c r="C1181" s="13" t="s">
        <v>3439</v>
      </c>
      <c r="D1181" s="12" t="s">
        <v>3440</v>
      </c>
      <c r="E1181" s="12" t="s">
        <v>11</v>
      </c>
      <c r="F1181" s="12" t="s">
        <v>12</v>
      </c>
      <c r="G1181" s="12" t="s">
        <v>13</v>
      </c>
      <c r="H1181" s="12" t="s">
        <v>12</v>
      </c>
      <c r="I1181" s="62" t="s">
        <v>60</v>
      </c>
      <c r="J1181" s="10">
        <v>1</v>
      </c>
      <c r="K1181" s="10" t="s">
        <v>3441</v>
      </c>
      <c r="L1181" s="14" t="s">
        <v>3442</v>
      </c>
      <c r="M1181" s="11">
        <v>4663.5029999999997</v>
      </c>
      <c r="N1181" s="11">
        <v>492.72727272727275</v>
      </c>
      <c r="O1181" s="8">
        <f>N1181*M1181</f>
        <v>2297835.1145454543</v>
      </c>
      <c r="P1181" s="14" t="s">
        <v>5022</v>
      </c>
      <c r="Q1181" s="66">
        <f>O1181/$O$2181</f>
        <v>7.0210714894528063E-5</v>
      </c>
      <c r="R1181" s="66"/>
      <c r="S1181" s="36">
        <f>Q1181*$S$1</f>
        <v>1.7552678723632018E-2</v>
      </c>
      <c r="T1181" s="7"/>
      <c r="U1181" s="36">
        <f>S1181+T1181</f>
        <v>1.7552678723632018E-2</v>
      </c>
      <c r="V1181" s="41"/>
      <c r="W1181" s="41"/>
      <c r="X1181" s="41"/>
      <c r="Y1181" s="42"/>
      <c r="Z1181" s="40" t="str">
        <f>IF(V1181=0,"NO OFERTADO",IF(W1181=0,"NO OFERTADO",IF(X1181=0,"NO OFERTADO",IF(Y1181=0,"NO OFERTADO","CORRECTO"))))</f>
        <v>NO OFERTADO</v>
      </c>
      <c r="AA1181" s="42">
        <f>Y1181*N1181</f>
        <v>0</v>
      </c>
      <c r="AB1181" s="35">
        <f>Q1181*$AB$1</f>
        <v>6.3189643405075257E-3</v>
      </c>
      <c r="AC1181" s="7"/>
      <c r="AD1181" s="36">
        <f>AB1181+AC1181</f>
        <v>6.3189643405075257E-3</v>
      </c>
      <c r="AE1181" s="41"/>
      <c r="AF1181" s="41"/>
      <c r="AG1181" s="41"/>
      <c r="AH1181" s="42"/>
      <c r="AI1181" s="40" t="str">
        <f>IF(AE1181=0,"NO OFERTADO",IF(AF1181=0,"NO OFERTADO",IF(AG1181=0,"NO OFERTADO",IF(AH1181=0,"NO OFERTADO","CORRECTO"))))</f>
        <v>NO OFERTADO</v>
      </c>
      <c r="AJ1181" s="37">
        <f>Q1181*$AJ$1</f>
        <v>4.2126428936716835E-3</v>
      </c>
      <c r="AK1181" s="7"/>
      <c r="AL1181" s="36">
        <f>AJ1181+AK1181</f>
        <v>4.2126428936716835E-3</v>
      </c>
      <c r="AM1181" s="41"/>
      <c r="AN1181" s="41"/>
      <c r="AO1181" s="41"/>
      <c r="AP1181" s="42"/>
      <c r="AQ1181" s="40" t="str">
        <f>IF(AM1181=0,"NO OFERTADO",IF(AN1181=0,"NO OFERTADO",IF(AO1181=0,"NO OFERTADO",IF(AP1181=0,"NO OFERTADO","CORRECTO"))))</f>
        <v>NO OFERTADO</v>
      </c>
    </row>
    <row r="1182" spans="1:43" ht="24" x14ac:dyDescent="0.25">
      <c r="A1182" s="61">
        <v>1180</v>
      </c>
      <c r="B1182" s="61">
        <v>522</v>
      </c>
      <c r="C1182" s="13" t="s">
        <v>1743</v>
      </c>
      <c r="D1182" s="12" t="s">
        <v>33</v>
      </c>
      <c r="E1182" s="12" t="s">
        <v>11</v>
      </c>
      <c r="F1182" s="12" t="s">
        <v>12</v>
      </c>
      <c r="G1182" s="12" t="s">
        <v>13</v>
      </c>
      <c r="H1182" s="12" t="s">
        <v>12</v>
      </c>
      <c r="I1182" s="62" t="s">
        <v>60</v>
      </c>
      <c r="J1182" s="10">
        <v>1</v>
      </c>
      <c r="K1182" s="10" t="s">
        <v>1744</v>
      </c>
      <c r="L1182" s="14" t="s">
        <v>1745</v>
      </c>
      <c r="M1182" s="11">
        <v>667.49009999999998</v>
      </c>
      <c r="N1182" s="11">
        <v>12515.153846153846</v>
      </c>
      <c r="O1182" s="8">
        <f>N1182*M1182</f>
        <v>8353741.2922846153</v>
      </c>
      <c r="P1182" s="14" t="s">
        <v>5022</v>
      </c>
      <c r="Q1182" s="66">
        <f>O1182/$O$2181</f>
        <v>2.5524988475566243E-4</v>
      </c>
      <c r="R1182" s="66"/>
      <c r="S1182" s="36">
        <f>Q1182*$S$1</f>
        <v>6.3812471188915615E-2</v>
      </c>
      <c r="T1182" s="7"/>
      <c r="U1182" s="36">
        <f>S1182+T1182</f>
        <v>6.3812471188915615E-2</v>
      </c>
      <c r="V1182" s="41"/>
      <c r="W1182" s="41"/>
      <c r="X1182" s="41"/>
      <c r="Y1182" s="42"/>
      <c r="Z1182" s="40" t="str">
        <f>IF(V1182=0,"NO OFERTADO",IF(W1182=0,"NO OFERTADO",IF(X1182=0,"NO OFERTADO",IF(Y1182=0,"NO OFERTADO","CORRECTO"))))</f>
        <v>NO OFERTADO</v>
      </c>
      <c r="AA1182" s="42">
        <f>Y1182*N1182</f>
        <v>0</v>
      </c>
      <c r="AB1182" s="35">
        <f>Q1182*$AB$1</f>
        <v>2.2972489628009619E-2</v>
      </c>
      <c r="AC1182" s="7"/>
      <c r="AD1182" s="36">
        <f>AB1182+AC1182</f>
        <v>2.2972489628009619E-2</v>
      </c>
      <c r="AE1182" s="41"/>
      <c r="AF1182" s="41"/>
      <c r="AG1182" s="41"/>
      <c r="AH1182" s="42"/>
      <c r="AI1182" s="40" t="str">
        <f>IF(AE1182=0,"NO OFERTADO",IF(AF1182=0,"NO OFERTADO",IF(AG1182=0,"NO OFERTADO",IF(AH1182=0,"NO OFERTADO","CORRECTO"))))</f>
        <v>NO OFERTADO</v>
      </c>
      <c r="AJ1182" s="37">
        <f>Q1182*$AJ$1</f>
        <v>1.5314993085339746E-2</v>
      </c>
      <c r="AK1182" s="7"/>
      <c r="AL1182" s="36">
        <f>AJ1182+AK1182</f>
        <v>1.5314993085339746E-2</v>
      </c>
      <c r="AM1182" s="41"/>
      <c r="AN1182" s="41"/>
      <c r="AO1182" s="41"/>
      <c r="AP1182" s="42"/>
      <c r="AQ1182" s="40" t="str">
        <f>IF(AM1182=0,"NO OFERTADO",IF(AN1182=0,"NO OFERTADO",IF(AO1182=0,"NO OFERTADO",IF(AP1182=0,"NO OFERTADO","CORRECTO"))))</f>
        <v>NO OFERTADO</v>
      </c>
    </row>
    <row r="1183" spans="1:43" ht="24" x14ac:dyDescent="0.25">
      <c r="A1183" s="61">
        <v>1181</v>
      </c>
      <c r="B1183" s="61">
        <v>1332</v>
      </c>
      <c r="C1183" s="13" t="s">
        <v>3759</v>
      </c>
      <c r="D1183" s="12" t="s">
        <v>2208</v>
      </c>
      <c r="E1183" s="12" t="s">
        <v>11</v>
      </c>
      <c r="F1183" s="12" t="s">
        <v>12</v>
      </c>
      <c r="G1183" s="12" t="s">
        <v>13</v>
      </c>
      <c r="H1183" s="12" t="s">
        <v>12</v>
      </c>
      <c r="I1183" s="62" t="s">
        <v>60</v>
      </c>
      <c r="J1183" s="10">
        <v>1</v>
      </c>
      <c r="K1183" s="10" t="s">
        <v>3760</v>
      </c>
      <c r="L1183" s="14" t="s">
        <v>3761</v>
      </c>
      <c r="M1183" s="11">
        <v>79.245400000000004</v>
      </c>
      <c r="N1183" s="11">
        <v>13334.461538461539</v>
      </c>
      <c r="O1183" s="8">
        <f>N1183*M1183</f>
        <v>1056694.7384000001</v>
      </c>
      <c r="P1183" s="14" t="s">
        <v>5022</v>
      </c>
      <c r="Q1183" s="66">
        <f>O1183/$O$2181</f>
        <v>3.2287474648948629E-5</v>
      </c>
      <c r="R1183" s="66"/>
      <c r="S1183" s="36">
        <f>Q1183*$S$1</f>
        <v>8.0718686622371569E-3</v>
      </c>
      <c r="T1183" s="7"/>
      <c r="U1183" s="36">
        <f>S1183+T1183</f>
        <v>8.0718686622371569E-3</v>
      </c>
      <c r="V1183" s="41"/>
      <c r="W1183" s="41"/>
      <c r="X1183" s="41"/>
      <c r="Y1183" s="42"/>
      <c r="Z1183" s="40" t="str">
        <f>IF(V1183=0,"NO OFERTADO",IF(W1183=0,"NO OFERTADO",IF(X1183=0,"NO OFERTADO",IF(Y1183=0,"NO OFERTADO","CORRECTO"))))</f>
        <v>NO OFERTADO</v>
      </c>
      <c r="AA1183" s="42">
        <f>Y1183*N1183</f>
        <v>0</v>
      </c>
      <c r="AB1183" s="35">
        <f>Q1183*$AB$1</f>
        <v>2.9058727184053767E-3</v>
      </c>
      <c r="AC1183" s="7"/>
      <c r="AD1183" s="36">
        <f>AB1183+AC1183</f>
        <v>2.9058727184053767E-3</v>
      </c>
      <c r="AE1183" s="41"/>
      <c r="AF1183" s="41"/>
      <c r="AG1183" s="41"/>
      <c r="AH1183" s="42"/>
      <c r="AI1183" s="40" t="str">
        <f>IF(AE1183=0,"NO OFERTADO",IF(AF1183=0,"NO OFERTADO",IF(AG1183=0,"NO OFERTADO",IF(AH1183=0,"NO OFERTADO","CORRECTO"))))</f>
        <v>NO OFERTADO</v>
      </c>
      <c r="AJ1183" s="37">
        <f>Q1183*$AJ$1</f>
        <v>1.9372484789369178E-3</v>
      </c>
      <c r="AK1183" s="7"/>
      <c r="AL1183" s="36">
        <f>AJ1183+AK1183</f>
        <v>1.9372484789369178E-3</v>
      </c>
      <c r="AM1183" s="41"/>
      <c r="AN1183" s="41"/>
      <c r="AO1183" s="41"/>
      <c r="AP1183" s="42"/>
      <c r="AQ1183" s="40" t="str">
        <f>IF(AM1183=0,"NO OFERTADO",IF(AN1183=0,"NO OFERTADO",IF(AO1183=0,"NO OFERTADO",IF(AP1183=0,"NO OFERTADO","CORRECTO"))))</f>
        <v>NO OFERTADO</v>
      </c>
    </row>
    <row r="1184" spans="1:43" ht="24" x14ac:dyDescent="0.25">
      <c r="A1184" s="61">
        <v>1182</v>
      </c>
      <c r="B1184" s="61">
        <v>1660</v>
      </c>
      <c r="C1184" s="13" t="s">
        <v>4565</v>
      </c>
      <c r="D1184" s="12" t="s">
        <v>4566</v>
      </c>
      <c r="E1184" s="12" t="s">
        <v>11</v>
      </c>
      <c r="F1184" s="12" t="s">
        <v>12</v>
      </c>
      <c r="G1184" s="12" t="s">
        <v>13</v>
      </c>
      <c r="H1184" s="12" t="s">
        <v>12</v>
      </c>
      <c r="I1184" s="62" t="s">
        <v>60</v>
      </c>
      <c r="J1184" s="10">
        <v>1</v>
      </c>
      <c r="K1184" s="10" t="s">
        <v>4567</v>
      </c>
      <c r="L1184" s="14" t="s">
        <v>4568</v>
      </c>
      <c r="M1184" s="11">
        <v>1132</v>
      </c>
      <c r="N1184" s="11">
        <v>120</v>
      </c>
      <c r="O1184" s="8">
        <f>N1184*M1184</f>
        <v>135840</v>
      </c>
      <c r="P1184" s="14" t="s">
        <v>5022</v>
      </c>
      <c r="Q1184" s="66">
        <f>O1184/$O$2181</f>
        <v>4.1506126574966783E-6</v>
      </c>
      <c r="R1184" s="66"/>
      <c r="S1184" s="36">
        <f>Q1184*$S$1</f>
        <v>1.0376531643741696E-3</v>
      </c>
      <c r="T1184" s="7"/>
      <c r="U1184" s="36">
        <f>S1184+T1184</f>
        <v>1.0376531643741696E-3</v>
      </c>
      <c r="V1184" s="41"/>
      <c r="W1184" s="41"/>
      <c r="X1184" s="41"/>
      <c r="Y1184" s="42"/>
      <c r="Z1184" s="40" t="str">
        <f>IF(V1184=0,"NO OFERTADO",IF(W1184=0,"NO OFERTADO",IF(X1184=0,"NO OFERTADO",IF(Y1184=0,"NO OFERTADO","CORRECTO"))))</f>
        <v>NO OFERTADO</v>
      </c>
      <c r="AA1184" s="42">
        <f>Y1184*N1184</f>
        <v>0</v>
      </c>
      <c r="AB1184" s="35">
        <f>Q1184*$AB$1</f>
        <v>3.7355513917470103E-4</v>
      </c>
      <c r="AC1184" s="7"/>
      <c r="AD1184" s="36">
        <f>AB1184+AC1184</f>
        <v>3.7355513917470103E-4</v>
      </c>
      <c r="AE1184" s="41"/>
      <c r="AF1184" s="41"/>
      <c r="AG1184" s="41"/>
      <c r="AH1184" s="42"/>
      <c r="AI1184" s="40" t="str">
        <f>IF(AE1184=0,"NO OFERTADO",IF(AF1184=0,"NO OFERTADO",IF(AG1184=0,"NO OFERTADO",IF(AH1184=0,"NO OFERTADO","CORRECTO"))))</f>
        <v>NO OFERTADO</v>
      </c>
      <c r="AJ1184" s="37">
        <f>Q1184*$AJ$1</f>
        <v>2.4903675944980069E-4</v>
      </c>
      <c r="AK1184" s="7"/>
      <c r="AL1184" s="36">
        <f>AJ1184+AK1184</f>
        <v>2.4903675944980069E-4</v>
      </c>
      <c r="AM1184" s="41"/>
      <c r="AN1184" s="41"/>
      <c r="AO1184" s="41"/>
      <c r="AP1184" s="42"/>
      <c r="AQ1184" s="40" t="str">
        <f>IF(AM1184=0,"NO OFERTADO",IF(AN1184=0,"NO OFERTADO",IF(AO1184=0,"NO OFERTADO",IF(AP1184=0,"NO OFERTADO","CORRECTO"))))</f>
        <v>NO OFERTADO</v>
      </c>
    </row>
    <row r="1185" spans="1:43" ht="24" x14ac:dyDescent="0.25">
      <c r="A1185" s="61">
        <v>1183</v>
      </c>
      <c r="B1185" s="61">
        <v>1141</v>
      </c>
      <c r="C1185" s="13" t="s">
        <v>2759</v>
      </c>
      <c r="D1185" s="12" t="s">
        <v>10</v>
      </c>
      <c r="E1185" s="12" t="s">
        <v>11</v>
      </c>
      <c r="F1185" s="12" t="s">
        <v>12</v>
      </c>
      <c r="G1185" s="12" t="s">
        <v>13</v>
      </c>
      <c r="H1185" s="12" t="s">
        <v>12</v>
      </c>
      <c r="I1185" s="62" t="s">
        <v>60</v>
      </c>
      <c r="J1185" s="10">
        <v>1</v>
      </c>
      <c r="K1185" s="10" t="s">
        <v>2127</v>
      </c>
      <c r="L1185" s="14" t="s">
        <v>3282</v>
      </c>
      <c r="M1185" s="11">
        <v>65</v>
      </c>
      <c r="N1185" s="11">
        <v>34132.769230769234</v>
      </c>
      <c r="O1185" s="8">
        <f>N1185*M1185</f>
        <v>2218630</v>
      </c>
      <c r="P1185" s="14" t="s">
        <v>5022</v>
      </c>
      <c r="Q1185" s="66">
        <f>O1185/$O$2181</f>
        <v>6.7790590108229208E-5</v>
      </c>
      <c r="R1185" s="66"/>
      <c r="S1185" s="36">
        <f>Q1185*$S$1</f>
        <v>1.6947647527057304E-2</v>
      </c>
      <c r="T1185" s="7"/>
      <c r="U1185" s="36">
        <f>S1185+T1185</f>
        <v>1.6947647527057304E-2</v>
      </c>
      <c r="V1185" s="41"/>
      <c r="W1185" s="41"/>
      <c r="X1185" s="41"/>
      <c r="Y1185" s="42"/>
      <c r="Z1185" s="40" t="str">
        <f>IF(V1185=0,"NO OFERTADO",IF(W1185=0,"NO OFERTADO",IF(X1185=0,"NO OFERTADO",IF(Y1185=0,"NO OFERTADO","CORRECTO"))))</f>
        <v>NO OFERTADO</v>
      </c>
      <c r="AA1185" s="42">
        <f>Y1185*N1185</f>
        <v>0</v>
      </c>
      <c r="AB1185" s="35">
        <f>Q1185*$AB$1</f>
        <v>6.1011531097406287E-3</v>
      </c>
      <c r="AC1185" s="7"/>
      <c r="AD1185" s="36">
        <f>AB1185+AC1185</f>
        <v>6.1011531097406287E-3</v>
      </c>
      <c r="AE1185" s="41"/>
      <c r="AF1185" s="41"/>
      <c r="AG1185" s="41"/>
      <c r="AH1185" s="42"/>
      <c r="AI1185" s="40" t="str">
        <f>IF(AE1185=0,"NO OFERTADO",IF(AF1185=0,"NO OFERTADO",IF(AG1185=0,"NO OFERTADO",IF(AH1185=0,"NO OFERTADO","CORRECTO"))))</f>
        <v>NO OFERTADO</v>
      </c>
      <c r="AJ1185" s="37">
        <f>Q1185*$AJ$1</f>
        <v>4.0674354064937522E-3</v>
      </c>
      <c r="AK1185" s="7"/>
      <c r="AL1185" s="36">
        <f>AJ1185+AK1185</f>
        <v>4.0674354064937522E-3</v>
      </c>
      <c r="AM1185" s="41"/>
      <c r="AN1185" s="41"/>
      <c r="AO1185" s="41"/>
      <c r="AP1185" s="42"/>
      <c r="AQ1185" s="40" t="str">
        <f>IF(AM1185=0,"NO OFERTADO",IF(AN1185=0,"NO OFERTADO",IF(AO1185=0,"NO OFERTADO",IF(AP1185=0,"NO OFERTADO","CORRECTO"))))</f>
        <v>NO OFERTADO</v>
      </c>
    </row>
    <row r="1186" spans="1:43" x14ac:dyDescent="0.25">
      <c r="A1186" s="61">
        <v>1184</v>
      </c>
      <c r="B1186" s="61">
        <v>915</v>
      </c>
      <c r="C1186" s="13" t="s">
        <v>2759</v>
      </c>
      <c r="D1186" s="12" t="s">
        <v>2760</v>
      </c>
      <c r="E1186" s="12" t="s">
        <v>221</v>
      </c>
      <c r="F1186" s="12" t="s">
        <v>222</v>
      </c>
      <c r="G1186" s="12" t="s">
        <v>13</v>
      </c>
      <c r="H1186" s="12" t="s">
        <v>108</v>
      </c>
      <c r="I1186" s="62" t="s">
        <v>60</v>
      </c>
      <c r="J1186" s="10">
        <v>100</v>
      </c>
      <c r="K1186" s="10" t="s">
        <v>2127</v>
      </c>
      <c r="L1186" s="14" t="s">
        <v>2761</v>
      </c>
      <c r="M1186" s="11">
        <v>38.865979999999993</v>
      </c>
      <c r="N1186" s="11">
        <v>32892.307692307688</v>
      </c>
      <c r="O1186" s="8">
        <f>N1186*M1186</f>
        <v>1278391.7729230765</v>
      </c>
      <c r="P1186" s="14" t="s">
        <v>5022</v>
      </c>
      <c r="Q1186" s="66">
        <f>O1186/$O$2181</f>
        <v>3.9061462558407983E-5</v>
      </c>
      <c r="R1186" s="66"/>
      <c r="S1186" s="36">
        <f>Q1186*$S$1</f>
        <v>9.7653656396019962E-3</v>
      </c>
      <c r="T1186" s="7"/>
      <c r="U1186" s="36">
        <f>S1186+T1186</f>
        <v>9.7653656396019962E-3</v>
      </c>
      <c r="V1186" s="41"/>
      <c r="W1186" s="41"/>
      <c r="X1186" s="41"/>
      <c r="Y1186" s="42"/>
      <c r="Z1186" s="40" t="str">
        <f>IF(V1186=0,"NO OFERTADO",IF(W1186=0,"NO OFERTADO",IF(X1186=0,"NO OFERTADO",IF(Y1186=0,"NO OFERTADO","CORRECTO"))))</f>
        <v>NO OFERTADO</v>
      </c>
      <c r="AA1186" s="42">
        <f>Y1186*N1186</f>
        <v>0</v>
      </c>
      <c r="AB1186" s="35">
        <f>Q1186*$AB$1</f>
        <v>3.5155316302567185E-3</v>
      </c>
      <c r="AC1186" s="7"/>
      <c r="AD1186" s="36">
        <f>AB1186+AC1186</f>
        <v>3.5155316302567185E-3</v>
      </c>
      <c r="AE1186" s="41"/>
      <c r="AF1186" s="41"/>
      <c r="AG1186" s="41"/>
      <c r="AH1186" s="42"/>
      <c r="AI1186" s="40" t="str">
        <f>IF(AE1186=0,"NO OFERTADO",IF(AF1186=0,"NO OFERTADO",IF(AG1186=0,"NO OFERTADO",IF(AH1186=0,"NO OFERTADO","CORRECTO"))))</f>
        <v>NO OFERTADO</v>
      </c>
      <c r="AJ1186" s="37">
        <f>Q1186*$AJ$1</f>
        <v>2.343687753504479E-3</v>
      </c>
      <c r="AK1186" s="7"/>
      <c r="AL1186" s="36">
        <f>AJ1186+AK1186</f>
        <v>2.343687753504479E-3</v>
      </c>
      <c r="AM1186" s="41"/>
      <c r="AN1186" s="41"/>
      <c r="AO1186" s="41"/>
      <c r="AP1186" s="42"/>
      <c r="AQ1186" s="40" t="str">
        <f>IF(AM1186=0,"NO OFERTADO",IF(AN1186=0,"NO OFERTADO",IF(AO1186=0,"NO OFERTADO",IF(AP1186=0,"NO OFERTADO","CORRECTO"))))</f>
        <v>NO OFERTADO</v>
      </c>
    </row>
    <row r="1187" spans="1:43" ht="24" x14ac:dyDescent="0.25">
      <c r="A1187" s="61">
        <v>1185</v>
      </c>
      <c r="B1187" s="61">
        <v>888</v>
      </c>
      <c r="C1187" s="13" t="s">
        <v>2694</v>
      </c>
      <c r="D1187" s="12" t="s">
        <v>2695</v>
      </c>
      <c r="E1187" s="12" t="s">
        <v>12</v>
      </c>
      <c r="F1187" s="12" t="s">
        <v>12</v>
      </c>
      <c r="G1187" s="12" t="s">
        <v>13</v>
      </c>
      <c r="H1187" s="12" t="s">
        <v>12</v>
      </c>
      <c r="I1187" s="62" t="s">
        <v>60</v>
      </c>
      <c r="J1187" s="10">
        <v>1</v>
      </c>
      <c r="K1187" s="10" t="s">
        <v>1589</v>
      </c>
      <c r="L1187" s="14" t="s">
        <v>2696</v>
      </c>
      <c r="M1187" s="11">
        <v>4249.4833333333327</v>
      </c>
      <c r="N1187" s="11">
        <v>933.61538461538464</v>
      </c>
      <c r="O1187" s="8">
        <f>N1187*M1187</f>
        <v>3967383.0166666661</v>
      </c>
      <c r="P1187" s="14" t="s">
        <v>5022</v>
      </c>
      <c r="Q1187" s="66">
        <f>O1187/$O$2181</f>
        <v>1.2122401476821275E-4</v>
      </c>
      <c r="R1187" s="66"/>
      <c r="S1187" s="36">
        <f>Q1187*$S$1</f>
        <v>3.0306003692053187E-2</v>
      </c>
      <c r="T1187" s="7"/>
      <c r="U1187" s="36">
        <f>S1187+T1187</f>
        <v>3.0306003692053187E-2</v>
      </c>
      <c r="V1187" s="41"/>
      <c r="W1187" s="41"/>
      <c r="X1187" s="41"/>
      <c r="Y1187" s="42"/>
      <c r="Z1187" s="40" t="str">
        <f>IF(V1187=0,"NO OFERTADO",IF(W1187=0,"NO OFERTADO",IF(X1187=0,"NO OFERTADO",IF(Y1187=0,"NO OFERTADO","CORRECTO"))))</f>
        <v>NO OFERTADO</v>
      </c>
      <c r="AA1187" s="42">
        <f>Y1187*N1187</f>
        <v>0</v>
      </c>
      <c r="AB1187" s="35">
        <f>Q1187*$AB$1</f>
        <v>1.0910161329139148E-2</v>
      </c>
      <c r="AC1187" s="7"/>
      <c r="AD1187" s="36">
        <f>AB1187+AC1187</f>
        <v>1.0910161329139148E-2</v>
      </c>
      <c r="AE1187" s="41"/>
      <c r="AF1187" s="41"/>
      <c r="AG1187" s="41"/>
      <c r="AH1187" s="42"/>
      <c r="AI1187" s="40" t="str">
        <f>IF(AE1187=0,"NO OFERTADO",IF(AF1187=0,"NO OFERTADO",IF(AG1187=0,"NO OFERTADO",IF(AH1187=0,"NO OFERTADO","CORRECTO"))))</f>
        <v>NO OFERTADO</v>
      </c>
      <c r="AJ1187" s="37">
        <f>Q1187*$AJ$1</f>
        <v>7.2734408860927651E-3</v>
      </c>
      <c r="AK1187" s="7"/>
      <c r="AL1187" s="36">
        <f>AJ1187+AK1187</f>
        <v>7.2734408860927651E-3</v>
      </c>
      <c r="AM1187" s="41"/>
      <c r="AN1187" s="41"/>
      <c r="AO1187" s="41"/>
      <c r="AP1187" s="42"/>
      <c r="AQ1187" s="40" t="str">
        <f>IF(AM1187=0,"NO OFERTADO",IF(AN1187=0,"NO OFERTADO",IF(AO1187=0,"NO OFERTADO",IF(AP1187=0,"NO OFERTADO","CORRECTO"))))</f>
        <v>NO OFERTADO</v>
      </c>
    </row>
    <row r="1188" spans="1:43" x14ac:dyDescent="0.25">
      <c r="A1188" s="61">
        <v>1186</v>
      </c>
      <c r="B1188" s="61">
        <v>667</v>
      </c>
      <c r="C1188" s="13" t="s">
        <v>2125</v>
      </c>
      <c r="D1188" s="12" t="s">
        <v>2126</v>
      </c>
      <c r="E1188" s="12" t="s">
        <v>221</v>
      </c>
      <c r="F1188" s="12" t="s">
        <v>222</v>
      </c>
      <c r="G1188" s="12" t="s">
        <v>13</v>
      </c>
      <c r="H1188" s="12" t="s">
        <v>108</v>
      </c>
      <c r="I1188" s="62" t="s">
        <v>60</v>
      </c>
      <c r="J1188" s="10">
        <v>120</v>
      </c>
      <c r="K1188" s="10" t="s">
        <v>2127</v>
      </c>
      <c r="L1188" s="14" t="s">
        <v>2128</v>
      </c>
      <c r="M1188" s="11">
        <v>358.75</v>
      </c>
      <c r="N1188" s="11">
        <v>25541.538461538461</v>
      </c>
      <c r="O1188" s="8">
        <f>N1188*M1188</f>
        <v>9163026.9230769221</v>
      </c>
      <c r="P1188" s="14" t="s">
        <v>5022</v>
      </c>
      <c r="Q1188" s="66">
        <f>O1188/$O$2181</f>
        <v>2.7997773504053234E-4</v>
      </c>
      <c r="R1188" s="66"/>
      <c r="S1188" s="36">
        <f>Q1188*$S$1</f>
        <v>6.999443376013309E-2</v>
      </c>
      <c r="T1188" s="7"/>
      <c r="U1188" s="36">
        <f>S1188+T1188</f>
        <v>6.999443376013309E-2</v>
      </c>
      <c r="V1188" s="41"/>
      <c r="W1188" s="41"/>
      <c r="X1188" s="41"/>
      <c r="Y1188" s="42"/>
      <c r="Z1188" s="40" t="str">
        <f>IF(V1188=0,"NO OFERTADO",IF(W1188=0,"NO OFERTADO",IF(X1188=0,"NO OFERTADO",IF(Y1188=0,"NO OFERTADO","CORRECTO"))))</f>
        <v>NO OFERTADO</v>
      </c>
      <c r="AA1188" s="42">
        <f>Y1188*N1188</f>
        <v>0</v>
      </c>
      <c r="AB1188" s="35">
        <f>Q1188*$AB$1</f>
        <v>2.5197996153647911E-2</v>
      </c>
      <c r="AC1188" s="7"/>
      <c r="AD1188" s="36">
        <f>AB1188+AC1188</f>
        <v>2.5197996153647911E-2</v>
      </c>
      <c r="AE1188" s="41"/>
      <c r="AF1188" s="41"/>
      <c r="AG1188" s="41"/>
      <c r="AH1188" s="42"/>
      <c r="AI1188" s="40" t="str">
        <f>IF(AE1188=0,"NO OFERTADO",IF(AF1188=0,"NO OFERTADO",IF(AG1188=0,"NO OFERTADO",IF(AH1188=0,"NO OFERTADO","CORRECTO"))))</f>
        <v>NO OFERTADO</v>
      </c>
      <c r="AJ1188" s="37">
        <f>Q1188*$AJ$1</f>
        <v>1.6798664102431939E-2</v>
      </c>
      <c r="AK1188" s="7"/>
      <c r="AL1188" s="36">
        <f>AJ1188+AK1188</f>
        <v>1.6798664102431939E-2</v>
      </c>
      <c r="AM1188" s="41"/>
      <c r="AN1188" s="41"/>
      <c r="AO1188" s="41"/>
      <c r="AP1188" s="42"/>
      <c r="AQ1188" s="40" t="str">
        <f>IF(AM1188=0,"NO OFERTADO",IF(AN1188=0,"NO OFERTADO",IF(AO1188=0,"NO OFERTADO",IF(AP1188=0,"NO OFERTADO","CORRECTO"))))</f>
        <v>NO OFERTADO</v>
      </c>
    </row>
    <row r="1189" spans="1:43" ht="24" x14ac:dyDescent="0.25">
      <c r="A1189" s="61">
        <v>1187</v>
      </c>
      <c r="B1189" s="61">
        <v>1111</v>
      </c>
      <c r="C1189" s="13" t="s">
        <v>3215</v>
      </c>
      <c r="D1189" s="12" t="s">
        <v>1625</v>
      </c>
      <c r="E1189" s="12" t="s">
        <v>11</v>
      </c>
      <c r="F1189" s="12" t="s">
        <v>12</v>
      </c>
      <c r="G1189" s="12" t="s">
        <v>13</v>
      </c>
      <c r="H1189" s="12" t="s">
        <v>12</v>
      </c>
      <c r="I1189" s="62" t="s">
        <v>60</v>
      </c>
      <c r="J1189" s="10">
        <v>1</v>
      </c>
      <c r="K1189" s="10" t="s">
        <v>3216</v>
      </c>
      <c r="L1189" s="14" t="s">
        <v>3217</v>
      </c>
      <c r="M1189" s="11">
        <v>925</v>
      </c>
      <c r="N1189" s="11">
        <v>5202.1538461538457</v>
      </c>
      <c r="O1189" s="8">
        <f>N1189*M1189</f>
        <v>4811992.307692307</v>
      </c>
      <c r="P1189" s="14" t="s">
        <v>5022</v>
      </c>
      <c r="Q1189" s="66">
        <f>O1189/$O$2181</f>
        <v>1.4703118507129227E-4</v>
      </c>
      <c r="R1189" s="66"/>
      <c r="S1189" s="36">
        <f>Q1189*$S$1</f>
        <v>3.6757796267823065E-2</v>
      </c>
      <c r="T1189" s="7"/>
      <c r="U1189" s="36">
        <f>S1189+T1189</f>
        <v>3.6757796267823065E-2</v>
      </c>
      <c r="V1189" s="41"/>
      <c r="W1189" s="41"/>
      <c r="X1189" s="41"/>
      <c r="Y1189" s="42"/>
      <c r="Z1189" s="40" t="str">
        <f>IF(V1189=0,"NO OFERTADO",IF(W1189=0,"NO OFERTADO",IF(X1189=0,"NO OFERTADO",IF(Y1189=0,"NO OFERTADO","CORRECTO"))))</f>
        <v>NO OFERTADO</v>
      </c>
      <c r="AA1189" s="42">
        <f>Y1189*N1189</f>
        <v>0</v>
      </c>
      <c r="AB1189" s="35">
        <f>Q1189*$AB$1</f>
        <v>1.3232806656416305E-2</v>
      </c>
      <c r="AC1189" s="7"/>
      <c r="AD1189" s="36">
        <f>AB1189+AC1189</f>
        <v>1.3232806656416305E-2</v>
      </c>
      <c r="AE1189" s="41"/>
      <c r="AF1189" s="41"/>
      <c r="AG1189" s="41"/>
      <c r="AH1189" s="42"/>
      <c r="AI1189" s="40" t="str">
        <f>IF(AE1189=0,"NO OFERTADO",IF(AF1189=0,"NO OFERTADO",IF(AG1189=0,"NO OFERTADO",IF(AH1189=0,"NO OFERTADO","CORRECTO"))))</f>
        <v>NO OFERTADO</v>
      </c>
      <c r="AJ1189" s="37">
        <f>Q1189*$AJ$1</f>
        <v>8.8218711042775365E-3</v>
      </c>
      <c r="AK1189" s="7"/>
      <c r="AL1189" s="36">
        <f>AJ1189+AK1189</f>
        <v>8.8218711042775365E-3</v>
      </c>
      <c r="AM1189" s="41"/>
      <c r="AN1189" s="41"/>
      <c r="AO1189" s="41"/>
      <c r="AP1189" s="42"/>
      <c r="AQ1189" s="40" t="str">
        <f>IF(AM1189=0,"NO OFERTADO",IF(AN1189=0,"NO OFERTADO",IF(AO1189=0,"NO OFERTADO",IF(AP1189=0,"NO OFERTADO","CORRECTO"))))</f>
        <v>NO OFERTADO</v>
      </c>
    </row>
    <row r="1190" spans="1:43" ht="24" x14ac:dyDescent="0.25">
      <c r="A1190" s="61">
        <v>1188</v>
      </c>
      <c r="B1190" s="61">
        <v>1479</v>
      </c>
      <c r="C1190" s="13" t="s">
        <v>3215</v>
      </c>
      <c r="D1190" s="12" t="s">
        <v>153</v>
      </c>
      <c r="E1190" s="12" t="s">
        <v>11</v>
      </c>
      <c r="F1190" s="12" t="s">
        <v>12</v>
      </c>
      <c r="G1190" s="12" t="s">
        <v>13</v>
      </c>
      <c r="H1190" s="12" t="s">
        <v>12</v>
      </c>
      <c r="I1190" s="62" t="s">
        <v>60</v>
      </c>
      <c r="J1190" s="10">
        <v>1</v>
      </c>
      <c r="K1190" s="10" t="s">
        <v>3216</v>
      </c>
      <c r="L1190" s="14" t="s">
        <v>4109</v>
      </c>
      <c r="M1190" s="11">
        <v>73.149599999999992</v>
      </c>
      <c r="N1190" s="11">
        <v>8965.8333333333339</v>
      </c>
      <c r="O1190" s="8">
        <f>N1190*M1190</f>
        <v>655847.12199999997</v>
      </c>
      <c r="P1190" s="14" t="s">
        <v>5022</v>
      </c>
      <c r="Q1190" s="66">
        <f>O1190/$O$2181</f>
        <v>2.0039512411336631E-5</v>
      </c>
      <c r="R1190" s="66"/>
      <c r="S1190" s="36">
        <f>Q1190*$S$1</f>
        <v>5.0098781028341576E-3</v>
      </c>
      <c r="T1190" s="7"/>
      <c r="U1190" s="36">
        <f>S1190+T1190</f>
        <v>5.0098781028341576E-3</v>
      </c>
      <c r="V1190" s="41"/>
      <c r="W1190" s="41"/>
      <c r="X1190" s="41"/>
      <c r="Y1190" s="42"/>
      <c r="Z1190" s="40" t="str">
        <f>IF(V1190=0,"NO OFERTADO",IF(W1190=0,"NO OFERTADO",IF(X1190=0,"NO OFERTADO",IF(Y1190=0,"NO OFERTADO","CORRECTO"))))</f>
        <v>NO OFERTADO</v>
      </c>
      <c r="AA1190" s="42">
        <f>Y1190*N1190</f>
        <v>0</v>
      </c>
      <c r="AB1190" s="35">
        <f>Q1190*$AB$1</f>
        <v>1.8035561170202967E-3</v>
      </c>
      <c r="AC1190" s="7"/>
      <c r="AD1190" s="36">
        <f>AB1190+AC1190</f>
        <v>1.8035561170202967E-3</v>
      </c>
      <c r="AE1190" s="41"/>
      <c r="AF1190" s="41"/>
      <c r="AG1190" s="41"/>
      <c r="AH1190" s="42"/>
      <c r="AI1190" s="40" t="str">
        <f>IF(AE1190=0,"NO OFERTADO",IF(AF1190=0,"NO OFERTADO",IF(AG1190=0,"NO OFERTADO",IF(AH1190=0,"NO OFERTADO","CORRECTO"))))</f>
        <v>NO OFERTADO</v>
      </c>
      <c r="AJ1190" s="37">
        <f>Q1190*$AJ$1</f>
        <v>1.2023707446801978E-3</v>
      </c>
      <c r="AK1190" s="7"/>
      <c r="AL1190" s="36">
        <f>AJ1190+AK1190</f>
        <v>1.2023707446801978E-3</v>
      </c>
      <c r="AM1190" s="41"/>
      <c r="AN1190" s="41"/>
      <c r="AO1190" s="41"/>
      <c r="AP1190" s="42"/>
      <c r="AQ1190" s="40" t="str">
        <f>IF(AM1190=0,"NO OFERTADO",IF(AN1190=0,"NO OFERTADO",IF(AO1190=0,"NO OFERTADO",IF(AP1190=0,"NO OFERTADO","CORRECTO"))))</f>
        <v>NO OFERTADO</v>
      </c>
    </row>
    <row r="1191" spans="1:43" ht="24" x14ac:dyDescent="0.25">
      <c r="A1191" s="61">
        <v>1189</v>
      </c>
      <c r="B1191" s="61">
        <v>2508</v>
      </c>
      <c r="C1191" s="67" t="s">
        <v>6691</v>
      </c>
      <c r="D1191" s="68" t="s">
        <v>93</v>
      </c>
      <c r="E1191" s="68" t="s">
        <v>11</v>
      </c>
      <c r="F1191" s="68" t="s">
        <v>12</v>
      </c>
      <c r="G1191" s="12" t="s">
        <v>13</v>
      </c>
      <c r="H1191" s="68" t="s">
        <v>12</v>
      </c>
      <c r="I1191" s="62" t="s">
        <v>60</v>
      </c>
      <c r="J1191" s="10">
        <v>1</v>
      </c>
      <c r="K1191" s="10" t="s">
        <v>6692</v>
      </c>
      <c r="L1191" s="14" t="s">
        <v>6693</v>
      </c>
      <c r="M1191" s="11">
        <v>861124.75300000003</v>
      </c>
      <c r="N1191" s="11">
        <v>85</v>
      </c>
      <c r="O1191" s="8">
        <f>N1191*M1191</f>
        <v>73195604.004999995</v>
      </c>
      <c r="P1191" s="14" t="s">
        <v>7140</v>
      </c>
      <c r="Q1191" s="66">
        <f>O1191/$O$2181</f>
        <v>2.2365032424636892E-3</v>
      </c>
      <c r="R1191" s="66"/>
      <c r="S1191" s="36">
        <f>Q1191*$S$1</f>
        <v>0.55912581061592226</v>
      </c>
      <c r="T1191" s="7"/>
      <c r="U1191" s="36">
        <f>S1191+T1191</f>
        <v>0.55912581061592226</v>
      </c>
      <c r="V1191" s="41"/>
      <c r="W1191" s="41"/>
      <c r="X1191" s="41"/>
      <c r="Y1191" s="42"/>
      <c r="Z1191" s="40" t="str">
        <f>IF(V1191=0,"NO OFERTADO",IF(W1191=0,"NO OFERTADO",IF(X1191=0,"NO OFERTADO",IF(Y1191=0,"NO OFERTADO","CORRECTO"))))</f>
        <v>NO OFERTADO</v>
      </c>
      <c r="AA1191" s="42">
        <f>Y1191*N1191</f>
        <v>0</v>
      </c>
      <c r="AB1191" s="35">
        <f>Q1191*$AB$1</f>
        <v>0.20128529182173202</v>
      </c>
      <c r="AC1191" s="7"/>
      <c r="AD1191" s="36">
        <f>AB1191+AC1191</f>
        <v>0.20128529182173202</v>
      </c>
      <c r="AE1191" s="41"/>
      <c r="AF1191" s="41"/>
      <c r="AG1191" s="41"/>
      <c r="AH1191" s="42"/>
      <c r="AI1191" s="40" t="str">
        <f>IF(AE1191=0,"NO OFERTADO",IF(AF1191=0,"NO OFERTADO",IF(AG1191=0,"NO OFERTADO",IF(AH1191=0,"NO OFERTADO","CORRECTO"))))</f>
        <v>NO OFERTADO</v>
      </c>
      <c r="AJ1191" s="37">
        <f>Q1191*$AJ$1</f>
        <v>0.13419019454782136</v>
      </c>
      <c r="AK1191" s="7"/>
      <c r="AL1191" s="36">
        <f>AJ1191+AK1191</f>
        <v>0.13419019454782136</v>
      </c>
      <c r="AM1191" s="41"/>
      <c r="AN1191" s="41"/>
      <c r="AO1191" s="41"/>
      <c r="AP1191" s="42"/>
      <c r="AQ1191" s="40" t="str">
        <f>IF(AM1191=0,"NO OFERTADO",IF(AN1191=0,"NO OFERTADO",IF(AO1191=0,"NO OFERTADO",IF(AP1191=0,"NO OFERTADO","CORRECTO"))))</f>
        <v>NO OFERTADO</v>
      </c>
    </row>
    <row r="1192" spans="1:43" ht="24" x14ac:dyDescent="0.25">
      <c r="A1192" s="61">
        <v>1190</v>
      </c>
      <c r="B1192" s="61">
        <v>877</v>
      </c>
      <c r="C1192" s="13" t="s">
        <v>2665</v>
      </c>
      <c r="D1192" s="12" t="s">
        <v>1802</v>
      </c>
      <c r="E1192" s="12" t="s">
        <v>1541</v>
      </c>
      <c r="F1192" s="12" t="s">
        <v>308</v>
      </c>
      <c r="G1192" s="12" t="s">
        <v>13</v>
      </c>
      <c r="H1192" s="12" t="s">
        <v>664</v>
      </c>
      <c r="I1192" s="62">
        <v>5658.4800000000005</v>
      </c>
      <c r="J1192" s="10">
        <v>1</v>
      </c>
      <c r="K1192" s="10" t="s">
        <v>2666</v>
      </c>
      <c r="L1192" s="14" t="s">
        <v>2667</v>
      </c>
      <c r="M1192" s="11">
        <v>5658.4800000000005</v>
      </c>
      <c r="N1192" s="11">
        <v>992.07692307692309</v>
      </c>
      <c r="O1192" s="8">
        <f>N1192*M1192</f>
        <v>5613647.4276923081</v>
      </c>
      <c r="P1192" s="14" t="s">
        <v>5022</v>
      </c>
      <c r="Q1192" s="66">
        <f>O1192/$O$2181</f>
        <v>1.7152588389357599E-4</v>
      </c>
      <c r="R1192" s="66">
        <f>+O1192/$O$2184</f>
        <v>2.7448694257885622E-4</v>
      </c>
      <c r="S1192" s="36">
        <f>Q1192*$S$1</f>
        <v>4.2881470973393995E-2</v>
      </c>
      <c r="T1192" s="36">
        <f>R1192*$T$1</f>
        <v>8.2346082773656869E-3</v>
      </c>
      <c r="U1192" s="36">
        <f>S1192+T1192</f>
        <v>5.1116079250759686E-2</v>
      </c>
      <c r="V1192" s="41"/>
      <c r="W1192" s="41"/>
      <c r="X1192" s="41"/>
      <c r="Y1192" s="42"/>
      <c r="Z1192" s="40" t="str">
        <f>IF(V1192=0,"NO OFERTADO",IF(W1192=0,"NO OFERTADO",IF(X1192=0,"NO OFERTADO",IF(Y1192=0,"NO OFERTADO","CORRECTO"))))</f>
        <v>NO OFERTADO</v>
      </c>
      <c r="AA1192" s="42">
        <f>Y1192*N1192</f>
        <v>0</v>
      </c>
      <c r="AB1192" s="35">
        <f>Q1192*$AB$1</f>
        <v>1.543732955042184E-2</v>
      </c>
      <c r="AC1192" s="36">
        <f>R1192*$AC$1</f>
        <v>4.1173041386828434E-3</v>
      </c>
      <c r="AD1192" s="36">
        <f>AB1192+AC1192</f>
        <v>1.9554633689104685E-2</v>
      </c>
      <c r="AE1192" s="41"/>
      <c r="AF1192" s="41"/>
      <c r="AG1192" s="41"/>
      <c r="AH1192" s="42"/>
      <c r="AI1192" s="40" t="str">
        <f>IF(AE1192=0,"NO OFERTADO",IF(AF1192=0,"NO OFERTADO",IF(AG1192=0,"NO OFERTADO",IF(AH1192=0,"NO OFERTADO","CORRECTO"))))</f>
        <v>NO OFERTADO</v>
      </c>
      <c r="AJ1192" s="37">
        <f>Q1192*$AJ$1</f>
        <v>1.0291553033614559E-2</v>
      </c>
      <c r="AK1192" s="36">
        <f>R1192*$AK$1</f>
        <v>1.372434712894281E-3</v>
      </c>
      <c r="AL1192" s="36">
        <f>AJ1192+AK1192</f>
        <v>1.166398774650884E-2</v>
      </c>
      <c r="AM1192" s="41"/>
      <c r="AN1192" s="41"/>
      <c r="AO1192" s="41"/>
      <c r="AP1192" s="42"/>
      <c r="AQ1192" s="40" t="str">
        <f>IF(AM1192=0,"NO OFERTADO",IF(AN1192=0,"NO OFERTADO",IF(AO1192=0,"NO OFERTADO",IF(AP1192=0,"NO OFERTADO","CORRECTO"))))</f>
        <v>NO OFERTADO</v>
      </c>
    </row>
    <row r="1193" spans="1:43" ht="24" x14ac:dyDescent="0.25">
      <c r="A1193" s="61">
        <v>1191</v>
      </c>
      <c r="B1193" s="61">
        <v>114</v>
      </c>
      <c r="C1193" s="13" t="s">
        <v>458</v>
      </c>
      <c r="D1193" s="12" t="s">
        <v>68</v>
      </c>
      <c r="E1193" s="12" t="s">
        <v>11</v>
      </c>
      <c r="F1193" s="12" t="s">
        <v>12</v>
      </c>
      <c r="G1193" s="12" t="s">
        <v>13</v>
      </c>
      <c r="H1193" s="12" t="s">
        <v>12</v>
      </c>
      <c r="I1193" s="62" t="s">
        <v>60</v>
      </c>
      <c r="J1193" s="10">
        <v>1</v>
      </c>
      <c r="K1193" s="10" t="s">
        <v>459</v>
      </c>
      <c r="L1193" s="14" t="s">
        <v>460</v>
      </c>
      <c r="M1193" s="11">
        <v>46.326000000000001</v>
      </c>
      <c r="N1193" s="11">
        <v>1006184.6923076923</v>
      </c>
      <c r="O1193" s="8">
        <f>N1193*M1193</f>
        <v>46612512.055846155</v>
      </c>
      <c r="P1193" s="14" t="s">
        <v>5022</v>
      </c>
      <c r="Q1193" s="66">
        <f>O1193/$O$2181</f>
        <v>1.424252668850939E-3</v>
      </c>
      <c r="R1193" s="66"/>
      <c r="S1193" s="36">
        <f>Q1193*$S$1</f>
        <v>0.35606316721273473</v>
      </c>
      <c r="T1193" s="7"/>
      <c r="U1193" s="36">
        <f>S1193+T1193</f>
        <v>0.35606316721273473</v>
      </c>
      <c r="V1193" s="41"/>
      <c r="W1193" s="41"/>
      <c r="X1193" s="41"/>
      <c r="Y1193" s="42"/>
      <c r="Z1193" s="40" t="str">
        <f>IF(V1193=0,"NO OFERTADO",IF(W1193=0,"NO OFERTADO",IF(X1193=0,"NO OFERTADO",IF(Y1193=0,"NO OFERTADO","CORRECTO"))))</f>
        <v>NO OFERTADO</v>
      </c>
      <c r="AA1193" s="42">
        <f>Y1193*N1193</f>
        <v>0</v>
      </c>
      <c r="AB1193" s="35">
        <f>Q1193*$AB$1</f>
        <v>0.12818274019658452</v>
      </c>
      <c r="AC1193" s="7"/>
      <c r="AD1193" s="36">
        <f>AB1193+AC1193</f>
        <v>0.12818274019658452</v>
      </c>
      <c r="AE1193" s="41"/>
      <c r="AF1193" s="41"/>
      <c r="AG1193" s="41"/>
      <c r="AH1193" s="42"/>
      <c r="AI1193" s="40" t="str">
        <f>IF(AE1193=0,"NO OFERTADO",IF(AF1193=0,"NO OFERTADO",IF(AG1193=0,"NO OFERTADO",IF(AH1193=0,"NO OFERTADO","CORRECTO"))))</f>
        <v>NO OFERTADO</v>
      </c>
      <c r="AJ1193" s="37">
        <f>Q1193*$AJ$1</f>
        <v>8.5455160131056335E-2</v>
      </c>
      <c r="AK1193" s="7"/>
      <c r="AL1193" s="36">
        <f>AJ1193+AK1193</f>
        <v>8.5455160131056335E-2</v>
      </c>
      <c r="AM1193" s="41"/>
      <c r="AN1193" s="41"/>
      <c r="AO1193" s="41"/>
      <c r="AP1193" s="42"/>
      <c r="AQ1193" s="40" t="str">
        <f>IF(AM1193=0,"NO OFERTADO",IF(AN1193=0,"NO OFERTADO",IF(AO1193=0,"NO OFERTADO",IF(AP1193=0,"NO OFERTADO","CORRECTO"))))</f>
        <v>NO OFERTADO</v>
      </c>
    </row>
    <row r="1194" spans="1:43" ht="24" x14ac:dyDescent="0.25">
      <c r="A1194" s="61">
        <v>1192</v>
      </c>
      <c r="B1194" s="61">
        <v>712</v>
      </c>
      <c r="C1194" s="13" t="s">
        <v>458</v>
      </c>
      <c r="D1194" s="12" t="s">
        <v>93</v>
      </c>
      <c r="E1194" s="12" t="s">
        <v>11</v>
      </c>
      <c r="F1194" s="12" t="s">
        <v>12</v>
      </c>
      <c r="G1194" s="12" t="s">
        <v>13</v>
      </c>
      <c r="H1194" s="12" t="s">
        <v>12</v>
      </c>
      <c r="I1194" s="62" t="s">
        <v>60</v>
      </c>
      <c r="J1194" s="10">
        <v>1</v>
      </c>
      <c r="K1194" s="10" t="s">
        <v>459</v>
      </c>
      <c r="L1194" s="14" t="s">
        <v>2241</v>
      </c>
      <c r="M1194" s="11">
        <v>118</v>
      </c>
      <c r="N1194" s="11">
        <v>39965.076923076922</v>
      </c>
      <c r="O1194" s="8">
        <f>N1194*M1194</f>
        <v>4715879.076923077</v>
      </c>
      <c r="P1194" s="14" t="s">
        <v>5022</v>
      </c>
      <c r="Q1194" s="66">
        <f>O1194/$O$2181</f>
        <v>1.4409443012294371E-4</v>
      </c>
      <c r="R1194" s="66"/>
      <c r="S1194" s="36">
        <f>Q1194*$S$1</f>
        <v>3.6023607530735927E-2</v>
      </c>
      <c r="T1194" s="7"/>
      <c r="U1194" s="36">
        <f>S1194+T1194</f>
        <v>3.6023607530735927E-2</v>
      </c>
      <c r="V1194" s="41"/>
      <c r="W1194" s="41"/>
      <c r="X1194" s="41"/>
      <c r="Y1194" s="42"/>
      <c r="Z1194" s="40" t="str">
        <f>IF(V1194=0,"NO OFERTADO",IF(W1194=0,"NO OFERTADO",IF(X1194=0,"NO OFERTADO",IF(Y1194=0,"NO OFERTADO","CORRECTO"))))</f>
        <v>NO OFERTADO</v>
      </c>
      <c r="AA1194" s="42">
        <f>Y1194*N1194</f>
        <v>0</v>
      </c>
      <c r="AB1194" s="35">
        <f>Q1194*$AB$1</f>
        <v>1.2968498711064935E-2</v>
      </c>
      <c r="AC1194" s="7"/>
      <c r="AD1194" s="36">
        <f>AB1194+AC1194</f>
        <v>1.2968498711064935E-2</v>
      </c>
      <c r="AE1194" s="41"/>
      <c r="AF1194" s="41"/>
      <c r="AG1194" s="41"/>
      <c r="AH1194" s="42"/>
      <c r="AI1194" s="40" t="str">
        <f>IF(AE1194=0,"NO OFERTADO",IF(AF1194=0,"NO OFERTADO",IF(AG1194=0,"NO OFERTADO",IF(AH1194=0,"NO OFERTADO","CORRECTO"))))</f>
        <v>NO OFERTADO</v>
      </c>
      <c r="AJ1194" s="37">
        <f>Q1194*$AJ$1</f>
        <v>8.6456658073766224E-3</v>
      </c>
      <c r="AK1194" s="7"/>
      <c r="AL1194" s="36">
        <f>AJ1194+AK1194</f>
        <v>8.6456658073766224E-3</v>
      </c>
      <c r="AM1194" s="41"/>
      <c r="AN1194" s="41"/>
      <c r="AO1194" s="41"/>
      <c r="AP1194" s="42"/>
      <c r="AQ1194" s="40" t="str">
        <f>IF(AM1194=0,"NO OFERTADO",IF(AN1194=0,"NO OFERTADO",IF(AO1194=0,"NO OFERTADO",IF(AP1194=0,"NO OFERTADO","CORRECTO"))))</f>
        <v>NO OFERTADO</v>
      </c>
    </row>
    <row r="1195" spans="1:43" ht="24" x14ac:dyDescent="0.25">
      <c r="A1195" s="61">
        <v>1193</v>
      </c>
      <c r="B1195" s="61">
        <v>702</v>
      </c>
      <c r="C1195" s="13" t="s">
        <v>2214</v>
      </c>
      <c r="D1195" s="12" t="s">
        <v>2215</v>
      </c>
      <c r="E1195" s="12" t="s">
        <v>11</v>
      </c>
      <c r="F1195" s="12" t="s">
        <v>12</v>
      </c>
      <c r="G1195" s="12" t="s">
        <v>13</v>
      </c>
      <c r="H1195" s="12" t="s">
        <v>12</v>
      </c>
      <c r="I1195" s="62" t="s">
        <v>60</v>
      </c>
      <c r="J1195" s="10">
        <v>1</v>
      </c>
      <c r="K1195" s="10" t="s">
        <v>2216</v>
      </c>
      <c r="L1195" s="14" t="s">
        <v>2217</v>
      </c>
      <c r="M1195" s="11">
        <v>100</v>
      </c>
      <c r="N1195" s="11">
        <v>61590.076923076922</v>
      </c>
      <c r="O1195" s="8">
        <f>N1195*M1195</f>
        <v>6159007.692307692</v>
      </c>
      <c r="P1195" s="14" t="s">
        <v>5022</v>
      </c>
      <c r="Q1195" s="66">
        <f>O1195/$O$2181</f>
        <v>1.8818945292485066E-4</v>
      </c>
      <c r="R1195" s="66"/>
      <c r="S1195" s="36">
        <f>Q1195*$S$1</f>
        <v>4.7047363231212662E-2</v>
      </c>
      <c r="T1195" s="7"/>
      <c r="U1195" s="36">
        <f>S1195+T1195</f>
        <v>4.7047363231212662E-2</v>
      </c>
      <c r="V1195" s="41"/>
      <c r="W1195" s="41"/>
      <c r="X1195" s="41"/>
      <c r="Y1195" s="42"/>
      <c r="Z1195" s="40" t="str">
        <f>IF(V1195=0,"NO OFERTADO",IF(W1195=0,"NO OFERTADO",IF(X1195=0,"NO OFERTADO",IF(Y1195=0,"NO OFERTADO","CORRECTO"))))</f>
        <v>NO OFERTADO</v>
      </c>
      <c r="AA1195" s="42">
        <f>Y1195*N1195</f>
        <v>0</v>
      </c>
      <c r="AB1195" s="35">
        <f>Q1195*$AB$1</f>
        <v>1.6937050763236559E-2</v>
      </c>
      <c r="AC1195" s="7"/>
      <c r="AD1195" s="36">
        <f>AB1195+AC1195</f>
        <v>1.6937050763236559E-2</v>
      </c>
      <c r="AE1195" s="41"/>
      <c r="AF1195" s="41"/>
      <c r="AG1195" s="41"/>
      <c r="AH1195" s="42"/>
      <c r="AI1195" s="40" t="str">
        <f>IF(AE1195=0,"NO OFERTADO",IF(AF1195=0,"NO OFERTADO",IF(AG1195=0,"NO OFERTADO",IF(AH1195=0,"NO OFERTADO","CORRECTO"))))</f>
        <v>NO OFERTADO</v>
      </c>
      <c r="AJ1195" s="37">
        <f>Q1195*$AJ$1</f>
        <v>1.129136717549104E-2</v>
      </c>
      <c r="AK1195" s="7"/>
      <c r="AL1195" s="36">
        <f>AJ1195+AK1195</f>
        <v>1.129136717549104E-2</v>
      </c>
      <c r="AM1195" s="41"/>
      <c r="AN1195" s="41"/>
      <c r="AO1195" s="41"/>
      <c r="AP1195" s="42"/>
      <c r="AQ1195" s="40" t="str">
        <f>IF(AM1195=0,"NO OFERTADO",IF(AN1195=0,"NO OFERTADO",IF(AO1195=0,"NO OFERTADO",IF(AP1195=0,"NO OFERTADO","CORRECTO"))))</f>
        <v>NO OFERTADO</v>
      </c>
    </row>
    <row r="1196" spans="1:43" ht="24" x14ac:dyDescent="0.25">
      <c r="A1196" s="61">
        <v>1194</v>
      </c>
      <c r="B1196" s="61">
        <v>1189</v>
      </c>
      <c r="C1196" s="13" t="s">
        <v>2214</v>
      </c>
      <c r="D1196" s="12" t="s">
        <v>3407</v>
      </c>
      <c r="E1196" s="12" t="s">
        <v>11</v>
      </c>
      <c r="F1196" s="12" t="s">
        <v>12</v>
      </c>
      <c r="G1196" s="12" t="s">
        <v>13</v>
      </c>
      <c r="H1196" s="12" t="s">
        <v>12</v>
      </c>
      <c r="I1196" s="62" t="s">
        <v>60</v>
      </c>
      <c r="J1196" s="10">
        <v>1</v>
      </c>
      <c r="K1196" s="10" t="s">
        <v>2216</v>
      </c>
      <c r="L1196" s="14" t="s">
        <v>3408</v>
      </c>
      <c r="M1196" s="11">
        <v>385</v>
      </c>
      <c r="N1196" s="11">
        <v>4089.3076923076924</v>
      </c>
      <c r="O1196" s="8">
        <f>N1196*M1196</f>
        <v>1574383.4615384615</v>
      </c>
      <c r="P1196" s="14" t="s">
        <v>5022</v>
      </c>
      <c r="Q1196" s="66">
        <f>O1196/$O$2181</f>
        <v>4.8105535359356396E-5</v>
      </c>
      <c r="R1196" s="66"/>
      <c r="S1196" s="36">
        <f>Q1196*$S$1</f>
        <v>1.2026383839839099E-2</v>
      </c>
      <c r="T1196" s="7"/>
      <c r="U1196" s="36">
        <f>S1196+T1196</f>
        <v>1.2026383839839099E-2</v>
      </c>
      <c r="V1196" s="41"/>
      <c r="W1196" s="41"/>
      <c r="X1196" s="41"/>
      <c r="Y1196" s="42"/>
      <c r="Z1196" s="40" t="str">
        <f>IF(V1196=0,"NO OFERTADO",IF(W1196=0,"NO OFERTADO",IF(X1196=0,"NO OFERTADO",IF(Y1196=0,"NO OFERTADO","CORRECTO"))))</f>
        <v>NO OFERTADO</v>
      </c>
      <c r="AA1196" s="42">
        <f>Y1196*N1196</f>
        <v>0</v>
      </c>
      <c r="AB1196" s="35">
        <f>Q1196*$AB$1</f>
        <v>4.3294981823420757E-3</v>
      </c>
      <c r="AC1196" s="7"/>
      <c r="AD1196" s="36">
        <f>AB1196+AC1196</f>
        <v>4.3294981823420757E-3</v>
      </c>
      <c r="AE1196" s="41"/>
      <c r="AF1196" s="41"/>
      <c r="AG1196" s="41"/>
      <c r="AH1196" s="42"/>
      <c r="AI1196" s="40" t="str">
        <f>IF(AE1196=0,"NO OFERTADO",IF(AF1196=0,"NO OFERTADO",IF(AG1196=0,"NO OFERTADO",IF(AH1196=0,"NO OFERTADO","CORRECTO"))))</f>
        <v>NO OFERTADO</v>
      </c>
      <c r="AJ1196" s="37">
        <f>Q1196*$AJ$1</f>
        <v>2.8863321215613839E-3</v>
      </c>
      <c r="AK1196" s="7"/>
      <c r="AL1196" s="36">
        <f>AJ1196+AK1196</f>
        <v>2.8863321215613839E-3</v>
      </c>
      <c r="AM1196" s="41"/>
      <c r="AN1196" s="41"/>
      <c r="AO1196" s="41"/>
      <c r="AP1196" s="42"/>
      <c r="AQ1196" s="40" t="str">
        <f>IF(AM1196=0,"NO OFERTADO",IF(AN1196=0,"NO OFERTADO",IF(AO1196=0,"NO OFERTADO",IF(AP1196=0,"NO OFERTADO","CORRECTO"))))</f>
        <v>NO OFERTADO</v>
      </c>
    </row>
    <row r="1197" spans="1:43" ht="24" x14ac:dyDescent="0.25">
      <c r="A1197" s="61">
        <v>1195</v>
      </c>
      <c r="B1197" s="61">
        <v>1304</v>
      </c>
      <c r="C1197" s="13" t="s">
        <v>2214</v>
      </c>
      <c r="D1197" s="12" t="s">
        <v>1187</v>
      </c>
      <c r="E1197" s="12" t="s">
        <v>11</v>
      </c>
      <c r="F1197" s="12" t="s">
        <v>12</v>
      </c>
      <c r="G1197" s="12" t="s">
        <v>13</v>
      </c>
      <c r="H1197" s="12" t="s">
        <v>12</v>
      </c>
      <c r="I1197" s="62" t="s">
        <v>60</v>
      </c>
      <c r="J1197" s="10">
        <v>1</v>
      </c>
      <c r="K1197" s="10" t="s">
        <v>2216</v>
      </c>
      <c r="L1197" s="14" t="s">
        <v>3680</v>
      </c>
      <c r="M1197" s="11">
        <v>156.96684999999999</v>
      </c>
      <c r="N1197" s="11">
        <v>6524.9230769230771</v>
      </c>
      <c r="O1197" s="8">
        <f>N1197*M1197</f>
        <v>1024196.621876923</v>
      </c>
      <c r="P1197" s="14" t="s">
        <v>5022</v>
      </c>
      <c r="Q1197" s="66">
        <f>O1197/$O$2181</f>
        <v>3.1294489565133213E-5</v>
      </c>
      <c r="R1197" s="66"/>
      <c r="S1197" s="36">
        <f>Q1197*$S$1</f>
        <v>7.8236223912833032E-3</v>
      </c>
      <c r="T1197" s="7"/>
      <c r="U1197" s="36">
        <f>S1197+T1197</f>
        <v>7.8236223912833032E-3</v>
      </c>
      <c r="V1197" s="41"/>
      <c r="W1197" s="41"/>
      <c r="X1197" s="41"/>
      <c r="Y1197" s="42"/>
      <c r="Z1197" s="40" t="str">
        <f>IF(V1197=0,"NO OFERTADO",IF(W1197=0,"NO OFERTADO",IF(X1197=0,"NO OFERTADO",IF(Y1197=0,"NO OFERTADO","CORRECTO"))))</f>
        <v>NO OFERTADO</v>
      </c>
      <c r="AA1197" s="42">
        <f>Y1197*N1197</f>
        <v>0</v>
      </c>
      <c r="AB1197" s="35">
        <f>Q1197*$AB$1</f>
        <v>2.8165040608619891E-3</v>
      </c>
      <c r="AC1197" s="7"/>
      <c r="AD1197" s="36">
        <f>AB1197+AC1197</f>
        <v>2.8165040608619891E-3</v>
      </c>
      <c r="AE1197" s="41"/>
      <c r="AF1197" s="41"/>
      <c r="AG1197" s="41"/>
      <c r="AH1197" s="42"/>
      <c r="AI1197" s="40" t="str">
        <f>IF(AE1197=0,"NO OFERTADO",IF(AF1197=0,"NO OFERTADO",IF(AG1197=0,"NO OFERTADO",IF(AH1197=0,"NO OFERTADO","CORRECTO"))))</f>
        <v>NO OFERTADO</v>
      </c>
      <c r="AJ1197" s="37">
        <f>Q1197*$AJ$1</f>
        <v>1.8776693739079929E-3</v>
      </c>
      <c r="AK1197" s="7"/>
      <c r="AL1197" s="36">
        <f>AJ1197+AK1197</f>
        <v>1.8776693739079929E-3</v>
      </c>
      <c r="AM1197" s="41"/>
      <c r="AN1197" s="41"/>
      <c r="AO1197" s="41"/>
      <c r="AP1197" s="42"/>
      <c r="AQ1197" s="40" t="str">
        <f>IF(AM1197=0,"NO OFERTADO",IF(AN1197=0,"NO OFERTADO",IF(AO1197=0,"NO OFERTADO",IF(AP1197=0,"NO OFERTADO","CORRECTO"))))</f>
        <v>NO OFERTADO</v>
      </c>
    </row>
    <row r="1198" spans="1:43" ht="24" x14ac:dyDescent="0.25">
      <c r="A1198" s="61">
        <v>1196</v>
      </c>
      <c r="B1198" s="61">
        <v>2594</v>
      </c>
      <c r="C1198" s="67" t="s">
        <v>6925</v>
      </c>
      <c r="D1198" s="68" t="s">
        <v>93</v>
      </c>
      <c r="E1198" s="68" t="s">
        <v>11</v>
      </c>
      <c r="F1198" s="68" t="s">
        <v>12</v>
      </c>
      <c r="G1198" s="12" t="s">
        <v>13</v>
      </c>
      <c r="H1198" s="68" t="s">
        <v>12</v>
      </c>
      <c r="I1198" s="62" t="s">
        <v>60</v>
      </c>
      <c r="J1198" s="10">
        <v>1</v>
      </c>
      <c r="K1198" s="10" t="s">
        <v>6926</v>
      </c>
      <c r="L1198" s="14" t="s">
        <v>6927</v>
      </c>
      <c r="M1198" s="11">
        <v>10681.647499999999</v>
      </c>
      <c r="N1198" s="11">
        <v>30</v>
      </c>
      <c r="O1198" s="8">
        <f>N1198*M1198</f>
        <v>320449.42499999999</v>
      </c>
      <c r="P1198" s="14" t="s">
        <v>7140</v>
      </c>
      <c r="Q1198" s="66">
        <f>O1198/$O$2181</f>
        <v>9.791382799562224E-6</v>
      </c>
      <c r="R1198" s="66"/>
      <c r="S1198" s="36">
        <f>Q1198*$S$1</f>
        <v>2.4478456998905558E-3</v>
      </c>
      <c r="T1198" s="7"/>
      <c r="U1198" s="36">
        <f>S1198+T1198</f>
        <v>2.4478456998905558E-3</v>
      </c>
      <c r="V1198" s="41"/>
      <c r="W1198" s="41"/>
      <c r="X1198" s="41"/>
      <c r="Y1198" s="42"/>
      <c r="Z1198" s="40" t="str">
        <f>IF(V1198=0,"NO OFERTADO",IF(W1198=0,"NO OFERTADO",IF(X1198=0,"NO OFERTADO",IF(Y1198=0,"NO OFERTADO","CORRECTO"))))</f>
        <v>NO OFERTADO</v>
      </c>
      <c r="AA1198" s="42">
        <f>Y1198*N1198</f>
        <v>0</v>
      </c>
      <c r="AB1198" s="35">
        <f>Q1198*$AB$1</f>
        <v>8.8122445196060013E-4</v>
      </c>
      <c r="AC1198" s="7"/>
      <c r="AD1198" s="36">
        <f>AB1198+AC1198</f>
        <v>8.8122445196060013E-4</v>
      </c>
      <c r="AE1198" s="41"/>
      <c r="AF1198" s="41"/>
      <c r="AG1198" s="41"/>
      <c r="AH1198" s="42"/>
      <c r="AI1198" s="40" t="str">
        <f>IF(AE1198=0,"NO OFERTADO",IF(AF1198=0,"NO OFERTADO",IF(AG1198=0,"NO OFERTADO",IF(AH1198=0,"NO OFERTADO","CORRECTO"))))</f>
        <v>NO OFERTADO</v>
      </c>
      <c r="AJ1198" s="37">
        <f>Q1198*$AJ$1</f>
        <v>5.8748296797373346E-4</v>
      </c>
      <c r="AK1198" s="7"/>
      <c r="AL1198" s="36">
        <f>AJ1198+AK1198</f>
        <v>5.8748296797373346E-4</v>
      </c>
      <c r="AM1198" s="41"/>
      <c r="AN1198" s="41"/>
      <c r="AO1198" s="41"/>
      <c r="AP1198" s="42"/>
      <c r="AQ1198" s="40" t="str">
        <f>IF(AM1198=0,"NO OFERTADO",IF(AN1198=0,"NO OFERTADO",IF(AO1198=0,"NO OFERTADO",IF(AP1198=0,"NO OFERTADO","CORRECTO"))))</f>
        <v>NO OFERTADO</v>
      </c>
    </row>
    <row r="1199" spans="1:43" ht="24" x14ac:dyDescent="0.25">
      <c r="A1199" s="61">
        <v>1197</v>
      </c>
      <c r="B1199" s="61">
        <v>2595</v>
      </c>
      <c r="C1199" s="67" t="s">
        <v>6925</v>
      </c>
      <c r="D1199" s="68" t="s">
        <v>68</v>
      </c>
      <c r="E1199" s="68" t="s">
        <v>11</v>
      </c>
      <c r="F1199" s="68" t="s">
        <v>12</v>
      </c>
      <c r="G1199" s="12" t="s">
        <v>13</v>
      </c>
      <c r="H1199" s="68" t="s">
        <v>12</v>
      </c>
      <c r="I1199" s="62" t="s">
        <v>60</v>
      </c>
      <c r="J1199" s="10">
        <v>1</v>
      </c>
      <c r="K1199" s="10" t="s">
        <v>6928</v>
      </c>
      <c r="L1199" s="14" t="s">
        <v>6929</v>
      </c>
      <c r="M1199" s="11">
        <v>9290.7294999999995</v>
      </c>
      <c r="N1199" s="11">
        <v>30</v>
      </c>
      <c r="O1199" s="8">
        <f>N1199*M1199</f>
        <v>278721.88500000001</v>
      </c>
      <c r="P1199" s="14" t="s">
        <v>7140</v>
      </c>
      <c r="Q1199" s="66">
        <f>O1199/$O$2181</f>
        <v>8.5163912235154123E-6</v>
      </c>
      <c r="R1199" s="66"/>
      <c r="S1199" s="36">
        <f>Q1199*$S$1</f>
        <v>2.1290978058788532E-3</v>
      </c>
      <c r="T1199" s="7"/>
      <c r="U1199" s="36">
        <f>S1199+T1199</f>
        <v>2.1290978058788532E-3</v>
      </c>
      <c r="V1199" s="41"/>
      <c r="W1199" s="41"/>
      <c r="X1199" s="41"/>
      <c r="Y1199" s="42"/>
      <c r="Z1199" s="40" t="str">
        <f>IF(V1199=0,"NO OFERTADO",IF(W1199=0,"NO OFERTADO",IF(X1199=0,"NO OFERTADO",IF(Y1199=0,"NO OFERTADO","CORRECTO"))))</f>
        <v>NO OFERTADO</v>
      </c>
      <c r="AA1199" s="42">
        <f>Y1199*N1199</f>
        <v>0</v>
      </c>
      <c r="AB1199" s="35">
        <f>Q1199*$AB$1</f>
        <v>7.6647521011638715E-4</v>
      </c>
      <c r="AC1199" s="7"/>
      <c r="AD1199" s="36">
        <f>AB1199+AC1199</f>
        <v>7.6647521011638715E-4</v>
      </c>
      <c r="AE1199" s="41"/>
      <c r="AF1199" s="41"/>
      <c r="AG1199" s="41"/>
      <c r="AH1199" s="42"/>
      <c r="AI1199" s="40" t="str">
        <f>IF(AE1199=0,"NO OFERTADO",IF(AF1199=0,"NO OFERTADO",IF(AG1199=0,"NO OFERTADO",IF(AH1199=0,"NO OFERTADO","CORRECTO"))))</f>
        <v>NO OFERTADO</v>
      </c>
      <c r="AJ1199" s="37">
        <f>Q1199*$AJ$1</f>
        <v>5.1098347341092473E-4</v>
      </c>
      <c r="AK1199" s="7"/>
      <c r="AL1199" s="36">
        <f>AJ1199+AK1199</f>
        <v>5.1098347341092473E-4</v>
      </c>
      <c r="AM1199" s="41"/>
      <c r="AN1199" s="41"/>
      <c r="AO1199" s="41"/>
      <c r="AP1199" s="42"/>
      <c r="AQ1199" s="40" t="str">
        <f>IF(AM1199=0,"NO OFERTADO",IF(AN1199=0,"NO OFERTADO",IF(AO1199=0,"NO OFERTADO",IF(AP1199=0,"NO OFERTADO","CORRECTO"))))</f>
        <v>NO OFERTADO</v>
      </c>
    </row>
    <row r="1200" spans="1:43" ht="24" x14ac:dyDescent="0.25">
      <c r="A1200" s="61">
        <v>1198</v>
      </c>
      <c r="B1200" s="61">
        <v>134</v>
      </c>
      <c r="C1200" s="13" t="s">
        <v>526</v>
      </c>
      <c r="D1200" s="12" t="s">
        <v>527</v>
      </c>
      <c r="E1200" s="12" t="s">
        <v>11</v>
      </c>
      <c r="F1200" s="12" t="s">
        <v>12</v>
      </c>
      <c r="G1200" s="12" t="s">
        <v>13</v>
      </c>
      <c r="H1200" s="12" t="s">
        <v>12</v>
      </c>
      <c r="I1200" s="62">
        <v>3229.5</v>
      </c>
      <c r="J1200" s="10">
        <v>1</v>
      </c>
      <c r="K1200" s="10" t="s">
        <v>528</v>
      </c>
      <c r="L1200" s="14" t="s">
        <v>529</v>
      </c>
      <c r="M1200" s="11">
        <v>2548.2078666666666</v>
      </c>
      <c r="N1200" s="11">
        <v>29299.76923076923</v>
      </c>
      <c r="O1200" s="8">
        <f>N1200*M1200</f>
        <v>74661902.445364103</v>
      </c>
      <c r="P1200" s="14" t="s">
        <v>5022</v>
      </c>
      <c r="Q1200" s="66">
        <f>O1200/$O$2181</f>
        <v>2.2813062229277859E-3</v>
      </c>
      <c r="R1200" s="66">
        <f>+O1200/$O$2184</f>
        <v>3.6506954869044029E-3</v>
      </c>
      <c r="S1200" s="36">
        <f>Q1200*$S$1</f>
        <v>0.57032655573194646</v>
      </c>
      <c r="T1200" s="36">
        <f>R1200*$T$1</f>
        <v>0.10952086460713209</v>
      </c>
      <c r="U1200" s="36">
        <f>S1200+T1200</f>
        <v>0.67984742033907852</v>
      </c>
      <c r="V1200" s="41"/>
      <c r="W1200" s="41"/>
      <c r="X1200" s="41"/>
      <c r="Y1200" s="42"/>
      <c r="Z1200" s="40" t="str">
        <f>IF(V1200=0,"NO OFERTADO",IF(W1200=0,"NO OFERTADO",IF(X1200=0,"NO OFERTADO",IF(Y1200=0,"NO OFERTADO","CORRECTO"))))</f>
        <v>NO OFERTADO</v>
      </c>
      <c r="AA1200" s="42">
        <f>Y1200*N1200</f>
        <v>0</v>
      </c>
      <c r="AB1200" s="35">
        <f>Q1200*$AB$1</f>
        <v>0.20531756006350074</v>
      </c>
      <c r="AC1200" s="36">
        <f>R1200*$AC$1</f>
        <v>5.4760432303566045E-2</v>
      </c>
      <c r="AD1200" s="36">
        <f>AB1200+AC1200</f>
        <v>0.2600779923670668</v>
      </c>
      <c r="AE1200" s="41"/>
      <c r="AF1200" s="41"/>
      <c r="AG1200" s="41"/>
      <c r="AH1200" s="42"/>
      <c r="AI1200" s="40" t="str">
        <f>IF(AE1200=0,"NO OFERTADO",IF(AF1200=0,"NO OFERTADO",IF(AG1200=0,"NO OFERTADO",IF(AH1200=0,"NO OFERTADO","CORRECTO"))))</f>
        <v>NO OFERTADO</v>
      </c>
      <c r="AJ1200" s="37">
        <f>Q1200*$AJ$1</f>
        <v>0.13687837337566716</v>
      </c>
      <c r="AK1200" s="36">
        <f>R1200*$AK$1</f>
        <v>1.8253477434522013E-2</v>
      </c>
      <c r="AL1200" s="36">
        <f>AJ1200+AK1200</f>
        <v>0.15513185081018918</v>
      </c>
      <c r="AM1200" s="41"/>
      <c r="AN1200" s="41"/>
      <c r="AO1200" s="41"/>
      <c r="AP1200" s="42"/>
      <c r="AQ1200" s="40" t="str">
        <f>IF(AM1200=0,"NO OFERTADO",IF(AN1200=0,"NO OFERTADO",IF(AO1200=0,"NO OFERTADO",IF(AP1200=0,"NO OFERTADO","CORRECTO"))))</f>
        <v>NO OFERTADO</v>
      </c>
    </row>
    <row r="1201" spans="1:43" ht="24" x14ac:dyDescent="0.25">
      <c r="A1201" s="61">
        <v>1199</v>
      </c>
      <c r="B1201" s="61">
        <v>293</v>
      </c>
      <c r="C1201" s="13" t="s">
        <v>526</v>
      </c>
      <c r="D1201" s="12" t="s">
        <v>1054</v>
      </c>
      <c r="E1201" s="12" t="s">
        <v>11</v>
      </c>
      <c r="F1201" s="12" t="s">
        <v>12</v>
      </c>
      <c r="G1201" s="12" t="s">
        <v>13</v>
      </c>
      <c r="H1201" s="12" t="s">
        <v>12</v>
      </c>
      <c r="I1201" s="62">
        <v>6459</v>
      </c>
      <c r="J1201" s="10">
        <v>1</v>
      </c>
      <c r="K1201" s="10" t="s">
        <v>528</v>
      </c>
      <c r="L1201" s="14" t="s">
        <v>1055</v>
      </c>
      <c r="M1201" s="11">
        <v>3734</v>
      </c>
      <c r="N1201" s="11">
        <v>6205.3076923076924</v>
      </c>
      <c r="O1201" s="8">
        <f>N1201*M1201</f>
        <v>23170618.923076924</v>
      </c>
      <c r="P1201" s="14" t="s">
        <v>5022</v>
      </c>
      <c r="Q1201" s="66">
        <f>O1201/$O$2181</f>
        <v>7.0798192126144831E-4</v>
      </c>
      <c r="R1201" s="66">
        <f>+O1201/$O$2184</f>
        <v>1.1329589946245868E-3</v>
      </c>
      <c r="S1201" s="36">
        <f>Q1201*$S$1</f>
        <v>0.17699548031536208</v>
      </c>
      <c r="T1201" s="36">
        <f>R1201*$T$1</f>
        <v>3.3988769838737602E-2</v>
      </c>
      <c r="U1201" s="36">
        <f>S1201+T1201</f>
        <v>0.21098425015409969</v>
      </c>
      <c r="V1201" s="41"/>
      <c r="W1201" s="41"/>
      <c r="X1201" s="41"/>
      <c r="Y1201" s="42"/>
      <c r="Z1201" s="40" t="str">
        <f>IF(V1201=0,"NO OFERTADO",IF(W1201=0,"NO OFERTADO",IF(X1201=0,"NO OFERTADO",IF(Y1201=0,"NO OFERTADO","CORRECTO"))))</f>
        <v>NO OFERTADO</v>
      </c>
      <c r="AA1201" s="42">
        <f>Y1201*N1201</f>
        <v>0</v>
      </c>
      <c r="AB1201" s="35">
        <f>Q1201*$AB$1</f>
        <v>6.3718372913530344E-2</v>
      </c>
      <c r="AC1201" s="36">
        <f>R1201*$AC$1</f>
        <v>1.6994384919368801E-2</v>
      </c>
      <c r="AD1201" s="36">
        <f>AB1201+AC1201</f>
        <v>8.0712757832899149E-2</v>
      </c>
      <c r="AE1201" s="41"/>
      <c r="AF1201" s="41"/>
      <c r="AG1201" s="41"/>
      <c r="AH1201" s="42"/>
      <c r="AI1201" s="40" t="str">
        <f>IF(AE1201=0,"NO OFERTADO",IF(AF1201=0,"NO OFERTADO",IF(AG1201=0,"NO OFERTADO",IF(AH1201=0,"NO OFERTADO","CORRECTO"))))</f>
        <v>NO OFERTADO</v>
      </c>
      <c r="AJ1201" s="37">
        <f>Q1201*$AJ$1</f>
        <v>4.2478915275686896E-2</v>
      </c>
      <c r="AK1201" s="36">
        <f>R1201*$AK$1</f>
        <v>5.6647949731229337E-3</v>
      </c>
      <c r="AL1201" s="36">
        <f>AJ1201+AK1201</f>
        <v>4.8143710248809826E-2</v>
      </c>
      <c r="AM1201" s="41"/>
      <c r="AN1201" s="41"/>
      <c r="AO1201" s="41"/>
      <c r="AP1201" s="42"/>
      <c r="AQ1201" s="40" t="str">
        <f>IF(AM1201=0,"NO OFERTADO",IF(AN1201=0,"NO OFERTADO",IF(AO1201=0,"NO OFERTADO",IF(AP1201=0,"NO OFERTADO","CORRECTO"))))</f>
        <v>NO OFERTADO</v>
      </c>
    </row>
    <row r="1202" spans="1:43" x14ac:dyDescent="0.25">
      <c r="A1202" s="61">
        <v>1200</v>
      </c>
      <c r="B1202" s="61">
        <v>1062</v>
      </c>
      <c r="C1202" s="13" t="s">
        <v>3030</v>
      </c>
      <c r="D1202" s="12" t="s">
        <v>2111</v>
      </c>
      <c r="E1202" s="12" t="s">
        <v>221</v>
      </c>
      <c r="F1202" s="12" t="s">
        <v>222</v>
      </c>
      <c r="G1202" s="12" t="s">
        <v>223</v>
      </c>
      <c r="H1202" s="12" t="s">
        <v>108</v>
      </c>
      <c r="I1202" s="62" t="s">
        <v>60</v>
      </c>
      <c r="J1202" s="10">
        <v>5</v>
      </c>
      <c r="K1202" s="10" t="s">
        <v>3031</v>
      </c>
      <c r="L1202" s="14" t="s">
        <v>3108</v>
      </c>
      <c r="M1202" s="11">
        <v>12843.435713333332</v>
      </c>
      <c r="N1202" s="11">
        <v>278.46153846153845</v>
      </c>
      <c r="O1202" s="8">
        <f>N1202*M1202</f>
        <v>3576402.8678666665</v>
      </c>
      <c r="P1202" s="14" t="s">
        <v>5022</v>
      </c>
      <c r="Q1202" s="66">
        <f>O1202/$O$2181</f>
        <v>1.0927755456179922E-4</v>
      </c>
      <c r="R1202" s="66"/>
      <c r="S1202" s="36">
        <f>Q1202*$S$1</f>
        <v>2.7319388640449804E-2</v>
      </c>
      <c r="T1202" s="7"/>
      <c r="U1202" s="36">
        <f>S1202+T1202</f>
        <v>2.7319388640449804E-2</v>
      </c>
      <c r="V1202" s="41"/>
      <c r="W1202" s="41"/>
      <c r="X1202" s="41"/>
      <c r="Y1202" s="42"/>
      <c r="Z1202" s="40" t="str">
        <f>IF(V1202=0,"NO OFERTADO",IF(W1202=0,"NO OFERTADO",IF(X1202=0,"NO OFERTADO",IF(Y1202=0,"NO OFERTADO","CORRECTO"))))</f>
        <v>NO OFERTADO</v>
      </c>
      <c r="AA1202" s="42">
        <f>Y1202*N1202</f>
        <v>0</v>
      </c>
      <c r="AB1202" s="35">
        <f>Q1202*$AB$1</f>
        <v>9.8349799105619303E-3</v>
      </c>
      <c r="AC1202" s="7"/>
      <c r="AD1202" s="36">
        <f>AB1202+AC1202</f>
        <v>9.8349799105619303E-3</v>
      </c>
      <c r="AE1202" s="41"/>
      <c r="AF1202" s="41"/>
      <c r="AG1202" s="41"/>
      <c r="AH1202" s="42"/>
      <c r="AI1202" s="40" t="str">
        <f>IF(AE1202=0,"NO OFERTADO",IF(AF1202=0,"NO OFERTADO",IF(AG1202=0,"NO OFERTADO",IF(AH1202=0,"NO OFERTADO","CORRECTO"))))</f>
        <v>NO OFERTADO</v>
      </c>
      <c r="AJ1202" s="37">
        <f>Q1202*$AJ$1</f>
        <v>6.556653273707953E-3</v>
      </c>
      <c r="AK1202" s="7"/>
      <c r="AL1202" s="36">
        <f>AJ1202+AK1202</f>
        <v>6.556653273707953E-3</v>
      </c>
      <c r="AM1202" s="41"/>
      <c r="AN1202" s="41"/>
      <c r="AO1202" s="41"/>
      <c r="AP1202" s="42"/>
      <c r="AQ1202" s="40" t="str">
        <f>IF(AM1202=0,"NO OFERTADO",IF(AN1202=0,"NO OFERTADO",IF(AO1202=0,"NO OFERTADO",IF(AP1202=0,"NO OFERTADO","CORRECTO"))))</f>
        <v>NO OFERTADO</v>
      </c>
    </row>
    <row r="1203" spans="1:43" x14ac:dyDescent="0.25">
      <c r="A1203" s="61">
        <v>1201</v>
      </c>
      <c r="B1203" s="61">
        <v>1032</v>
      </c>
      <c r="C1203" s="13" t="s">
        <v>3030</v>
      </c>
      <c r="D1203" s="12" t="s">
        <v>2061</v>
      </c>
      <c r="E1203" s="12" t="s">
        <v>221</v>
      </c>
      <c r="F1203" s="12" t="s">
        <v>222</v>
      </c>
      <c r="G1203" s="12" t="s">
        <v>223</v>
      </c>
      <c r="H1203" s="12" t="s">
        <v>108</v>
      </c>
      <c r="I1203" s="62" t="s">
        <v>60</v>
      </c>
      <c r="J1203" s="10">
        <v>5</v>
      </c>
      <c r="K1203" s="10" t="s">
        <v>3031</v>
      </c>
      <c r="L1203" s="14" t="s">
        <v>3032</v>
      </c>
      <c r="M1203" s="11">
        <v>6221.9199999999992</v>
      </c>
      <c r="N1203" s="11">
        <v>571.53846153846155</v>
      </c>
      <c r="O1203" s="8">
        <f>N1203*M1203</f>
        <v>3556066.5846153842</v>
      </c>
      <c r="P1203" s="14" t="s">
        <v>5022</v>
      </c>
      <c r="Q1203" s="66">
        <f>O1203/$O$2181</f>
        <v>1.086561762147055E-4</v>
      </c>
      <c r="R1203" s="66"/>
      <c r="S1203" s="36">
        <f>Q1203*$S$1</f>
        <v>2.7164044053676378E-2</v>
      </c>
      <c r="T1203" s="7"/>
      <c r="U1203" s="36">
        <f>S1203+T1203</f>
        <v>2.7164044053676378E-2</v>
      </c>
      <c r="V1203" s="41"/>
      <c r="W1203" s="41"/>
      <c r="X1203" s="41"/>
      <c r="Y1203" s="42"/>
      <c r="Z1203" s="40" t="str">
        <f>IF(V1203=0,"NO OFERTADO",IF(W1203=0,"NO OFERTADO",IF(X1203=0,"NO OFERTADO",IF(Y1203=0,"NO OFERTADO","CORRECTO"))))</f>
        <v>NO OFERTADO</v>
      </c>
      <c r="AA1203" s="42">
        <f>Y1203*N1203</f>
        <v>0</v>
      </c>
      <c r="AB1203" s="35">
        <f>Q1203*$AB$1</f>
        <v>9.7790558593234961E-3</v>
      </c>
      <c r="AC1203" s="7"/>
      <c r="AD1203" s="36">
        <f>AB1203+AC1203</f>
        <v>9.7790558593234961E-3</v>
      </c>
      <c r="AE1203" s="41"/>
      <c r="AF1203" s="41"/>
      <c r="AG1203" s="41"/>
      <c r="AH1203" s="42"/>
      <c r="AI1203" s="40" t="str">
        <f>IF(AE1203=0,"NO OFERTADO",IF(AF1203=0,"NO OFERTADO",IF(AG1203=0,"NO OFERTADO",IF(AH1203=0,"NO OFERTADO","CORRECTO"))))</f>
        <v>NO OFERTADO</v>
      </c>
      <c r="AJ1203" s="37">
        <f>Q1203*$AJ$1</f>
        <v>6.5193705728823301E-3</v>
      </c>
      <c r="AK1203" s="7"/>
      <c r="AL1203" s="36">
        <f>AJ1203+AK1203</f>
        <v>6.5193705728823301E-3</v>
      </c>
      <c r="AM1203" s="41"/>
      <c r="AN1203" s="41"/>
      <c r="AO1203" s="41"/>
      <c r="AP1203" s="42"/>
      <c r="AQ1203" s="40" t="str">
        <f>IF(AM1203=0,"NO OFERTADO",IF(AN1203=0,"NO OFERTADO",IF(AO1203=0,"NO OFERTADO",IF(AP1203=0,"NO OFERTADO","CORRECTO"))))</f>
        <v>NO OFERTADO</v>
      </c>
    </row>
    <row r="1204" spans="1:43" ht="24" x14ac:dyDescent="0.25">
      <c r="A1204" s="61">
        <v>1202</v>
      </c>
      <c r="B1204" s="61">
        <v>1495</v>
      </c>
      <c r="C1204" s="13" t="s">
        <v>4152</v>
      </c>
      <c r="D1204" s="12" t="s">
        <v>4153</v>
      </c>
      <c r="E1204" s="12" t="s">
        <v>221</v>
      </c>
      <c r="F1204" s="12" t="s">
        <v>222</v>
      </c>
      <c r="G1204" s="12" t="s">
        <v>223</v>
      </c>
      <c r="H1204" s="12" t="s">
        <v>108</v>
      </c>
      <c r="I1204" s="62" t="s">
        <v>60</v>
      </c>
      <c r="J1204" s="10">
        <v>5</v>
      </c>
      <c r="K1204" s="10" t="s">
        <v>4154</v>
      </c>
      <c r="L1204" s="14" t="s">
        <v>4155</v>
      </c>
      <c r="M1204" s="11">
        <v>14398.699999999999</v>
      </c>
      <c r="N1204" s="11">
        <v>43.846153846153854</v>
      </c>
      <c r="O1204" s="8">
        <f>N1204*M1204</f>
        <v>631327.61538461549</v>
      </c>
      <c r="P1204" s="14" t="s">
        <v>5022</v>
      </c>
      <c r="Q1204" s="66">
        <f>O1204/$O$2181</f>
        <v>1.929031501356434E-5</v>
      </c>
      <c r="R1204" s="66"/>
      <c r="S1204" s="36">
        <f>Q1204*$S$1</f>
        <v>4.8225787533910849E-3</v>
      </c>
      <c r="T1204" s="7"/>
      <c r="U1204" s="36">
        <f>S1204+T1204</f>
        <v>4.8225787533910849E-3</v>
      </c>
      <c r="V1204" s="41"/>
      <c r="W1204" s="41"/>
      <c r="X1204" s="41"/>
      <c r="Y1204" s="42"/>
      <c r="Z1204" s="40" t="str">
        <f>IF(V1204=0,"NO OFERTADO",IF(W1204=0,"NO OFERTADO",IF(X1204=0,"NO OFERTADO",IF(Y1204=0,"NO OFERTADO","CORRECTO"))))</f>
        <v>NO OFERTADO</v>
      </c>
      <c r="AA1204" s="42">
        <f>Y1204*N1204</f>
        <v>0</v>
      </c>
      <c r="AB1204" s="35">
        <f>Q1204*$AB$1</f>
        <v>1.7361283512207905E-3</v>
      </c>
      <c r="AC1204" s="7"/>
      <c r="AD1204" s="36">
        <f>AB1204+AC1204</f>
        <v>1.7361283512207905E-3</v>
      </c>
      <c r="AE1204" s="41"/>
      <c r="AF1204" s="41"/>
      <c r="AG1204" s="41"/>
      <c r="AH1204" s="42"/>
      <c r="AI1204" s="40" t="str">
        <f>IF(AE1204=0,"NO OFERTADO",IF(AF1204=0,"NO OFERTADO",IF(AG1204=0,"NO OFERTADO",IF(AH1204=0,"NO OFERTADO","CORRECTO"))))</f>
        <v>NO OFERTADO</v>
      </c>
      <c r="AJ1204" s="37">
        <f>Q1204*$AJ$1</f>
        <v>1.1574189008138605E-3</v>
      </c>
      <c r="AK1204" s="7"/>
      <c r="AL1204" s="36">
        <f>AJ1204+AK1204</f>
        <v>1.1574189008138605E-3</v>
      </c>
      <c r="AM1204" s="41"/>
      <c r="AN1204" s="41"/>
      <c r="AO1204" s="41"/>
      <c r="AP1204" s="42"/>
      <c r="AQ1204" s="40" t="str">
        <f>IF(AM1204=0,"NO OFERTADO",IF(AN1204=0,"NO OFERTADO",IF(AO1204=0,"NO OFERTADO",IF(AP1204=0,"NO OFERTADO","CORRECTO"))))</f>
        <v>NO OFERTADO</v>
      </c>
    </row>
    <row r="1205" spans="1:43" ht="24" x14ac:dyDescent="0.25">
      <c r="A1205" s="61">
        <v>1203</v>
      </c>
      <c r="B1205" s="61">
        <v>538</v>
      </c>
      <c r="C1205" s="13" t="s">
        <v>1796</v>
      </c>
      <c r="D1205" s="12" t="s">
        <v>1797</v>
      </c>
      <c r="E1205" s="12" t="s">
        <v>11</v>
      </c>
      <c r="F1205" s="12" t="s">
        <v>12</v>
      </c>
      <c r="G1205" s="12" t="s">
        <v>13</v>
      </c>
      <c r="H1205" s="12" t="s">
        <v>12</v>
      </c>
      <c r="I1205" s="62" t="s">
        <v>60</v>
      </c>
      <c r="J1205" s="10">
        <v>1</v>
      </c>
      <c r="K1205" s="10" t="s">
        <v>1798</v>
      </c>
      <c r="L1205" s="14" t="s">
        <v>1799</v>
      </c>
      <c r="M1205" s="11">
        <v>4537</v>
      </c>
      <c r="N1205" s="11">
        <v>1997.3076923076924</v>
      </c>
      <c r="O1205" s="8">
        <f>N1205*M1205</f>
        <v>9061785</v>
      </c>
      <c r="P1205" s="14" t="s">
        <v>5022</v>
      </c>
      <c r="Q1205" s="66">
        <f>O1205/$O$2181</f>
        <v>2.7688427208858612E-4</v>
      </c>
      <c r="R1205" s="66"/>
      <c r="S1205" s="36">
        <f>Q1205*$S$1</f>
        <v>6.9221068022146531E-2</v>
      </c>
      <c r="T1205" s="7"/>
      <c r="U1205" s="36">
        <f>S1205+T1205</f>
        <v>6.9221068022146531E-2</v>
      </c>
      <c r="V1205" s="41"/>
      <c r="W1205" s="41"/>
      <c r="X1205" s="41"/>
      <c r="Y1205" s="42"/>
      <c r="Z1205" s="40" t="str">
        <f>IF(V1205=0,"NO OFERTADO",IF(W1205=0,"NO OFERTADO",IF(X1205=0,"NO OFERTADO",IF(Y1205=0,"NO OFERTADO","CORRECTO"))))</f>
        <v>NO OFERTADO</v>
      </c>
      <c r="AA1205" s="42">
        <f>Y1205*N1205</f>
        <v>0</v>
      </c>
      <c r="AB1205" s="35">
        <f>Q1205*$AB$1</f>
        <v>2.4919584487972751E-2</v>
      </c>
      <c r="AC1205" s="7"/>
      <c r="AD1205" s="36">
        <f>AB1205+AC1205</f>
        <v>2.4919584487972751E-2</v>
      </c>
      <c r="AE1205" s="41"/>
      <c r="AF1205" s="41"/>
      <c r="AG1205" s="41"/>
      <c r="AH1205" s="42"/>
      <c r="AI1205" s="40" t="str">
        <f>IF(AE1205=0,"NO OFERTADO",IF(AF1205=0,"NO OFERTADO",IF(AG1205=0,"NO OFERTADO",IF(AH1205=0,"NO OFERTADO","CORRECTO"))))</f>
        <v>NO OFERTADO</v>
      </c>
      <c r="AJ1205" s="37">
        <f>Q1205*$AJ$1</f>
        <v>1.6613056325315168E-2</v>
      </c>
      <c r="AK1205" s="7"/>
      <c r="AL1205" s="36">
        <f>AJ1205+AK1205</f>
        <v>1.6613056325315168E-2</v>
      </c>
      <c r="AM1205" s="41"/>
      <c r="AN1205" s="41"/>
      <c r="AO1205" s="41"/>
      <c r="AP1205" s="42"/>
      <c r="AQ1205" s="40" t="str">
        <f>IF(AM1205=0,"NO OFERTADO",IF(AN1205=0,"NO OFERTADO",IF(AO1205=0,"NO OFERTADO",IF(AP1205=0,"NO OFERTADO","CORRECTO"))))</f>
        <v>NO OFERTADO</v>
      </c>
    </row>
    <row r="1206" spans="1:43" ht="24" x14ac:dyDescent="0.25">
      <c r="A1206" s="61">
        <v>1204</v>
      </c>
      <c r="B1206" s="61">
        <v>1433</v>
      </c>
      <c r="C1206" s="13" t="s">
        <v>1796</v>
      </c>
      <c r="D1206" s="12" t="s">
        <v>3997</v>
      </c>
      <c r="E1206" s="12" t="s">
        <v>11</v>
      </c>
      <c r="F1206" s="12" t="s">
        <v>12</v>
      </c>
      <c r="G1206" s="12" t="s">
        <v>13</v>
      </c>
      <c r="H1206" s="12" t="s">
        <v>12</v>
      </c>
      <c r="I1206" s="62" t="s">
        <v>60</v>
      </c>
      <c r="J1206" s="10">
        <v>1</v>
      </c>
      <c r="K1206" s="10" t="s">
        <v>1798</v>
      </c>
      <c r="L1206" s="14" t="s">
        <v>3998</v>
      </c>
      <c r="M1206" s="11">
        <v>3187.683</v>
      </c>
      <c r="N1206" s="11">
        <v>412.30769230769232</v>
      </c>
      <c r="O1206" s="8">
        <f>N1206*M1206</f>
        <v>1314306.2215384615</v>
      </c>
      <c r="P1206" s="14" t="s">
        <v>5022</v>
      </c>
      <c r="Q1206" s="66">
        <f>O1206/$O$2181</f>
        <v>4.0158834208952971E-5</v>
      </c>
      <c r="R1206" s="66"/>
      <c r="S1206" s="36">
        <f>Q1206*$S$1</f>
        <v>1.0039708552238243E-2</v>
      </c>
      <c r="T1206" s="7"/>
      <c r="U1206" s="36">
        <f>S1206+T1206</f>
        <v>1.0039708552238243E-2</v>
      </c>
      <c r="V1206" s="41"/>
      <c r="W1206" s="41"/>
      <c r="X1206" s="41"/>
      <c r="Y1206" s="42"/>
      <c r="Z1206" s="40" t="str">
        <f>IF(V1206=0,"NO OFERTADO",IF(W1206=0,"NO OFERTADO",IF(X1206=0,"NO OFERTADO",IF(Y1206=0,"NO OFERTADO","CORRECTO"))))</f>
        <v>NO OFERTADO</v>
      </c>
      <c r="AA1206" s="42">
        <f>Y1206*N1206</f>
        <v>0</v>
      </c>
      <c r="AB1206" s="35">
        <f>Q1206*$AB$1</f>
        <v>3.6142950788057675E-3</v>
      </c>
      <c r="AC1206" s="7"/>
      <c r="AD1206" s="36">
        <f>AB1206+AC1206</f>
        <v>3.6142950788057675E-3</v>
      </c>
      <c r="AE1206" s="41"/>
      <c r="AF1206" s="41"/>
      <c r="AG1206" s="41"/>
      <c r="AH1206" s="42"/>
      <c r="AI1206" s="40" t="str">
        <f>IF(AE1206=0,"NO OFERTADO",IF(AF1206=0,"NO OFERTADO",IF(AG1206=0,"NO OFERTADO",IF(AH1206=0,"NO OFERTADO","CORRECTO"))))</f>
        <v>NO OFERTADO</v>
      </c>
      <c r="AJ1206" s="37">
        <f>Q1206*$AJ$1</f>
        <v>2.4095300525371782E-3</v>
      </c>
      <c r="AK1206" s="7"/>
      <c r="AL1206" s="36">
        <f>AJ1206+AK1206</f>
        <v>2.4095300525371782E-3</v>
      </c>
      <c r="AM1206" s="41"/>
      <c r="AN1206" s="41"/>
      <c r="AO1206" s="41"/>
      <c r="AP1206" s="42"/>
      <c r="AQ1206" s="40" t="str">
        <f>IF(AM1206=0,"NO OFERTADO",IF(AN1206=0,"NO OFERTADO",IF(AO1206=0,"NO OFERTADO",IF(AP1206=0,"NO OFERTADO","CORRECTO"))))</f>
        <v>NO OFERTADO</v>
      </c>
    </row>
    <row r="1207" spans="1:43" ht="24" x14ac:dyDescent="0.25">
      <c r="A1207" s="61">
        <v>1205</v>
      </c>
      <c r="B1207" s="61">
        <v>1672</v>
      </c>
      <c r="C1207" s="13" t="s">
        <v>4594</v>
      </c>
      <c r="D1207" s="12" t="s">
        <v>608</v>
      </c>
      <c r="E1207" s="12" t="s">
        <v>12</v>
      </c>
      <c r="F1207" s="12" t="s">
        <v>12</v>
      </c>
      <c r="G1207" s="12" t="s">
        <v>13</v>
      </c>
      <c r="H1207" s="12" t="s">
        <v>12</v>
      </c>
      <c r="I1207" s="62" t="s">
        <v>60</v>
      </c>
      <c r="J1207" s="10">
        <v>1</v>
      </c>
      <c r="K1207" s="10" t="s">
        <v>4595</v>
      </c>
      <c r="L1207" s="14" t="s">
        <v>4596</v>
      </c>
      <c r="M1207" s="11">
        <v>7303.3989999999994</v>
      </c>
      <c r="N1207" s="11">
        <v>98.571428571428569</v>
      </c>
      <c r="O1207" s="8">
        <f>N1207*M1207</f>
        <v>719906.4728571428</v>
      </c>
      <c r="P1207" s="14" t="s">
        <v>5022</v>
      </c>
      <c r="Q1207" s="66">
        <f>O1207/$O$2181</f>
        <v>2.1996855995690854E-5</v>
      </c>
      <c r="R1207" s="66"/>
      <c r="S1207" s="36">
        <f>Q1207*$S$1</f>
        <v>5.4992139989227138E-3</v>
      </c>
      <c r="T1207" s="7"/>
      <c r="U1207" s="36">
        <f>S1207+T1207</f>
        <v>5.4992139989227138E-3</v>
      </c>
      <c r="V1207" s="41"/>
      <c r="W1207" s="41"/>
      <c r="X1207" s="41"/>
      <c r="Y1207" s="42"/>
      <c r="Z1207" s="40" t="str">
        <f>IF(V1207=0,"NO OFERTADO",IF(W1207=0,"NO OFERTADO",IF(X1207=0,"NO OFERTADO",IF(Y1207=0,"NO OFERTADO","CORRECTO"))))</f>
        <v>NO OFERTADO</v>
      </c>
      <c r="AA1207" s="42">
        <f>Y1207*N1207</f>
        <v>0</v>
      </c>
      <c r="AB1207" s="35">
        <f>Q1207*$AB$1</f>
        <v>1.979717039612177E-3</v>
      </c>
      <c r="AC1207" s="7"/>
      <c r="AD1207" s="36">
        <f>AB1207+AC1207</f>
        <v>1.979717039612177E-3</v>
      </c>
      <c r="AE1207" s="41"/>
      <c r="AF1207" s="41"/>
      <c r="AG1207" s="41"/>
      <c r="AH1207" s="42"/>
      <c r="AI1207" s="40" t="str">
        <f>IF(AE1207=0,"NO OFERTADO",IF(AF1207=0,"NO OFERTADO",IF(AG1207=0,"NO OFERTADO",IF(AH1207=0,"NO OFERTADO","CORRECTO"))))</f>
        <v>NO OFERTADO</v>
      </c>
      <c r="AJ1207" s="37">
        <f>Q1207*$AJ$1</f>
        <v>1.3198113597414512E-3</v>
      </c>
      <c r="AK1207" s="7"/>
      <c r="AL1207" s="36">
        <f>AJ1207+AK1207</f>
        <v>1.3198113597414512E-3</v>
      </c>
      <c r="AM1207" s="41"/>
      <c r="AN1207" s="41"/>
      <c r="AO1207" s="41"/>
      <c r="AP1207" s="42"/>
      <c r="AQ1207" s="40" t="str">
        <f>IF(AM1207=0,"NO OFERTADO",IF(AN1207=0,"NO OFERTADO",IF(AO1207=0,"NO OFERTADO",IF(AP1207=0,"NO OFERTADO","CORRECTO"))))</f>
        <v>NO OFERTADO</v>
      </c>
    </row>
    <row r="1208" spans="1:43" ht="24" x14ac:dyDescent="0.25">
      <c r="A1208" s="61">
        <v>1206</v>
      </c>
      <c r="B1208" s="61">
        <v>17</v>
      </c>
      <c r="C1208" s="13" t="s">
        <v>81</v>
      </c>
      <c r="D1208" s="12" t="s">
        <v>82</v>
      </c>
      <c r="E1208" s="12" t="s">
        <v>11</v>
      </c>
      <c r="F1208" s="12" t="s">
        <v>12</v>
      </c>
      <c r="G1208" s="12" t="s">
        <v>13</v>
      </c>
      <c r="H1208" s="12" t="s">
        <v>12</v>
      </c>
      <c r="I1208" s="62">
        <v>265447.2</v>
      </c>
      <c r="J1208" s="10">
        <v>1</v>
      </c>
      <c r="K1208" s="10" t="s">
        <v>83</v>
      </c>
      <c r="L1208" s="14" t="s">
        <v>84</v>
      </c>
      <c r="M1208" s="11">
        <v>67292.066666666666</v>
      </c>
      <c r="N1208" s="11">
        <v>867.61538461538464</v>
      </c>
      <c r="O1208" s="8">
        <f>N1208*M1208</f>
        <v>58383632.302564107</v>
      </c>
      <c r="P1208" s="14" t="s">
        <v>5022</v>
      </c>
      <c r="Q1208" s="66">
        <f>O1208/$O$2181</f>
        <v>1.7839211073737819E-3</v>
      </c>
      <c r="R1208" s="66">
        <f>+O1208/$O$2184</f>
        <v>2.8547472804088883E-3</v>
      </c>
      <c r="S1208" s="36">
        <f>Q1208*$S$1</f>
        <v>0.44598027684344549</v>
      </c>
      <c r="T1208" s="36">
        <f>R1208*$T$1</f>
        <v>8.5642418412266649E-2</v>
      </c>
      <c r="U1208" s="36">
        <f>S1208+T1208</f>
        <v>0.53162269525571215</v>
      </c>
      <c r="V1208" s="41"/>
      <c r="W1208" s="41"/>
      <c r="X1208" s="41"/>
      <c r="Y1208" s="42"/>
      <c r="Z1208" s="40" t="str">
        <f>IF(V1208=0,"NO OFERTADO",IF(W1208=0,"NO OFERTADO",IF(X1208=0,"NO OFERTADO",IF(Y1208=0,"NO OFERTADO","CORRECTO"))))</f>
        <v>NO OFERTADO</v>
      </c>
      <c r="AA1208" s="42">
        <f>Y1208*N1208</f>
        <v>0</v>
      </c>
      <c r="AB1208" s="35">
        <f>Q1208*$AB$1</f>
        <v>0.16055289966364036</v>
      </c>
      <c r="AC1208" s="36">
        <f>R1208*$AC$1</f>
        <v>4.2821209206133325E-2</v>
      </c>
      <c r="AD1208" s="36">
        <f>AB1208+AC1208</f>
        <v>0.2033741088697737</v>
      </c>
      <c r="AE1208" s="41"/>
      <c r="AF1208" s="41"/>
      <c r="AG1208" s="41"/>
      <c r="AH1208" s="42"/>
      <c r="AI1208" s="40" t="str">
        <f>IF(AE1208=0,"NO OFERTADO",IF(AF1208=0,"NO OFERTADO",IF(AG1208=0,"NO OFERTADO",IF(AH1208=0,"NO OFERTADO","CORRECTO"))))</f>
        <v>NO OFERTADO</v>
      </c>
      <c r="AJ1208" s="37">
        <f>Q1208*$AJ$1</f>
        <v>0.10703526644242692</v>
      </c>
      <c r="AK1208" s="36">
        <f>R1208*$AK$1</f>
        <v>1.4273736402044442E-2</v>
      </c>
      <c r="AL1208" s="36">
        <f>AJ1208+AK1208</f>
        <v>0.12130900284447135</v>
      </c>
      <c r="AM1208" s="41"/>
      <c r="AN1208" s="41"/>
      <c r="AO1208" s="41"/>
      <c r="AP1208" s="42"/>
      <c r="AQ1208" s="40" t="str">
        <f>IF(AM1208=0,"NO OFERTADO",IF(AN1208=0,"NO OFERTADO",IF(AO1208=0,"NO OFERTADO",IF(AP1208=0,"NO OFERTADO","CORRECTO"))))</f>
        <v>NO OFERTADO</v>
      </c>
    </row>
    <row r="1209" spans="1:43" ht="24" x14ac:dyDescent="0.25">
      <c r="A1209" s="61">
        <v>1207</v>
      </c>
      <c r="B1209" s="61">
        <v>2824</v>
      </c>
      <c r="C1209" s="13" t="s">
        <v>7349</v>
      </c>
      <c r="D1209" s="12" t="s">
        <v>82</v>
      </c>
      <c r="E1209" s="12" t="s">
        <v>11</v>
      </c>
      <c r="F1209" s="12" t="s">
        <v>12</v>
      </c>
      <c r="G1209" s="12" t="s">
        <v>13</v>
      </c>
      <c r="H1209" s="12" t="s">
        <v>12</v>
      </c>
      <c r="I1209" s="63">
        <v>265447.2</v>
      </c>
      <c r="J1209" s="10">
        <v>1</v>
      </c>
      <c r="K1209" s="14"/>
      <c r="L1209" s="14"/>
      <c r="M1209" s="11">
        <v>228937</v>
      </c>
      <c r="N1209" s="11">
        <v>725.77777777777783</v>
      </c>
      <c r="O1209" s="8">
        <f>N1209*M1209</f>
        <v>166157387.11111113</v>
      </c>
      <c r="P1209" s="14" t="s">
        <v>7140</v>
      </c>
      <c r="Q1209" s="66">
        <f>O1209/$O$2181</f>
        <v>5.0769652096580783E-3</v>
      </c>
      <c r="R1209" s="66">
        <f>+O1209/$O$2184</f>
        <v>8.1244919212479245E-3</v>
      </c>
      <c r="S1209" s="36">
        <f>Q1209*$S$1</f>
        <v>1.2692413024145195</v>
      </c>
      <c r="T1209" s="36">
        <f>R1209*$T$1</f>
        <v>0.24373475763743774</v>
      </c>
      <c r="U1209" s="36">
        <f>S1209+T1209</f>
        <v>1.5129760600519573</v>
      </c>
      <c r="V1209" s="41"/>
      <c r="W1209" s="41"/>
      <c r="X1209" s="41"/>
      <c r="Y1209" s="42"/>
      <c r="Z1209" s="40" t="str">
        <f>IF(V1209=0,"NO OFERTADO",IF(W1209=0,"NO OFERTADO",IF(X1209=0,"NO OFERTADO",IF(Y1209=0,"NO OFERTADO","CORRECTO"))))</f>
        <v>NO OFERTADO</v>
      </c>
      <c r="AA1209" s="42">
        <f>Y1209*N1209</f>
        <v>0</v>
      </c>
      <c r="AB1209" s="35">
        <f>Q1209*$AB$1</f>
        <v>0.45692686886922707</v>
      </c>
      <c r="AC1209" s="36">
        <f>R1209*$AC$1</f>
        <v>0.12186737881871887</v>
      </c>
      <c r="AD1209" s="36">
        <f>AB1209+AC1209</f>
        <v>0.57879424768794596</v>
      </c>
      <c r="AE1209" s="41"/>
      <c r="AF1209" s="41"/>
      <c r="AG1209" s="41"/>
      <c r="AH1209" s="42"/>
      <c r="AI1209" s="40" t="str">
        <f>IF(AE1209=0,"NO OFERTADO",IF(AF1209=0,"NO OFERTADO",IF(AG1209=0,"NO OFERTADO",IF(AH1209=0,"NO OFERTADO","CORRECTO"))))</f>
        <v>NO OFERTADO</v>
      </c>
      <c r="AJ1209" s="37">
        <f>Q1209*$AJ$1</f>
        <v>0.30461791257948467</v>
      </c>
      <c r="AK1209" s="36">
        <f>R1209*$AK$1</f>
        <v>4.0622459606239621E-2</v>
      </c>
      <c r="AL1209" s="36">
        <f>AJ1209+AK1209</f>
        <v>0.34524037218572429</v>
      </c>
      <c r="AM1209" s="41"/>
      <c r="AN1209" s="41"/>
      <c r="AO1209" s="41"/>
      <c r="AP1209" s="42"/>
      <c r="AQ1209" s="40" t="str">
        <f>IF(AM1209=0,"NO OFERTADO",IF(AN1209=0,"NO OFERTADO",IF(AO1209=0,"NO OFERTADO",IF(AP1209=0,"NO OFERTADO","CORRECTO"))))</f>
        <v>NO OFERTADO</v>
      </c>
    </row>
    <row r="1210" spans="1:43" x14ac:dyDescent="0.25">
      <c r="A1210" s="61">
        <v>1208</v>
      </c>
      <c r="B1210" s="61">
        <v>52</v>
      </c>
      <c r="C1210" s="13" t="s">
        <v>219</v>
      </c>
      <c r="D1210" s="12" t="s">
        <v>220</v>
      </c>
      <c r="E1210" s="12" t="s">
        <v>221</v>
      </c>
      <c r="F1210" s="12" t="s">
        <v>222</v>
      </c>
      <c r="G1210" s="12" t="s">
        <v>223</v>
      </c>
      <c r="H1210" s="12" t="s">
        <v>108</v>
      </c>
      <c r="I1210" s="62" t="s">
        <v>60</v>
      </c>
      <c r="J1210" s="10">
        <v>10</v>
      </c>
      <c r="K1210" s="10" t="s">
        <v>224</v>
      </c>
      <c r="L1210" s="14" t="s">
        <v>225</v>
      </c>
      <c r="M1210" s="11">
        <v>3000.712</v>
      </c>
      <c r="N1210" s="11">
        <v>34283.076923076922</v>
      </c>
      <c r="O1210" s="8">
        <f>N1210*M1210</f>
        <v>102873640.31999999</v>
      </c>
      <c r="P1210" s="14" t="s">
        <v>5022</v>
      </c>
      <c r="Q1210" s="66">
        <f>O1210/$O$2181</f>
        <v>3.1433203300570717E-3</v>
      </c>
      <c r="R1210" s="66"/>
      <c r="S1210" s="36">
        <f>Q1210*$S$1</f>
        <v>0.78583008251426789</v>
      </c>
      <c r="T1210" s="7"/>
      <c r="U1210" s="36">
        <f>S1210+T1210</f>
        <v>0.78583008251426789</v>
      </c>
      <c r="V1210" s="41"/>
      <c r="W1210" s="41"/>
      <c r="X1210" s="41"/>
      <c r="Y1210" s="42"/>
      <c r="Z1210" s="40" t="str">
        <f>IF(V1210=0,"NO OFERTADO",IF(W1210=0,"NO OFERTADO",IF(X1210=0,"NO OFERTADO",IF(Y1210=0,"NO OFERTADO","CORRECTO"))))</f>
        <v>NO OFERTADO</v>
      </c>
      <c r="AA1210" s="42">
        <f>Y1210*N1210</f>
        <v>0</v>
      </c>
      <c r="AB1210" s="35">
        <f>Q1210*$AB$1</f>
        <v>0.28289882970513647</v>
      </c>
      <c r="AC1210" s="7"/>
      <c r="AD1210" s="36">
        <f>AB1210+AC1210</f>
        <v>0.28289882970513647</v>
      </c>
      <c r="AE1210" s="41"/>
      <c r="AF1210" s="41"/>
      <c r="AG1210" s="41"/>
      <c r="AH1210" s="42"/>
      <c r="AI1210" s="40" t="str">
        <f>IF(AE1210=0,"NO OFERTADO",IF(AF1210=0,"NO OFERTADO",IF(AG1210=0,"NO OFERTADO",IF(AH1210=0,"NO OFERTADO","CORRECTO"))))</f>
        <v>NO OFERTADO</v>
      </c>
      <c r="AJ1210" s="37">
        <f>Q1210*$AJ$1</f>
        <v>0.18859921980342431</v>
      </c>
      <c r="AK1210" s="7"/>
      <c r="AL1210" s="36">
        <f>AJ1210+AK1210</f>
        <v>0.18859921980342431</v>
      </c>
      <c r="AM1210" s="41"/>
      <c r="AN1210" s="41"/>
      <c r="AO1210" s="41"/>
      <c r="AP1210" s="42"/>
      <c r="AQ1210" s="40" t="str">
        <f>IF(AM1210=0,"NO OFERTADO",IF(AN1210=0,"NO OFERTADO",IF(AO1210=0,"NO OFERTADO",IF(AP1210=0,"NO OFERTADO","CORRECTO"))))</f>
        <v>NO OFERTADO</v>
      </c>
    </row>
    <row r="1211" spans="1:43" ht="36" x14ac:dyDescent="0.25">
      <c r="A1211" s="61">
        <v>1209</v>
      </c>
      <c r="B1211" s="61">
        <v>309</v>
      </c>
      <c r="C1211" s="13" t="s">
        <v>1105</v>
      </c>
      <c r="D1211" s="12" t="s">
        <v>1106</v>
      </c>
      <c r="E1211" s="12" t="s">
        <v>333</v>
      </c>
      <c r="F1211" s="12" t="s">
        <v>308</v>
      </c>
      <c r="G1211" s="12" t="s">
        <v>13</v>
      </c>
      <c r="H1211" s="12" t="s">
        <v>664</v>
      </c>
      <c r="I1211" s="62" t="s">
        <v>60</v>
      </c>
      <c r="J1211" s="10">
        <v>1</v>
      </c>
      <c r="K1211" s="10" t="s">
        <v>1107</v>
      </c>
      <c r="L1211" s="14" t="s">
        <v>1108</v>
      </c>
      <c r="M1211" s="11">
        <v>18389</v>
      </c>
      <c r="N1211" s="11">
        <v>1175.3846153846155</v>
      </c>
      <c r="O1211" s="8">
        <f>N1211*M1211</f>
        <v>21614147.692307696</v>
      </c>
      <c r="P1211" s="14" t="s">
        <v>5022</v>
      </c>
      <c r="Q1211" s="66">
        <f>O1211/$O$2181</f>
        <v>6.6042369694268948E-4</v>
      </c>
      <c r="R1211" s="66"/>
      <c r="S1211" s="36">
        <f>Q1211*$S$1</f>
        <v>0.16510592423567236</v>
      </c>
      <c r="T1211" s="7"/>
      <c r="U1211" s="36">
        <f>S1211+T1211</f>
        <v>0.16510592423567236</v>
      </c>
      <c r="V1211" s="41"/>
      <c r="W1211" s="41"/>
      <c r="X1211" s="41"/>
      <c r="Y1211" s="42"/>
      <c r="Z1211" s="40" t="str">
        <f>IF(V1211=0,"NO OFERTADO",IF(W1211=0,"NO OFERTADO",IF(X1211=0,"NO OFERTADO",IF(Y1211=0,"NO OFERTADO","CORRECTO"))))</f>
        <v>NO OFERTADO</v>
      </c>
      <c r="AA1211" s="42">
        <f>Y1211*N1211</f>
        <v>0</v>
      </c>
      <c r="AB1211" s="35">
        <f>Q1211*$AB$1</f>
        <v>5.9438132724842052E-2</v>
      </c>
      <c r="AC1211" s="7"/>
      <c r="AD1211" s="36">
        <f>AB1211+AC1211</f>
        <v>5.9438132724842052E-2</v>
      </c>
      <c r="AE1211" s="41"/>
      <c r="AF1211" s="41"/>
      <c r="AG1211" s="41"/>
      <c r="AH1211" s="42"/>
      <c r="AI1211" s="40" t="str">
        <f>IF(AE1211=0,"NO OFERTADO",IF(AF1211=0,"NO OFERTADO",IF(AG1211=0,"NO OFERTADO",IF(AH1211=0,"NO OFERTADO","CORRECTO"))))</f>
        <v>NO OFERTADO</v>
      </c>
      <c r="AJ1211" s="37">
        <f>Q1211*$AJ$1</f>
        <v>3.9625421816561368E-2</v>
      </c>
      <c r="AK1211" s="7"/>
      <c r="AL1211" s="36">
        <f>AJ1211+AK1211</f>
        <v>3.9625421816561368E-2</v>
      </c>
      <c r="AM1211" s="41"/>
      <c r="AN1211" s="41"/>
      <c r="AO1211" s="41"/>
      <c r="AP1211" s="42"/>
      <c r="AQ1211" s="40" t="str">
        <f>IF(AM1211=0,"NO OFERTADO",IF(AN1211=0,"NO OFERTADO",IF(AO1211=0,"NO OFERTADO",IF(AP1211=0,"NO OFERTADO","CORRECTO"))))</f>
        <v>NO OFERTADO</v>
      </c>
    </row>
    <row r="1212" spans="1:43" ht="24" x14ac:dyDescent="0.25">
      <c r="A1212" s="61">
        <v>1210</v>
      </c>
      <c r="B1212" s="61">
        <v>74</v>
      </c>
      <c r="C1212" s="13" t="s">
        <v>306</v>
      </c>
      <c r="D1212" s="12" t="s">
        <v>307</v>
      </c>
      <c r="E1212" s="12" t="s">
        <v>270</v>
      </c>
      <c r="F1212" s="12" t="s">
        <v>308</v>
      </c>
      <c r="G1212" s="12" t="s">
        <v>13</v>
      </c>
      <c r="H1212" s="12" t="s">
        <v>309</v>
      </c>
      <c r="I1212" s="62" t="s">
        <v>60</v>
      </c>
      <c r="J1212" s="10">
        <v>1</v>
      </c>
      <c r="K1212" s="10" t="s">
        <v>310</v>
      </c>
      <c r="L1212" s="14" t="s">
        <v>311</v>
      </c>
      <c r="M1212" s="11">
        <v>2668</v>
      </c>
      <c r="N1212" s="11">
        <v>34611.153846153844</v>
      </c>
      <c r="O1212" s="8">
        <f>N1212*M1212</f>
        <v>92342558.461538449</v>
      </c>
      <c r="P1212" s="14" t="s">
        <v>5022</v>
      </c>
      <c r="Q1212" s="66">
        <f>O1212/$O$2181</f>
        <v>2.8215414603657866E-3</v>
      </c>
      <c r="R1212" s="66"/>
      <c r="S1212" s="36">
        <f>Q1212*$S$1</f>
        <v>0.70538536509144667</v>
      </c>
      <c r="T1212" s="7"/>
      <c r="U1212" s="36">
        <f>S1212+T1212</f>
        <v>0.70538536509144667</v>
      </c>
      <c r="V1212" s="41"/>
      <c r="W1212" s="41"/>
      <c r="X1212" s="41"/>
      <c r="Y1212" s="42"/>
      <c r="Z1212" s="40" t="str">
        <f>IF(V1212=0,"NO OFERTADO",IF(W1212=0,"NO OFERTADO",IF(X1212=0,"NO OFERTADO",IF(Y1212=0,"NO OFERTADO","CORRECTO"))))</f>
        <v>NO OFERTADO</v>
      </c>
      <c r="AA1212" s="42">
        <f>Y1212*N1212</f>
        <v>0</v>
      </c>
      <c r="AB1212" s="35">
        <f>Q1212*$AB$1</f>
        <v>0.25393873143292078</v>
      </c>
      <c r="AC1212" s="7"/>
      <c r="AD1212" s="36">
        <f>AB1212+AC1212</f>
        <v>0.25393873143292078</v>
      </c>
      <c r="AE1212" s="41"/>
      <c r="AF1212" s="41"/>
      <c r="AG1212" s="41"/>
      <c r="AH1212" s="42"/>
      <c r="AI1212" s="40" t="str">
        <f>IF(AE1212=0,"NO OFERTADO",IF(AF1212=0,"NO OFERTADO",IF(AG1212=0,"NO OFERTADO",IF(AH1212=0,"NO OFERTADO","CORRECTO"))))</f>
        <v>NO OFERTADO</v>
      </c>
      <c r="AJ1212" s="37">
        <f>Q1212*$AJ$1</f>
        <v>0.16929248762194721</v>
      </c>
      <c r="AK1212" s="7"/>
      <c r="AL1212" s="36">
        <f>AJ1212+AK1212</f>
        <v>0.16929248762194721</v>
      </c>
      <c r="AM1212" s="41"/>
      <c r="AN1212" s="41"/>
      <c r="AO1212" s="41"/>
      <c r="AP1212" s="42"/>
      <c r="AQ1212" s="40" t="str">
        <f>IF(AM1212=0,"NO OFERTADO",IF(AN1212=0,"NO OFERTADO",IF(AO1212=0,"NO OFERTADO",IF(AP1212=0,"NO OFERTADO","CORRECTO"))))</f>
        <v>NO OFERTADO</v>
      </c>
    </row>
    <row r="1213" spans="1:43" ht="24" x14ac:dyDescent="0.25">
      <c r="A1213" s="61">
        <v>1211</v>
      </c>
      <c r="B1213" s="61">
        <v>647</v>
      </c>
      <c r="C1213" s="13" t="s">
        <v>7259</v>
      </c>
      <c r="D1213" s="12" t="s">
        <v>2063</v>
      </c>
      <c r="E1213" s="12" t="s">
        <v>1541</v>
      </c>
      <c r="F1213" s="12" t="s">
        <v>354</v>
      </c>
      <c r="G1213" s="12" t="s">
        <v>13</v>
      </c>
      <c r="H1213" s="12" t="s">
        <v>2064</v>
      </c>
      <c r="I1213" s="62" t="s">
        <v>60</v>
      </c>
      <c r="J1213" s="10">
        <v>1</v>
      </c>
      <c r="K1213" s="10" t="s">
        <v>310</v>
      </c>
      <c r="L1213" s="14" t="s">
        <v>2065</v>
      </c>
      <c r="M1213" s="11">
        <v>33478</v>
      </c>
      <c r="N1213" s="11">
        <v>244.92307692307693</v>
      </c>
      <c r="O1213" s="8">
        <f>N1213*M1213</f>
        <v>8199534.7692307699</v>
      </c>
      <c r="P1213" s="14" t="s">
        <v>5022</v>
      </c>
      <c r="Q1213" s="66">
        <f>O1213/$O$2181</f>
        <v>2.5053808008505108E-4</v>
      </c>
      <c r="R1213" s="66"/>
      <c r="S1213" s="36">
        <f>Q1213*$S$1</f>
        <v>6.2634520021262768E-2</v>
      </c>
      <c r="T1213" s="7"/>
      <c r="U1213" s="36">
        <f>S1213+T1213</f>
        <v>6.2634520021262768E-2</v>
      </c>
      <c r="V1213" s="41"/>
      <c r="W1213" s="41"/>
      <c r="X1213" s="41"/>
      <c r="Y1213" s="42"/>
      <c r="Z1213" s="40" t="str">
        <f>IF(V1213=0,"NO OFERTADO",IF(W1213=0,"NO OFERTADO",IF(X1213=0,"NO OFERTADO",IF(Y1213=0,"NO OFERTADO","CORRECTO"))))</f>
        <v>NO OFERTADO</v>
      </c>
      <c r="AA1213" s="42">
        <f>Y1213*N1213</f>
        <v>0</v>
      </c>
      <c r="AB1213" s="35">
        <f>Q1213*$AB$1</f>
        <v>2.2548427207654598E-2</v>
      </c>
      <c r="AC1213" s="7"/>
      <c r="AD1213" s="36">
        <f>AB1213+AC1213</f>
        <v>2.2548427207654598E-2</v>
      </c>
      <c r="AE1213" s="41"/>
      <c r="AF1213" s="41"/>
      <c r="AG1213" s="41"/>
      <c r="AH1213" s="42"/>
      <c r="AI1213" s="40" t="str">
        <f>IF(AE1213=0,"NO OFERTADO",IF(AF1213=0,"NO OFERTADO",IF(AG1213=0,"NO OFERTADO",IF(AH1213=0,"NO OFERTADO","CORRECTO"))))</f>
        <v>NO OFERTADO</v>
      </c>
      <c r="AJ1213" s="37">
        <f>Q1213*$AJ$1</f>
        <v>1.5032284805103064E-2</v>
      </c>
      <c r="AK1213" s="7"/>
      <c r="AL1213" s="36">
        <f>AJ1213+AK1213</f>
        <v>1.5032284805103064E-2</v>
      </c>
      <c r="AM1213" s="41"/>
      <c r="AN1213" s="41"/>
      <c r="AO1213" s="41"/>
      <c r="AP1213" s="42"/>
      <c r="AQ1213" s="40" t="str">
        <f>IF(AM1213=0,"NO OFERTADO",IF(AN1213=0,"NO OFERTADO",IF(AO1213=0,"NO OFERTADO",IF(AP1213=0,"NO OFERTADO","CORRECTO"))))</f>
        <v>NO OFERTADO</v>
      </c>
    </row>
    <row r="1214" spans="1:43" ht="24" x14ac:dyDescent="0.25">
      <c r="A1214" s="61">
        <v>1212</v>
      </c>
      <c r="B1214" s="61">
        <v>396</v>
      </c>
      <c r="C1214" s="13" t="s">
        <v>1378</v>
      </c>
      <c r="D1214" s="12" t="s">
        <v>1379</v>
      </c>
      <c r="E1214" s="12" t="s">
        <v>1380</v>
      </c>
      <c r="F1214" s="12" t="s">
        <v>222</v>
      </c>
      <c r="G1214" s="12" t="s">
        <v>13</v>
      </c>
      <c r="H1214" s="12" t="s">
        <v>108</v>
      </c>
      <c r="I1214" s="62" t="s">
        <v>60</v>
      </c>
      <c r="J1214" s="10">
        <v>240</v>
      </c>
      <c r="K1214" s="10" t="s">
        <v>1381</v>
      </c>
      <c r="L1214" s="14" t="s">
        <v>1382</v>
      </c>
      <c r="M1214" s="11">
        <v>311.096</v>
      </c>
      <c r="N1214" s="11">
        <v>175458.46153846153</v>
      </c>
      <c r="O1214" s="8">
        <f>N1214*M1214</f>
        <v>54584425.550769232</v>
      </c>
      <c r="P1214" s="14" t="s">
        <v>5022</v>
      </c>
      <c r="Q1214" s="66">
        <f>O1214/$O$2181</f>
        <v>1.6678357449441098E-3</v>
      </c>
      <c r="R1214" s="66"/>
      <c r="S1214" s="36">
        <f>Q1214*$S$1</f>
        <v>0.41695893623602742</v>
      </c>
      <c r="T1214" s="7"/>
      <c r="U1214" s="36">
        <f>S1214+T1214</f>
        <v>0.41695893623602742</v>
      </c>
      <c r="V1214" s="41"/>
      <c r="W1214" s="41"/>
      <c r="X1214" s="41"/>
      <c r="Y1214" s="42"/>
      <c r="Z1214" s="40" t="str">
        <f>IF(V1214=0,"NO OFERTADO",IF(W1214=0,"NO OFERTADO",IF(X1214=0,"NO OFERTADO",IF(Y1214=0,"NO OFERTADO","CORRECTO"))))</f>
        <v>NO OFERTADO</v>
      </c>
      <c r="AA1214" s="42">
        <f>Y1214*N1214</f>
        <v>0</v>
      </c>
      <c r="AB1214" s="35">
        <f>Q1214*$AB$1</f>
        <v>0.15010521704496987</v>
      </c>
      <c r="AC1214" s="7"/>
      <c r="AD1214" s="36">
        <f>AB1214+AC1214</f>
        <v>0.15010521704496987</v>
      </c>
      <c r="AE1214" s="41"/>
      <c r="AF1214" s="41"/>
      <c r="AG1214" s="41"/>
      <c r="AH1214" s="42"/>
      <c r="AI1214" s="40" t="str">
        <f>IF(AE1214=0,"NO OFERTADO",IF(AF1214=0,"NO OFERTADO",IF(AG1214=0,"NO OFERTADO",IF(AH1214=0,"NO OFERTADO","CORRECTO"))))</f>
        <v>NO OFERTADO</v>
      </c>
      <c r="AJ1214" s="37">
        <f>Q1214*$AJ$1</f>
        <v>0.10007014469664659</v>
      </c>
      <c r="AK1214" s="7"/>
      <c r="AL1214" s="36">
        <f>AJ1214+AK1214</f>
        <v>0.10007014469664659</v>
      </c>
      <c r="AM1214" s="41"/>
      <c r="AN1214" s="41"/>
      <c r="AO1214" s="41"/>
      <c r="AP1214" s="42"/>
      <c r="AQ1214" s="40" t="str">
        <f>IF(AM1214=0,"NO OFERTADO",IF(AN1214=0,"NO OFERTADO",IF(AO1214=0,"NO OFERTADO",IF(AP1214=0,"NO OFERTADO","CORRECTO"))))</f>
        <v>NO OFERTADO</v>
      </c>
    </row>
    <row r="1215" spans="1:43" ht="24" x14ac:dyDescent="0.25">
      <c r="A1215" s="61">
        <v>1213</v>
      </c>
      <c r="B1215" s="61">
        <v>2788</v>
      </c>
      <c r="C1215" s="13" t="s">
        <v>1378</v>
      </c>
      <c r="D1215" s="12" t="s">
        <v>1379</v>
      </c>
      <c r="E1215" s="12" t="s">
        <v>1380</v>
      </c>
      <c r="F1215" s="12" t="s">
        <v>222</v>
      </c>
      <c r="G1215" s="12" t="s">
        <v>13</v>
      </c>
      <c r="H1215" s="12" t="s">
        <v>7264</v>
      </c>
      <c r="I1215" s="62" t="s">
        <v>60</v>
      </c>
      <c r="J1215" s="10">
        <v>10</v>
      </c>
      <c r="K1215" s="14" t="s">
        <v>1381</v>
      </c>
      <c r="L1215" s="14"/>
      <c r="M1215" s="11">
        <v>406</v>
      </c>
      <c r="N1215" s="11">
        <v>4290</v>
      </c>
      <c r="O1215" s="8">
        <f>N1215*M1215</f>
        <v>1741740</v>
      </c>
      <c r="P1215" s="14" t="s">
        <v>5022</v>
      </c>
      <c r="Q1215" s="66">
        <f>O1215/$O$2181</f>
        <v>5.3219140827946587E-5</v>
      </c>
      <c r="R1215" s="66"/>
      <c r="S1215" s="36">
        <f>Q1215*$S$1</f>
        <v>1.3304785206986646E-2</v>
      </c>
      <c r="T1215" s="7"/>
      <c r="U1215" s="36">
        <f>S1215+T1215</f>
        <v>1.3304785206986646E-2</v>
      </c>
      <c r="V1215" s="41"/>
      <c r="W1215" s="41"/>
      <c r="X1215" s="41"/>
      <c r="Y1215" s="42"/>
      <c r="Z1215" s="40" t="str">
        <f>IF(V1215=0,"NO OFERTADO",IF(W1215=0,"NO OFERTADO",IF(X1215=0,"NO OFERTADO",IF(Y1215=0,"NO OFERTADO","CORRECTO"))))</f>
        <v>NO OFERTADO</v>
      </c>
      <c r="AA1215" s="42">
        <f>Y1215*N1215</f>
        <v>0</v>
      </c>
      <c r="AB1215" s="35">
        <f>Q1215*$AB$1</f>
        <v>4.7897226745151926E-3</v>
      </c>
      <c r="AC1215" s="7"/>
      <c r="AD1215" s="36">
        <f>AB1215+AC1215</f>
        <v>4.7897226745151926E-3</v>
      </c>
      <c r="AE1215" s="41"/>
      <c r="AF1215" s="41"/>
      <c r="AG1215" s="41"/>
      <c r="AH1215" s="42"/>
      <c r="AI1215" s="40" t="str">
        <f>IF(AE1215=0,"NO OFERTADO",IF(AF1215=0,"NO OFERTADO",IF(AG1215=0,"NO OFERTADO",IF(AH1215=0,"NO OFERTADO","CORRECTO"))))</f>
        <v>NO OFERTADO</v>
      </c>
      <c r="AJ1215" s="37">
        <f>Q1215*$AJ$1</f>
        <v>3.1931484496767952E-3</v>
      </c>
      <c r="AK1215" s="7"/>
      <c r="AL1215" s="36">
        <f>AJ1215+AK1215</f>
        <v>3.1931484496767952E-3</v>
      </c>
      <c r="AM1215" s="41"/>
      <c r="AN1215" s="41"/>
      <c r="AO1215" s="41"/>
      <c r="AP1215" s="42"/>
      <c r="AQ1215" s="40" t="str">
        <f>IF(AM1215=0,"NO OFERTADO",IF(AN1215=0,"NO OFERTADO",IF(AO1215=0,"NO OFERTADO",IF(AP1215=0,"NO OFERTADO","CORRECTO"))))</f>
        <v>NO OFERTADO</v>
      </c>
    </row>
    <row r="1216" spans="1:43" ht="24" x14ac:dyDescent="0.25">
      <c r="A1216" s="61">
        <v>1214</v>
      </c>
      <c r="B1216" s="61">
        <v>1695</v>
      </c>
      <c r="C1216" s="13" t="s">
        <v>4639</v>
      </c>
      <c r="D1216" s="12" t="s">
        <v>1606</v>
      </c>
      <c r="E1216" s="12" t="s">
        <v>11</v>
      </c>
      <c r="F1216" s="12" t="s">
        <v>12</v>
      </c>
      <c r="G1216" s="12" t="s">
        <v>13</v>
      </c>
      <c r="H1216" s="12" t="s">
        <v>12</v>
      </c>
      <c r="I1216" s="62" t="s">
        <v>60</v>
      </c>
      <c r="J1216" s="10">
        <v>1</v>
      </c>
      <c r="K1216" s="10" t="s">
        <v>4640</v>
      </c>
      <c r="L1216" s="14" t="s">
        <v>4641</v>
      </c>
      <c r="M1216" s="11">
        <v>922.21266666666668</v>
      </c>
      <c r="N1216" s="11">
        <v>253.84615384615384</v>
      </c>
      <c r="O1216" s="8">
        <f>N1216*M1216</f>
        <v>234100.13846153844</v>
      </c>
      <c r="P1216" s="14" t="s">
        <v>5022</v>
      </c>
      <c r="Q1216" s="66">
        <f>O1216/$O$2181</f>
        <v>7.1529667095125619E-6</v>
      </c>
      <c r="R1216" s="66"/>
      <c r="S1216" s="36">
        <f>Q1216*$S$1</f>
        <v>1.7882416773781404E-3</v>
      </c>
      <c r="T1216" s="7"/>
      <c r="U1216" s="36">
        <f>S1216+T1216</f>
        <v>1.7882416773781404E-3</v>
      </c>
      <c r="V1216" s="41"/>
      <c r="W1216" s="41"/>
      <c r="X1216" s="41"/>
      <c r="Y1216" s="42"/>
      <c r="Z1216" s="40" t="str">
        <f>IF(V1216=0,"NO OFERTADO",IF(W1216=0,"NO OFERTADO",IF(X1216=0,"NO OFERTADO",IF(Y1216=0,"NO OFERTADO","CORRECTO"))))</f>
        <v>NO OFERTADO</v>
      </c>
      <c r="AA1216" s="42">
        <f>Y1216*N1216</f>
        <v>0</v>
      </c>
      <c r="AB1216" s="35">
        <f>Q1216*$AB$1</f>
        <v>6.4376700385613053E-4</v>
      </c>
      <c r="AC1216" s="7"/>
      <c r="AD1216" s="36">
        <f>AB1216+AC1216</f>
        <v>6.4376700385613053E-4</v>
      </c>
      <c r="AE1216" s="41"/>
      <c r="AF1216" s="41"/>
      <c r="AG1216" s="41"/>
      <c r="AH1216" s="42"/>
      <c r="AI1216" s="40" t="str">
        <f>IF(AE1216=0,"NO OFERTADO",IF(AF1216=0,"NO OFERTADO",IF(AG1216=0,"NO OFERTADO",IF(AH1216=0,"NO OFERTADO","CORRECTO"))))</f>
        <v>NO OFERTADO</v>
      </c>
      <c r="AJ1216" s="37">
        <f>Q1216*$AJ$1</f>
        <v>4.2917800257075373E-4</v>
      </c>
      <c r="AK1216" s="7"/>
      <c r="AL1216" s="36">
        <f>AJ1216+AK1216</f>
        <v>4.2917800257075373E-4</v>
      </c>
      <c r="AM1216" s="41"/>
      <c r="AN1216" s="41"/>
      <c r="AO1216" s="41"/>
      <c r="AP1216" s="42"/>
      <c r="AQ1216" s="40" t="str">
        <f>IF(AM1216=0,"NO OFERTADO",IF(AN1216=0,"NO OFERTADO",IF(AO1216=0,"NO OFERTADO",IF(AP1216=0,"NO OFERTADO","CORRECTO"))))</f>
        <v>NO OFERTADO</v>
      </c>
    </row>
    <row r="1217" spans="1:43" ht="24" x14ac:dyDescent="0.25">
      <c r="A1217" s="61">
        <v>1215</v>
      </c>
      <c r="B1217" s="61">
        <v>1591</v>
      </c>
      <c r="C1217" s="13" t="s">
        <v>4386</v>
      </c>
      <c r="D1217" s="12" t="s">
        <v>4387</v>
      </c>
      <c r="E1217" s="12" t="s">
        <v>11</v>
      </c>
      <c r="F1217" s="12" t="s">
        <v>12</v>
      </c>
      <c r="G1217" s="12" t="s">
        <v>13</v>
      </c>
      <c r="H1217" s="12" t="s">
        <v>12</v>
      </c>
      <c r="I1217" s="62" t="s">
        <v>60</v>
      </c>
      <c r="J1217" s="10">
        <v>1</v>
      </c>
      <c r="K1217" s="10" t="s">
        <v>770</v>
      </c>
      <c r="L1217" s="14" t="s">
        <v>4388</v>
      </c>
      <c r="M1217" s="11">
        <v>3514.6806666666666</v>
      </c>
      <c r="N1217" s="11">
        <v>132</v>
      </c>
      <c r="O1217" s="8">
        <f>N1217*M1217</f>
        <v>463937.848</v>
      </c>
      <c r="P1217" s="14" t="s">
        <v>5022</v>
      </c>
      <c r="Q1217" s="66">
        <f>O1217/$O$2181</f>
        <v>1.4175694229980639E-5</v>
      </c>
      <c r="R1217" s="66"/>
      <c r="S1217" s="36">
        <f>Q1217*$S$1</f>
        <v>3.5439235574951595E-3</v>
      </c>
      <c r="T1217" s="7"/>
      <c r="U1217" s="36">
        <f>S1217+T1217</f>
        <v>3.5439235574951595E-3</v>
      </c>
      <c r="V1217" s="41"/>
      <c r="W1217" s="41"/>
      <c r="X1217" s="41"/>
      <c r="Y1217" s="42"/>
      <c r="Z1217" s="40" t="str">
        <f>IF(V1217=0,"NO OFERTADO",IF(W1217=0,"NO OFERTADO",IF(X1217=0,"NO OFERTADO",IF(Y1217=0,"NO OFERTADO","CORRECTO"))))</f>
        <v>NO OFERTADO</v>
      </c>
      <c r="AA1217" s="42">
        <f>Y1217*N1217</f>
        <v>0</v>
      </c>
      <c r="AB1217" s="35">
        <f>Q1217*$AB$1</f>
        <v>1.2758124806982575E-3</v>
      </c>
      <c r="AC1217" s="7"/>
      <c r="AD1217" s="36">
        <f>AB1217+AC1217</f>
        <v>1.2758124806982575E-3</v>
      </c>
      <c r="AE1217" s="41"/>
      <c r="AF1217" s="41"/>
      <c r="AG1217" s="41"/>
      <c r="AH1217" s="42"/>
      <c r="AI1217" s="40" t="str">
        <f>IF(AE1217=0,"NO OFERTADO",IF(AF1217=0,"NO OFERTADO",IF(AG1217=0,"NO OFERTADO",IF(AH1217=0,"NO OFERTADO","CORRECTO"))))</f>
        <v>NO OFERTADO</v>
      </c>
      <c r="AJ1217" s="37">
        <f>Q1217*$AJ$1</f>
        <v>8.5054165379883832E-4</v>
      </c>
      <c r="AK1217" s="7"/>
      <c r="AL1217" s="36">
        <f>AJ1217+AK1217</f>
        <v>8.5054165379883832E-4</v>
      </c>
      <c r="AM1217" s="41"/>
      <c r="AN1217" s="41"/>
      <c r="AO1217" s="41"/>
      <c r="AP1217" s="42"/>
      <c r="AQ1217" s="40" t="str">
        <f>IF(AM1217=0,"NO OFERTADO",IF(AN1217=0,"NO OFERTADO",IF(AO1217=0,"NO OFERTADO",IF(AP1217=0,"NO OFERTADO","CORRECTO"))))</f>
        <v>NO OFERTADO</v>
      </c>
    </row>
    <row r="1218" spans="1:43" x14ac:dyDescent="0.25">
      <c r="A1218" s="61">
        <v>1216</v>
      </c>
      <c r="B1218" s="61">
        <v>1038</v>
      </c>
      <c r="C1218" s="13" t="s">
        <v>3047</v>
      </c>
      <c r="D1218" s="12">
        <v>0.2</v>
      </c>
      <c r="E1218" s="12" t="s">
        <v>49</v>
      </c>
      <c r="F1218" s="12" t="s">
        <v>23</v>
      </c>
      <c r="G1218" s="12" t="s">
        <v>24</v>
      </c>
      <c r="H1218" s="12" t="s">
        <v>49</v>
      </c>
      <c r="I1218" s="62" t="s">
        <v>60</v>
      </c>
      <c r="J1218" s="10">
        <v>1</v>
      </c>
      <c r="K1218" s="10" t="s">
        <v>3048</v>
      </c>
      <c r="L1218" s="14" t="s">
        <v>3049</v>
      </c>
      <c r="M1218" s="11">
        <v>2588</v>
      </c>
      <c r="N1218" s="11">
        <v>1307.6153846153845</v>
      </c>
      <c r="O1218" s="8">
        <f>N1218*M1218</f>
        <v>3384108.615384615</v>
      </c>
      <c r="P1218" s="14" t="s">
        <v>5022</v>
      </c>
      <c r="Q1218" s="66">
        <f>O1218/$O$2181</f>
        <v>1.0340197330211235E-4</v>
      </c>
      <c r="R1218" s="66"/>
      <c r="S1218" s="36">
        <f>Q1218*$S$1</f>
        <v>2.5850493325528086E-2</v>
      </c>
      <c r="T1218" s="7"/>
      <c r="U1218" s="36">
        <f>S1218+T1218</f>
        <v>2.5850493325528086E-2</v>
      </c>
      <c r="V1218" s="41"/>
      <c r="W1218" s="41"/>
      <c r="X1218" s="41"/>
      <c r="Y1218" s="42"/>
      <c r="Z1218" s="40" t="str">
        <f>IF(V1218=0,"NO OFERTADO",IF(W1218=0,"NO OFERTADO",IF(X1218=0,"NO OFERTADO",IF(Y1218=0,"NO OFERTADO","CORRECTO"))))</f>
        <v>NO OFERTADO</v>
      </c>
      <c r="AA1218" s="42">
        <f>Y1218*N1218</f>
        <v>0</v>
      </c>
      <c r="AB1218" s="35">
        <f>Q1218*$AB$1</f>
        <v>9.3061775971901121E-3</v>
      </c>
      <c r="AC1218" s="7"/>
      <c r="AD1218" s="36">
        <f>AB1218+AC1218</f>
        <v>9.3061775971901121E-3</v>
      </c>
      <c r="AE1218" s="41"/>
      <c r="AF1218" s="41"/>
      <c r="AG1218" s="41"/>
      <c r="AH1218" s="42"/>
      <c r="AI1218" s="40" t="str">
        <f>IF(AE1218=0,"NO OFERTADO",IF(AF1218=0,"NO OFERTADO",IF(AG1218=0,"NO OFERTADO",IF(AH1218=0,"NO OFERTADO","CORRECTO"))))</f>
        <v>NO OFERTADO</v>
      </c>
      <c r="AJ1218" s="37">
        <f>Q1218*$AJ$1</f>
        <v>6.2041183981267406E-3</v>
      </c>
      <c r="AK1218" s="7"/>
      <c r="AL1218" s="36">
        <f>AJ1218+AK1218</f>
        <v>6.2041183981267406E-3</v>
      </c>
      <c r="AM1218" s="41"/>
      <c r="AN1218" s="41"/>
      <c r="AO1218" s="41"/>
      <c r="AP1218" s="42"/>
      <c r="AQ1218" s="40" t="str">
        <f>IF(AM1218=0,"NO OFERTADO",IF(AN1218=0,"NO OFERTADO",IF(AO1218=0,"NO OFERTADO",IF(AP1218=0,"NO OFERTADO","CORRECTO"))))</f>
        <v>NO OFERTADO</v>
      </c>
    </row>
    <row r="1219" spans="1:43" ht="24" x14ac:dyDescent="0.25">
      <c r="A1219" s="61">
        <v>1217</v>
      </c>
      <c r="B1219" s="61">
        <v>1230</v>
      </c>
      <c r="C1219" s="13" t="s">
        <v>3497</v>
      </c>
      <c r="D1219" s="12" t="s">
        <v>3352</v>
      </c>
      <c r="E1219" s="12" t="s">
        <v>1541</v>
      </c>
      <c r="F1219" s="12" t="s">
        <v>321</v>
      </c>
      <c r="G1219" s="12" t="s">
        <v>3498</v>
      </c>
      <c r="H1219" s="12" t="s">
        <v>309</v>
      </c>
      <c r="I1219" s="62" t="s">
        <v>60</v>
      </c>
      <c r="J1219" s="10">
        <v>20</v>
      </c>
      <c r="K1219" s="10" t="s">
        <v>3499</v>
      </c>
      <c r="L1219" s="14" t="s">
        <v>3354</v>
      </c>
      <c r="M1219" s="11">
        <v>25.832999999999998</v>
      </c>
      <c r="N1219" s="11">
        <v>77602.5</v>
      </c>
      <c r="O1219" s="8">
        <f>N1219*M1219</f>
        <v>2004705.3824999998</v>
      </c>
      <c r="P1219" s="14" t="s">
        <v>5022</v>
      </c>
      <c r="Q1219" s="66">
        <f>O1219/$O$2181</f>
        <v>6.1254089628652963E-5</v>
      </c>
      <c r="R1219" s="66"/>
      <c r="S1219" s="36">
        <f>Q1219*$S$1</f>
        <v>1.531352240716324E-2</v>
      </c>
      <c r="T1219" s="7"/>
      <c r="U1219" s="36">
        <f>S1219+T1219</f>
        <v>1.531352240716324E-2</v>
      </c>
      <c r="V1219" s="41"/>
      <c r="W1219" s="41"/>
      <c r="X1219" s="41"/>
      <c r="Y1219" s="42"/>
      <c r="Z1219" s="40" t="str">
        <f>IF(V1219=0,"NO OFERTADO",IF(W1219=0,"NO OFERTADO",IF(X1219=0,"NO OFERTADO",IF(Y1219=0,"NO OFERTADO","CORRECTO"))))</f>
        <v>NO OFERTADO</v>
      </c>
      <c r="AA1219" s="42">
        <f>Y1219*N1219</f>
        <v>0</v>
      </c>
      <c r="AB1219" s="35">
        <f>Q1219*$AB$1</f>
        <v>5.5128680665787666E-3</v>
      </c>
      <c r="AC1219" s="7"/>
      <c r="AD1219" s="36">
        <f>AB1219+AC1219</f>
        <v>5.5128680665787666E-3</v>
      </c>
      <c r="AE1219" s="41"/>
      <c r="AF1219" s="41"/>
      <c r="AG1219" s="41"/>
      <c r="AH1219" s="42"/>
      <c r="AI1219" s="40" t="str">
        <f>IF(AE1219=0,"NO OFERTADO",IF(AF1219=0,"NO OFERTADO",IF(AG1219=0,"NO OFERTADO",IF(AH1219=0,"NO OFERTADO","CORRECTO"))))</f>
        <v>NO OFERTADO</v>
      </c>
      <c r="AJ1219" s="37">
        <f>Q1219*$AJ$1</f>
        <v>3.6752453777191777E-3</v>
      </c>
      <c r="AK1219" s="7"/>
      <c r="AL1219" s="36">
        <f>AJ1219+AK1219</f>
        <v>3.6752453777191777E-3</v>
      </c>
      <c r="AM1219" s="41"/>
      <c r="AN1219" s="41"/>
      <c r="AO1219" s="41"/>
      <c r="AP1219" s="42"/>
      <c r="AQ1219" s="40" t="str">
        <f>IF(AM1219=0,"NO OFERTADO",IF(AN1219=0,"NO OFERTADO",IF(AO1219=0,"NO OFERTADO",IF(AP1219=0,"NO OFERTADO","CORRECTO"))))</f>
        <v>NO OFERTADO</v>
      </c>
    </row>
    <row r="1220" spans="1:43" ht="24" x14ac:dyDescent="0.25">
      <c r="A1220" s="61">
        <v>1218</v>
      </c>
      <c r="B1220" s="61">
        <v>1742</v>
      </c>
      <c r="C1220" s="13" t="s">
        <v>4765</v>
      </c>
      <c r="D1220" s="12" t="s">
        <v>4766</v>
      </c>
      <c r="E1220" s="12" t="s">
        <v>4767</v>
      </c>
      <c r="F1220" s="12" t="s">
        <v>4768</v>
      </c>
      <c r="G1220" s="12" t="s">
        <v>24</v>
      </c>
      <c r="H1220" s="12" t="s">
        <v>4767</v>
      </c>
      <c r="I1220" s="62" t="s">
        <v>60</v>
      </c>
      <c r="J1220" s="10">
        <v>1</v>
      </c>
      <c r="K1220" s="10" t="s">
        <v>4769</v>
      </c>
      <c r="L1220" s="14" t="s">
        <v>4770</v>
      </c>
      <c r="M1220" s="11">
        <v>19403.334666666666</v>
      </c>
      <c r="N1220" s="11">
        <v>6.7272727272727275</v>
      </c>
      <c r="O1220" s="8">
        <f>N1220*M1220</f>
        <v>130531.52412121212</v>
      </c>
      <c r="P1220" s="14" t="s">
        <v>5022</v>
      </c>
      <c r="Q1220" s="66">
        <f>O1220/$O$2181</f>
        <v>3.9884113384852474E-6</v>
      </c>
      <c r="R1220" s="66"/>
      <c r="S1220" s="36">
        <f>Q1220*$S$1</f>
        <v>9.9710283462131188E-4</v>
      </c>
      <c r="T1220" s="7"/>
      <c r="U1220" s="36">
        <f>S1220+T1220</f>
        <v>9.9710283462131188E-4</v>
      </c>
      <c r="V1220" s="41"/>
      <c r="W1220" s="41"/>
      <c r="X1220" s="41"/>
      <c r="Y1220" s="42"/>
      <c r="Z1220" s="40" t="str">
        <f>IF(V1220=0,"NO OFERTADO",IF(W1220=0,"NO OFERTADO",IF(X1220=0,"NO OFERTADO",IF(Y1220=0,"NO OFERTADO","CORRECTO"))))</f>
        <v>NO OFERTADO</v>
      </c>
      <c r="AA1220" s="42">
        <f>Y1220*N1220</f>
        <v>0</v>
      </c>
      <c r="AB1220" s="35">
        <f>Q1220*$AB$1</f>
        <v>3.5895702046367229E-4</v>
      </c>
      <c r="AC1220" s="7"/>
      <c r="AD1220" s="36">
        <f>AB1220+AC1220</f>
        <v>3.5895702046367229E-4</v>
      </c>
      <c r="AE1220" s="41"/>
      <c r="AF1220" s="41"/>
      <c r="AG1220" s="41"/>
      <c r="AH1220" s="42"/>
      <c r="AI1220" s="40" t="str">
        <f>IF(AE1220=0,"NO OFERTADO",IF(AF1220=0,"NO OFERTADO",IF(AG1220=0,"NO OFERTADO",IF(AH1220=0,"NO OFERTADO","CORRECTO"))))</f>
        <v>NO OFERTADO</v>
      </c>
      <c r="AJ1220" s="37">
        <f>Q1220*$AJ$1</f>
        <v>2.3930468030911484E-4</v>
      </c>
      <c r="AK1220" s="7"/>
      <c r="AL1220" s="36">
        <f>AJ1220+AK1220</f>
        <v>2.3930468030911484E-4</v>
      </c>
      <c r="AM1220" s="41"/>
      <c r="AN1220" s="41"/>
      <c r="AO1220" s="41"/>
      <c r="AP1220" s="42"/>
      <c r="AQ1220" s="40" t="str">
        <f>IF(AM1220=0,"NO OFERTADO",IF(AN1220=0,"NO OFERTADO",IF(AO1220=0,"NO OFERTADO",IF(AP1220=0,"NO OFERTADO","CORRECTO"))))</f>
        <v>NO OFERTADO</v>
      </c>
    </row>
    <row r="1221" spans="1:43" ht="24" x14ac:dyDescent="0.25">
      <c r="A1221" s="61">
        <v>1219</v>
      </c>
      <c r="B1221" s="61">
        <v>1421</v>
      </c>
      <c r="C1221" s="13" t="s">
        <v>3967</v>
      </c>
      <c r="D1221" s="12" t="s">
        <v>93</v>
      </c>
      <c r="E1221" s="12" t="s">
        <v>11</v>
      </c>
      <c r="F1221" s="12" t="s">
        <v>11</v>
      </c>
      <c r="G1221" s="12" t="s">
        <v>13</v>
      </c>
      <c r="H1221" s="12" t="s">
        <v>12</v>
      </c>
      <c r="I1221" s="62" t="s">
        <v>60</v>
      </c>
      <c r="J1221" s="10">
        <v>1</v>
      </c>
      <c r="K1221" s="10" t="s">
        <v>3968</v>
      </c>
      <c r="L1221" s="14" t="s">
        <v>3969</v>
      </c>
      <c r="M1221" s="11">
        <v>1100</v>
      </c>
      <c r="N1221" s="11">
        <v>593.125</v>
      </c>
      <c r="O1221" s="8">
        <f>N1221*M1221</f>
        <v>652437.5</v>
      </c>
      <c r="P1221" s="14" t="s">
        <v>5022</v>
      </c>
      <c r="Q1221" s="66">
        <f>O1221/$O$2181</f>
        <v>1.9935330872537462E-5</v>
      </c>
      <c r="R1221" s="66"/>
      <c r="S1221" s="36">
        <f>Q1221*$S$1</f>
        <v>4.9838327181343659E-3</v>
      </c>
      <c r="T1221" s="7"/>
      <c r="U1221" s="36">
        <f>S1221+T1221</f>
        <v>4.9838327181343659E-3</v>
      </c>
      <c r="V1221" s="41"/>
      <c r="W1221" s="41"/>
      <c r="X1221" s="41"/>
      <c r="Y1221" s="42"/>
      <c r="Z1221" s="40" t="str">
        <f>IF(V1221=0,"NO OFERTADO",IF(W1221=0,"NO OFERTADO",IF(X1221=0,"NO OFERTADO",IF(Y1221=0,"NO OFERTADO","CORRECTO"))))</f>
        <v>NO OFERTADO</v>
      </c>
      <c r="AA1221" s="42">
        <f>Y1221*N1221</f>
        <v>0</v>
      </c>
      <c r="AB1221" s="35">
        <f>Q1221*$AB$1</f>
        <v>1.7941797785283717E-3</v>
      </c>
      <c r="AC1221" s="7"/>
      <c r="AD1221" s="36">
        <f>AB1221+AC1221</f>
        <v>1.7941797785283717E-3</v>
      </c>
      <c r="AE1221" s="41"/>
      <c r="AF1221" s="41"/>
      <c r="AG1221" s="41"/>
      <c r="AH1221" s="42"/>
      <c r="AI1221" s="40" t="str">
        <f>IF(AE1221=0,"NO OFERTADO",IF(AF1221=0,"NO OFERTADO",IF(AG1221=0,"NO OFERTADO",IF(AH1221=0,"NO OFERTADO","CORRECTO"))))</f>
        <v>NO OFERTADO</v>
      </c>
      <c r="AJ1221" s="37">
        <f>Q1221*$AJ$1</f>
        <v>1.1961198523522476E-3</v>
      </c>
      <c r="AK1221" s="7"/>
      <c r="AL1221" s="36">
        <f>AJ1221+AK1221</f>
        <v>1.1961198523522476E-3</v>
      </c>
      <c r="AM1221" s="41"/>
      <c r="AN1221" s="41"/>
      <c r="AO1221" s="41"/>
      <c r="AP1221" s="42"/>
      <c r="AQ1221" s="40" t="str">
        <f>IF(AM1221=0,"NO OFERTADO",IF(AN1221=0,"NO OFERTADO",IF(AO1221=0,"NO OFERTADO",IF(AP1221=0,"NO OFERTADO","CORRECTO"))))</f>
        <v>NO OFERTADO</v>
      </c>
    </row>
    <row r="1222" spans="1:43" x14ac:dyDescent="0.25">
      <c r="A1222" s="61">
        <v>1220</v>
      </c>
      <c r="B1222" s="61">
        <v>1784</v>
      </c>
      <c r="C1222" s="13" t="s">
        <v>4868</v>
      </c>
      <c r="D1222" s="12" t="s">
        <v>4869</v>
      </c>
      <c r="E1222" s="12" t="s">
        <v>1380</v>
      </c>
      <c r="F1222" s="12" t="s">
        <v>222</v>
      </c>
      <c r="G1222" s="12" t="s">
        <v>13</v>
      </c>
      <c r="H1222" s="12" t="s">
        <v>108</v>
      </c>
      <c r="I1222" s="62" t="s">
        <v>60</v>
      </c>
      <c r="J1222" s="10">
        <v>100</v>
      </c>
      <c r="K1222" s="10" t="s">
        <v>4870</v>
      </c>
      <c r="L1222" s="14" t="s">
        <v>4871</v>
      </c>
      <c r="M1222" s="11">
        <v>696</v>
      </c>
      <c r="N1222" s="11">
        <v>500</v>
      </c>
      <c r="O1222" s="8">
        <f>N1222*M1222</f>
        <v>348000</v>
      </c>
      <c r="P1222" s="14" t="s">
        <v>5022</v>
      </c>
      <c r="Q1222" s="66">
        <f>O1222/$O$2181</f>
        <v>1.0633194970618699E-5</v>
      </c>
      <c r="R1222" s="66"/>
      <c r="S1222" s="36">
        <f>Q1222*$S$1</f>
        <v>2.6582987426546746E-3</v>
      </c>
      <c r="T1222" s="7"/>
      <c r="U1222" s="36">
        <f>S1222+T1222</f>
        <v>2.6582987426546746E-3</v>
      </c>
      <c r="V1222" s="41"/>
      <c r="W1222" s="41"/>
      <c r="X1222" s="41"/>
      <c r="Y1222" s="42"/>
      <c r="Z1222" s="40" t="str">
        <f>IF(V1222=0,"NO OFERTADO",IF(W1222=0,"NO OFERTADO",IF(X1222=0,"NO OFERTADO",IF(Y1222=0,"NO OFERTADO","CORRECTO"))))</f>
        <v>NO OFERTADO</v>
      </c>
      <c r="AA1222" s="42">
        <f>Y1222*N1222</f>
        <v>0</v>
      </c>
      <c r="AB1222" s="35">
        <f>Q1222*$AB$1</f>
        <v>9.5698754735568288E-4</v>
      </c>
      <c r="AC1222" s="7"/>
      <c r="AD1222" s="36">
        <f>AB1222+AC1222</f>
        <v>9.5698754735568288E-4</v>
      </c>
      <c r="AE1222" s="41"/>
      <c r="AF1222" s="41"/>
      <c r="AG1222" s="41"/>
      <c r="AH1222" s="42"/>
      <c r="AI1222" s="40" t="str">
        <f>IF(AE1222=0,"NO OFERTADO",IF(AF1222=0,"NO OFERTADO",IF(AG1222=0,"NO OFERTADO",IF(AH1222=0,"NO OFERTADO","CORRECTO"))))</f>
        <v>NO OFERTADO</v>
      </c>
      <c r="AJ1222" s="37">
        <f>Q1222*$AJ$1</f>
        <v>6.3799169823712195E-4</v>
      </c>
      <c r="AK1222" s="7"/>
      <c r="AL1222" s="36">
        <f>AJ1222+AK1222</f>
        <v>6.3799169823712195E-4</v>
      </c>
      <c r="AM1222" s="41"/>
      <c r="AN1222" s="41"/>
      <c r="AO1222" s="41"/>
      <c r="AP1222" s="42"/>
      <c r="AQ1222" s="40" t="str">
        <f>IF(AM1222=0,"NO OFERTADO",IF(AN1222=0,"NO OFERTADO",IF(AO1222=0,"NO OFERTADO",IF(AP1222=0,"NO OFERTADO","CORRECTO"))))</f>
        <v>NO OFERTADO</v>
      </c>
    </row>
    <row r="1223" spans="1:43" ht="24" x14ac:dyDescent="0.25">
      <c r="A1223" s="61">
        <v>1221</v>
      </c>
      <c r="B1223" s="61">
        <v>358</v>
      </c>
      <c r="C1223" s="13" t="s">
        <v>1263</v>
      </c>
      <c r="D1223" s="12" t="s">
        <v>1264</v>
      </c>
      <c r="E1223" s="12" t="s">
        <v>11</v>
      </c>
      <c r="F1223" s="12" t="s">
        <v>134</v>
      </c>
      <c r="G1223" s="12" t="s">
        <v>13</v>
      </c>
      <c r="H1223" s="12" t="s">
        <v>12</v>
      </c>
      <c r="I1223" s="62" t="s">
        <v>60</v>
      </c>
      <c r="J1223" s="10">
        <v>1</v>
      </c>
      <c r="K1223" s="10" t="s">
        <v>1265</v>
      </c>
      <c r="L1223" s="14" t="s">
        <v>1266</v>
      </c>
      <c r="M1223" s="11">
        <v>5751</v>
      </c>
      <c r="N1223" s="11">
        <v>3754.3846153846152</v>
      </c>
      <c r="O1223" s="8">
        <f>N1223*M1223</f>
        <v>21591465.923076924</v>
      </c>
      <c r="P1223" s="14" t="s">
        <v>5022</v>
      </c>
      <c r="Q1223" s="66">
        <f>O1223/$O$2181</f>
        <v>6.5973065190099594E-4</v>
      </c>
      <c r="R1223" s="66"/>
      <c r="S1223" s="36">
        <f>Q1223*$S$1</f>
        <v>0.16493266297524897</v>
      </c>
      <c r="T1223" s="7"/>
      <c r="U1223" s="36">
        <f>S1223+T1223</f>
        <v>0.16493266297524897</v>
      </c>
      <c r="V1223" s="41"/>
      <c r="W1223" s="41"/>
      <c r="X1223" s="41"/>
      <c r="Y1223" s="42"/>
      <c r="Z1223" s="40" t="str">
        <f>IF(V1223=0,"NO OFERTADO",IF(W1223=0,"NO OFERTADO",IF(X1223=0,"NO OFERTADO",IF(Y1223=0,"NO OFERTADO","CORRECTO"))))</f>
        <v>NO OFERTADO</v>
      </c>
      <c r="AA1223" s="42">
        <f>Y1223*N1223</f>
        <v>0</v>
      </c>
      <c r="AB1223" s="35">
        <f>Q1223*$AB$1</f>
        <v>5.9375758671089636E-2</v>
      </c>
      <c r="AC1223" s="7"/>
      <c r="AD1223" s="36">
        <f>AB1223+AC1223</f>
        <v>5.9375758671089636E-2</v>
      </c>
      <c r="AE1223" s="41"/>
      <c r="AF1223" s="41"/>
      <c r="AG1223" s="41"/>
      <c r="AH1223" s="42"/>
      <c r="AI1223" s="40" t="str">
        <f>IF(AE1223=0,"NO OFERTADO",IF(AF1223=0,"NO OFERTADO",IF(AG1223=0,"NO OFERTADO",IF(AH1223=0,"NO OFERTADO","CORRECTO"))))</f>
        <v>NO OFERTADO</v>
      </c>
      <c r="AJ1223" s="37">
        <f>Q1223*$AJ$1</f>
        <v>3.9583839114059757E-2</v>
      </c>
      <c r="AK1223" s="7"/>
      <c r="AL1223" s="36">
        <f>AJ1223+AK1223</f>
        <v>3.9583839114059757E-2</v>
      </c>
      <c r="AM1223" s="41"/>
      <c r="AN1223" s="41"/>
      <c r="AO1223" s="41"/>
      <c r="AP1223" s="42"/>
      <c r="AQ1223" s="40" t="str">
        <f>IF(AM1223=0,"NO OFERTADO",IF(AN1223=0,"NO OFERTADO",IF(AO1223=0,"NO OFERTADO",IF(AP1223=0,"NO OFERTADO","CORRECTO"))))</f>
        <v>NO OFERTADO</v>
      </c>
    </row>
    <row r="1224" spans="1:43" ht="36" x14ac:dyDescent="0.25">
      <c r="A1224" s="61">
        <v>1222</v>
      </c>
      <c r="B1224" s="61">
        <v>2538</v>
      </c>
      <c r="C1224" s="13" t="s">
        <v>6769</v>
      </c>
      <c r="D1224" s="12" t="s">
        <v>6770</v>
      </c>
      <c r="E1224" s="12" t="s">
        <v>275</v>
      </c>
      <c r="F1224" s="12" t="s">
        <v>12</v>
      </c>
      <c r="G1224" s="12" t="s">
        <v>13</v>
      </c>
      <c r="H1224" s="12" t="s">
        <v>12</v>
      </c>
      <c r="I1224" s="62" t="s">
        <v>60</v>
      </c>
      <c r="J1224" s="10">
        <v>1</v>
      </c>
      <c r="K1224" s="10" t="s">
        <v>4870</v>
      </c>
      <c r="L1224" s="14" t="s">
        <v>6771</v>
      </c>
      <c r="M1224" s="11">
        <v>5576.7807833333327</v>
      </c>
      <c r="N1224" s="11">
        <v>363.16666666666669</v>
      </c>
      <c r="O1224" s="8">
        <f>N1224*M1224</f>
        <v>2025300.8878138887</v>
      </c>
      <c r="P1224" s="14" t="s">
        <v>7140</v>
      </c>
      <c r="Q1224" s="66">
        <f>O1224/$O$2181</f>
        <v>6.1883388546816741E-5</v>
      </c>
      <c r="R1224" s="66"/>
      <c r="S1224" s="36">
        <f>Q1224*$S$1</f>
        <v>1.5470847136704186E-2</v>
      </c>
      <c r="T1224" s="7"/>
      <c r="U1224" s="36">
        <f>S1224+T1224</f>
        <v>1.5470847136704186E-2</v>
      </c>
      <c r="V1224" s="41"/>
      <c r="W1224" s="41"/>
      <c r="X1224" s="41"/>
      <c r="Y1224" s="42"/>
      <c r="Z1224" s="40" t="str">
        <f>IF(V1224=0,"NO OFERTADO",IF(W1224=0,"NO OFERTADO",IF(X1224=0,"NO OFERTADO",IF(Y1224=0,"NO OFERTADO","CORRECTO"))))</f>
        <v>NO OFERTADO</v>
      </c>
      <c r="AA1224" s="42">
        <f>Y1224*N1224</f>
        <v>0</v>
      </c>
      <c r="AB1224" s="35">
        <f>Q1224*$AB$1</f>
        <v>5.5695049692135066E-3</v>
      </c>
      <c r="AC1224" s="7"/>
      <c r="AD1224" s="36">
        <f>AB1224+AC1224</f>
        <v>5.5695049692135066E-3</v>
      </c>
      <c r="AE1224" s="41"/>
      <c r="AF1224" s="41"/>
      <c r="AG1224" s="41"/>
      <c r="AH1224" s="42"/>
      <c r="AI1224" s="40" t="str">
        <f>IF(AE1224=0,"NO OFERTADO",IF(AF1224=0,"NO OFERTADO",IF(AG1224=0,"NO OFERTADO",IF(AH1224=0,"NO OFERTADO","CORRECTO"))))</f>
        <v>NO OFERTADO</v>
      </c>
      <c r="AJ1224" s="37">
        <f>Q1224*$AJ$1</f>
        <v>3.7130033128090043E-3</v>
      </c>
      <c r="AK1224" s="7"/>
      <c r="AL1224" s="36">
        <f>AJ1224+AK1224</f>
        <v>3.7130033128090043E-3</v>
      </c>
      <c r="AM1224" s="41"/>
      <c r="AN1224" s="41"/>
      <c r="AO1224" s="41"/>
      <c r="AP1224" s="42"/>
      <c r="AQ1224" s="40" t="str">
        <f>IF(AM1224=0,"NO OFERTADO",IF(AN1224=0,"NO OFERTADO",IF(AO1224=0,"NO OFERTADO",IF(AP1224=0,"NO OFERTADO","CORRECTO"))))</f>
        <v>NO OFERTADO</v>
      </c>
    </row>
    <row r="1225" spans="1:43" ht="24" x14ac:dyDescent="0.25">
      <c r="A1225" s="61">
        <v>1223</v>
      </c>
      <c r="B1225" s="61">
        <v>955</v>
      </c>
      <c r="C1225" s="13" t="s">
        <v>2853</v>
      </c>
      <c r="D1225" s="12" t="s">
        <v>198</v>
      </c>
      <c r="E1225" s="12" t="s">
        <v>11</v>
      </c>
      <c r="F1225" s="12" t="s">
        <v>134</v>
      </c>
      <c r="G1225" s="12" t="s">
        <v>13</v>
      </c>
      <c r="H1225" s="12" t="s">
        <v>12</v>
      </c>
      <c r="I1225" s="62" t="s">
        <v>60</v>
      </c>
      <c r="J1225" s="10">
        <v>1</v>
      </c>
      <c r="K1225" s="10" t="s">
        <v>2854</v>
      </c>
      <c r="L1225" s="14" t="s">
        <v>2855</v>
      </c>
      <c r="M1225" s="11">
        <v>3005.8599999999997</v>
      </c>
      <c r="N1225" s="11">
        <v>858.84615384615381</v>
      </c>
      <c r="O1225" s="8">
        <f>N1225*M1225</f>
        <v>2581571.2999999998</v>
      </c>
      <c r="P1225" s="14" t="s">
        <v>5022</v>
      </c>
      <c r="Q1225" s="66">
        <f>O1225/$O$2181</f>
        <v>7.8880318860498772E-5</v>
      </c>
      <c r="R1225" s="66"/>
      <c r="S1225" s="36">
        <f>Q1225*$S$1</f>
        <v>1.9720079715124694E-2</v>
      </c>
      <c r="T1225" s="7"/>
      <c r="U1225" s="36">
        <f>S1225+T1225</f>
        <v>1.9720079715124694E-2</v>
      </c>
      <c r="V1225" s="41"/>
      <c r="W1225" s="41"/>
      <c r="X1225" s="41"/>
      <c r="Y1225" s="42"/>
      <c r="Z1225" s="40" t="str">
        <f>IF(V1225=0,"NO OFERTADO",IF(W1225=0,"NO OFERTADO",IF(X1225=0,"NO OFERTADO",IF(Y1225=0,"NO OFERTADO","CORRECTO"))))</f>
        <v>NO OFERTADO</v>
      </c>
      <c r="AA1225" s="42">
        <f>Y1225*N1225</f>
        <v>0</v>
      </c>
      <c r="AB1225" s="35">
        <f>Q1225*$AB$1</f>
        <v>7.0992286974448891E-3</v>
      </c>
      <c r="AC1225" s="7"/>
      <c r="AD1225" s="36">
        <f>AB1225+AC1225</f>
        <v>7.0992286974448891E-3</v>
      </c>
      <c r="AE1225" s="41"/>
      <c r="AF1225" s="41"/>
      <c r="AG1225" s="41"/>
      <c r="AH1225" s="42"/>
      <c r="AI1225" s="40" t="str">
        <f>IF(AE1225=0,"NO OFERTADO",IF(AF1225=0,"NO OFERTADO",IF(AG1225=0,"NO OFERTADO",IF(AH1225=0,"NO OFERTADO","CORRECTO"))))</f>
        <v>NO OFERTADO</v>
      </c>
      <c r="AJ1225" s="37">
        <f>Q1225*$AJ$1</f>
        <v>4.7328191316299267E-3</v>
      </c>
      <c r="AK1225" s="7"/>
      <c r="AL1225" s="36">
        <f>AJ1225+AK1225</f>
        <v>4.7328191316299267E-3</v>
      </c>
      <c r="AM1225" s="41"/>
      <c r="AN1225" s="41"/>
      <c r="AO1225" s="41"/>
      <c r="AP1225" s="42"/>
      <c r="AQ1225" s="40" t="str">
        <f>IF(AM1225=0,"NO OFERTADO",IF(AN1225=0,"NO OFERTADO",IF(AO1225=0,"NO OFERTADO",IF(AP1225=0,"NO OFERTADO","CORRECTO"))))</f>
        <v>NO OFERTADO</v>
      </c>
    </row>
    <row r="1226" spans="1:43" x14ac:dyDescent="0.25">
      <c r="A1226" s="61">
        <v>1224</v>
      </c>
      <c r="B1226" s="61">
        <v>2615</v>
      </c>
      <c r="C1226" s="14" t="s">
        <v>6982</v>
      </c>
      <c r="D1226" s="68" t="s">
        <v>4383</v>
      </c>
      <c r="E1226" s="68" t="s">
        <v>49</v>
      </c>
      <c r="F1226" s="68" t="s">
        <v>222</v>
      </c>
      <c r="G1226" s="12" t="s">
        <v>24</v>
      </c>
      <c r="H1226" s="68" t="s">
        <v>49</v>
      </c>
      <c r="I1226" s="62">
        <v>1300.6679939999999</v>
      </c>
      <c r="J1226" s="10">
        <v>50</v>
      </c>
      <c r="K1226" s="10" t="s">
        <v>6983</v>
      </c>
      <c r="L1226" s="14" t="s">
        <v>6984</v>
      </c>
      <c r="M1226" s="11">
        <v>1300.6679939999999</v>
      </c>
      <c r="N1226" s="11">
        <v>183.33333333333331</v>
      </c>
      <c r="O1226" s="8">
        <f>N1226*M1226</f>
        <v>238455.79889999997</v>
      </c>
      <c r="P1226" s="14" t="s">
        <v>7140</v>
      </c>
      <c r="Q1226" s="66">
        <f>O1226/$O$2181</f>
        <v>7.2860546022366194E-6</v>
      </c>
      <c r="R1226" s="66">
        <f>+O1226/$O$2184</f>
        <v>1.1659621310981831E-5</v>
      </c>
      <c r="S1226" s="36">
        <f>Q1226*$S$1</f>
        <v>1.8215136505591548E-3</v>
      </c>
      <c r="T1226" s="36">
        <f>R1226*$T$1</f>
        <v>3.4978863932945496E-4</v>
      </c>
      <c r="U1226" s="36">
        <f>S1226+T1226</f>
        <v>2.1713022898886096E-3</v>
      </c>
      <c r="V1226" s="41"/>
      <c r="W1226" s="41"/>
      <c r="X1226" s="41"/>
      <c r="Y1226" s="42"/>
      <c r="Z1226" s="40" t="str">
        <f>IF(V1226=0,"NO OFERTADO",IF(W1226=0,"NO OFERTADO",IF(X1226=0,"NO OFERTADO",IF(Y1226=0,"NO OFERTADO","CORRECTO"))))</f>
        <v>NO OFERTADO</v>
      </c>
      <c r="AA1226" s="42">
        <f>Y1226*N1226</f>
        <v>0</v>
      </c>
      <c r="AB1226" s="35">
        <f>Q1226*$AB$1</f>
        <v>6.5574491420129571E-4</v>
      </c>
      <c r="AC1226" s="36">
        <f>R1226*$AC$1</f>
        <v>1.7489431966472748E-4</v>
      </c>
      <c r="AD1226" s="36">
        <f>AB1226+AC1226</f>
        <v>8.3063923386602321E-4</v>
      </c>
      <c r="AE1226" s="41"/>
      <c r="AF1226" s="41"/>
      <c r="AG1226" s="41"/>
      <c r="AH1226" s="42"/>
      <c r="AI1226" s="40" t="str">
        <f>IF(AE1226=0,"NO OFERTADO",IF(AF1226=0,"NO OFERTADO",IF(AG1226=0,"NO OFERTADO",IF(AH1226=0,"NO OFERTADO","CORRECTO"))))</f>
        <v>NO OFERTADO</v>
      </c>
      <c r="AJ1226" s="37">
        <f>Q1226*$AJ$1</f>
        <v>4.3716327613419718E-4</v>
      </c>
      <c r="AK1226" s="36">
        <f>R1226*$AK$1</f>
        <v>5.8298106554909159E-5</v>
      </c>
      <c r="AL1226" s="36">
        <f>AJ1226+AK1226</f>
        <v>4.9546138268910631E-4</v>
      </c>
      <c r="AM1226" s="41"/>
      <c r="AN1226" s="41"/>
      <c r="AO1226" s="41"/>
      <c r="AP1226" s="42"/>
      <c r="AQ1226" s="40" t="str">
        <f>IF(AM1226=0,"NO OFERTADO",IF(AN1226=0,"NO OFERTADO",IF(AO1226=0,"NO OFERTADO",IF(AP1226=0,"NO OFERTADO","CORRECTO"))))</f>
        <v>NO OFERTADO</v>
      </c>
    </row>
    <row r="1227" spans="1:43" x14ac:dyDescent="0.25">
      <c r="A1227" s="61">
        <v>1225</v>
      </c>
      <c r="B1227" s="61">
        <v>1590</v>
      </c>
      <c r="C1227" s="13" t="s">
        <v>4382</v>
      </c>
      <c r="D1227" s="12" t="s">
        <v>4383</v>
      </c>
      <c r="E1227" s="12" t="s">
        <v>49</v>
      </c>
      <c r="F1227" s="12" t="s">
        <v>23</v>
      </c>
      <c r="G1227" s="12" t="s">
        <v>24</v>
      </c>
      <c r="H1227" s="12" t="s">
        <v>49</v>
      </c>
      <c r="I1227" s="62" t="s">
        <v>60</v>
      </c>
      <c r="J1227" s="10">
        <v>1</v>
      </c>
      <c r="K1227" s="10" t="s">
        <v>4384</v>
      </c>
      <c r="L1227" s="14" t="s">
        <v>4385</v>
      </c>
      <c r="M1227" s="11">
        <v>123439.95</v>
      </c>
      <c r="N1227" s="11">
        <v>3.8888888888888888</v>
      </c>
      <c r="O1227" s="8">
        <f>N1227*M1227</f>
        <v>480044.25</v>
      </c>
      <c r="P1227" s="14" t="s">
        <v>5022</v>
      </c>
      <c r="Q1227" s="66">
        <f>O1227/$O$2181</f>
        <v>1.4667827887282831E-5</v>
      </c>
      <c r="R1227" s="66"/>
      <c r="S1227" s="36">
        <f>Q1227*$S$1</f>
        <v>3.6669569718207075E-3</v>
      </c>
      <c r="T1227" s="7"/>
      <c r="U1227" s="36">
        <f>S1227+T1227</f>
        <v>3.6669569718207075E-3</v>
      </c>
      <c r="V1227" s="41"/>
      <c r="W1227" s="41"/>
      <c r="X1227" s="41"/>
      <c r="Y1227" s="42"/>
      <c r="Z1227" s="40" t="str">
        <f>IF(V1227=0,"NO OFERTADO",IF(W1227=0,"NO OFERTADO",IF(X1227=0,"NO OFERTADO",IF(Y1227=0,"NO OFERTADO","CORRECTO"))))</f>
        <v>NO OFERTADO</v>
      </c>
      <c r="AA1227" s="42">
        <f>Y1227*N1227</f>
        <v>0</v>
      </c>
      <c r="AB1227" s="35">
        <f>Q1227*$AB$1</f>
        <v>1.3201045098554548E-3</v>
      </c>
      <c r="AC1227" s="7"/>
      <c r="AD1227" s="36">
        <f>AB1227+AC1227</f>
        <v>1.3201045098554548E-3</v>
      </c>
      <c r="AE1227" s="41"/>
      <c r="AF1227" s="41"/>
      <c r="AG1227" s="41"/>
      <c r="AH1227" s="42"/>
      <c r="AI1227" s="40" t="str">
        <f>IF(AE1227=0,"NO OFERTADO",IF(AF1227=0,"NO OFERTADO",IF(AG1227=0,"NO OFERTADO",IF(AH1227=0,"NO OFERTADO","CORRECTO"))))</f>
        <v>NO OFERTADO</v>
      </c>
      <c r="AJ1227" s="37">
        <f>Q1227*$AJ$1</f>
        <v>8.800696732369699E-4</v>
      </c>
      <c r="AK1227" s="7"/>
      <c r="AL1227" s="36">
        <f>AJ1227+AK1227</f>
        <v>8.800696732369699E-4</v>
      </c>
      <c r="AM1227" s="41"/>
      <c r="AN1227" s="41"/>
      <c r="AO1227" s="41"/>
      <c r="AP1227" s="42"/>
      <c r="AQ1227" s="40" t="str">
        <f>IF(AM1227=0,"NO OFERTADO",IF(AN1227=0,"NO OFERTADO",IF(AO1227=0,"NO OFERTADO",IF(AP1227=0,"NO OFERTADO","CORRECTO"))))</f>
        <v>NO OFERTADO</v>
      </c>
    </row>
    <row r="1228" spans="1:43" x14ac:dyDescent="0.25">
      <c r="A1228" s="61">
        <v>1226</v>
      </c>
      <c r="B1228" s="61">
        <v>891</v>
      </c>
      <c r="C1228" s="13" t="s">
        <v>2699</v>
      </c>
      <c r="D1228" s="12" t="s">
        <v>29</v>
      </c>
      <c r="E1228" s="12" t="s">
        <v>49</v>
      </c>
      <c r="F1228" s="12" t="s">
        <v>23</v>
      </c>
      <c r="G1228" s="12" t="s">
        <v>24</v>
      </c>
      <c r="H1228" s="12" t="s">
        <v>49</v>
      </c>
      <c r="I1228" s="62">
        <v>12994.5</v>
      </c>
      <c r="J1228" s="10">
        <v>1</v>
      </c>
      <c r="K1228" s="10" t="s">
        <v>2700</v>
      </c>
      <c r="L1228" s="14" t="s">
        <v>2701</v>
      </c>
      <c r="M1228" s="11">
        <v>6862</v>
      </c>
      <c r="N1228" s="11">
        <v>850.38461538461536</v>
      </c>
      <c r="O1228" s="8">
        <f>N1228*M1228</f>
        <v>5835339.230769231</v>
      </c>
      <c r="P1228" s="14" t="s">
        <v>5022</v>
      </c>
      <c r="Q1228" s="66">
        <f>O1228/$O$2181</f>
        <v>1.7829971195537175E-4</v>
      </c>
      <c r="R1228" s="66">
        <f>+O1228/$O$2184</f>
        <v>2.8532686546414395E-4</v>
      </c>
      <c r="S1228" s="36">
        <f>Q1228*$S$1</f>
        <v>4.4574927988842938E-2</v>
      </c>
      <c r="T1228" s="36">
        <f>R1228*$T$1</f>
        <v>8.559805963924319E-3</v>
      </c>
      <c r="U1228" s="36">
        <f>S1228+T1228</f>
        <v>5.3134733952767257E-2</v>
      </c>
      <c r="V1228" s="41"/>
      <c r="W1228" s="41"/>
      <c r="X1228" s="41"/>
      <c r="Y1228" s="42"/>
      <c r="Z1228" s="40" t="str">
        <f>IF(V1228=0,"NO OFERTADO",IF(W1228=0,"NO OFERTADO",IF(X1228=0,"NO OFERTADO",IF(Y1228=0,"NO OFERTADO","CORRECTO"))))</f>
        <v>NO OFERTADO</v>
      </c>
      <c r="AA1228" s="42">
        <f>Y1228*N1228</f>
        <v>0</v>
      </c>
      <c r="AB1228" s="35">
        <f>Q1228*$AB$1</f>
        <v>1.6046974075983458E-2</v>
      </c>
      <c r="AC1228" s="36">
        <f>R1228*$AC$1</f>
        <v>4.2799029819621595E-3</v>
      </c>
      <c r="AD1228" s="36">
        <f>AB1228+AC1228</f>
        <v>2.0326877057945617E-2</v>
      </c>
      <c r="AE1228" s="41"/>
      <c r="AF1228" s="41"/>
      <c r="AG1228" s="41"/>
      <c r="AH1228" s="42"/>
      <c r="AI1228" s="40" t="str">
        <f>IF(AE1228=0,"NO OFERTADO",IF(AF1228=0,"NO OFERTADO",IF(AG1228=0,"NO OFERTADO",IF(AH1228=0,"NO OFERTADO","CORRECTO"))))</f>
        <v>NO OFERTADO</v>
      </c>
      <c r="AJ1228" s="37">
        <f>Q1228*$AJ$1</f>
        <v>1.0697982717322306E-2</v>
      </c>
      <c r="AK1228" s="36">
        <f>R1228*$AK$1</f>
        <v>1.4266343273207198E-3</v>
      </c>
      <c r="AL1228" s="36">
        <f>AJ1228+AK1228</f>
        <v>1.2124617044643026E-2</v>
      </c>
      <c r="AM1228" s="41"/>
      <c r="AN1228" s="41"/>
      <c r="AO1228" s="41"/>
      <c r="AP1228" s="42"/>
      <c r="AQ1228" s="40" t="str">
        <f>IF(AM1228=0,"NO OFERTADO",IF(AN1228=0,"NO OFERTADO",IF(AO1228=0,"NO OFERTADO",IF(AP1228=0,"NO OFERTADO","CORRECTO"))))</f>
        <v>NO OFERTADO</v>
      </c>
    </row>
    <row r="1229" spans="1:43" x14ac:dyDescent="0.25">
      <c r="A1229" s="61">
        <v>1227</v>
      </c>
      <c r="B1229" s="61">
        <v>1159</v>
      </c>
      <c r="C1229" s="13" t="s">
        <v>3329</v>
      </c>
      <c r="D1229" s="12" t="s">
        <v>143</v>
      </c>
      <c r="E1229" s="12" t="s">
        <v>49</v>
      </c>
      <c r="F1229" s="12" t="s">
        <v>23</v>
      </c>
      <c r="G1229" s="12" t="s">
        <v>24</v>
      </c>
      <c r="H1229" s="12" t="s">
        <v>49</v>
      </c>
      <c r="I1229" s="62">
        <v>10483.5</v>
      </c>
      <c r="J1229" s="10">
        <v>1</v>
      </c>
      <c r="K1229" s="10" t="s">
        <v>3330</v>
      </c>
      <c r="L1229" s="14" t="s">
        <v>3331</v>
      </c>
      <c r="M1229" s="11">
        <v>10483.5</v>
      </c>
      <c r="N1229" s="11">
        <v>220.46153846153845</v>
      </c>
      <c r="O1229" s="8">
        <f>N1229*M1229</f>
        <v>2311208.5384615385</v>
      </c>
      <c r="P1229" s="14" t="s">
        <v>5022</v>
      </c>
      <c r="Q1229" s="66">
        <f>O1229/$O$2181</f>
        <v>7.0619341974770763E-5</v>
      </c>
      <c r="R1229" s="66">
        <f>+O1229/$O$2184</f>
        <v>1.1300969174782073E-4</v>
      </c>
      <c r="S1229" s="36">
        <f>Q1229*$S$1</f>
        <v>1.7654835493692692E-2</v>
      </c>
      <c r="T1229" s="36">
        <f>R1229*$T$1</f>
        <v>3.3902907524346218E-3</v>
      </c>
      <c r="U1229" s="36">
        <f>S1229+T1229</f>
        <v>2.1045126246127314E-2</v>
      </c>
      <c r="V1229" s="41"/>
      <c r="W1229" s="41"/>
      <c r="X1229" s="41"/>
      <c r="Y1229" s="42"/>
      <c r="Z1229" s="40" t="str">
        <f>IF(V1229=0,"NO OFERTADO",IF(W1229=0,"NO OFERTADO",IF(X1229=0,"NO OFERTADO",IF(Y1229=0,"NO OFERTADO","CORRECTO"))))</f>
        <v>NO OFERTADO</v>
      </c>
      <c r="AA1229" s="42">
        <f>Y1229*N1229</f>
        <v>0</v>
      </c>
      <c r="AB1229" s="35">
        <f>Q1229*$AB$1</f>
        <v>6.3557407777293682E-3</v>
      </c>
      <c r="AC1229" s="36">
        <f>R1229*$AC$1</f>
        <v>1.6951453762173109E-3</v>
      </c>
      <c r="AD1229" s="36">
        <f>AB1229+AC1229</f>
        <v>8.0508861539466785E-3</v>
      </c>
      <c r="AE1229" s="41"/>
      <c r="AF1229" s="41"/>
      <c r="AG1229" s="41"/>
      <c r="AH1229" s="42"/>
      <c r="AI1229" s="40" t="str">
        <f>IF(AE1229=0,"NO OFERTADO",IF(AF1229=0,"NO OFERTADO",IF(AG1229=0,"NO OFERTADO",IF(AH1229=0,"NO OFERTADO","CORRECTO"))))</f>
        <v>NO OFERTADO</v>
      </c>
      <c r="AJ1229" s="37">
        <f>Q1229*$AJ$1</f>
        <v>4.2371605184862455E-3</v>
      </c>
      <c r="AK1229" s="36">
        <f>R1229*$AK$1</f>
        <v>5.6504845873910363E-4</v>
      </c>
      <c r="AL1229" s="36">
        <f>AJ1229+AK1229</f>
        <v>4.8022089772253489E-3</v>
      </c>
      <c r="AM1229" s="41"/>
      <c r="AN1229" s="41"/>
      <c r="AO1229" s="41"/>
      <c r="AP1229" s="42"/>
      <c r="AQ1229" s="40" t="str">
        <f>IF(AM1229=0,"NO OFERTADO",IF(AN1229=0,"NO OFERTADO",IF(AO1229=0,"NO OFERTADO",IF(AP1229=0,"NO OFERTADO","CORRECTO"))))</f>
        <v>NO OFERTADO</v>
      </c>
    </row>
    <row r="1230" spans="1:43" ht="24" x14ac:dyDescent="0.25">
      <c r="A1230" s="61">
        <v>1228</v>
      </c>
      <c r="B1230" s="61">
        <v>1541</v>
      </c>
      <c r="C1230" s="13" t="s">
        <v>3329</v>
      </c>
      <c r="D1230" s="12" t="s">
        <v>89</v>
      </c>
      <c r="E1230" s="12" t="s">
        <v>11</v>
      </c>
      <c r="F1230" s="12" t="s">
        <v>12</v>
      </c>
      <c r="G1230" s="12" t="s">
        <v>13</v>
      </c>
      <c r="H1230" s="12" t="s">
        <v>12</v>
      </c>
      <c r="I1230" s="62">
        <v>341.95</v>
      </c>
      <c r="J1230" s="10">
        <v>1</v>
      </c>
      <c r="K1230" s="10" t="s">
        <v>3330</v>
      </c>
      <c r="L1230" s="14" t="s">
        <v>4272</v>
      </c>
      <c r="M1230" s="11">
        <v>340</v>
      </c>
      <c r="N1230" s="11">
        <v>1453.8461538461538</v>
      </c>
      <c r="O1230" s="8">
        <f>N1230*M1230</f>
        <v>494307.69230769231</v>
      </c>
      <c r="P1230" s="14" t="s">
        <v>5022</v>
      </c>
      <c r="Q1230" s="66">
        <f>O1230/$O$2181</f>
        <v>1.5103649620069796E-5</v>
      </c>
      <c r="R1230" s="66">
        <f>+O1230/$O$2184</f>
        <v>2.4169848374415103E-5</v>
      </c>
      <c r="S1230" s="36">
        <f>Q1230*$S$1</f>
        <v>3.775912405017449E-3</v>
      </c>
      <c r="T1230" s="36">
        <f>R1230*$T$1</f>
        <v>7.2509545123245313E-4</v>
      </c>
      <c r="U1230" s="36">
        <f>S1230+T1230</f>
        <v>4.5010078562499022E-3</v>
      </c>
      <c r="V1230" s="41"/>
      <c r="W1230" s="41"/>
      <c r="X1230" s="41"/>
      <c r="Y1230" s="42"/>
      <c r="Z1230" s="40" t="str">
        <f>IF(V1230=0,"NO OFERTADO",IF(W1230=0,"NO OFERTADO",IF(X1230=0,"NO OFERTADO",IF(Y1230=0,"NO OFERTADO","CORRECTO"))))</f>
        <v>NO OFERTADO</v>
      </c>
      <c r="AA1230" s="42">
        <f>Y1230*N1230</f>
        <v>0</v>
      </c>
      <c r="AB1230" s="35">
        <f>Q1230*$AB$1</f>
        <v>1.3593284658062817E-3</v>
      </c>
      <c r="AC1230" s="36">
        <f>R1230*$AC$1</f>
        <v>3.6254772561622657E-4</v>
      </c>
      <c r="AD1230" s="36">
        <f>AB1230+AC1230</f>
        <v>1.7218761914225083E-3</v>
      </c>
      <c r="AE1230" s="41"/>
      <c r="AF1230" s="41"/>
      <c r="AG1230" s="41"/>
      <c r="AH1230" s="42"/>
      <c r="AI1230" s="40" t="str">
        <f>IF(AE1230=0,"NO OFERTADO",IF(AF1230=0,"NO OFERTADO",IF(AG1230=0,"NO OFERTADO",IF(AH1230=0,"NO OFERTADO","CORRECTO"))))</f>
        <v>NO OFERTADO</v>
      </c>
      <c r="AJ1230" s="37">
        <f>Q1230*$AJ$1</f>
        <v>9.0621897720418777E-4</v>
      </c>
      <c r="AK1230" s="36">
        <f>R1230*$AK$1</f>
        <v>1.2084924187207552E-4</v>
      </c>
      <c r="AL1230" s="36">
        <f>AJ1230+AK1230</f>
        <v>1.0270682190762633E-3</v>
      </c>
      <c r="AM1230" s="41"/>
      <c r="AN1230" s="41"/>
      <c r="AO1230" s="41"/>
      <c r="AP1230" s="42"/>
      <c r="AQ1230" s="40" t="str">
        <f>IF(AM1230=0,"NO OFERTADO",IF(AN1230=0,"NO OFERTADO",IF(AO1230=0,"NO OFERTADO",IF(AP1230=0,"NO OFERTADO","CORRECTO"))))</f>
        <v>NO OFERTADO</v>
      </c>
    </row>
    <row r="1231" spans="1:43" ht="24" x14ac:dyDescent="0.25">
      <c r="A1231" s="61">
        <v>1229</v>
      </c>
      <c r="B1231" s="61">
        <v>33</v>
      </c>
      <c r="C1231" s="13" t="s">
        <v>152</v>
      </c>
      <c r="D1231" s="12" t="s">
        <v>153</v>
      </c>
      <c r="E1231" s="12" t="s">
        <v>11</v>
      </c>
      <c r="F1231" s="12" t="s">
        <v>12</v>
      </c>
      <c r="G1231" s="12" t="s">
        <v>13</v>
      </c>
      <c r="H1231" s="12" t="s">
        <v>12</v>
      </c>
      <c r="I1231" s="62" t="s">
        <v>60</v>
      </c>
      <c r="J1231" s="10">
        <v>1</v>
      </c>
      <c r="K1231" s="10" t="s">
        <v>154</v>
      </c>
      <c r="L1231" s="14" t="s">
        <v>155</v>
      </c>
      <c r="M1231" s="11">
        <v>8694</v>
      </c>
      <c r="N1231" s="11">
        <v>17153.923076923078</v>
      </c>
      <c r="O1231" s="8">
        <f>N1231*M1231</f>
        <v>149136207.23076925</v>
      </c>
      <c r="P1231" s="14" t="s">
        <v>5022</v>
      </c>
      <c r="Q1231" s="66">
        <f>O1231/$O$2181</f>
        <v>4.5568803697223093E-3</v>
      </c>
      <c r="R1231" s="66"/>
      <c r="S1231" s="36">
        <f>Q1231*$S$1</f>
        <v>1.1392200924305773</v>
      </c>
      <c r="T1231" s="7"/>
      <c r="U1231" s="36">
        <f>S1231+T1231</f>
        <v>1.1392200924305773</v>
      </c>
      <c r="V1231" s="41"/>
      <c r="W1231" s="41"/>
      <c r="X1231" s="41"/>
      <c r="Y1231" s="42"/>
      <c r="Z1231" s="40" t="str">
        <f>IF(V1231=0,"NO OFERTADO",IF(W1231=0,"NO OFERTADO",IF(X1231=0,"NO OFERTADO",IF(Y1231=0,"NO OFERTADO","CORRECTO"))))</f>
        <v>NO OFERTADO</v>
      </c>
      <c r="AA1231" s="42">
        <f>Y1231*N1231</f>
        <v>0</v>
      </c>
      <c r="AB1231" s="35">
        <f>Q1231*$AB$1</f>
        <v>0.41011923327500782</v>
      </c>
      <c r="AC1231" s="7"/>
      <c r="AD1231" s="36">
        <f>AB1231+AC1231</f>
        <v>0.41011923327500782</v>
      </c>
      <c r="AE1231" s="41"/>
      <c r="AF1231" s="41"/>
      <c r="AG1231" s="41"/>
      <c r="AH1231" s="42"/>
      <c r="AI1231" s="40" t="str">
        <f>IF(AE1231=0,"NO OFERTADO",IF(AF1231=0,"NO OFERTADO",IF(AG1231=0,"NO OFERTADO",IF(AH1231=0,"NO OFERTADO","CORRECTO"))))</f>
        <v>NO OFERTADO</v>
      </c>
      <c r="AJ1231" s="37">
        <f>Q1231*$AJ$1</f>
        <v>0.27341282218333857</v>
      </c>
      <c r="AK1231" s="7"/>
      <c r="AL1231" s="36">
        <f>AJ1231+AK1231</f>
        <v>0.27341282218333857</v>
      </c>
      <c r="AM1231" s="41"/>
      <c r="AN1231" s="41"/>
      <c r="AO1231" s="41"/>
      <c r="AP1231" s="42"/>
      <c r="AQ1231" s="40" t="str">
        <f>IF(AM1231=0,"NO OFERTADO",IF(AN1231=0,"NO OFERTADO",IF(AO1231=0,"NO OFERTADO",IF(AP1231=0,"NO OFERTADO","CORRECTO"))))</f>
        <v>NO OFERTADO</v>
      </c>
    </row>
    <row r="1232" spans="1:43" ht="24" x14ac:dyDescent="0.25">
      <c r="A1232" s="61">
        <v>1230</v>
      </c>
      <c r="B1232" s="61">
        <v>766</v>
      </c>
      <c r="C1232" s="13" t="s">
        <v>152</v>
      </c>
      <c r="D1232" s="12" t="s">
        <v>1025</v>
      </c>
      <c r="E1232" s="12" t="s">
        <v>11</v>
      </c>
      <c r="F1232" s="12" t="s">
        <v>12</v>
      </c>
      <c r="G1232" s="12" t="s">
        <v>13</v>
      </c>
      <c r="H1232" s="12" t="s">
        <v>12</v>
      </c>
      <c r="I1232" s="62" t="s">
        <v>60</v>
      </c>
      <c r="J1232" s="10">
        <v>1</v>
      </c>
      <c r="K1232" s="10" t="s">
        <v>154</v>
      </c>
      <c r="L1232" s="14" t="s">
        <v>2384</v>
      </c>
      <c r="M1232" s="11">
        <v>592</v>
      </c>
      <c r="N1232" s="11">
        <v>16701.384615384617</v>
      </c>
      <c r="O1232" s="8">
        <f>N1232*M1232</f>
        <v>9887219.6923076939</v>
      </c>
      <c r="P1232" s="14" t="s">
        <v>5022</v>
      </c>
      <c r="Q1232" s="66">
        <f>O1232/$O$2181</f>
        <v>3.0210555949898945E-4</v>
      </c>
      <c r="R1232" s="66"/>
      <c r="S1232" s="36">
        <f>Q1232*$S$1</f>
        <v>7.5526389874747357E-2</v>
      </c>
      <c r="T1232" s="7"/>
      <c r="U1232" s="36">
        <f>S1232+T1232</f>
        <v>7.5526389874747357E-2</v>
      </c>
      <c r="V1232" s="41"/>
      <c r="W1232" s="41"/>
      <c r="X1232" s="41"/>
      <c r="Y1232" s="42"/>
      <c r="Z1232" s="40" t="str">
        <f>IF(V1232=0,"NO OFERTADO",IF(W1232=0,"NO OFERTADO",IF(X1232=0,"NO OFERTADO",IF(Y1232=0,"NO OFERTADO","CORRECTO"))))</f>
        <v>NO OFERTADO</v>
      </c>
      <c r="AA1232" s="42">
        <f>Y1232*N1232</f>
        <v>0</v>
      </c>
      <c r="AB1232" s="35">
        <f>Q1232*$AB$1</f>
        <v>2.7189500354909052E-2</v>
      </c>
      <c r="AC1232" s="7"/>
      <c r="AD1232" s="36">
        <f>AB1232+AC1232</f>
        <v>2.7189500354909052E-2</v>
      </c>
      <c r="AE1232" s="41"/>
      <c r="AF1232" s="41"/>
      <c r="AG1232" s="41"/>
      <c r="AH1232" s="42"/>
      <c r="AI1232" s="40" t="str">
        <f>IF(AE1232=0,"NO OFERTADO",IF(AF1232=0,"NO OFERTADO",IF(AG1232=0,"NO OFERTADO",IF(AH1232=0,"NO OFERTADO","CORRECTO"))))</f>
        <v>NO OFERTADO</v>
      </c>
      <c r="AJ1232" s="37">
        <f>Q1232*$AJ$1</f>
        <v>1.8126333569939368E-2</v>
      </c>
      <c r="AK1232" s="7"/>
      <c r="AL1232" s="36">
        <f>AJ1232+AK1232</f>
        <v>1.8126333569939368E-2</v>
      </c>
      <c r="AM1232" s="41"/>
      <c r="AN1232" s="41"/>
      <c r="AO1232" s="41"/>
      <c r="AP1232" s="42"/>
      <c r="AQ1232" s="40" t="str">
        <f>IF(AM1232=0,"NO OFERTADO",IF(AN1232=0,"NO OFERTADO",IF(AO1232=0,"NO OFERTADO",IF(AP1232=0,"NO OFERTADO","CORRECTO"))))</f>
        <v>NO OFERTADO</v>
      </c>
    </row>
    <row r="1233" spans="1:43" ht="24" x14ac:dyDescent="0.25">
      <c r="A1233" s="61">
        <v>1231</v>
      </c>
      <c r="B1233" s="61">
        <v>1588</v>
      </c>
      <c r="C1233" s="13" t="s">
        <v>4375</v>
      </c>
      <c r="D1233" s="12" t="s">
        <v>153</v>
      </c>
      <c r="E1233" s="12" t="s">
        <v>11</v>
      </c>
      <c r="F1233" s="12" t="s">
        <v>134</v>
      </c>
      <c r="G1233" s="12" t="s">
        <v>13</v>
      </c>
      <c r="H1233" s="12" t="s">
        <v>12</v>
      </c>
      <c r="I1233" s="62" t="s">
        <v>60</v>
      </c>
      <c r="J1233" s="10">
        <v>1</v>
      </c>
      <c r="K1233" s="10" t="s">
        <v>4376</v>
      </c>
      <c r="L1233" s="14" t="s">
        <v>4377</v>
      </c>
      <c r="M1233" s="11">
        <v>12083.5400199336</v>
      </c>
      <c r="N1233" s="11">
        <v>28.125</v>
      </c>
      <c r="O1233" s="8">
        <f>N1233*M1233</f>
        <v>339849.5630606325</v>
      </c>
      <c r="P1233" s="14" t="s">
        <v>5022</v>
      </c>
      <c r="Q1233" s="66">
        <f>O1233/$O$2181</f>
        <v>1.0384157082480689E-5</v>
      </c>
      <c r="R1233" s="66"/>
      <c r="S1233" s="36">
        <f>Q1233*$S$1</f>
        <v>2.5960392706201722E-3</v>
      </c>
      <c r="T1233" s="7"/>
      <c r="U1233" s="36">
        <f>S1233+T1233</f>
        <v>2.5960392706201722E-3</v>
      </c>
      <c r="V1233" s="41"/>
      <c r="W1233" s="41"/>
      <c r="X1233" s="41"/>
      <c r="Y1233" s="42"/>
      <c r="Z1233" s="40" t="str">
        <f>IF(V1233=0,"NO OFERTADO",IF(W1233=0,"NO OFERTADO",IF(X1233=0,"NO OFERTADO",IF(Y1233=0,"NO OFERTADO","CORRECTO"))))</f>
        <v>NO OFERTADO</v>
      </c>
      <c r="AA1233" s="42">
        <f>Y1233*N1233</f>
        <v>0</v>
      </c>
      <c r="AB1233" s="35">
        <f>Q1233*$AB$1</f>
        <v>9.3457413742326198E-4</v>
      </c>
      <c r="AC1233" s="7"/>
      <c r="AD1233" s="36">
        <f>AB1233+AC1233</f>
        <v>9.3457413742326198E-4</v>
      </c>
      <c r="AE1233" s="41"/>
      <c r="AF1233" s="41"/>
      <c r="AG1233" s="41"/>
      <c r="AH1233" s="42"/>
      <c r="AI1233" s="40" t="str">
        <f>IF(AE1233=0,"NO OFERTADO",IF(AF1233=0,"NO OFERTADO",IF(AG1233=0,"NO OFERTADO",IF(AH1233=0,"NO OFERTADO","CORRECTO"))))</f>
        <v>NO OFERTADO</v>
      </c>
      <c r="AJ1233" s="37">
        <f>Q1233*$AJ$1</f>
        <v>6.2304942494884139E-4</v>
      </c>
      <c r="AK1233" s="7"/>
      <c r="AL1233" s="36">
        <f>AJ1233+AK1233</f>
        <v>6.2304942494884139E-4</v>
      </c>
      <c r="AM1233" s="41"/>
      <c r="AN1233" s="41"/>
      <c r="AO1233" s="41"/>
      <c r="AP1233" s="42"/>
      <c r="AQ1233" s="40" t="str">
        <f>IF(AM1233=0,"NO OFERTADO",IF(AN1233=0,"NO OFERTADO",IF(AO1233=0,"NO OFERTADO",IF(AP1233=0,"NO OFERTADO","CORRECTO"))))</f>
        <v>NO OFERTADO</v>
      </c>
    </row>
    <row r="1234" spans="1:43" ht="24" x14ac:dyDescent="0.25">
      <c r="A1234" s="61">
        <v>1232</v>
      </c>
      <c r="B1234" s="61">
        <v>991</v>
      </c>
      <c r="C1234" s="13" t="s">
        <v>2931</v>
      </c>
      <c r="D1234" s="12" t="s">
        <v>2602</v>
      </c>
      <c r="E1234" s="12" t="s">
        <v>11</v>
      </c>
      <c r="F1234" s="12" t="s">
        <v>12</v>
      </c>
      <c r="G1234" s="12" t="s">
        <v>13</v>
      </c>
      <c r="H1234" s="12" t="s">
        <v>12</v>
      </c>
      <c r="I1234" s="62" t="s">
        <v>60</v>
      </c>
      <c r="J1234" s="10">
        <v>1</v>
      </c>
      <c r="K1234" s="10" t="s">
        <v>2932</v>
      </c>
      <c r="L1234" s="14" t="s">
        <v>2933</v>
      </c>
      <c r="M1234" s="11">
        <v>109.30399999999999</v>
      </c>
      <c r="N1234" s="11">
        <v>17787.538461538461</v>
      </c>
      <c r="O1234" s="8">
        <f>N1234*M1234</f>
        <v>1944249.1039999998</v>
      </c>
      <c r="P1234" s="14" t="s">
        <v>5022</v>
      </c>
      <c r="Q1234" s="66">
        <f>O1234/$O$2181</f>
        <v>5.9406838489318132E-5</v>
      </c>
      <c r="R1234" s="66"/>
      <c r="S1234" s="36">
        <f>Q1234*$S$1</f>
        <v>1.4851709622329533E-2</v>
      </c>
      <c r="T1234" s="7"/>
      <c r="U1234" s="36">
        <f>S1234+T1234</f>
        <v>1.4851709622329533E-2</v>
      </c>
      <c r="V1234" s="41"/>
      <c r="W1234" s="41"/>
      <c r="X1234" s="41"/>
      <c r="Y1234" s="42"/>
      <c r="Z1234" s="40" t="str">
        <f>IF(V1234=0,"NO OFERTADO",IF(W1234=0,"NO OFERTADO",IF(X1234=0,"NO OFERTADO",IF(Y1234=0,"NO OFERTADO","CORRECTO"))))</f>
        <v>NO OFERTADO</v>
      </c>
      <c r="AA1234" s="42">
        <f>Y1234*N1234</f>
        <v>0</v>
      </c>
      <c r="AB1234" s="35">
        <f>Q1234*$AB$1</f>
        <v>5.346615464038632E-3</v>
      </c>
      <c r="AC1234" s="7"/>
      <c r="AD1234" s="36">
        <f>AB1234+AC1234</f>
        <v>5.346615464038632E-3</v>
      </c>
      <c r="AE1234" s="41"/>
      <c r="AF1234" s="41"/>
      <c r="AG1234" s="41"/>
      <c r="AH1234" s="42"/>
      <c r="AI1234" s="40" t="str">
        <f>IF(AE1234=0,"NO OFERTADO",IF(AF1234=0,"NO OFERTADO",IF(AG1234=0,"NO OFERTADO",IF(AH1234=0,"NO OFERTADO","CORRECTO"))))</f>
        <v>NO OFERTADO</v>
      </c>
      <c r="AJ1234" s="37">
        <f>Q1234*$AJ$1</f>
        <v>3.5644103093590879E-3</v>
      </c>
      <c r="AK1234" s="7"/>
      <c r="AL1234" s="36">
        <f>AJ1234+AK1234</f>
        <v>3.5644103093590879E-3</v>
      </c>
      <c r="AM1234" s="41"/>
      <c r="AN1234" s="41"/>
      <c r="AO1234" s="41"/>
      <c r="AP1234" s="42"/>
      <c r="AQ1234" s="40" t="str">
        <f>IF(AM1234=0,"NO OFERTADO",IF(AN1234=0,"NO OFERTADO",IF(AO1234=0,"NO OFERTADO",IF(AP1234=0,"NO OFERTADO","CORRECTO"))))</f>
        <v>NO OFERTADO</v>
      </c>
    </row>
    <row r="1235" spans="1:43" ht="24" x14ac:dyDescent="0.25">
      <c r="A1235" s="61">
        <v>1233</v>
      </c>
      <c r="B1235" s="61">
        <v>1585</v>
      </c>
      <c r="C1235" s="13" t="s">
        <v>2931</v>
      </c>
      <c r="D1235" s="12" t="s">
        <v>906</v>
      </c>
      <c r="E1235" s="12" t="s">
        <v>11</v>
      </c>
      <c r="F1235" s="12" t="s">
        <v>12</v>
      </c>
      <c r="G1235" s="12" t="s">
        <v>13</v>
      </c>
      <c r="H1235" s="12" t="s">
        <v>12</v>
      </c>
      <c r="I1235" s="62" t="s">
        <v>60</v>
      </c>
      <c r="J1235" s="10">
        <v>1</v>
      </c>
      <c r="K1235" s="10" t="s">
        <v>2932</v>
      </c>
      <c r="L1235" s="14" t="s">
        <v>4370</v>
      </c>
      <c r="M1235" s="11">
        <v>112.77229999999999</v>
      </c>
      <c r="N1235" s="11">
        <v>2687</v>
      </c>
      <c r="O1235" s="8">
        <f>N1235*M1235</f>
        <v>303019.17009999999</v>
      </c>
      <c r="P1235" s="14" t="s">
        <v>5022</v>
      </c>
      <c r="Q1235" s="66">
        <f>O1235/$O$2181</f>
        <v>9.2587986077826787E-6</v>
      </c>
      <c r="R1235" s="66"/>
      <c r="S1235" s="36">
        <f>Q1235*$S$1</f>
        <v>2.3146996519456697E-3</v>
      </c>
      <c r="T1235" s="7"/>
      <c r="U1235" s="36">
        <f>S1235+T1235</f>
        <v>2.3146996519456697E-3</v>
      </c>
      <c r="V1235" s="41"/>
      <c r="W1235" s="41"/>
      <c r="X1235" s="41"/>
      <c r="Y1235" s="42"/>
      <c r="Z1235" s="40" t="str">
        <f>IF(V1235=0,"NO OFERTADO",IF(W1235=0,"NO OFERTADO",IF(X1235=0,"NO OFERTADO",IF(Y1235=0,"NO OFERTADO","CORRECTO"))))</f>
        <v>NO OFERTADO</v>
      </c>
      <c r="AA1235" s="42">
        <f>Y1235*N1235</f>
        <v>0</v>
      </c>
      <c r="AB1235" s="35">
        <f>Q1235*$AB$1</f>
        <v>8.3329187470044109E-4</v>
      </c>
      <c r="AC1235" s="7"/>
      <c r="AD1235" s="36">
        <f>AB1235+AC1235</f>
        <v>8.3329187470044109E-4</v>
      </c>
      <c r="AE1235" s="41"/>
      <c r="AF1235" s="41"/>
      <c r="AG1235" s="41"/>
      <c r="AH1235" s="42"/>
      <c r="AI1235" s="40" t="str">
        <f>IF(AE1235=0,"NO OFERTADO",IF(AF1235=0,"NO OFERTADO",IF(AG1235=0,"NO OFERTADO",IF(AH1235=0,"NO OFERTADO","CORRECTO"))))</f>
        <v>NO OFERTADO</v>
      </c>
      <c r="AJ1235" s="37">
        <f>Q1235*$AJ$1</f>
        <v>5.5552791646696069E-4</v>
      </c>
      <c r="AK1235" s="7"/>
      <c r="AL1235" s="36">
        <f>AJ1235+AK1235</f>
        <v>5.5552791646696069E-4</v>
      </c>
      <c r="AM1235" s="41"/>
      <c r="AN1235" s="41"/>
      <c r="AO1235" s="41"/>
      <c r="AP1235" s="42"/>
      <c r="AQ1235" s="40" t="str">
        <f>IF(AM1235=0,"NO OFERTADO",IF(AN1235=0,"NO OFERTADO",IF(AO1235=0,"NO OFERTADO",IF(AP1235=0,"NO OFERTADO","CORRECTO"))))</f>
        <v>NO OFERTADO</v>
      </c>
    </row>
    <row r="1236" spans="1:43" ht="24" x14ac:dyDescent="0.25">
      <c r="A1236" s="61">
        <v>1234</v>
      </c>
      <c r="B1236" s="61">
        <v>1719</v>
      </c>
      <c r="C1236" s="13" t="s">
        <v>2931</v>
      </c>
      <c r="D1236" s="12" t="s">
        <v>2872</v>
      </c>
      <c r="E1236" s="12" t="s">
        <v>4703</v>
      </c>
      <c r="F1236" s="12" t="s">
        <v>222</v>
      </c>
      <c r="G1236" s="12" t="s">
        <v>223</v>
      </c>
      <c r="H1236" s="12" t="s">
        <v>755</v>
      </c>
      <c r="I1236" s="62" t="s">
        <v>60</v>
      </c>
      <c r="J1236" s="10">
        <v>5</v>
      </c>
      <c r="K1236" s="10" t="s">
        <v>2932</v>
      </c>
      <c r="L1236" s="14" t="s">
        <v>4704</v>
      </c>
      <c r="M1236" s="11">
        <v>4120.4219999999996</v>
      </c>
      <c r="N1236" s="11">
        <v>42.307692307692307</v>
      </c>
      <c r="O1236" s="8">
        <f>N1236*M1236</f>
        <v>174325.54615384614</v>
      </c>
      <c r="P1236" s="14" t="s">
        <v>5022</v>
      </c>
      <c r="Q1236" s="66">
        <f>O1236/$O$2181</f>
        <v>5.3265445994638923E-6</v>
      </c>
      <c r="R1236" s="66"/>
      <c r="S1236" s="36">
        <f>Q1236*$S$1</f>
        <v>1.3316361498659731E-3</v>
      </c>
      <c r="T1236" s="7"/>
      <c r="U1236" s="36">
        <f>S1236+T1236</f>
        <v>1.3316361498659731E-3</v>
      </c>
      <c r="V1236" s="41"/>
      <c r="W1236" s="41"/>
      <c r="X1236" s="41"/>
      <c r="Y1236" s="42"/>
      <c r="Z1236" s="40" t="str">
        <f>IF(V1236=0,"NO OFERTADO",IF(W1236=0,"NO OFERTADO",IF(X1236=0,"NO OFERTADO",IF(Y1236=0,"NO OFERTADO","CORRECTO"))))</f>
        <v>NO OFERTADO</v>
      </c>
      <c r="AA1236" s="42">
        <f>Y1236*N1236</f>
        <v>0</v>
      </c>
      <c r="AB1236" s="35">
        <f>Q1236*$AB$1</f>
        <v>4.7938901395175028E-4</v>
      </c>
      <c r="AC1236" s="7"/>
      <c r="AD1236" s="36">
        <f>AB1236+AC1236</f>
        <v>4.7938901395175028E-4</v>
      </c>
      <c r="AE1236" s="41"/>
      <c r="AF1236" s="41"/>
      <c r="AG1236" s="41"/>
      <c r="AH1236" s="42"/>
      <c r="AI1236" s="40" t="str">
        <f>IF(AE1236=0,"NO OFERTADO",IF(AF1236=0,"NO OFERTADO",IF(AG1236=0,"NO OFERTADO",IF(AH1236=0,"NO OFERTADO","CORRECTO"))))</f>
        <v>NO OFERTADO</v>
      </c>
      <c r="AJ1236" s="37">
        <f>Q1236*$AJ$1</f>
        <v>3.1959267596783352E-4</v>
      </c>
      <c r="AK1236" s="7"/>
      <c r="AL1236" s="36">
        <f>AJ1236+AK1236</f>
        <v>3.1959267596783352E-4</v>
      </c>
      <c r="AM1236" s="41"/>
      <c r="AN1236" s="41"/>
      <c r="AO1236" s="41"/>
      <c r="AP1236" s="42"/>
      <c r="AQ1236" s="40" t="str">
        <f>IF(AM1236=0,"NO OFERTADO",IF(AN1236=0,"NO OFERTADO",IF(AO1236=0,"NO OFERTADO",IF(AP1236=0,"NO OFERTADO","CORRECTO"))))</f>
        <v>NO OFERTADO</v>
      </c>
    </row>
    <row r="1237" spans="1:43" ht="24" x14ac:dyDescent="0.25">
      <c r="A1237" s="61">
        <v>1235</v>
      </c>
      <c r="B1237" s="61">
        <v>283</v>
      </c>
      <c r="C1237" s="13" t="s">
        <v>1022</v>
      </c>
      <c r="D1237" s="12" t="s">
        <v>181</v>
      </c>
      <c r="E1237" s="12" t="s">
        <v>11</v>
      </c>
      <c r="F1237" s="12" t="s">
        <v>12</v>
      </c>
      <c r="G1237" s="12" t="s">
        <v>13</v>
      </c>
      <c r="H1237" s="12" t="s">
        <v>12</v>
      </c>
      <c r="I1237" s="62">
        <v>3974.8</v>
      </c>
      <c r="J1237" s="10">
        <v>1</v>
      </c>
      <c r="K1237" s="10" t="s">
        <v>1023</v>
      </c>
      <c r="L1237" s="14" t="s">
        <v>1024</v>
      </c>
      <c r="M1237" s="11">
        <v>798.76</v>
      </c>
      <c r="N1237" s="11">
        <v>8781.9230769230762</v>
      </c>
      <c r="O1237" s="8">
        <f>N1237*M1237</f>
        <v>7014648.8769230759</v>
      </c>
      <c r="P1237" s="14" t="s">
        <v>5022</v>
      </c>
      <c r="Q1237" s="66">
        <f>O1237/$O$2181</f>
        <v>2.1433370447917975E-4</v>
      </c>
      <c r="R1237" s="66">
        <f>+O1237/$O$2184</f>
        <v>3.4299081805398305E-4</v>
      </c>
      <c r="S1237" s="36">
        <f>Q1237*$S$1</f>
        <v>5.3583426119794941E-2</v>
      </c>
      <c r="T1237" s="36">
        <f>R1237*$T$1</f>
        <v>1.0289724541619492E-2</v>
      </c>
      <c r="U1237" s="36">
        <f>S1237+T1237</f>
        <v>6.3873150661414441E-2</v>
      </c>
      <c r="V1237" s="41"/>
      <c r="W1237" s="41"/>
      <c r="X1237" s="41"/>
      <c r="Y1237" s="42"/>
      <c r="Z1237" s="40" t="str">
        <f>IF(V1237=0,"NO OFERTADO",IF(W1237=0,"NO OFERTADO",IF(X1237=0,"NO OFERTADO",IF(Y1237=0,"NO OFERTADO","CORRECTO"))))</f>
        <v>NO OFERTADO</v>
      </c>
      <c r="AA1237" s="42">
        <f>Y1237*N1237</f>
        <v>0</v>
      </c>
      <c r="AB1237" s="35">
        <f>Q1237*$AB$1</f>
        <v>1.9290033403126176E-2</v>
      </c>
      <c r="AC1237" s="36">
        <f>R1237*$AC$1</f>
        <v>5.1448622708097462E-3</v>
      </c>
      <c r="AD1237" s="36">
        <f>AB1237+AC1237</f>
        <v>2.4434895673935923E-2</v>
      </c>
      <c r="AE1237" s="41"/>
      <c r="AF1237" s="41"/>
      <c r="AG1237" s="41"/>
      <c r="AH1237" s="42"/>
      <c r="AI1237" s="40" t="str">
        <f>IF(AE1237=0,"NO OFERTADO",IF(AF1237=0,"NO OFERTADO",IF(AG1237=0,"NO OFERTADO",IF(AH1237=0,"NO OFERTADO","CORRECTO"))))</f>
        <v>NO OFERTADO</v>
      </c>
      <c r="AJ1237" s="37">
        <f>Q1237*$AJ$1</f>
        <v>1.2860022268750786E-2</v>
      </c>
      <c r="AK1237" s="36">
        <f>R1237*$AK$1</f>
        <v>1.7149540902699153E-3</v>
      </c>
      <c r="AL1237" s="36">
        <f>AJ1237+AK1237</f>
        <v>1.4574976359020702E-2</v>
      </c>
      <c r="AM1237" s="41"/>
      <c r="AN1237" s="41"/>
      <c r="AO1237" s="41"/>
      <c r="AP1237" s="42"/>
      <c r="AQ1237" s="40" t="str">
        <f>IF(AM1237=0,"NO OFERTADO",IF(AN1237=0,"NO OFERTADO",IF(AO1237=0,"NO OFERTADO",IF(AP1237=0,"NO OFERTADO","CORRECTO"))))</f>
        <v>NO OFERTADO</v>
      </c>
    </row>
    <row r="1238" spans="1:43" ht="24" x14ac:dyDescent="0.25">
      <c r="A1238" s="61">
        <v>1236</v>
      </c>
      <c r="B1238" s="61">
        <v>966</v>
      </c>
      <c r="C1238" s="13" t="s">
        <v>1022</v>
      </c>
      <c r="D1238" s="12" t="s">
        <v>10</v>
      </c>
      <c r="E1238" s="12" t="s">
        <v>11</v>
      </c>
      <c r="F1238" s="12" t="s">
        <v>12</v>
      </c>
      <c r="G1238" s="12" t="s">
        <v>13</v>
      </c>
      <c r="H1238" s="12" t="s">
        <v>12</v>
      </c>
      <c r="I1238" s="62">
        <v>1987.4</v>
      </c>
      <c r="J1238" s="10">
        <v>1</v>
      </c>
      <c r="K1238" s="10" t="s">
        <v>1023</v>
      </c>
      <c r="L1238" s="14" t="s">
        <v>2877</v>
      </c>
      <c r="M1238" s="11">
        <v>271.15799999999996</v>
      </c>
      <c r="N1238" s="11">
        <v>14617.307692307691</v>
      </c>
      <c r="O1238" s="8">
        <f>N1238*M1238</f>
        <v>3963599.9192307685</v>
      </c>
      <c r="P1238" s="14" t="s">
        <v>5022</v>
      </c>
      <c r="Q1238" s="66">
        <f>O1238/$O$2181</f>
        <v>1.2110842162847497E-4</v>
      </c>
      <c r="R1238" s="66">
        <f>+O1238/$O$2184</f>
        <v>1.9380562057897156E-4</v>
      </c>
      <c r="S1238" s="36">
        <f>Q1238*$S$1</f>
        <v>3.027710540711874E-2</v>
      </c>
      <c r="T1238" s="36">
        <f>R1238*$T$1</f>
        <v>5.8141686173691469E-3</v>
      </c>
      <c r="U1238" s="36">
        <f>S1238+T1238</f>
        <v>3.609127402448789E-2</v>
      </c>
      <c r="V1238" s="41"/>
      <c r="W1238" s="41"/>
      <c r="X1238" s="41"/>
      <c r="Y1238" s="42"/>
      <c r="Z1238" s="40" t="str">
        <f>IF(V1238=0,"NO OFERTADO",IF(W1238=0,"NO OFERTADO",IF(X1238=0,"NO OFERTADO",IF(Y1238=0,"NO OFERTADO","CORRECTO"))))</f>
        <v>NO OFERTADO</v>
      </c>
      <c r="AA1238" s="42">
        <f>Y1238*N1238</f>
        <v>0</v>
      </c>
      <c r="AB1238" s="35">
        <f>Q1238*$AB$1</f>
        <v>1.0899757946562746E-2</v>
      </c>
      <c r="AC1238" s="36">
        <f>R1238*$AC$1</f>
        <v>2.9070843086845734E-3</v>
      </c>
      <c r="AD1238" s="36">
        <f>AB1238+AC1238</f>
        <v>1.380684225524732E-2</v>
      </c>
      <c r="AE1238" s="41"/>
      <c r="AF1238" s="41"/>
      <c r="AG1238" s="41"/>
      <c r="AH1238" s="42"/>
      <c r="AI1238" s="40" t="str">
        <f>IF(AE1238=0,"NO OFERTADO",IF(AF1238=0,"NO OFERTADO",IF(AG1238=0,"NO OFERTADO",IF(AH1238=0,"NO OFERTADO","CORRECTO"))))</f>
        <v>NO OFERTADO</v>
      </c>
      <c r="AJ1238" s="37">
        <f>Q1238*$AJ$1</f>
        <v>7.266505297708498E-3</v>
      </c>
      <c r="AK1238" s="36">
        <f>R1238*$AK$1</f>
        <v>9.6902810289485782E-4</v>
      </c>
      <c r="AL1238" s="36">
        <f>AJ1238+AK1238</f>
        <v>8.2355334006033558E-3</v>
      </c>
      <c r="AM1238" s="41"/>
      <c r="AN1238" s="41"/>
      <c r="AO1238" s="41"/>
      <c r="AP1238" s="42"/>
      <c r="AQ1238" s="40" t="str">
        <f>IF(AM1238=0,"NO OFERTADO",IF(AN1238=0,"NO OFERTADO",IF(AO1238=0,"NO OFERTADO",IF(AP1238=0,"NO OFERTADO","CORRECTO"))))</f>
        <v>NO OFERTADO</v>
      </c>
    </row>
    <row r="1239" spans="1:43" x14ac:dyDescent="0.25">
      <c r="A1239" s="61">
        <v>1237</v>
      </c>
      <c r="B1239" s="61">
        <v>187</v>
      </c>
      <c r="C1239" s="13" t="s">
        <v>713</v>
      </c>
      <c r="D1239" s="12" t="s">
        <v>93</v>
      </c>
      <c r="E1239" s="12" t="s">
        <v>342</v>
      </c>
      <c r="F1239" s="12" t="s">
        <v>23</v>
      </c>
      <c r="G1239" s="12" t="s">
        <v>24</v>
      </c>
      <c r="H1239" s="12" t="s">
        <v>315</v>
      </c>
      <c r="I1239" s="62">
        <v>3614599</v>
      </c>
      <c r="J1239" s="10">
        <v>1</v>
      </c>
      <c r="K1239" s="10" t="s">
        <v>714</v>
      </c>
      <c r="L1239" s="14" t="s">
        <v>715</v>
      </c>
      <c r="M1239" s="11">
        <v>3614599</v>
      </c>
      <c r="N1239" s="11">
        <v>10.76923076923077</v>
      </c>
      <c r="O1239" s="8">
        <f>N1239*M1239</f>
        <v>38926450.769230776</v>
      </c>
      <c r="P1239" s="14" t="s">
        <v>5022</v>
      </c>
      <c r="Q1239" s="66">
        <f>O1239/$O$2181</f>
        <v>1.1894038521362675E-3</v>
      </c>
      <c r="R1239" s="66">
        <f>+O1239/$O$2184</f>
        <v>1.9033618685035398E-3</v>
      </c>
      <c r="S1239" s="36">
        <f>Q1239*$S$1</f>
        <v>0.29735096303406688</v>
      </c>
      <c r="T1239" s="36">
        <f>R1239*$T$1</f>
        <v>5.7100856055106196E-2</v>
      </c>
      <c r="U1239" s="36">
        <f>S1239+T1239</f>
        <v>0.35445181908917306</v>
      </c>
      <c r="V1239" s="41"/>
      <c r="W1239" s="41"/>
      <c r="X1239" s="41"/>
      <c r="Y1239" s="42"/>
      <c r="Z1239" s="40" t="str">
        <f>IF(V1239=0,"NO OFERTADO",IF(W1239=0,"NO OFERTADO",IF(X1239=0,"NO OFERTADO",IF(Y1239=0,"NO OFERTADO","CORRECTO"))))</f>
        <v>NO OFERTADO</v>
      </c>
      <c r="AA1239" s="42">
        <f>Y1239*N1239</f>
        <v>0</v>
      </c>
      <c r="AB1239" s="35">
        <f>Q1239*$AB$1</f>
        <v>0.10704634669226408</v>
      </c>
      <c r="AC1239" s="36">
        <f>R1239*$AC$1</f>
        <v>2.8550428027553098E-2</v>
      </c>
      <c r="AD1239" s="36">
        <f>AB1239+AC1239</f>
        <v>0.13559677471981718</v>
      </c>
      <c r="AE1239" s="41"/>
      <c r="AF1239" s="41"/>
      <c r="AG1239" s="41"/>
      <c r="AH1239" s="42"/>
      <c r="AI1239" s="40" t="str">
        <f>IF(AE1239=0,"NO OFERTADO",IF(AF1239=0,"NO OFERTADO",IF(AG1239=0,"NO OFERTADO",IF(AH1239=0,"NO OFERTADO","CORRECTO"))))</f>
        <v>NO OFERTADO</v>
      </c>
      <c r="AJ1239" s="37">
        <f>Q1239*$AJ$1</f>
        <v>7.1364231128176053E-2</v>
      </c>
      <c r="AK1239" s="36">
        <f>R1239*$AK$1</f>
        <v>9.5168093425176993E-3</v>
      </c>
      <c r="AL1239" s="36">
        <f>AJ1239+AK1239</f>
        <v>8.0881040470693749E-2</v>
      </c>
      <c r="AM1239" s="41"/>
      <c r="AN1239" s="41"/>
      <c r="AO1239" s="41"/>
      <c r="AP1239" s="42"/>
      <c r="AQ1239" s="40" t="str">
        <f>IF(AM1239=0,"NO OFERTADO",IF(AN1239=0,"NO OFERTADO",IF(AO1239=0,"NO OFERTADO",IF(AP1239=0,"NO OFERTADO","CORRECTO"))))</f>
        <v>NO OFERTADO</v>
      </c>
    </row>
    <row r="1240" spans="1:43" ht="24" x14ac:dyDescent="0.25">
      <c r="A1240" s="61">
        <v>1238</v>
      </c>
      <c r="B1240" s="61">
        <v>1517</v>
      </c>
      <c r="C1240" s="13" t="s">
        <v>4220</v>
      </c>
      <c r="D1240" s="12" t="s">
        <v>68</v>
      </c>
      <c r="E1240" s="12" t="s">
        <v>11</v>
      </c>
      <c r="F1240" s="12" t="s">
        <v>12</v>
      </c>
      <c r="G1240" s="12" t="s">
        <v>13</v>
      </c>
      <c r="H1240" s="12" t="s">
        <v>12</v>
      </c>
      <c r="I1240" s="62">
        <v>2227</v>
      </c>
      <c r="J1240" s="10">
        <v>1</v>
      </c>
      <c r="K1240" s="10" t="s">
        <v>4221</v>
      </c>
      <c r="L1240" s="14" t="s">
        <v>62</v>
      </c>
      <c r="M1240" s="11">
        <v>2227</v>
      </c>
      <c r="N1240" s="11">
        <v>292.30769230769232</v>
      </c>
      <c r="O1240" s="8">
        <f>N1240*M1240</f>
        <v>650969.23076923075</v>
      </c>
      <c r="P1240" s="14" t="s">
        <v>5022</v>
      </c>
      <c r="Q1240" s="66">
        <f>O1240/$O$2181</f>
        <v>1.989046767426123E-5</v>
      </c>
      <c r="R1240" s="66">
        <f>+O1240/$O$2184</f>
        <v>3.1830027832761478E-5</v>
      </c>
      <c r="S1240" s="36">
        <f>Q1240*$S$1</f>
        <v>4.9726169185653072E-3</v>
      </c>
      <c r="T1240" s="36">
        <f>R1240*$T$1</f>
        <v>9.5490083498284432E-4</v>
      </c>
      <c r="U1240" s="36">
        <f>S1240+T1240</f>
        <v>5.9275177535481512E-3</v>
      </c>
      <c r="V1240" s="41"/>
      <c r="W1240" s="41"/>
      <c r="X1240" s="41"/>
      <c r="Y1240" s="42"/>
      <c r="Z1240" s="40" t="str">
        <f>IF(V1240=0,"NO OFERTADO",IF(W1240=0,"NO OFERTADO",IF(X1240=0,"NO OFERTADO",IF(Y1240=0,"NO OFERTADO","CORRECTO"))))</f>
        <v>NO OFERTADO</v>
      </c>
      <c r="AA1240" s="42">
        <f>Y1240*N1240</f>
        <v>0</v>
      </c>
      <c r="AB1240" s="35">
        <f>Q1240*$AB$1</f>
        <v>1.7901420906835106E-3</v>
      </c>
      <c r="AC1240" s="36">
        <f>R1240*$AC$1</f>
        <v>4.7745041749142216E-4</v>
      </c>
      <c r="AD1240" s="36">
        <f>AB1240+AC1240</f>
        <v>2.2675925081749328E-3</v>
      </c>
      <c r="AE1240" s="41"/>
      <c r="AF1240" s="41"/>
      <c r="AG1240" s="41"/>
      <c r="AH1240" s="42"/>
      <c r="AI1240" s="40" t="str">
        <f>IF(AE1240=0,"NO OFERTADO",IF(AF1240=0,"NO OFERTADO",IF(AG1240=0,"NO OFERTADO",IF(AH1240=0,"NO OFERTADO","CORRECTO"))))</f>
        <v>NO OFERTADO</v>
      </c>
      <c r="AJ1240" s="37">
        <f>Q1240*$AJ$1</f>
        <v>1.1934280604556737E-3</v>
      </c>
      <c r="AK1240" s="36">
        <f>R1240*$AK$1</f>
        <v>1.591501391638074E-4</v>
      </c>
      <c r="AL1240" s="36">
        <f>AJ1240+AK1240</f>
        <v>1.3525781996194812E-3</v>
      </c>
      <c r="AM1240" s="41"/>
      <c r="AN1240" s="41"/>
      <c r="AO1240" s="41"/>
      <c r="AP1240" s="42"/>
      <c r="AQ1240" s="40" t="str">
        <f>IF(AM1240=0,"NO OFERTADO",IF(AN1240=0,"NO OFERTADO",IF(AO1240=0,"NO OFERTADO",IF(AP1240=0,"NO OFERTADO","CORRECTO"))))</f>
        <v>NO OFERTADO</v>
      </c>
    </row>
    <row r="1241" spans="1:43" x14ac:dyDescent="0.25">
      <c r="A1241" s="61">
        <v>1239</v>
      </c>
      <c r="B1241" s="61">
        <v>116</v>
      </c>
      <c r="C1241" s="13" t="s">
        <v>462</v>
      </c>
      <c r="D1241" s="12" t="s">
        <v>463</v>
      </c>
      <c r="E1241" s="12" t="s">
        <v>49</v>
      </c>
      <c r="F1241" s="12" t="s">
        <v>23</v>
      </c>
      <c r="G1241" s="12" t="s">
        <v>24</v>
      </c>
      <c r="H1241" s="12" t="s">
        <v>49</v>
      </c>
      <c r="I1241" s="62">
        <v>49820</v>
      </c>
      <c r="J1241" s="10">
        <v>1</v>
      </c>
      <c r="K1241" s="10" t="s">
        <v>464</v>
      </c>
      <c r="L1241" s="14" t="s">
        <v>465</v>
      </c>
      <c r="M1241" s="11">
        <v>9886.174116666667</v>
      </c>
      <c r="N1241" s="11">
        <v>1634.3846153846155</v>
      </c>
      <c r="O1241" s="8">
        <f>N1241*M1241</f>
        <v>16157810.881293591</v>
      </c>
      <c r="P1241" s="14" t="s">
        <v>5022</v>
      </c>
      <c r="Q1241" s="66">
        <f>O1241/$O$2181</f>
        <v>4.937044637907445E-4</v>
      </c>
      <c r="R1241" s="66">
        <f>+O1241/$O$2184</f>
        <v>7.900581867138854E-4</v>
      </c>
      <c r="S1241" s="36">
        <f>Q1241*$S$1</f>
        <v>0.12342611594768613</v>
      </c>
      <c r="T1241" s="36">
        <f>R1241*$T$1</f>
        <v>2.3701745601416562E-2</v>
      </c>
      <c r="U1241" s="36">
        <f>S1241+T1241</f>
        <v>0.14712786154910268</v>
      </c>
      <c r="V1241" s="41"/>
      <c r="W1241" s="41"/>
      <c r="X1241" s="41"/>
      <c r="Y1241" s="42"/>
      <c r="Z1241" s="40" t="str">
        <f>IF(V1241=0,"NO OFERTADO",IF(W1241=0,"NO OFERTADO",IF(X1241=0,"NO OFERTADO",IF(Y1241=0,"NO OFERTADO","CORRECTO"))))</f>
        <v>NO OFERTADO</v>
      </c>
      <c r="AA1241" s="42">
        <f>Y1241*N1241</f>
        <v>0</v>
      </c>
      <c r="AB1241" s="35">
        <f>Q1241*$AB$1</f>
        <v>4.4433401741167007E-2</v>
      </c>
      <c r="AC1241" s="36">
        <f>R1241*$AC$1</f>
        <v>1.1850872800708281E-2</v>
      </c>
      <c r="AD1241" s="36">
        <f>AB1241+AC1241</f>
        <v>5.628427454187529E-2</v>
      </c>
      <c r="AE1241" s="41"/>
      <c r="AF1241" s="41"/>
      <c r="AG1241" s="41"/>
      <c r="AH1241" s="42"/>
      <c r="AI1241" s="40" t="str">
        <f>IF(AE1241=0,"NO OFERTADO",IF(AF1241=0,"NO OFERTADO",IF(AG1241=0,"NO OFERTADO",IF(AH1241=0,"NO OFERTADO","CORRECTO"))))</f>
        <v>NO OFERTADO</v>
      </c>
      <c r="AJ1241" s="37">
        <f>Q1241*$AJ$1</f>
        <v>2.9622267827444669E-2</v>
      </c>
      <c r="AK1241" s="36">
        <f>R1241*$AK$1</f>
        <v>3.950290933569427E-3</v>
      </c>
      <c r="AL1241" s="36">
        <f>AJ1241+AK1241</f>
        <v>3.3572558761014094E-2</v>
      </c>
      <c r="AM1241" s="41"/>
      <c r="AN1241" s="41"/>
      <c r="AO1241" s="41"/>
      <c r="AP1241" s="42"/>
      <c r="AQ1241" s="40" t="str">
        <f>IF(AM1241=0,"NO OFERTADO",IF(AN1241=0,"NO OFERTADO",IF(AO1241=0,"NO OFERTADO",IF(AP1241=0,"NO OFERTADO","CORRECTO"))))</f>
        <v>NO OFERTADO</v>
      </c>
    </row>
    <row r="1242" spans="1:43" x14ac:dyDescent="0.25">
      <c r="A1242" s="61">
        <v>1240</v>
      </c>
      <c r="B1242" s="61">
        <v>1135</v>
      </c>
      <c r="C1242" s="13" t="s">
        <v>462</v>
      </c>
      <c r="D1242" s="12" t="s">
        <v>1067</v>
      </c>
      <c r="E1242" s="12" t="s">
        <v>49</v>
      </c>
      <c r="F1242" s="12" t="s">
        <v>23</v>
      </c>
      <c r="G1242" s="12" t="s">
        <v>24</v>
      </c>
      <c r="H1242" s="12" t="s">
        <v>49</v>
      </c>
      <c r="I1242" s="62">
        <v>24910</v>
      </c>
      <c r="J1242" s="10">
        <v>1</v>
      </c>
      <c r="K1242" s="10" t="s">
        <v>464</v>
      </c>
      <c r="L1242" s="14" t="s">
        <v>3270</v>
      </c>
      <c r="M1242" s="11">
        <v>13873.199999999999</v>
      </c>
      <c r="N1242" s="11">
        <v>95.692307692307693</v>
      </c>
      <c r="O1242" s="8">
        <f>N1242*M1242</f>
        <v>1327558.5230769231</v>
      </c>
      <c r="P1242" s="14" t="s">
        <v>5022</v>
      </c>
      <c r="Q1242" s="66">
        <f>O1242/$O$2181</f>
        <v>4.0563760375814732E-5</v>
      </c>
      <c r="R1242" s="66">
        <f>+O1242/$O$2184</f>
        <v>6.4912783495504496E-5</v>
      </c>
      <c r="S1242" s="36">
        <f>Q1242*$S$1</f>
        <v>1.0140940093953683E-2</v>
      </c>
      <c r="T1242" s="36">
        <f>R1242*$T$1</f>
        <v>1.947383504865135E-3</v>
      </c>
      <c r="U1242" s="36">
        <f>S1242+T1242</f>
        <v>1.2088323598818817E-2</v>
      </c>
      <c r="V1242" s="41"/>
      <c r="W1242" s="41"/>
      <c r="X1242" s="41"/>
      <c r="Y1242" s="42"/>
      <c r="Z1242" s="40" t="str">
        <f>IF(V1242=0,"NO OFERTADO",IF(W1242=0,"NO OFERTADO",IF(X1242=0,"NO OFERTADO",IF(Y1242=0,"NO OFERTADO","CORRECTO"))))</f>
        <v>NO OFERTADO</v>
      </c>
      <c r="AA1242" s="42">
        <f>Y1242*N1242</f>
        <v>0</v>
      </c>
      <c r="AB1242" s="35">
        <f>Q1242*$AB$1</f>
        <v>3.6507384338233259E-3</v>
      </c>
      <c r="AC1242" s="36">
        <f>R1242*$AC$1</f>
        <v>9.7369175243256748E-4</v>
      </c>
      <c r="AD1242" s="36">
        <f>AB1242+AC1242</f>
        <v>4.6244301862558932E-3</v>
      </c>
      <c r="AE1242" s="41"/>
      <c r="AF1242" s="41"/>
      <c r="AG1242" s="41"/>
      <c r="AH1242" s="42"/>
      <c r="AI1242" s="40" t="str">
        <f>IF(AE1242=0,"NO OFERTADO",IF(AF1242=0,"NO OFERTADO",IF(AG1242=0,"NO OFERTADO",IF(AH1242=0,"NO OFERTADO","CORRECTO"))))</f>
        <v>NO OFERTADO</v>
      </c>
      <c r="AJ1242" s="37">
        <f>Q1242*$AJ$1</f>
        <v>2.4338256225488841E-3</v>
      </c>
      <c r="AK1242" s="36">
        <f>R1242*$AK$1</f>
        <v>3.2456391747752249E-4</v>
      </c>
      <c r="AL1242" s="36">
        <f>AJ1242+AK1242</f>
        <v>2.7583895400264064E-3</v>
      </c>
      <c r="AM1242" s="41"/>
      <c r="AN1242" s="41"/>
      <c r="AO1242" s="41"/>
      <c r="AP1242" s="42"/>
      <c r="AQ1242" s="40" t="str">
        <f>IF(AM1242=0,"NO OFERTADO",IF(AN1242=0,"NO OFERTADO",IF(AO1242=0,"NO OFERTADO",IF(AP1242=0,"NO OFERTADO","CORRECTO"))))</f>
        <v>NO OFERTADO</v>
      </c>
    </row>
    <row r="1243" spans="1:43" x14ac:dyDescent="0.25">
      <c r="A1243" s="61">
        <v>1241</v>
      </c>
      <c r="B1243" s="61">
        <v>886</v>
      </c>
      <c r="C1243" s="13" t="s">
        <v>2618</v>
      </c>
      <c r="D1243" s="12" t="s">
        <v>2691</v>
      </c>
      <c r="E1243" s="12" t="s">
        <v>308</v>
      </c>
      <c r="F1243" s="12" t="s">
        <v>308</v>
      </c>
      <c r="G1243" s="12" t="s">
        <v>13</v>
      </c>
      <c r="H1243" s="12" t="s">
        <v>309</v>
      </c>
      <c r="I1243" s="62">
        <v>7649.9999999999991</v>
      </c>
      <c r="J1243" s="10">
        <v>1</v>
      </c>
      <c r="K1243" s="10" t="s">
        <v>2620</v>
      </c>
      <c r="L1243" s="14" t="s">
        <v>2692</v>
      </c>
      <c r="M1243" s="11">
        <v>7649.9999999999991</v>
      </c>
      <c r="N1243" s="11">
        <v>642.30769230769226</v>
      </c>
      <c r="O1243" s="8">
        <f>N1243*M1243</f>
        <v>4913653.8461538451</v>
      </c>
      <c r="P1243" s="14" t="s">
        <v>5022</v>
      </c>
      <c r="Q1243" s="66">
        <f>O1243/$O$2181</f>
        <v>1.5013746943759855E-4</v>
      </c>
      <c r="R1243" s="66">
        <f>+O1243/$O$2184</f>
        <v>2.4025980229329294E-4</v>
      </c>
      <c r="S1243" s="36">
        <f>Q1243*$S$1</f>
        <v>3.7534367359399641E-2</v>
      </c>
      <c r="T1243" s="36">
        <f>R1243*$T$1</f>
        <v>7.2077940687987879E-3</v>
      </c>
      <c r="U1243" s="36">
        <f>S1243+T1243</f>
        <v>4.4742161428198431E-2</v>
      </c>
      <c r="V1243" s="41"/>
      <c r="W1243" s="41"/>
      <c r="X1243" s="41"/>
      <c r="Y1243" s="42"/>
      <c r="Z1243" s="40" t="str">
        <f>IF(V1243=0,"NO OFERTADO",IF(W1243=0,"NO OFERTADO",IF(X1243=0,"NO OFERTADO",IF(Y1243=0,"NO OFERTADO","CORRECTO"))))</f>
        <v>NO OFERTADO</v>
      </c>
      <c r="AA1243" s="42">
        <f>Y1243*N1243</f>
        <v>0</v>
      </c>
      <c r="AB1243" s="35">
        <f>Q1243*$AB$1</f>
        <v>1.3512372249383869E-2</v>
      </c>
      <c r="AC1243" s="36">
        <f>R1243*$AC$1</f>
        <v>3.6038970343993939E-3</v>
      </c>
      <c r="AD1243" s="36">
        <f>AB1243+AC1243</f>
        <v>1.7116269283783264E-2</v>
      </c>
      <c r="AE1243" s="41"/>
      <c r="AF1243" s="41"/>
      <c r="AG1243" s="41"/>
      <c r="AH1243" s="42"/>
      <c r="AI1243" s="40" t="str">
        <f>IF(AE1243=0,"NO OFERTADO",IF(AF1243=0,"NO OFERTADO",IF(AG1243=0,"NO OFERTADO",IF(AH1243=0,"NO OFERTADO","CORRECTO"))))</f>
        <v>NO OFERTADO</v>
      </c>
      <c r="AJ1243" s="37">
        <f>Q1243*$AJ$1</f>
        <v>9.0082481662559135E-3</v>
      </c>
      <c r="AK1243" s="36">
        <f>R1243*$AK$1</f>
        <v>1.2012990114664648E-3</v>
      </c>
      <c r="AL1243" s="36">
        <f>AJ1243+AK1243</f>
        <v>1.0209547177722378E-2</v>
      </c>
      <c r="AM1243" s="41"/>
      <c r="AN1243" s="41"/>
      <c r="AO1243" s="41"/>
      <c r="AP1243" s="42"/>
      <c r="AQ1243" s="40" t="str">
        <f>IF(AM1243=0,"NO OFERTADO",IF(AN1243=0,"NO OFERTADO",IF(AO1243=0,"NO OFERTADO",IF(AP1243=0,"NO OFERTADO","CORRECTO"))))</f>
        <v>NO OFERTADO</v>
      </c>
    </row>
    <row r="1244" spans="1:43" x14ac:dyDescent="0.25">
      <c r="A1244" s="61">
        <v>1242</v>
      </c>
      <c r="B1244" s="61">
        <v>923</v>
      </c>
      <c r="C1244" s="13" t="s">
        <v>2618</v>
      </c>
      <c r="D1244" s="12" t="s">
        <v>2779</v>
      </c>
      <c r="E1244" s="12" t="s">
        <v>308</v>
      </c>
      <c r="F1244" s="12" t="s">
        <v>308</v>
      </c>
      <c r="G1244" s="12" t="s">
        <v>13</v>
      </c>
      <c r="H1244" s="12" t="s">
        <v>309</v>
      </c>
      <c r="I1244" s="62">
        <v>5100</v>
      </c>
      <c r="J1244" s="10">
        <v>1</v>
      </c>
      <c r="K1244" s="10" t="s">
        <v>2620</v>
      </c>
      <c r="L1244" s="14" t="s">
        <v>2780</v>
      </c>
      <c r="M1244" s="11">
        <v>5100</v>
      </c>
      <c r="N1244" s="11">
        <v>880.92307692307691</v>
      </c>
      <c r="O1244" s="8">
        <f>N1244*M1244</f>
        <v>4492707.692307692</v>
      </c>
      <c r="P1244" s="14" t="s">
        <v>5022</v>
      </c>
      <c r="Q1244" s="66">
        <f>O1244/$O$2181</f>
        <v>1.3727539321352325E-4</v>
      </c>
      <c r="R1244" s="66">
        <f>+O1244/$O$2184</f>
        <v>2.196770663363506E-4</v>
      </c>
      <c r="S1244" s="36">
        <f>Q1244*$S$1</f>
        <v>3.4318848303380813E-2</v>
      </c>
      <c r="T1244" s="36">
        <f>R1244*$T$1</f>
        <v>6.590311990090518E-3</v>
      </c>
      <c r="U1244" s="36">
        <f>S1244+T1244</f>
        <v>4.0909160293471331E-2</v>
      </c>
      <c r="V1244" s="41"/>
      <c r="W1244" s="41"/>
      <c r="X1244" s="41"/>
      <c r="Y1244" s="42"/>
      <c r="Z1244" s="40" t="str">
        <f>IF(V1244=0,"NO OFERTADO",IF(W1244=0,"NO OFERTADO",IF(X1244=0,"NO OFERTADO",IF(Y1244=0,"NO OFERTADO","CORRECTO"))))</f>
        <v>NO OFERTADO</v>
      </c>
      <c r="AA1244" s="42">
        <f>Y1244*N1244</f>
        <v>0</v>
      </c>
      <c r="AB1244" s="35">
        <f>Q1244*$AB$1</f>
        <v>1.2354785389217093E-2</v>
      </c>
      <c r="AC1244" s="36">
        <f>R1244*$AC$1</f>
        <v>3.295155995045259E-3</v>
      </c>
      <c r="AD1244" s="36">
        <f>AB1244+AC1244</f>
        <v>1.5649941384262352E-2</v>
      </c>
      <c r="AE1244" s="41"/>
      <c r="AF1244" s="41"/>
      <c r="AG1244" s="41"/>
      <c r="AH1244" s="42"/>
      <c r="AI1244" s="40" t="str">
        <f>IF(AE1244=0,"NO OFERTADO",IF(AF1244=0,"NO OFERTADO",IF(AG1244=0,"NO OFERTADO",IF(AH1244=0,"NO OFERTADO","CORRECTO"))))</f>
        <v>NO OFERTADO</v>
      </c>
      <c r="AJ1244" s="37">
        <f>Q1244*$AJ$1</f>
        <v>8.2365235928113945E-3</v>
      </c>
      <c r="AK1244" s="36">
        <f>R1244*$AK$1</f>
        <v>1.0983853316817529E-3</v>
      </c>
      <c r="AL1244" s="36">
        <f>AJ1244+AK1244</f>
        <v>9.3349089244931481E-3</v>
      </c>
      <c r="AM1244" s="41"/>
      <c r="AN1244" s="41"/>
      <c r="AO1244" s="41"/>
      <c r="AP1244" s="42"/>
      <c r="AQ1244" s="40" t="str">
        <f>IF(AM1244=0,"NO OFERTADO",IF(AN1244=0,"NO OFERTADO",IF(AO1244=0,"NO OFERTADO",IF(AP1244=0,"NO OFERTADO","CORRECTO"))))</f>
        <v>NO OFERTADO</v>
      </c>
    </row>
    <row r="1245" spans="1:43" x14ac:dyDescent="0.25">
      <c r="A1245" s="61">
        <v>1243</v>
      </c>
      <c r="B1245" s="61">
        <v>951</v>
      </c>
      <c r="C1245" s="13" t="s">
        <v>2618</v>
      </c>
      <c r="D1245" s="12" t="s">
        <v>2842</v>
      </c>
      <c r="E1245" s="12" t="s">
        <v>308</v>
      </c>
      <c r="F1245" s="12" t="s">
        <v>308</v>
      </c>
      <c r="G1245" s="12" t="s">
        <v>13</v>
      </c>
      <c r="H1245" s="12" t="s">
        <v>309</v>
      </c>
      <c r="I1245" s="62">
        <v>2550</v>
      </c>
      <c r="J1245" s="10">
        <v>1</v>
      </c>
      <c r="K1245" s="10" t="s">
        <v>2620</v>
      </c>
      <c r="L1245" s="14" t="s">
        <v>2843</v>
      </c>
      <c r="M1245" s="11">
        <v>2550</v>
      </c>
      <c r="N1245" s="11">
        <v>1579.1538461538462</v>
      </c>
      <c r="O1245" s="8">
        <f>N1245*M1245</f>
        <v>4026842.307692308</v>
      </c>
      <c r="P1245" s="14" t="s">
        <v>5022</v>
      </c>
      <c r="Q1245" s="66">
        <f>O1245/$O$2181</f>
        <v>1.2304080279778288E-4</v>
      </c>
      <c r="R1245" s="66">
        <f>+O1245/$O$2184</f>
        <v>1.9689794336443162E-4</v>
      </c>
      <c r="S1245" s="36">
        <f>Q1245*$S$1</f>
        <v>3.0760200699445722E-2</v>
      </c>
      <c r="T1245" s="36">
        <f>R1245*$T$1</f>
        <v>5.9069383009329492E-3</v>
      </c>
      <c r="U1245" s="36">
        <f>S1245+T1245</f>
        <v>3.6667139000378671E-2</v>
      </c>
      <c r="V1245" s="41"/>
      <c r="W1245" s="41"/>
      <c r="X1245" s="41"/>
      <c r="Y1245" s="42"/>
      <c r="Z1245" s="40" t="str">
        <f>IF(V1245=0,"NO OFERTADO",IF(W1245=0,"NO OFERTADO",IF(X1245=0,"NO OFERTADO",IF(Y1245=0,"NO OFERTADO","CORRECTO"))))</f>
        <v>NO OFERTADO</v>
      </c>
      <c r="AA1245" s="42">
        <f>Y1245*N1245</f>
        <v>0</v>
      </c>
      <c r="AB1245" s="35">
        <f>Q1245*$AB$1</f>
        <v>1.1073672251800459E-2</v>
      </c>
      <c r="AC1245" s="36">
        <f>R1245*$AC$1</f>
        <v>2.9534691504664746E-3</v>
      </c>
      <c r="AD1245" s="36">
        <f>AB1245+AC1245</f>
        <v>1.4027141402266933E-2</v>
      </c>
      <c r="AE1245" s="41"/>
      <c r="AF1245" s="41"/>
      <c r="AG1245" s="41"/>
      <c r="AH1245" s="42"/>
      <c r="AI1245" s="40" t="str">
        <f>IF(AE1245=0,"NO OFERTADO",IF(AF1245=0,"NO OFERTADO",IF(AG1245=0,"NO OFERTADO",IF(AH1245=0,"NO OFERTADO","CORRECTO"))))</f>
        <v>NO OFERTADO</v>
      </c>
      <c r="AJ1245" s="37">
        <f>Q1245*$AJ$1</f>
        <v>7.3824481678669727E-3</v>
      </c>
      <c r="AK1245" s="36">
        <f>R1245*$AK$1</f>
        <v>9.8448971682215812E-4</v>
      </c>
      <c r="AL1245" s="36">
        <f>AJ1245+AK1245</f>
        <v>8.3669378846891306E-3</v>
      </c>
      <c r="AM1245" s="41"/>
      <c r="AN1245" s="41"/>
      <c r="AO1245" s="41"/>
      <c r="AP1245" s="42"/>
      <c r="AQ1245" s="40" t="str">
        <f>IF(AM1245=0,"NO OFERTADO",IF(AN1245=0,"NO OFERTADO",IF(AO1245=0,"NO OFERTADO",IF(AP1245=0,"NO OFERTADO","CORRECTO"))))</f>
        <v>NO OFERTADO</v>
      </c>
    </row>
    <row r="1246" spans="1:43" ht="24" x14ac:dyDescent="0.25">
      <c r="A1246" s="61">
        <v>1244</v>
      </c>
      <c r="B1246" s="61">
        <v>876</v>
      </c>
      <c r="C1246" s="13" t="s">
        <v>2618</v>
      </c>
      <c r="D1246" s="12" t="s">
        <v>675</v>
      </c>
      <c r="E1246" s="12" t="s">
        <v>11</v>
      </c>
      <c r="F1246" s="12" t="s">
        <v>12</v>
      </c>
      <c r="G1246" s="12" t="s">
        <v>13</v>
      </c>
      <c r="H1246" s="12" t="s">
        <v>12</v>
      </c>
      <c r="I1246" s="62">
        <v>1380</v>
      </c>
      <c r="J1246" s="10">
        <v>1</v>
      </c>
      <c r="K1246" s="10" t="s">
        <v>2620</v>
      </c>
      <c r="L1246" s="14" t="s">
        <v>2664</v>
      </c>
      <c r="M1246" s="11">
        <v>852</v>
      </c>
      <c r="N1246" s="11">
        <v>3835.5384615384614</v>
      </c>
      <c r="O1246" s="8">
        <f>N1246*M1246</f>
        <v>3267878.769230769</v>
      </c>
      <c r="P1246" s="14" t="s">
        <v>5022</v>
      </c>
      <c r="Q1246" s="66">
        <f>O1246/$O$2181</f>
        <v>9.9850551993035158E-5</v>
      </c>
      <c r="R1246" s="66">
        <f>+O1246/$O$2184</f>
        <v>1.5978738665695815E-4</v>
      </c>
      <c r="S1246" s="36">
        <f>Q1246*$S$1</f>
        <v>2.4962637998258791E-2</v>
      </c>
      <c r="T1246" s="36">
        <f>R1246*$T$1</f>
        <v>4.793621599708745E-3</v>
      </c>
      <c r="U1246" s="36">
        <f>S1246+T1246</f>
        <v>2.9756259597967537E-2</v>
      </c>
      <c r="V1246" s="41"/>
      <c r="W1246" s="41"/>
      <c r="X1246" s="41"/>
      <c r="Y1246" s="42"/>
      <c r="Z1246" s="40" t="str">
        <f>IF(V1246=0,"NO OFERTADO",IF(W1246=0,"NO OFERTADO",IF(X1246=0,"NO OFERTADO",IF(Y1246=0,"NO OFERTADO","CORRECTO"))))</f>
        <v>NO OFERTADO</v>
      </c>
      <c r="AA1246" s="42">
        <f>Y1246*N1246</f>
        <v>0</v>
      </c>
      <c r="AB1246" s="35">
        <f>Q1246*$AB$1</f>
        <v>8.9865496793731636E-3</v>
      </c>
      <c r="AC1246" s="36">
        <f>R1246*$AC$1</f>
        <v>2.3968107998543725E-3</v>
      </c>
      <c r="AD1246" s="36">
        <f>AB1246+AC1246</f>
        <v>1.1383360479227536E-2</v>
      </c>
      <c r="AE1246" s="41"/>
      <c r="AF1246" s="41"/>
      <c r="AG1246" s="41"/>
      <c r="AH1246" s="42"/>
      <c r="AI1246" s="40" t="str">
        <f>IF(AE1246=0,"NO OFERTADO",IF(AF1246=0,"NO OFERTADO",IF(AG1246=0,"NO OFERTADO",IF(AH1246=0,"NO OFERTADO","CORRECTO"))))</f>
        <v>NO OFERTADO</v>
      </c>
      <c r="AJ1246" s="37">
        <f>Q1246*$AJ$1</f>
        <v>5.9910331195821096E-3</v>
      </c>
      <c r="AK1246" s="36">
        <f>R1246*$AK$1</f>
        <v>7.9893693328479079E-4</v>
      </c>
      <c r="AL1246" s="36">
        <f>AJ1246+AK1246</f>
        <v>6.7899700528669003E-3</v>
      </c>
      <c r="AM1246" s="41"/>
      <c r="AN1246" s="41"/>
      <c r="AO1246" s="41"/>
      <c r="AP1246" s="42"/>
      <c r="AQ1246" s="40" t="str">
        <f>IF(AM1246=0,"NO OFERTADO",IF(AN1246=0,"NO OFERTADO",IF(AO1246=0,"NO OFERTADO",IF(AP1246=0,"NO OFERTADO","CORRECTO"))))</f>
        <v>NO OFERTADO</v>
      </c>
    </row>
    <row r="1247" spans="1:43" x14ac:dyDescent="0.25">
      <c r="A1247" s="61">
        <v>1245</v>
      </c>
      <c r="B1247" s="61">
        <v>857</v>
      </c>
      <c r="C1247" s="13" t="s">
        <v>2618</v>
      </c>
      <c r="D1247" s="12" t="s">
        <v>2619</v>
      </c>
      <c r="E1247" s="12" t="s">
        <v>2541</v>
      </c>
      <c r="F1247" s="12" t="s">
        <v>222</v>
      </c>
      <c r="G1247" s="12" t="s">
        <v>537</v>
      </c>
      <c r="H1247" s="12" t="s">
        <v>1494</v>
      </c>
      <c r="I1247" s="62">
        <v>441.6806666666667</v>
      </c>
      <c r="J1247" s="10">
        <v>60</v>
      </c>
      <c r="K1247" s="10" t="s">
        <v>2620</v>
      </c>
      <c r="L1247" s="14" t="s">
        <v>2621</v>
      </c>
      <c r="M1247" s="11">
        <v>215</v>
      </c>
      <c r="N1247" s="11">
        <v>11515.384615384615</v>
      </c>
      <c r="O1247" s="8">
        <f>N1247*M1247</f>
        <v>2475807.6923076925</v>
      </c>
      <c r="P1247" s="14" t="s">
        <v>5022</v>
      </c>
      <c r="Q1247" s="66">
        <f>O1247/$O$2181</f>
        <v>7.5648695120877137E-5</v>
      </c>
      <c r="R1247" s="66">
        <f>+O1247/$O$2184</f>
        <v>1.2105799172965101E-4</v>
      </c>
      <c r="S1247" s="36">
        <f>Q1247*$S$1</f>
        <v>1.8912173780219286E-2</v>
      </c>
      <c r="T1247" s="36">
        <f>R1247*$T$1</f>
        <v>3.6317397518895304E-3</v>
      </c>
      <c r="U1247" s="36">
        <f>S1247+T1247</f>
        <v>2.2543913532108818E-2</v>
      </c>
      <c r="V1247" s="41"/>
      <c r="W1247" s="41"/>
      <c r="X1247" s="41"/>
      <c r="Y1247" s="42"/>
      <c r="Z1247" s="40" t="str">
        <f>IF(V1247=0,"NO OFERTADO",IF(W1247=0,"NO OFERTADO",IF(X1247=0,"NO OFERTADO",IF(Y1247=0,"NO OFERTADO","CORRECTO"))))</f>
        <v>NO OFERTADO</v>
      </c>
      <c r="AA1247" s="42">
        <f>Y1247*N1247</f>
        <v>0</v>
      </c>
      <c r="AB1247" s="35">
        <f>Q1247*$AB$1</f>
        <v>6.8083825608789422E-3</v>
      </c>
      <c r="AC1247" s="36">
        <f>R1247*$AC$1</f>
        <v>1.8158698759447652E-3</v>
      </c>
      <c r="AD1247" s="36">
        <f>AB1247+AC1247</f>
        <v>8.6242524368237081E-3</v>
      </c>
      <c r="AE1247" s="41"/>
      <c r="AF1247" s="41"/>
      <c r="AG1247" s="41"/>
      <c r="AH1247" s="42"/>
      <c r="AI1247" s="40" t="str">
        <f>IF(AE1247=0,"NO OFERTADO",IF(AF1247=0,"NO OFERTADO",IF(AG1247=0,"NO OFERTADO",IF(AH1247=0,"NO OFERTADO","CORRECTO"))))</f>
        <v>NO OFERTADO</v>
      </c>
      <c r="AJ1247" s="37">
        <f>Q1247*$AJ$1</f>
        <v>4.5389217072526284E-3</v>
      </c>
      <c r="AK1247" s="36">
        <f>R1247*$AK$1</f>
        <v>6.0528995864825503E-4</v>
      </c>
      <c r="AL1247" s="36">
        <f>AJ1247+AK1247</f>
        <v>5.1442116659008831E-3</v>
      </c>
      <c r="AM1247" s="41"/>
      <c r="AN1247" s="41"/>
      <c r="AO1247" s="41"/>
      <c r="AP1247" s="42"/>
      <c r="AQ1247" s="40" t="str">
        <f>IF(AM1247=0,"NO OFERTADO",IF(AN1247=0,"NO OFERTADO",IF(AO1247=0,"NO OFERTADO",IF(AP1247=0,"NO OFERTADO","CORRECTO"))))</f>
        <v>NO OFERTADO</v>
      </c>
    </row>
    <row r="1248" spans="1:43" x14ac:dyDescent="0.25">
      <c r="A1248" s="61">
        <v>1246</v>
      </c>
      <c r="B1248" s="61">
        <v>1309</v>
      </c>
      <c r="C1248" s="13" t="s">
        <v>2618</v>
      </c>
      <c r="D1248" s="12" t="s">
        <v>675</v>
      </c>
      <c r="E1248" s="12" t="s">
        <v>536</v>
      </c>
      <c r="F1248" s="12" t="s">
        <v>536</v>
      </c>
      <c r="G1248" s="12" t="s">
        <v>537</v>
      </c>
      <c r="H1248" s="12" t="s">
        <v>536</v>
      </c>
      <c r="I1248" s="62">
        <v>2650</v>
      </c>
      <c r="J1248" s="10">
        <v>1</v>
      </c>
      <c r="K1248" s="10" t="s">
        <v>2620</v>
      </c>
      <c r="L1248" s="14" t="s">
        <v>3694</v>
      </c>
      <c r="M1248" s="11">
        <v>2424.91975</v>
      </c>
      <c r="N1248" s="11">
        <v>406.38461538461536</v>
      </c>
      <c r="O1248" s="8">
        <f>N1248*M1248</f>
        <v>985450.07994230767</v>
      </c>
      <c r="P1248" s="14" t="s">
        <v>5022</v>
      </c>
      <c r="Q1248" s="66">
        <f>O1248/$O$2181</f>
        <v>3.0110582855857299E-5</v>
      </c>
      <c r="R1248" s="66">
        <f>+O1248/$O$2184</f>
        <v>4.8184924862416847E-5</v>
      </c>
      <c r="S1248" s="36">
        <f>Q1248*$S$1</f>
        <v>7.5276457139643246E-3</v>
      </c>
      <c r="T1248" s="36">
        <f>R1248*$T$1</f>
        <v>1.4455477458725054E-3</v>
      </c>
      <c r="U1248" s="36">
        <f>S1248+T1248</f>
        <v>8.9731934598368292E-3</v>
      </c>
      <c r="V1248" s="41"/>
      <c r="W1248" s="41"/>
      <c r="X1248" s="41"/>
      <c r="Y1248" s="42"/>
      <c r="Z1248" s="40" t="str">
        <f>IF(V1248=0,"NO OFERTADO",IF(W1248=0,"NO OFERTADO",IF(X1248=0,"NO OFERTADO",IF(Y1248=0,"NO OFERTADO","CORRECTO"))))</f>
        <v>NO OFERTADO</v>
      </c>
      <c r="AA1248" s="42">
        <f>Y1248*N1248</f>
        <v>0</v>
      </c>
      <c r="AB1248" s="35">
        <f>Q1248*$AB$1</f>
        <v>2.7099524570271569E-3</v>
      </c>
      <c r="AC1248" s="36">
        <f>R1248*$AC$1</f>
        <v>7.227738729362527E-4</v>
      </c>
      <c r="AD1248" s="36">
        <f>AB1248+AC1248</f>
        <v>3.4327263299634096E-3</v>
      </c>
      <c r="AE1248" s="41"/>
      <c r="AF1248" s="41"/>
      <c r="AG1248" s="41"/>
      <c r="AH1248" s="42"/>
      <c r="AI1248" s="40" t="str">
        <f>IF(AE1248=0,"NO OFERTADO",IF(AF1248=0,"NO OFERTADO",IF(AG1248=0,"NO OFERTADO",IF(AH1248=0,"NO OFERTADO","CORRECTO"))))</f>
        <v>NO OFERTADO</v>
      </c>
      <c r="AJ1248" s="37">
        <f>Q1248*$AJ$1</f>
        <v>1.806634971351438E-3</v>
      </c>
      <c r="AK1248" s="36">
        <f>R1248*$AK$1</f>
        <v>2.4092462431208423E-4</v>
      </c>
      <c r="AL1248" s="36">
        <f>AJ1248+AK1248</f>
        <v>2.047559595663522E-3</v>
      </c>
      <c r="AM1248" s="41"/>
      <c r="AN1248" s="41"/>
      <c r="AO1248" s="41"/>
      <c r="AP1248" s="42"/>
      <c r="AQ1248" s="40" t="str">
        <f>IF(AM1248=0,"NO OFERTADO",IF(AN1248=0,"NO OFERTADO",IF(AO1248=0,"NO OFERTADO",IF(AP1248=0,"NO OFERTADO","CORRECTO"))))</f>
        <v>NO OFERTADO</v>
      </c>
    </row>
    <row r="1249" spans="1:43" x14ac:dyDescent="0.25">
      <c r="A1249" s="61">
        <v>1247</v>
      </c>
      <c r="B1249" s="61">
        <v>1284</v>
      </c>
      <c r="C1249" s="13" t="s">
        <v>3629</v>
      </c>
      <c r="D1249" s="12" t="s">
        <v>3630</v>
      </c>
      <c r="E1249" s="12" t="s">
        <v>308</v>
      </c>
      <c r="F1249" s="12" t="s">
        <v>308</v>
      </c>
      <c r="G1249" s="12" t="s">
        <v>13</v>
      </c>
      <c r="H1249" s="12" t="s">
        <v>309</v>
      </c>
      <c r="I1249" s="62">
        <v>3824.9999999999995</v>
      </c>
      <c r="J1249" s="10">
        <v>1</v>
      </c>
      <c r="K1249" s="10" t="s">
        <v>2620</v>
      </c>
      <c r="L1249" s="14" t="s">
        <v>3631</v>
      </c>
      <c r="M1249" s="11">
        <v>3824.9999999999995</v>
      </c>
      <c r="N1249" s="11">
        <v>374.76923076923077</v>
      </c>
      <c r="O1249" s="8">
        <f>N1249*M1249</f>
        <v>1433492.3076923075</v>
      </c>
      <c r="P1249" s="14" t="s">
        <v>5022</v>
      </c>
      <c r="Q1249" s="66">
        <f>O1249/$O$2181</f>
        <v>4.3800583898202406E-5</v>
      </c>
      <c r="R1249" s="66">
        <f>+O1249/$O$2184</f>
        <v>7.0092560285803788E-5</v>
      </c>
      <c r="S1249" s="36">
        <f>Q1249*$S$1</f>
        <v>1.0950145974550601E-2</v>
      </c>
      <c r="T1249" s="36">
        <f>R1249*$T$1</f>
        <v>2.1027768085741137E-3</v>
      </c>
      <c r="U1249" s="36">
        <f>S1249+T1249</f>
        <v>1.3052922783124716E-2</v>
      </c>
      <c r="V1249" s="41"/>
      <c r="W1249" s="41"/>
      <c r="X1249" s="41"/>
      <c r="Y1249" s="42"/>
      <c r="Z1249" s="40" t="str">
        <f>IF(V1249=0,"NO OFERTADO",IF(W1249=0,"NO OFERTADO",IF(X1249=0,"NO OFERTADO",IF(Y1249=0,"NO OFERTADO","CORRECTO"))))</f>
        <v>NO OFERTADO</v>
      </c>
      <c r="AA1249" s="42">
        <f>Y1249*N1249</f>
        <v>0</v>
      </c>
      <c r="AB1249" s="35">
        <f>Q1249*$AB$1</f>
        <v>3.9420525508382168E-3</v>
      </c>
      <c r="AC1249" s="36">
        <f>R1249*$AC$1</f>
        <v>1.0513884042870568E-3</v>
      </c>
      <c r="AD1249" s="36">
        <f>AB1249+AC1249</f>
        <v>4.993440955125274E-3</v>
      </c>
      <c r="AE1249" s="41"/>
      <c r="AF1249" s="41"/>
      <c r="AG1249" s="41"/>
      <c r="AH1249" s="42"/>
      <c r="AI1249" s="40" t="str">
        <f>IF(AE1249=0,"NO OFERTADO",IF(AF1249=0,"NO OFERTADO",IF(AG1249=0,"NO OFERTADO",IF(AH1249=0,"NO OFERTADO","CORRECTO"))))</f>
        <v>NO OFERTADO</v>
      </c>
      <c r="AJ1249" s="37">
        <f>Q1249*$AJ$1</f>
        <v>2.6280350338921442E-3</v>
      </c>
      <c r="AK1249" s="36">
        <f>R1249*$AK$1</f>
        <v>3.5046280142901891E-4</v>
      </c>
      <c r="AL1249" s="36">
        <f>AJ1249+AK1249</f>
        <v>2.978497835321163E-3</v>
      </c>
      <c r="AM1249" s="41"/>
      <c r="AN1249" s="41"/>
      <c r="AO1249" s="41"/>
      <c r="AP1249" s="42"/>
      <c r="AQ1249" s="40" t="str">
        <f>IF(AM1249=0,"NO OFERTADO",IF(AN1249=0,"NO OFERTADO",IF(AO1249=0,"NO OFERTADO",IF(AP1249=0,"NO OFERTADO","CORRECTO"))))</f>
        <v>NO OFERTADO</v>
      </c>
    </row>
    <row r="1250" spans="1:43" x14ac:dyDescent="0.25">
      <c r="A1250" s="61">
        <v>1248</v>
      </c>
      <c r="B1250" s="61">
        <v>1445</v>
      </c>
      <c r="C1250" s="13" t="s">
        <v>3629</v>
      </c>
      <c r="D1250" s="12" t="s">
        <v>4029</v>
      </c>
      <c r="E1250" s="12" t="s">
        <v>536</v>
      </c>
      <c r="F1250" s="12" t="s">
        <v>536</v>
      </c>
      <c r="G1250" s="12" t="s">
        <v>537</v>
      </c>
      <c r="H1250" s="12" t="s">
        <v>536</v>
      </c>
      <c r="I1250" s="62">
        <v>5300</v>
      </c>
      <c r="J1250" s="10">
        <v>1</v>
      </c>
      <c r="K1250" s="10" t="s">
        <v>2620</v>
      </c>
      <c r="L1250" s="14" t="s">
        <v>4030</v>
      </c>
      <c r="M1250" s="11">
        <v>5076.687883333333</v>
      </c>
      <c r="N1250" s="11">
        <v>153.23076923076923</v>
      </c>
      <c r="O1250" s="8">
        <f>N1250*M1250</f>
        <v>777904.78950769221</v>
      </c>
      <c r="P1250" s="14" t="s">
        <v>5022</v>
      </c>
      <c r="Q1250" s="66">
        <f>O1250/$O$2181</f>
        <v>2.376900372245227E-5</v>
      </c>
      <c r="R1250" s="66">
        <f>+O1250/$O$2184</f>
        <v>3.8036714994976474E-5</v>
      </c>
      <c r="S1250" s="36">
        <f>Q1250*$S$1</f>
        <v>5.9422509306130671E-3</v>
      </c>
      <c r="T1250" s="36">
        <f>R1250*$T$1</f>
        <v>1.1411014498492942E-3</v>
      </c>
      <c r="U1250" s="36">
        <f>S1250+T1250</f>
        <v>7.0833523804623615E-3</v>
      </c>
      <c r="V1250" s="41"/>
      <c r="W1250" s="41"/>
      <c r="X1250" s="41"/>
      <c r="Y1250" s="42"/>
      <c r="Z1250" s="40" t="str">
        <f>IF(V1250=0,"NO OFERTADO",IF(W1250=0,"NO OFERTADO",IF(X1250=0,"NO OFERTADO",IF(Y1250=0,"NO OFERTADO","CORRECTO"))))</f>
        <v>NO OFERTADO</v>
      </c>
      <c r="AA1250" s="42">
        <f>Y1250*N1250</f>
        <v>0</v>
      </c>
      <c r="AB1250" s="35">
        <f>Q1250*$AB$1</f>
        <v>2.1392103350207042E-3</v>
      </c>
      <c r="AC1250" s="36">
        <f>R1250*$AC$1</f>
        <v>5.7055072492464708E-4</v>
      </c>
      <c r="AD1250" s="36">
        <f>AB1250+AC1250</f>
        <v>2.7097610599453514E-3</v>
      </c>
      <c r="AE1250" s="41"/>
      <c r="AF1250" s="41"/>
      <c r="AG1250" s="41"/>
      <c r="AH1250" s="42"/>
      <c r="AI1250" s="40" t="str">
        <f>IF(AE1250=0,"NO OFERTADO",IF(AF1250=0,"NO OFERTADO",IF(AG1250=0,"NO OFERTADO",IF(AH1250=0,"NO OFERTADO","CORRECTO"))))</f>
        <v>NO OFERTADO</v>
      </c>
      <c r="AJ1250" s="37">
        <f>Q1250*$AJ$1</f>
        <v>1.4261402233471361E-3</v>
      </c>
      <c r="AK1250" s="36">
        <f>R1250*$AK$1</f>
        <v>1.9018357497488237E-4</v>
      </c>
      <c r="AL1250" s="36">
        <f>AJ1250+AK1250</f>
        <v>1.6163237983220185E-3</v>
      </c>
      <c r="AM1250" s="41"/>
      <c r="AN1250" s="41"/>
      <c r="AO1250" s="41"/>
      <c r="AP1250" s="42"/>
      <c r="AQ1250" s="40" t="str">
        <f>IF(AM1250=0,"NO OFERTADO",IF(AN1250=0,"NO OFERTADO",IF(AO1250=0,"NO OFERTADO",IF(AP1250=0,"NO OFERTADO","CORRECTO"))))</f>
        <v>NO OFERTADO</v>
      </c>
    </row>
    <row r="1251" spans="1:43" x14ac:dyDescent="0.25">
      <c r="A1251" s="61">
        <v>1249</v>
      </c>
      <c r="B1251" s="61">
        <v>1508</v>
      </c>
      <c r="C1251" s="13" t="s">
        <v>4191</v>
      </c>
      <c r="D1251" s="12" t="s">
        <v>1606</v>
      </c>
      <c r="E1251" s="12" t="s">
        <v>49</v>
      </c>
      <c r="F1251" s="12" t="s">
        <v>23</v>
      </c>
      <c r="G1251" s="12" t="s">
        <v>24</v>
      </c>
      <c r="H1251" s="12" t="s">
        <v>49</v>
      </c>
      <c r="I1251" s="62" t="s">
        <v>60</v>
      </c>
      <c r="J1251" s="10">
        <v>1</v>
      </c>
      <c r="K1251" s="10" t="s">
        <v>4192</v>
      </c>
      <c r="L1251" s="14" t="s">
        <v>4193</v>
      </c>
      <c r="M1251" s="11">
        <v>20612</v>
      </c>
      <c r="N1251" s="11">
        <v>27.727272727272727</v>
      </c>
      <c r="O1251" s="8">
        <f>N1251*M1251</f>
        <v>571514.54545454541</v>
      </c>
      <c r="P1251" s="14" t="s">
        <v>5022</v>
      </c>
      <c r="Q1251" s="66">
        <f>O1251/$O$2181</f>
        <v>1.7462717213685933E-5</v>
      </c>
      <c r="R1251" s="66"/>
      <c r="S1251" s="36">
        <f>Q1251*$S$1</f>
        <v>4.3656793034214832E-3</v>
      </c>
      <c r="T1251" s="7"/>
      <c r="U1251" s="36">
        <f>S1251+T1251</f>
        <v>4.3656793034214832E-3</v>
      </c>
      <c r="V1251" s="41"/>
      <c r="W1251" s="41"/>
      <c r="X1251" s="41"/>
      <c r="Y1251" s="42"/>
      <c r="Z1251" s="40" t="str">
        <f>IF(V1251=0,"NO OFERTADO",IF(W1251=0,"NO OFERTADO",IF(X1251=0,"NO OFERTADO",IF(Y1251=0,"NO OFERTADO","CORRECTO"))))</f>
        <v>NO OFERTADO</v>
      </c>
      <c r="AA1251" s="42">
        <f>Y1251*N1251</f>
        <v>0</v>
      </c>
      <c r="AB1251" s="35">
        <f>Q1251*$AB$1</f>
        <v>1.571644549231734E-3</v>
      </c>
      <c r="AC1251" s="7"/>
      <c r="AD1251" s="36">
        <f>AB1251+AC1251</f>
        <v>1.571644549231734E-3</v>
      </c>
      <c r="AE1251" s="41"/>
      <c r="AF1251" s="41"/>
      <c r="AG1251" s="41"/>
      <c r="AH1251" s="42"/>
      <c r="AI1251" s="40" t="str">
        <f>IF(AE1251=0,"NO OFERTADO",IF(AF1251=0,"NO OFERTADO",IF(AG1251=0,"NO OFERTADO",IF(AH1251=0,"NO OFERTADO","CORRECTO"))))</f>
        <v>NO OFERTADO</v>
      </c>
      <c r="AJ1251" s="37">
        <f>Q1251*$AJ$1</f>
        <v>1.0477630328211559E-3</v>
      </c>
      <c r="AK1251" s="7"/>
      <c r="AL1251" s="36">
        <f>AJ1251+AK1251</f>
        <v>1.0477630328211559E-3</v>
      </c>
      <c r="AM1251" s="41"/>
      <c r="AN1251" s="41"/>
      <c r="AO1251" s="41"/>
      <c r="AP1251" s="42"/>
      <c r="AQ1251" s="40" t="str">
        <f>IF(AM1251=0,"NO OFERTADO",IF(AN1251=0,"NO OFERTADO",IF(AO1251=0,"NO OFERTADO",IF(AP1251=0,"NO OFERTADO","CORRECTO"))))</f>
        <v>NO OFERTADO</v>
      </c>
    </row>
    <row r="1252" spans="1:43" ht="24" x14ac:dyDescent="0.25">
      <c r="A1252" s="61">
        <v>1250</v>
      </c>
      <c r="B1252" s="61">
        <v>1716</v>
      </c>
      <c r="C1252" s="13" t="s">
        <v>4695</v>
      </c>
      <c r="D1252" s="12" t="s">
        <v>675</v>
      </c>
      <c r="E1252" s="12" t="s">
        <v>11</v>
      </c>
      <c r="F1252" s="12" t="s">
        <v>134</v>
      </c>
      <c r="G1252" s="12" t="s">
        <v>13</v>
      </c>
      <c r="H1252" s="12" t="s">
        <v>12</v>
      </c>
      <c r="I1252" s="62" t="s">
        <v>60</v>
      </c>
      <c r="J1252" s="10">
        <v>1</v>
      </c>
      <c r="K1252" s="10" t="s">
        <v>4696</v>
      </c>
      <c r="L1252" s="14" t="s">
        <v>4697</v>
      </c>
      <c r="M1252" s="11">
        <v>3930.027</v>
      </c>
      <c r="N1252" s="11">
        <v>68.2</v>
      </c>
      <c r="O1252" s="8">
        <f>N1252*M1252</f>
        <v>268027.84140000003</v>
      </c>
      <c r="P1252" s="14" t="s">
        <v>5022</v>
      </c>
      <c r="Q1252" s="66">
        <f>O1252/$O$2181</f>
        <v>8.1896330320697319E-6</v>
      </c>
      <c r="R1252" s="66"/>
      <c r="S1252" s="36">
        <f>Q1252*$S$1</f>
        <v>2.0474082580174331E-3</v>
      </c>
      <c r="T1252" s="7"/>
      <c r="U1252" s="36">
        <f>S1252+T1252</f>
        <v>2.0474082580174331E-3</v>
      </c>
      <c r="V1252" s="41"/>
      <c r="W1252" s="41"/>
      <c r="X1252" s="41"/>
      <c r="Y1252" s="42"/>
      <c r="Z1252" s="40" t="str">
        <f>IF(V1252=0,"NO OFERTADO",IF(W1252=0,"NO OFERTADO",IF(X1252=0,"NO OFERTADO",IF(Y1252=0,"NO OFERTADO","CORRECTO"))))</f>
        <v>NO OFERTADO</v>
      </c>
      <c r="AA1252" s="42">
        <f>Y1252*N1252</f>
        <v>0</v>
      </c>
      <c r="AB1252" s="35">
        <f>Q1252*$AB$1</f>
        <v>7.3706697288627586E-4</v>
      </c>
      <c r="AC1252" s="7"/>
      <c r="AD1252" s="36">
        <f>AB1252+AC1252</f>
        <v>7.3706697288627586E-4</v>
      </c>
      <c r="AE1252" s="41"/>
      <c r="AF1252" s="41"/>
      <c r="AG1252" s="41"/>
      <c r="AH1252" s="42"/>
      <c r="AI1252" s="40" t="str">
        <f>IF(AE1252=0,"NO OFERTADO",IF(AF1252=0,"NO OFERTADO",IF(AG1252=0,"NO OFERTADO",IF(AH1252=0,"NO OFERTADO","CORRECTO"))))</f>
        <v>NO OFERTADO</v>
      </c>
      <c r="AJ1252" s="37">
        <f>Q1252*$AJ$1</f>
        <v>4.9137798192418387E-4</v>
      </c>
      <c r="AK1252" s="7"/>
      <c r="AL1252" s="36">
        <f>AJ1252+AK1252</f>
        <v>4.9137798192418387E-4</v>
      </c>
      <c r="AM1252" s="41"/>
      <c r="AN1252" s="41"/>
      <c r="AO1252" s="41"/>
      <c r="AP1252" s="42"/>
      <c r="AQ1252" s="40" t="str">
        <f>IF(AM1252=0,"NO OFERTADO",IF(AN1252=0,"NO OFERTADO",IF(AO1252=0,"NO OFERTADO",IF(AP1252=0,"NO OFERTADO","CORRECTO"))))</f>
        <v>NO OFERTADO</v>
      </c>
    </row>
    <row r="1253" spans="1:43" ht="36" x14ac:dyDescent="0.25">
      <c r="A1253" s="61">
        <v>1251</v>
      </c>
      <c r="B1253" s="61">
        <v>66</v>
      </c>
      <c r="C1253" s="13" t="s">
        <v>273</v>
      </c>
      <c r="D1253" s="12" t="s">
        <v>274</v>
      </c>
      <c r="E1253" s="12" t="s">
        <v>275</v>
      </c>
      <c r="F1253" s="12" t="s">
        <v>12</v>
      </c>
      <c r="G1253" s="12" t="s">
        <v>13</v>
      </c>
      <c r="H1253" s="12" t="s">
        <v>12</v>
      </c>
      <c r="I1253" s="62" t="s">
        <v>60</v>
      </c>
      <c r="J1253" s="10">
        <v>1</v>
      </c>
      <c r="K1253" s="10" t="s">
        <v>276</v>
      </c>
      <c r="L1253" s="14" t="s">
        <v>277</v>
      </c>
      <c r="M1253" s="11">
        <v>2842</v>
      </c>
      <c r="N1253" s="11">
        <v>41954.384615384617</v>
      </c>
      <c r="O1253" s="8">
        <f>N1253*M1253</f>
        <v>119234361.07692309</v>
      </c>
      <c r="P1253" s="14" t="s">
        <v>5022</v>
      </c>
      <c r="Q1253" s="66">
        <f>O1253/$O$2181</f>
        <v>3.6432247371496335E-3</v>
      </c>
      <c r="R1253" s="66"/>
      <c r="S1253" s="36">
        <f>Q1253*$S$1</f>
        <v>0.91080618428740834</v>
      </c>
      <c r="T1253" s="7"/>
      <c r="U1253" s="36">
        <f>S1253+T1253</f>
        <v>0.91080618428740834</v>
      </c>
      <c r="V1253" s="41"/>
      <c r="W1253" s="41"/>
      <c r="X1253" s="41"/>
      <c r="Y1253" s="42"/>
      <c r="Z1253" s="40" t="str">
        <f>IF(V1253=0,"NO OFERTADO",IF(W1253=0,"NO OFERTADO",IF(X1253=0,"NO OFERTADO",IF(Y1253=0,"NO OFERTADO","CORRECTO"))))</f>
        <v>NO OFERTADO</v>
      </c>
      <c r="AA1253" s="42">
        <f>Y1253*N1253</f>
        <v>0</v>
      </c>
      <c r="AB1253" s="35">
        <f>Q1253*$AB$1</f>
        <v>0.32789022634346698</v>
      </c>
      <c r="AC1253" s="7"/>
      <c r="AD1253" s="36">
        <f>AB1253+AC1253</f>
        <v>0.32789022634346698</v>
      </c>
      <c r="AE1253" s="41"/>
      <c r="AF1253" s="41"/>
      <c r="AG1253" s="41"/>
      <c r="AH1253" s="42"/>
      <c r="AI1253" s="40" t="str">
        <f>IF(AE1253=0,"NO OFERTADO",IF(AF1253=0,"NO OFERTADO",IF(AG1253=0,"NO OFERTADO",IF(AH1253=0,"NO OFERTADO","CORRECTO"))))</f>
        <v>NO OFERTADO</v>
      </c>
      <c r="AJ1253" s="37">
        <f>Q1253*$AJ$1</f>
        <v>0.21859348422897801</v>
      </c>
      <c r="AK1253" s="7"/>
      <c r="AL1253" s="36">
        <f>AJ1253+AK1253</f>
        <v>0.21859348422897801</v>
      </c>
      <c r="AM1253" s="41"/>
      <c r="AN1253" s="41"/>
      <c r="AO1253" s="41"/>
      <c r="AP1253" s="42"/>
      <c r="AQ1253" s="40" t="str">
        <f>IF(AM1253=0,"NO OFERTADO",IF(AN1253=0,"NO OFERTADO",IF(AO1253=0,"NO OFERTADO",IF(AP1253=0,"NO OFERTADO","CORRECTO"))))</f>
        <v>NO OFERTADO</v>
      </c>
    </row>
    <row r="1254" spans="1:43" x14ac:dyDescent="0.25">
      <c r="A1254" s="61">
        <v>1252</v>
      </c>
      <c r="B1254" s="61">
        <v>1429</v>
      </c>
      <c r="C1254" s="13" t="s">
        <v>273</v>
      </c>
      <c r="D1254" s="12" t="s">
        <v>3987</v>
      </c>
      <c r="E1254" s="12" t="s">
        <v>108</v>
      </c>
      <c r="F1254" s="12" t="s">
        <v>222</v>
      </c>
      <c r="G1254" s="12" t="s">
        <v>13</v>
      </c>
      <c r="H1254" s="12" t="s">
        <v>108</v>
      </c>
      <c r="I1254" s="62" t="s">
        <v>60</v>
      </c>
      <c r="J1254" s="10">
        <v>240</v>
      </c>
      <c r="K1254" s="10" t="s">
        <v>276</v>
      </c>
      <c r="L1254" s="14" t="s">
        <v>3988</v>
      </c>
      <c r="M1254" s="11">
        <v>371</v>
      </c>
      <c r="N1254" s="11">
        <v>1505.4545454545455</v>
      </c>
      <c r="O1254" s="8">
        <f>N1254*M1254</f>
        <v>558523.63636363635</v>
      </c>
      <c r="P1254" s="14" t="s">
        <v>5022</v>
      </c>
      <c r="Q1254" s="66">
        <f>O1254/$O$2181</f>
        <v>1.7065777934349094E-5</v>
      </c>
      <c r="R1254" s="66"/>
      <c r="S1254" s="36">
        <f>Q1254*$S$1</f>
        <v>4.266444483587273E-3</v>
      </c>
      <c r="T1254" s="7"/>
      <c r="U1254" s="36">
        <f>S1254+T1254</f>
        <v>4.266444483587273E-3</v>
      </c>
      <c r="V1254" s="41"/>
      <c r="W1254" s="41"/>
      <c r="X1254" s="41"/>
      <c r="Y1254" s="42"/>
      <c r="Z1254" s="40" t="str">
        <f>IF(V1254=0,"NO OFERTADO",IF(W1254=0,"NO OFERTADO",IF(X1254=0,"NO OFERTADO",IF(Y1254=0,"NO OFERTADO","CORRECTO"))))</f>
        <v>NO OFERTADO</v>
      </c>
      <c r="AA1254" s="42">
        <f>Y1254*N1254</f>
        <v>0</v>
      </c>
      <c r="AB1254" s="35">
        <f>Q1254*$AB$1</f>
        <v>1.5359200140914184E-3</v>
      </c>
      <c r="AC1254" s="7"/>
      <c r="AD1254" s="36">
        <f>AB1254+AC1254</f>
        <v>1.5359200140914184E-3</v>
      </c>
      <c r="AE1254" s="41"/>
      <c r="AF1254" s="41"/>
      <c r="AG1254" s="41"/>
      <c r="AH1254" s="42"/>
      <c r="AI1254" s="40" t="str">
        <f>IF(AE1254=0,"NO OFERTADO",IF(AF1254=0,"NO OFERTADO",IF(AG1254=0,"NO OFERTADO",IF(AH1254=0,"NO OFERTADO","CORRECTO"))))</f>
        <v>NO OFERTADO</v>
      </c>
      <c r="AJ1254" s="37">
        <f>Q1254*$AJ$1</f>
        <v>1.0239466760609457E-3</v>
      </c>
      <c r="AK1254" s="7"/>
      <c r="AL1254" s="36">
        <f>AJ1254+AK1254</f>
        <v>1.0239466760609457E-3</v>
      </c>
      <c r="AM1254" s="41"/>
      <c r="AN1254" s="41"/>
      <c r="AO1254" s="41"/>
      <c r="AP1254" s="42"/>
      <c r="AQ1254" s="40" t="str">
        <f>IF(AM1254=0,"NO OFERTADO",IF(AN1254=0,"NO OFERTADO",IF(AO1254=0,"NO OFERTADO",IF(AP1254=0,"NO OFERTADO","CORRECTO"))))</f>
        <v>NO OFERTADO</v>
      </c>
    </row>
    <row r="1255" spans="1:43" ht="24" x14ac:dyDescent="0.25">
      <c r="A1255" s="61">
        <v>1253</v>
      </c>
      <c r="B1255" s="61">
        <v>256</v>
      </c>
      <c r="C1255" s="13" t="s">
        <v>947</v>
      </c>
      <c r="D1255" s="12" t="s">
        <v>675</v>
      </c>
      <c r="E1255" s="12" t="s">
        <v>11</v>
      </c>
      <c r="F1255" s="12" t="s">
        <v>12</v>
      </c>
      <c r="G1255" s="12" t="s">
        <v>13</v>
      </c>
      <c r="H1255" s="12" t="s">
        <v>12</v>
      </c>
      <c r="I1255" s="62" t="s">
        <v>60</v>
      </c>
      <c r="J1255" s="10">
        <v>1</v>
      </c>
      <c r="K1255" s="10" t="s">
        <v>276</v>
      </c>
      <c r="L1255" s="14" t="s">
        <v>948</v>
      </c>
      <c r="M1255" s="11">
        <v>367.30721666666665</v>
      </c>
      <c r="N1255" s="11">
        <v>94427.38461538461</v>
      </c>
      <c r="O1255" s="8">
        <f>N1255*M1255</f>
        <v>34683859.820189737</v>
      </c>
      <c r="P1255" s="14" t="s">
        <v>5022</v>
      </c>
      <c r="Q1255" s="66">
        <f>O1255/$O$2181</f>
        <v>1.0597708155220848E-3</v>
      </c>
      <c r="R1255" s="66"/>
      <c r="S1255" s="36">
        <f>Q1255*$S$1</f>
        <v>0.26494270388052121</v>
      </c>
      <c r="T1255" s="7"/>
      <c r="U1255" s="36">
        <f>S1255+T1255</f>
        <v>0.26494270388052121</v>
      </c>
      <c r="V1255" s="41"/>
      <c r="W1255" s="41"/>
      <c r="X1255" s="41"/>
      <c r="Y1255" s="42"/>
      <c r="Z1255" s="40" t="str">
        <f>IF(V1255=0,"NO OFERTADO",IF(W1255=0,"NO OFERTADO",IF(X1255=0,"NO OFERTADO",IF(Y1255=0,"NO OFERTADO","CORRECTO"))))</f>
        <v>NO OFERTADO</v>
      </c>
      <c r="AA1255" s="42">
        <f>Y1255*N1255</f>
        <v>0</v>
      </c>
      <c r="AB1255" s="35">
        <f>Q1255*$AB$1</f>
        <v>9.5379373396987627E-2</v>
      </c>
      <c r="AC1255" s="7"/>
      <c r="AD1255" s="36">
        <f>AB1255+AC1255</f>
        <v>9.5379373396987627E-2</v>
      </c>
      <c r="AE1255" s="41"/>
      <c r="AF1255" s="41"/>
      <c r="AG1255" s="41"/>
      <c r="AH1255" s="42"/>
      <c r="AI1255" s="40" t="str">
        <f>IF(AE1255=0,"NO OFERTADO",IF(AF1255=0,"NO OFERTADO",IF(AG1255=0,"NO OFERTADO",IF(AH1255=0,"NO OFERTADO","CORRECTO"))))</f>
        <v>NO OFERTADO</v>
      </c>
      <c r="AJ1255" s="37">
        <f>Q1255*$AJ$1</f>
        <v>6.3586248931325084E-2</v>
      </c>
      <c r="AK1255" s="7"/>
      <c r="AL1255" s="36">
        <f>AJ1255+AK1255</f>
        <v>6.3586248931325084E-2</v>
      </c>
      <c r="AM1255" s="41"/>
      <c r="AN1255" s="41"/>
      <c r="AO1255" s="41"/>
      <c r="AP1255" s="42"/>
      <c r="AQ1255" s="40" t="str">
        <f>IF(AM1255=0,"NO OFERTADO",IF(AN1255=0,"NO OFERTADO",IF(AO1255=0,"NO OFERTADO",IF(AP1255=0,"NO OFERTADO","CORRECTO"))))</f>
        <v>NO OFERTADO</v>
      </c>
    </row>
    <row r="1256" spans="1:43" ht="24" x14ac:dyDescent="0.25">
      <c r="A1256" s="61">
        <v>1254</v>
      </c>
      <c r="B1256" s="61">
        <v>291</v>
      </c>
      <c r="C1256" s="13" t="s">
        <v>947</v>
      </c>
      <c r="D1256" s="12" t="s">
        <v>449</v>
      </c>
      <c r="E1256" s="12" t="s">
        <v>11</v>
      </c>
      <c r="F1256" s="12" t="s">
        <v>12</v>
      </c>
      <c r="G1256" s="12" t="s">
        <v>13</v>
      </c>
      <c r="H1256" s="12" t="s">
        <v>12</v>
      </c>
      <c r="I1256" s="62" t="s">
        <v>60</v>
      </c>
      <c r="J1256" s="10">
        <v>1</v>
      </c>
      <c r="K1256" s="10" t="s">
        <v>276</v>
      </c>
      <c r="L1256" s="14" t="s">
        <v>1049</v>
      </c>
      <c r="M1256" s="11">
        <v>462</v>
      </c>
      <c r="N1256" s="11">
        <v>56955</v>
      </c>
      <c r="O1256" s="8">
        <f>N1256*M1256</f>
        <v>26313210</v>
      </c>
      <c r="P1256" s="14" t="s">
        <v>5022</v>
      </c>
      <c r="Q1256" s="66">
        <f>O1256/$O$2181</f>
        <v>8.0400428802538402E-4</v>
      </c>
      <c r="R1256" s="66"/>
      <c r="S1256" s="36">
        <f>Q1256*$S$1</f>
        <v>0.20100107200634601</v>
      </c>
      <c r="T1256" s="7"/>
      <c r="U1256" s="36">
        <f>S1256+T1256</f>
        <v>0.20100107200634601</v>
      </c>
      <c r="V1256" s="41"/>
      <c r="W1256" s="41"/>
      <c r="X1256" s="41"/>
      <c r="Y1256" s="42"/>
      <c r="Z1256" s="40" t="str">
        <f>IF(V1256=0,"NO OFERTADO",IF(W1256=0,"NO OFERTADO",IF(X1256=0,"NO OFERTADO",IF(Y1256=0,"NO OFERTADO","CORRECTO"))))</f>
        <v>NO OFERTADO</v>
      </c>
      <c r="AA1256" s="42">
        <f>Y1256*N1256</f>
        <v>0</v>
      </c>
      <c r="AB1256" s="35">
        <f>Q1256*$AB$1</f>
        <v>7.2360385922284567E-2</v>
      </c>
      <c r="AC1256" s="7"/>
      <c r="AD1256" s="36">
        <f>AB1256+AC1256</f>
        <v>7.2360385922284567E-2</v>
      </c>
      <c r="AE1256" s="41"/>
      <c r="AF1256" s="41"/>
      <c r="AG1256" s="41"/>
      <c r="AH1256" s="42"/>
      <c r="AI1256" s="40" t="str">
        <f>IF(AE1256=0,"NO OFERTADO",IF(AF1256=0,"NO OFERTADO",IF(AG1256=0,"NO OFERTADO",IF(AH1256=0,"NO OFERTADO","CORRECTO"))))</f>
        <v>NO OFERTADO</v>
      </c>
      <c r="AJ1256" s="37">
        <f>Q1256*$AJ$1</f>
        <v>4.8240257281523043E-2</v>
      </c>
      <c r="AK1256" s="7"/>
      <c r="AL1256" s="36">
        <f>AJ1256+AK1256</f>
        <v>4.8240257281523043E-2</v>
      </c>
      <c r="AM1256" s="41"/>
      <c r="AN1256" s="41"/>
      <c r="AO1256" s="41"/>
      <c r="AP1256" s="42"/>
      <c r="AQ1256" s="40" t="str">
        <f>IF(AM1256=0,"NO OFERTADO",IF(AN1256=0,"NO OFERTADO",IF(AO1256=0,"NO OFERTADO",IF(AP1256=0,"NO OFERTADO","CORRECTO"))))</f>
        <v>NO OFERTADO</v>
      </c>
    </row>
    <row r="1257" spans="1:43" ht="24" x14ac:dyDescent="0.25">
      <c r="A1257" s="61">
        <v>1255</v>
      </c>
      <c r="B1257" s="61">
        <v>376</v>
      </c>
      <c r="C1257" s="13" t="s">
        <v>947</v>
      </c>
      <c r="D1257" s="12" t="s">
        <v>1320</v>
      </c>
      <c r="E1257" s="12" t="s">
        <v>11</v>
      </c>
      <c r="F1257" s="12" t="s">
        <v>12</v>
      </c>
      <c r="G1257" s="12" t="s">
        <v>13</v>
      </c>
      <c r="H1257" s="12" t="s">
        <v>12</v>
      </c>
      <c r="I1257" s="62" t="s">
        <v>60</v>
      </c>
      <c r="J1257" s="10">
        <v>1</v>
      </c>
      <c r="K1257" s="10" t="s">
        <v>276</v>
      </c>
      <c r="L1257" s="14" t="s">
        <v>1321</v>
      </c>
      <c r="M1257" s="11">
        <v>115.61</v>
      </c>
      <c r="N1257" s="11">
        <v>159974.84615384616</v>
      </c>
      <c r="O1257" s="8">
        <f>N1257*M1257</f>
        <v>18494691.963846155</v>
      </c>
      <c r="P1257" s="14" t="s">
        <v>5022</v>
      </c>
      <c r="Q1257" s="66">
        <f>O1257/$O$2181</f>
        <v>5.6510823440549137E-4</v>
      </c>
      <c r="R1257" s="66"/>
      <c r="S1257" s="36">
        <f>Q1257*$S$1</f>
        <v>0.14127705860137285</v>
      </c>
      <c r="T1257" s="7"/>
      <c r="U1257" s="36">
        <f>S1257+T1257</f>
        <v>0.14127705860137285</v>
      </c>
      <c r="V1257" s="41"/>
      <c r="W1257" s="41"/>
      <c r="X1257" s="41"/>
      <c r="Y1257" s="42"/>
      <c r="Z1257" s="40" t="str">
        <f>IF(V1257=0,"NO OFERTADO",IF(W1257=0,"NO OFERTADO",IF(X1257=0,"NO OFERTADO",IF(Y1257=0,"NO OFERTADO","CORRECTO"))))</f>
        <v>NO OFERTADO</v>
      </c>
      <c r="AA1257" s="42">
        <f>Y1257*N1257</f>
        <v>0</v>
      </c>
      <c r="AB1257" s="35">
        <f>Q1257*$AB$1</f>
        <v>5.0859741096494222E-2</v>
      </c>
      <c r="AC1257" s="7"/>
      <c r="AD1257" s="36">
        <f>AB1257+AC1257</f>
        <v>5.0859741096494222E-2</v>
      </c>
      <c r="AE1257" s="41"/>
      <c r="AF1257" s="41"/>
      <c r="AG1257" s="41"/>
      <c r="AH1257" s="42"/>
      <c r="AI1257" s="40" t="str">
        <f>IF(AE1257=0,"NO OFERTADO",IF(AF1257=0,"NO OFERTADO",IF(AG1257=0,"NO OFERTADO",IF(AH1257=0,"NO OFERTADO","CORRECTO"))))</f>
        <v>NO OFERTADO</v>
      </c>
      <c r="AJ1257" s="37">
        <f>Q1257*$AJ$1</f>
        <v>3.3906494064329482E-2</v>
      </c>
      <c r="AK1257" s="7"/>
      <c r="AL1257" s="36">
        <f>AJ1257+AK1257</f>
        <v>3.3906494064329482E-2</v>
      </c>
      <c r="AM1257" s="41"/>
      <c r="AN1257" s="41"/>
      <c r="AO1257" s="41"/>
      <c r="AP1257" s="42"/>
      <c r="AQ1257" s="40" t="str">
        <f>IF(AM1257=0,"NO OFERTADO",IF(AN1257=0,"NO OFERTADO",IF(AO1257=0,"NO OFERTADO",IF(AP1257=0,"NO OFERTADO","CORRECTO"))))</f>
        <v>NO OFERTADO</v>
      </c>
    </row>
    <row r="1258" spans="1:43" ht="24" x14ac:dyDescent="0.25">
      <c r="A1258" s="61">
        <v>1256</v>
      </c>
      <c r="B1258" s="61">
        <v>2623</v>
      </c>
      <c r="C1258" s="67" t="s">
        <v>7003</v>
      </c>
      <c r="D1258" s="68" t="s">
        <v>449</v>
      </c>
      <c r="E1258" s="68" t="s">
        <v>11</v>
      </c>
      <c r="F1258" s="68" t="s">
        <v>12</v>
      </c>
      <c r="G1258" s="12" t="s">
        <v>13</v>
      </c>
      <c r="H1258" s="68" t="s">
        <v>12</v>
      </c>
      <c r="I1258" s="62" t="s">
        <v>60</v>
      </c>
      <c r="J1258" s="10">
        <v>1</v>
      </c>
      <c r="K1258" s="10" t="s">
        <v>7004</v>
      </c>
      <c r="L1258" s="14" t="s">
        <v>7005</v>
      </c>
      <c r="M1258" s="11">
        <v>3050.817</v>
      </c>
      <c r="N1258" s="11">
        <v>60</v>
      </c>
      <c r="O1258" s="8">
        <f>N1258*M1258</f>
        <v>183049.02</v>
      </c>
      <c r="P1258" s="14" t="s">
        <v>7140</v>
      </c>
      <c r="Q1258" s="66">
        <f>O1258/$O$2181</f>
        <v>5.5930917208065561E-6</v>
      </c>
      <c r="R1258" s="66"/>
      <c r="S1258" s="36">
        <f>Q1258*$S$1</f>
        <v>1.3982729302016391E-3</v>
      </c>
      <c r="T1258" s="7"/>
      <c r="U1258" s="36">
        <f>S1258+T1258</f>
        <v>1.3982729302016391E-3</v>
      </c>
      <c r="V1258" s="41"/>
      <c r="W1258" s="41"/>
      <c r="X1258" s="41"/>
      <c r="Y1258" s="42"/>
      <c r="Z1258" s="40" t="str">
        <f>IF(V1258=0,"NO OFERTADO",IF(W1258=0,"NO OFERTADO",IF(X1258=0,"NO OFERTADO",IF(Y1258=0,"NO OFERTADO","CORRECTO"))))</f>
        <v>NO OFERTADO</v>
      </c>
      <c r="AA1258" s="42">
        <f>Y1258*N1258</f>
        <v>0</v>
      </c>
      <c r="AB1258" s="35">
        <f>Q1258*$AB$1</f>
        <v>5.0337825487259001E-4</v>
      </c>
      <c r="AC1258" s="7"/>
      <c r="AD1258" s="36">
        <f>AB1258+AC1258</f>
        <v>5.0337825487259001E-4</v>
      </c>
      <c r="AE1258" s="41"/>
      <c r="AF1258" s="41"/>
      <c r="AG1258" s="41"/>
      <c r="AH1258" s="42"/>
      <c r="AI1258" s="40" t="str">
        <f>IF(AE1258=0,"NO OFERTADO",IF(AF1258=0,"NO OFERTADO",IF(AG1258=0,"NO OFERTADO",IF(AH1258=0,"NO OFERTADO","CORRECTO"))))</f>
        <v>NO OFERTADO</v>
      </c>
      <c r="AJ1258" s="37">
        <f>Q1258*$AJ$1</f>
        <v>3.3558550324839338E-4</v>
      </c>
      <c r="AK1258" s="7"/>
      <c r="AL1258" s="36">
        <f>AJ1258+AK1258</f>
        <v>3.3558550324839338E-4</v>
      </c>
      <c r="AM1258" s="41"/>
      <c r="AN1258" s="41"/>
      <c r="AO1258" s="41"/>
      <c r="AP1258" s="42"/>
      <c r="AQ1258" s="40" t="str">
        <f>IF(AM1258=0,"NO OFERTADO",IF(AN1258=0,"NO OFERTADO",IF(AO1258=0,"NO OFERTADO",IF(AP1258=0,"NO OFERTADO","CORRECTO"))))</f>
        <v>NO OFERTADO</v>
      </c>
    </row>
    <row r="1259" spans="1:43" ht="24" x14ac:dyDescent="0.25">
      <c r="A1259" s="61">
        <v>1257</v>
      </c>
      <c r="B1259" s="61">
        <v>2641</v>
      </c>
      <c r="C1259" s="67" t="s">
        <v>7045</v>
      </c>
      <c r="D1259" s="68" t="s">
        <v>449</v>
      </c>
      <c r="E1259" s="68" t="s">
        <v>11</v>
      </c>
      <c r="F1259" s="68" t="s">
        <v>12</v>
      </c>
      <c r="G1259" s="12" t="s">
        <v>13</v>
      </c>
      <c r="H1259" s="68" t="s">
        <v>12</v>
      </c>
      <c r="I1259" s="62" t="s">
        <v>60</v>
      </c>
      <c r="J1259" s="10">
        <v>1</v>
      </c>
      <c r="K1259" s="10" t="s">
        <v>7046</v>
      </c>
      <c r="L1259" s="14" t="s">
        <v>7047</v>
      </c>
      <c r="M1259" s="11">
        <v>2970.1778333333332</v>
      </c>
      <c r="N1259" s="11">
        <v>48</v>
      </c>
      <c r="O1259" s="8">
        <f>N1259*M1259</f>
        <v>142568.53599999999</v>
      </c>
      <c r="P1259" s="14" t="s">
        <v>7140</v>
      </c>
      <c r="Q1259" s="66">
        <f>O1259/$O$2181</f>
        <v>4.3562041378266406E-6</v>
      </c>
      <c r="R1259" s="66"/>
      <c r="S1259" s="36">
        <f>Q1259*$S$1</f>
        <v>1.0890510344566601E-3</v>
      </c>
      <c r="T1259" s="7"/>
      <c r="U1259" s="36">
        <f>S1259+T1259</f>
        <v>1.0890510344566601E-3</v>
      </c>
      <c r="V1259" s="41"/>
      <c r="W1259" s="41"/>
      <c r="X1259" s="41"/>
      <c r="Y1259" s="42"/>
      <c r="Z1259" s="40" t="str">
        <f>IF(V1259=0,"NO OFERTADO",IF(W1259=0,"NO OFERTADO",IF(X1259=0,"NO OFERTADO",IF(Y1259=0,"NO OFERTADO","CORRECTO"))))</f>
        <v>NO OFERTADO</v>
      </c>
      <c r="AA1259" s="42">
        <f>Y1259*N1259</f>
        <v>0</v>
      </c>
      <c r="AB1259" s="35">
        <f>Q1259*$AB$1</f>
        <v>3.9205837240439766E-4</v>
      </c>
      <c r="AC1259" s="7"/>
      <c r="AD1259" s="36">
        <f>AB1259+AC1259</f>
        <v>3.9205837240439766E-4</v>
      </c>
      <c r="AE1259" s="41"/>
      <c r="AF1259" s="41"/>
      <c r="AG1259" s="41"/>
      <c r="AH1259" s="42"/>
      <c r="AI1259" s="40" t="str">
        <f>IF(AE1259=0,"NO OFERTADO",IF(AF1259=0,"NO OFERTADO",IF(AG1259=0,"NO OFERTADO",IF(AH1259=0,"NO OFERTADO","CORRECTO"))))</f>
        <v>NO OFERTADO</v>
      </c>
      <c r="AJ1259" s="37">
        <f>Q1259*$AJ$1</f>
        <v>2.6137224826959846E-4</v>
      </c>
      <c r="AK1259" s="7"/>
      <c r="AL1259" s="36">
        <f>AJ1259+AK1259</f>
        <v>2.6137224826959846E-4</v>
      </c>
      <c r="AM1259" s="41"/>
      <c r="AN1259" s="41"/>
      <c r="AO1259" s="41"/>
      <c r="AP1259" s="42"/>
      <c r="AQ1259" s="40" t="str">
        <f>IF(AM1259=0,"NO OFERTADO",IF(AN1259=0,"NO OFERTADO",IF(AO1259=0,"NO OFERTADO",IF(AP1259=0,"NO OFERTADO","CORRECTO"))))</f>
        <v>NO OFERTADO</v>
      </c>
    </row>
    <row r="1260" spans="1:43" ht="24" x14ac:dyDescent="0.25">
      <c r="A1260" s="61">
        <v>1258</v>
      </c>
      <c r="B1260" s="61">
        <v>2</v>
      </c>
      <c r="C1260" s="13" t="s">
        <v>16</v>
      </c>
      <c r="D1260" s="12" t="s">
        <v>17</v>
      </c>
      <c r="E1260" s="12" t="s">
        <v>12</v>
      </c>
      <c r="F1260" s="12" t="s">
        <v>12</v>
      </c>
      <c r="G1260" s="12" t="s">
        <v>13</v>
      </c>
      <c r="H1260" s="12" t="s">
        <v>12</v>
      </c>
      <c r="I1260" s="62">
        <v>2910</v>
      </c>
      <c r="J1260" s="10">
        <v>1</v>
      </c>
      <c r="K1260" s="10" t="s">
        <v>18</v>
      </c>
      <c r="L1260" s="14" t="s">
        <v>19</v>
      </c>
      <c r="M1260" s="11">
        <v>2528.7059999999997</v>
      </c>
      <c r="N1260" s="11">
        <v>195716.53846153847</v>
      </c>
      <c r="O1260" s="8">
        <f>N1260*M1260</f>
        <v>494909585.10692304</v>
      </c>
      <c r="P1260" s="14" t="s">
        <v>5022</v>
      </c>
      <c r="Q1260" s="66">
        <f>O1260/$O$2181</f>
        <v>1.5122040549626211E-2</v>
      </c>
      <c r="R1260" s="66">
        <f>+O1260/$O$2184</f>
        <v>2.4199278743234864E-2</v>
      </c>
      <c r="S1260" s="36">
        <f>Q1260*$S$1</f>
        <v>3.7805101374065528</v>
      </c>
      <c r="T1260" s="36">
        <f>R1260*$T$1</f>
        <v>0.72597836229704593</v>
      </c>
      <c r="U1260" s="36">
        <f>S1260+T1260</f>
        <v>4.5064884997035985</v>
      </c>
      <c r="V1260" s="41"/>
      <c r="W1260" s="41"/>
      <c r="X1260" s="41"/>
      <c r="Y1260" s="42"/>
      <c r="Z1260" s="40" t="str">
        <f>IF(V1260=0,"NO OFERTADO",IF(W1260=0,"NO OFERTADO",IF(X1260=0,"NO OFERTADO",IF(Y1260=0,"NO OFERTADO","CORRECTO"))))</f>
        <v>NO OFERTADO</v>
      </c>
      <c r="AA1260" s="42">
        <f>Y1260*N1260</f>
        <v>0</v>
      </c>
      <c r="AB1260" s="35">
        <f>Q1260*$AB$1</f>
        <v>1.360983649466359</v>
      </c>
      <c r="AC1260" s="36">
        <f>R1260*$AC$1</f>
        <v>0.36298918114852297</v>
      </c>
      <c r="AD1260" s="36">
        <f>AB1260+AC1260</f>
        <v>1.723972830614882</v>
      </c>
      <c r="AE1260" s="41"/>
      <c r="AF1260" s="41"/>
      <c r="AG1260" s="41"/>
      <c r="AH1260" s="42"/>
      <c r="AI1260" s="40" t="str">
        <f>IF(AE1260=0,"NO OFERTADO",IF(AF1260=0,"NO OFERTADO",IF(AG1260=0,"NO OFERTADO",IF(AH1260=0,"NO OFERTADO","CORRECTO"))))</f>
        <v>NO OFERTADO</v>
      </c>
      <c r="AJ1260" s="37">
        <f>Q1260*$AJ$1</f>
        <v>0.90732243297757265</v>
      </c>
      <c r="AK1260" s="36">
        <f>R1260*$AK$1</f>
        <v>0.12099639371617432</v>
      </c>
      <c r="AL1260" s="36">
        <f>AJ1260+AK1260</f>
        <v>1.0283188266937469</v>
      </c>
      <c r="AM1260" s="41"/>
      <c r="AN1260" s="41"/>
      <c r="AO1260" s="41"/>
      <c r="AP1260" s="42"/>
      <c r="AQ1260" s="40" t="str">
        <f>IF(AM1260=0,"NO OFERTADO",IF(AN1260=0,"NO OFERTADO",IF(AO1260=0,"NO OFERTADO",IF(AP1260=0,"NO OFERTADO","CORRECTO"))))</f>
        <v>NO OFERTADO</v>
      </c>
    </row>
    <row r="1261" spans="1:43" x14ac:dyDescent="0.25">
      <c r="A1261" s="61">
        <v>1259</v>
      </c>
      <c r="B1261" s="61">
        <v>1826</v>
      </c>
      <c r="C1261" s="13" t="s">
        <v>4981</v>
      </c>
      <c r="D1261" s="12" t="s">
        <v>4725</v>
      </c>
      <c r="E1261" s="12" t="s">
        <v>49</v>
      </c>
      <c r="F1261" s="12" t="s">
        <v>23</v>
      </c>
      <c r="G1261" s="12" t="s">
        <v>24</v>
      </c>
      <c r="H1261" s="12" t="s">
        <v>49</v>
      </c>
      <c r="I1261" s="62">
        <v>1432.5280000000002</v>
      </c>
      <c r="J1261" s="10">
        <v>1</v>
      </c>
      <c r="K1261" s="10" t="s">
        <v>4982</v>
      </c>
      <c r="L1261" s="14" t="s">
        <v>4983</v>
      </c>
      <c r="M1261" s="11">
        <v>1432.5280000000002</v>
      </c>
      <c r="N1261" s="11">
        <v>12</v>
      </c>
      <c r="O1261" s="8">
        <f>N1261*M1261</f>
        <v>17190.336000000003</v>
      </c>
      <c r="P1261" s="14" t="s">
        <v>5022</v>
      </c>
      <c r="Q1261" s="66">
        <f>O1261/$O$2181</f>
        <v>5.2525343189208507E-7</v>
      </c>
      <c r="R1261" s="66">
        <f>+O1261/$O$2184</f>
        <v>8.4054490976163149E-7</v>
      </c>
      <c r="S1261" s="36">
        <f>Q1261*$S$1</f>
        <v>1.3131335797302127E-4</v>
      </c>
      <c r="T1261" s="36">
        <f>R1261*$T$1</f>
        <v>2.5216347292848946E-5</v>
      </c>
      <c r="U1261" s="36">
        <f>S1261+T1261</f>
        <v>1.5652970526587021E-4</v>
      </c>
      <c r="V1261" s="41"/>
      <c r="W1261" s="41"/>
      <c r="X1261" s="41"/>
      <c r="Y1261" s="42"/>
      <c r="Z1261" s="40" t="str">
        <f>IF(V1261=0,"NO OFERTADO",IF(W1261=0,"NO OFERTADO",IF(X1261=0,"NO OFERTADO",IF(Y1261=0,"NO OFERTADO","CORRECTO"))))</f>
        <v>NO OFERTADO</v>
      </c>
      <c r="AA1261" s="42">
        <f>Y1261*N1261</f>
        <v>0</v>
      </c>
      <c r="AB1261" s="35">
        <f>Q1261*$AB$1</f>
        <v>4.7272808870287655E-5</v>
      </c>
      <c r="AC1261" s="36">
        <f>R1261*$AC$1</f>
        <v>1.2608173646424473E-5</v>
      </c>
      <c r="AD1261" s="36">
        <f>AB1261+AC1261</f>
        <v>5.988098251671213E-5</v>
      </c>
      <c r="AE1261" s="41"/>
      <c r="AF1261" s="41"/>
      <c r="AG1261" s="41"/>
      <c r="AH1261" s="42"/>
      <c r="AI1261" s="40" t="str">
        <f>IF(AE1261=0,"NO OFERTADO",IF(AF1261=0,"NO OFERTADO",IF(AG1261=0,"NO OFERTADO",IF(AH1261=0,"NO OFERTADO","CORRECTO"))))</f>
        <v>NO OFERTADO</v>
      </c>
      <c r="AJ1261" s="37">
        <f>Q1261*$AJ$1</f>
        <v>3.1515205913525101E-5</v>
      </c>
      <c r="AK1261" s="36">
        <f>R1261*$AK$1</f>
        <v>4.2027245488081576E-6</v>
      </c>
      <c r="AL1261" s="36">
        <f>AJ1261+AK1261</f>
        <v>3.5717930462333257E-5</v>
      </c>
      <c r="AM1261" s="41"/>
      <c r="AN1261" s="41"/>
      <c r="AO1261" s="41"/>
      <c r="AP1261" s="42"/>
      <c r="AQ1261" s="40" t="str">
        <f>IF(AM1261=0,"NO OFERTADO",IF(AN1261=0,"NO OFERTADO",IF(AO1261=0,"NO OFERTADO",IF(AP1261=0,"NO OFERTADO","CORRECTO"))))</f>
        <v>NO OFERTADO</v>
      </c>
    </row>
    <row r="1262" spans="1:43" ht="24" x14ac:dyDescent="0.25">
      <c r="A1262" s="61">
        <v>1260</v>
      </c>
      <c r="B1262" s="61">
        <v>879</v>
      </c>
      <c r="C1262" s="13" t="s">
        <v>2670</v>
      </c>
      <c r="D1262" s="12" t="s">
        <v>2576</v>
      </c>
      <c r="E1262" s="12" t="s">
        <v>12</v>
      </c>
      <c r="F1262" s="12" t="s">
        <v>12</v>
      </c>
      <c r="G1262" s="12" t="s">
        <v>13</v>
      </c>
      <c r="H1262" s="12" t="s">
        <v>12</v>
      </c>
      <c r="I1262" s="62" t="s">
        <v>60</v>
      </c>
      <c r="J1262" s="10">
        <v>1</v>
      </c>
      <c r="K1262" s="10" t="s">
        <v>1068</v>
      </c>
      <c r="L1262" s="14" t="s">
        <v>2671</v>
      </c>
      <c r="M1262" s="11">
        <v>4043</v>
      </c>
      <c r="N1262" s="11">
        <v>752.07692307692309</v>
      </c>
      <c r="O1262" s="8">
        <f>N1262*M1262</f>
        <v>3040647</v>
      </c>
      <c r="P1262" s="14" t="s">
        <v>5022</v>
      </c>
      <c r="Q1262" s="66">
        <f>O1262/$O$2181</f>
        <v>9.2907449390307E-5</v>
      </c>
      <c r="R1262" s="66"/>
      <c r="S1262" s="36">
        <f>Q1262*$S$1</f>
        <v>2.322686234757675E-2</v>
      </c>
      <c r="T1262" s="7"/>
      <c r="U1262" s="36">
        <f>S1262+T1262</f>
        <v>2.322686234757675E-2</v>
      </c>
      <c r="V1262" s="41"/>
      <c r="W1262" s="41"/>
      <c r="X1262" s="41"/>
      <c r="Y1262" s="42"/>
      <c r="Z1262" s="40" t="str">
        <f>IF(V1262=0,"NO OFERTADO",IF(W1262=0,"NO OFERTADO",IF(X1262=0,"NO OFERTADO",IF(Y1262=0,"NO OFERTADO","CORRECTO"))))</f>
        <v>NO OFERTADO</v>
      </c>
      <c r="AA1262" s="42">
        <f>Y1262*N1262</f>
        <v>0</v>
      </c>
      <c r="AB1262" s="35">
        <f>Q1262*$AB$1</f>
        <v>8.3616704451276308E-3</v>
      </c>
      <c r="AC1262" s="7"/>
      <c r="AD1262" s="36">
        <f>AB1262+AC1262</f>
        <v>8.3616704451276308E-3</v>
      </c>
      <c r="AE1262" s="41"/>
      <c r="AF1262" s="41"/>
      <c r="AG1262" s="41"/>
      <c r="AH1262" s="42"/>
      <c r="AI1262" s="40" t="str">
        <f>IF(AE1262=0,"NO OFERTADO",IF(AF1262=0,"NO OFERTADO",IF(AG1262=0,"NO OFERTADO",IF(AH1262=0,"NO OFERTADO","CORRECTO"))))</f>
        <v>NO OFERTADO</v>
      </c>
      <c r="AJ1262" s="37">
        <f>Q1262*$AJ$1</f>
        <v>5.57444696341842E-3</v>
      </c>
      <c r="AK1262" s="7"/>
      <c r="AL1262" s="36">
        <f>AJ1262+AK1262</f>
        <v>5.57444696341842E-3</v>
      </c>
      <c r="AM1262" s="41"/>
      <c r="AN1262" s="41"/>
      <c r="AO1262" s="41"/>
      <c r="AP1262" s="42"/>
      <c r="AQ1262" s="40" t="str">
        <f>IF(AM1262=0,"NO OFERTADO",IF(AN1262=0,"NO OFERTADO",IF(AO1262=0,"NO OFERTADO",IF(AP1262=0,"NO OFERTADO","CORRECTO"))))</f>
        <v>NO OFERTADO</v>
      </c>
    </row>
    <row r="1263" spans="1:43" ht="24" x14ac:dyDescent="0.25">
      <c r="A1263" s="61">
        <v>1261</v>
      </c>
      <c r="B1263" s="61">
        <v>1120</v>
      </c>
      <c r="C1263" s="13" t="s">
        <v>2670</v>
      </c>
      <c r="D1263" s="12" t="s">
        <v>635</v>
      </c>
      <c r="E1263" s="12" t="s">
        <v>12</v>
      </c>
      <c r="F1263" s="12" t="s">
        <v>12</v>
      </c>
      <c r="G1263" s="12" t="s">
        <v>13</v>
      </c>
      <c r="H1263" s="12" t="s">
        <v>12</v>
      </c>
      <c r="I1263" s="62" t="s">
        <v>60</v>
      </c>
      <c r="J1263" s="10">
        <v>1</v>
      </c>
      <c r="K1263" s="10" t="s">
        <v>1068</v>
      </c>
      <c r="L1263" s="14" t="s">
        <v>3238</v>
      </c>
      <c r="M1263" s="11">
        <v>874</v>
      </c>
      <c r="N1263" s="11">
        <v>2288.2307692307691</v>
      </c>
      <c r="O1263" s="8">
        <f>N1263*M1263</f>
        <v>1999913.6923076923</v>
      </c>
      <c r="P1263" s="14" t="s">
        <v>5022</v>
      </c>
      <c r="Q1263" s="66">
        <f>O1263/$O$2181</f>
        <v>6.1107678777924204E-5</v>
      </c>
      <c r="R1263" s="66"/>
      <c r="S1263" s="36">
        <f>Q1263*$S$1</f>
        <v>1.5276919694481051E-2</v>
      </c>
      <c r="T1263" s="7"/>
      <c r="U1263" s="36">
        <f>S1263+T1263</f>
        <v>1.5276919694481051E-2</v>
      </c>
      <c r="V1263" s="41"/>
      <c r="W1263" s="41"/>
      <c r="X1263" s="41"/>
      <c r="Y1263" s="42"/>
      <c r="Z1263" s="40" t="str">
        <f>IF(V1263=0,"NO OFERTADO",IF(W1263=0,"NO OFERTADO",IF(X1263=0,"NO OFERTADO",IF(Y1263=0,"NO OFERTADO","CORRECTO"))))</f>
        <v>NO OFERTADO</v>
      </c>
      <c r="AA1263" s="42">
        <f>Y1263*N1263</f>
        <v>0</v>
      </c>
      <c r="AB1263" s="35">
        <f>Q1263*$AB$1</f>
        <v>5.4996910900131785E-3</v>
      </c>
      <c r="AC1263" s="7"/>
      <c r="AD1263" s="36">
        <f>AB1263+AC1263</f>
        <v>5.4996910900131785E-3</v>
      </c>
      <c r="AE1263" s="41"/>
      <c r="AF1263" s="41"/>
      <c r="AG1263" s="41"/>
      <c r="AH1263" s="42"/>
      <c r="AI1263" s="40" t="str">
        <f>IF(AE1263=0,"NO OFERTADO",IF(AF1263=0,"NO OFERTADO",IF(AG1263=0,"NO OFERTADO",IF(AH1263=0,"NO OFERTADO","CORRECTO"))))</f>
        <v>NO OFERTADO</v>
      </c>
      <c r="AJ1263" s="37">
        <f>Q1263*$AJ$1</f>
        <v>3.6664607266754523E-3</v>
      </c>
      <c r="AK1263" s="7"/>
      <c r="AL1263" s="36">
        <f>AJ1263+AK1263</f>
        <v>3.6664607266754523E-3</v>
      </c>
      <c r="AM1263" s="41"/>
      <c r="AN1263" s="41"/>
      <c r="AO1263" s="41"/>
      <c r="AP1263" s="42"/>
      <c r="AQ1263" s="40" t="str">
        <f>IF(AM1263=0,"NO OFERTADO",IF(AN1263=0,"NO OFERTADO",IF(AO1263=0,"NO OFERTADO",IF(AP1263=0,"NO OFERTADO","CORRECTO"))))</f>
        <v>NO OFERTADO</v>
      </c>
    </row>
    <row r="1264" spans="1:43" x14ac:dyDescent="0.25">
      <c r="A1264" s="61">
        <v>1262</v>
      </c>
      <c r="B1264" s="61">
        <v>1663</v>
      </c>
      <c r="C1264" s="13" t="s">
        <v>4572</v>
      </c>
      <c r="D1264" s="12" t="s">
        <v>73</v>
      </c>
      <c r="E1264" s="12" t="s">
        <v>49</v>
      </c>
      <c r="F1264" s="12" t="s">
        <v>23</v>
      </c>
      <c r="G1264" s="12" t="s">
        <v>24</v>
      </c>
      <c r="H1264" s="12" t="s">
        <v>49</v>
      </c>
      <c r="I1264" s="62">
        <v>5030.8</v>
      </c>
      <c r="J1264" s="10">
        <v>1</v>
      </c>
      <c r="K1264" s="10" t="s">
        <v>1068</v>
      </c>
      <c r="L1264" s="14" t="s">
        <v>4573</v>
      </c>
      <c r="M1264" s="11">
        <v>5030.8</v>
      </c>
      <c r="N1264" s="11">
        <v>82.166666666666671</v>
      </c>
      <c r="O1264" s="8">
        <f>N1264*M1264</f>
        <v>413364.06666666671</v>
      </c>
      <c r="P1264" s="14" t="s">
        <v>5022</v>
      </c>
      <c r="Q1264" s="66">
        <f>O1264/$O$2181</f>
        <v>1.2630404352627854E-5</v>
      </c>
      <c r="R1264" s="66">
        <f>+O1264/$O$2184</f>
        <v>2.0211999469645871E-5</v>
      </c>
      <c r="S1264" s="36">
        <f>Q1264*$S$1</f>
        <v>3.1576010881569634E-3</v>
      </c>
      <c r="T1264" s="36">
        <f>R1264*$T$1</f>
        <v>6.0635998408937607E-4</v>
      </c>
      <c r="U1264" s="36">
        <f>S1264+T1264</f>
        <v>3.7639610722463397E-3</v>
      </c>
      <c r="V1264" s="41"/>
      <c r="W1264" s="41"/>
      <c r="X1264" s="41"/>
      <c r="Y1264" s="42"/>
      <c r="Z1264" s="40" t="str">
        <f>IF(V1264=0,"NO OFERTADO",IF(W1264=0,"NO OFERTADO",IF(X1264=0,"NO OFERTADO",IF(Y1264=0,"NO OFERTADO","CORRECTO"))))</f>
        <v>NO OFERTADO</v>
      </c>
      <c r="AA1264" s="42">
        <f>Y1264*N1264</f>
        <v>0</v>
      </c>
      <c r="AB1264" s="35">
        <f>Q1264*$AB$1</f>
        <v>1.1367363917365069E-3</v>
      </c>
      <c r="AC1264" s="36">
        <f>R1264*$AC$1</f>
        <v>3.0317999204468803E-4</v>
      </c>
      <c r="AD1264" s="36">
        <f>AB1264+AC1264</f>
        <v>1.439916383781195E-3</v>
      </c>
      <c r="AE1264" s="41"/>
      <c r="AF1264" s="41"/>
      <c r="AG1264" s="41"/>
      <c r="AH1264" s="42"/>
      <c r="AI1264" s="40" t="str">
        <f>IF(AE1264=0,"NO OFERTADO",IF(AF1264=0,"NO OFERTADO",IF(AG1264=0,"NO OFERTADO",IF(AH1264=0,"NO OFERTADO","CORRECTO"))))</f>
        <v>NO OFERTADO</v>
      </c>
      <c r="AJ1264" s="37">
        <f>Q1264*$AJ$1</f>
        <v>7.5782426115767127E-4</v>
      </c>
      <c r="AK1264" s="36">
        <f>R1264*$AK$1</f>
        <v>1.0105999734822935E-4</v>
      </c>
      <c r="AL1264" s="36">
        <f>AJ1264+AK1264</f>
        <v>8.5888425850590058E-4</v>
      </c>
      <c r="AM1264" s="41"/>
      <c r="AN1264" s="41"/>
      <c r="AO1264" s="41"/>
      <c r="AP1264" s="42"/>
      <c r="AQ1264" s="40" t="str">
        <f>IF(AM1264=0,"NO OFERTADO",IF(AN1264=0,"NO OFERTADO",IF(AO1264=0,"NO OFERTADO",IF(AP1264=0,"NO OFERTADO","CORRECTO"))))</f>
        <v>NO OFERTADO</v>
      </c>
    </row>
    <row r="1265" spans="1:43" x14ac:dyDescent="0.25">
      <c r="A1265" s="61">
        <v>1263</v>
      </c>
      <c r="B1265" s="61">
        <v>297</v>
      </c>
      <c r="C1265" s="13" t="s">
        <v>1066</v>
      </c>
      <c r="D1265" s="12" t="s">
        <v>1067</v>
      </c>
      <c r="E1265" s="12" t="s">
        <v>49</v>
      </c>
      <c r="F1265" s="12" t="s">
        <v>23</v>
      </c>
      <c r="G1265" s="12" t="s">
        <v>24</v>
      </c>
      <c r="H1265" s="12" t="s">
        <v>49</v>
      </c>
      <c r="I1265" s="62">
        <v>62885</v>
      </c>
      <c r="J1265" s="10">
        <v>1</v>
      </c>
      <c r="K1265" s="10" t="s">
        <v>1068</v>
      </c>
      <c r="L1265" s="14" t="s">
        <v>1069</v>
      </c>
      <c r="M1265" s="11">
        <v>16231</v>
      </c>
      <c r="N1265" s="11">
        <v>538.69230769230774</v>
      </c>
      <c r="O1265" s="8">
        <f>N1265*M1265</f>
        <v>8743514.846153846</v>
      </c>
      <c r="P1265" s="14" t="s">
        <v>5022</v>
      </c>
      <c r="Q1265" s="66">
        <f>O1265/$O$2181</f>
        <v>2.6715947726337069E-4</v>
      </c>
      <c r="R1265" s="66">
        <f>+O1265/$O$2184</f>
        <v>4.2752607612555498E-4</v>
      </c>
      <c r="S1265" s="36">
        <f>Q1265*$S$1</f>
        <v>6.6789869315842673E-2</v>
      </c>
      <c r="T1265" s="36">
        <f>R1265*$T$1</f>
        <v>1.282578228376665E-2</v>
      </c>
      <c r="U1265" s="36">
        <f>S1265+T1265</f>
        <v>7.9615651599609316E-2</v>
      </c>
      <c r="V1265" s="41"/>
      <c r="W1265" s="41"/>
      <c r="X1265" s="41"/>
      <c r="Y1265" s="42"/>
      <c r="Z1265" s="40" t="str">
        <f>IF(V1265=0,"NO OFERTADO",IF(W1265=0,"NO OFERTADO",IF(X1265=0,"NO OFERTADO",IF(Y1265=0,"NO OFERTADO","CORRECTO"))))</f>
        <v>NO OFERTADO</v>
      </c>
      <c r="AA1265" s="42">
        <f>Y1265*N1265</f>
        <v>0</v>
      </c>
      <c r="AB1265" s="35">
        <f>Q1265*$AB$1</f>
        <v>2.4044352953703361E-2</v>
      </c>
      <c r="AC1265" s="36">
        <f>R1265*$AC$1</f>
        <v>6.412891141883325E-3</v>
      </c>
      <c r="AD1265" s="36">
        <f>AB1265+AC1265</f>
        <v>3.0457244095586686E-2</v>
      </c>
      <c r="AE1265" s="41"/>
      <c r="AF1265" s="41"/>
      <c r="AG1265" s="41"/>
      <c r="AH1265" s="42"/>
      <c r="AI1265" s="40" t="str">
        <f>IF(AE1265=0,"NO OFERTADO",IF(AF1265=0,"NO OFERTADO",IF(AG1265=0,"NO OFERTADO",IF(AH1265=0,"NO OFERTADO","CORRECTO"))))</f>
        <v>NO OFERTADO</v>
      </c>
      <c r="AJ1265" s="37">
        <f>Q1265*$AJ$1</f>
        <v>1.6029568635802242E-2</v>
      </c>
      <c r="AK1265" s="36">
        <f>R1265*$AK$1</f>
        <v>2.1376303806277747E-3</v>
      </c>
      <c r="AL1265" s="36">
        <f>AJ1265+AK1265</f>
        <v>1.8167199016430016E-2</v>
      </c>
      <c r="AM1265" s="41"/>
      <c r="AN1265" s="41"/>
      <c r="AO1265" s="41"/>
      <c r="AP1265" s="42"/>
      <c r="AQ1265" s="40" t="str">
        <f>IF(AM1265=0,"NO OFERTADO",IF(AN1265=0,"NO OFERTADO",IF(AO1265=0,"NO OFERTADO",IF(AP1265=0,"NO OFERTADO","CORRECTO"))))</f>
        <v>NO OFERTADO</v>
      </c>
    </row>
    <row r="1266" spans="1:43" ht="24" x14ac:dyDescent="0.25">
      <c r="A1266" s="61">
        <v>1264</v>
      </c>
      <c r="B1266" s="61">
        <v>987</v>
      </c>
      <c r="C1266" s="13" t="s">
        <v>2924</v>
      </c>
      <c r="D1266" s="12" t="s">
        <v>89</v>
      </c>
      <c r="E1266" s="12" t="s">
        <v>11</v>
      </c>
      <c r="F1266" s="12" t="s">
        <v>12</v>
      </c>
      <c r="G1266" s="12" t="s">
        <v>13</v>
      </c>
      <c r="H1266" s="12" t="s">
        <v>12</v>
      </c>
      <c r="I1266" s="62" t="s">
        <v>60</v>
      </c>
      <c r="J1266" s="10">
        <v>1</v>
      </c>
      <c r="K1266" s="10" t="s">
        <v>2925</v>
      </c>
      <c r="L1266" s="14" t="s">
        <v>2926</v>
      </c>
      <c r="M1266" s="11">
        <v>142</v>
      </c>
      <c r="N1266" s="11">
        <v>19925.384615384617</v>
      </c>
      <c r="O1266" s="8">
        <f>N1266*M1266</f>
        <v>2829404.6153846155</v>
      </c>
      <c r="P1266" s="14" t="s">
        <v>5022</v>
      </c>
      <c r="Q1266" s="66">
        <f>O1266/$O$2181</f>
        <v>8.6452904960209855E-5</v>
      </c>
      <c r="R1266" s="66"/>
      <c r="S1266" s="36">
        <f>Q1266*$S$1</f>
        <v>2.1613226240052463E-2</v>
      </c>
      <c r="T1266" s="7"/>
      <c r="U1266" s="36">
        <f>S1266+T1266</f>
        <v>2.1613226240052463E-2</v>
      </c>
      <c r="V1266" s="41"/>
      <c r="W1266" s="41"/>
      <c r="X1266" s="41"/>
      <c r="Y1266" s="42"/>
      <c r="Z1266" s="40" t="str">
        <f>IF(V1266=0,"NO OFERTADO",IF(W1266=0,"NO OFERTADO",IF(X1266=0,"NO OFERTADO",IF(Y1266=0,"NO OFERTADO","CORRECTO"))))</f>
        <v>NO OFERTADO</v>
      </c>
      <c r="AA1266" s="42">
        <f>Y1266*N1266</f>
        <v>0</v>
      </c>
      <c r="AB1266" s="35">
        <f>Q1266*$AB$1</f>
        <v>7.7807614464188869E-3</v>
      </c>
      <c r="AC1266" s="7"/>
      <c r="AD1266" s="36">
        <f>AB1266+AC1266</f>
        <v>7.7807614464188869E-3</v>
      </c>
      <c r="AE1266" s="41"/>
      <c r="AF1266" s="41"/>
      <c r="AG1266" s="41"/>
      <c r="AH1266" s="42"/>
      <c r="AI1266" s="40" t="str">
        <f>IF(AE1266=0,"NO OFERTADO",IF(AF1266=0,"NO OFERTADO",IF(AG1266=0,"NO OFERTADO",IF(AH1266=0,"NO OFERTADO","CORRECTO"))))</f>
        <v>NO OFERTADO</v>
      </c>
      <c r="AJ1266" s="37">
        <f>Q1266*$AJ$1</f>
        <v>5.1871742976125909E-3</v>
      </c>
      <c r="AK1266" s="7"/>
      <c r="AL1266" s="36">
        <f>AJ1266+AK1266</f>
        <v>5.1871742976125909E-3</v>
      </c>
      <c r="AM1266" s="41"/>
      <c r="AN1266" s="41"/>
      <c r="AO1266" s="41"/>
      <c r="AP1266" s="42"/>
      <c r="AQ1266" s="40" t="str">
        <f>IF(AM1266=0,"NO OFERTADO",IF(AN1266=0,"NO OFERTADO",IF(AO1266=0,"NO OFERTADO",IF(AP1266=0,"NO OFERTADO","CORRECTO"))))</f>
        <v>NO OFERTADO</v>
      </c>
    </row>
    <row r="1267" spans="1:43" ht="24" x14ac:dyDescent="0.25">
      <c r="A1267" s="61">
        <v>1265</v>
      </c>
      <c r="B1267" s="61">
        <v>709</v>
      </c>
      <c r="C1267" s="13" t="s">
        <v>2234</v>
      </c>
      <c r="D1267" s="12" t="s">
        <v>274</v>
      </c>
      <c r="E1267" s="12" t="s">
        <v>11</v>
      </c>
      <c r="F1267" s="12" t="s">
        <v>12</v>
      </c>
      <c r="G1267" s="12" t="s">
        <v>13</v>
      </c>
      <c r="H1267" s="12" t="s">
        <v>12</v>
      </c>
      <c r="I1267" s="62" t="s">
        <v>60</v>
      </c>
      <c r="J1267" s="10">
        <v>1</v>
      </c>
      <c r="K1267" s="10" t="s">
        <v>2235</v>
      </c>
      <c r="L1267" s="14" t="s">
        <v>2236</v>
      </c>
      <c r="M1267" s="11">
        <v>336.17844999999994</v>
      </c>
      <c r="N1267" s="11">
        <v>29143.307692307691</v>
      </c>
      <c r="O1267" s="8">
        <f>N1267*M1267</f>
        <v>9797352.0078730751</v>
      </c>
      <c r="P1267" s="14" t="s">
        <v>5022</v>
      </c>
      <c r="Q1267" s="66">
        <f>O1267/$O$2181</f>
        <v>2.9935963820545112E-4</v>
      </c>
      <c r="R1267" s="66"/>
      <c r="S1267" s="36">
        <f>Q1267*$S$1</f>
        <v>7.4839909551362785E-2</v>
      </c>
      <c r="T1267" s="7"/>
      <c r="U1267" s="36">
        <f>S1267+T1267</f>
        <v>7.4839909551362785E-2</v>
      </c>
      <c r="V1267" s="41"/>
      <c r="W1267" s="41"/>
      <c r="X1267" s="41"/>
      <c r="Y1267" s="42"/>
      <c r="Z1267" s="40" t="str">
        <f>IF(V1267=0,"NO OFERTADO",IF(W1267=0,"NO OFERTADO",IF(X1267=0,"NO OFERTADO",IF(Y1267=0,"NO OFERTADO","CORRECTO"))))</f>
        <v>NO OFERTADO</v>
      </c>
      <c r="AA1267" s="42">
        <f>Y1267*N1267</f>
        <v>0</v>
      </c>
      <c r="AB1267" s="35">
        <f>Q1267*$AB$1</f>
        <v>2.69423674384906E-2</v>
      </c>
      <c r="AC1267" s="7"/>
      <c r="AD1267" s="36">
        <f>AB1267+AC1267</f>
        <v>2.69423674384906E-2</v>
      </c>
      <c r="AE1267" s="41"/>
      <c r="AF1267" s="41"/>
      <c r="AG1267" s="41"/>
      <c r="AH1267" s="42"/>
      <c r="AI1267" s="40" t="str">
        <f>IF(AE1267=0,"NO OFERTADO",IF(AF1267=0,"NO OFERTADO",IF(AG1267=0,"NO OFERTADO",IF(AH1267=0,"NO OFERTADO","CORRECTO"))))</f>
        <v>NO OFERTADO</v>
      </c>
      <c r="AJ1267" s="37">
        <f>Q1267*$AJ$1</f>
        <v>1.7961578292327068E-2</v>
      </c>
      <c r="AK1267" s="7"/>
      <c r="AL1267" s="36">
        <f>AJ1267+AK1267</f>
        <v>1.7961578292327068E-2</v>
      </c>
      <c r="AM1267" s="41"/>
      <c r="AN1267" s="41"/>
      <c r="AO1267" s="41"/>
      <c r="AP1267" s="42"/>
      <c r="AQ1267" s="40" t="str">
        <f>IF(AM1267=0,"NO OFERTADO",IF(AN1267=0,"NO OFERTADO",IF(AO1267=0,"NO OFERTADO",IF(AP1267=0,"NO OFERTADO","CORRECTO"))))</f>
        <v>NO OFERTADO</v>
      </c>
    </row>
    <row r="1268" spans="1:43" ht="24" x14ac:dyDescent="0.25">
      <c r="A1268" s="61">
        <v>1266</v>
      </c>
      <c r="B1268" s="61">
        <v>1405</v>
      </c>
      <c r="C1268" s="13" t="s">
        <v>3535</v>
      </c>
      <c r="D1268" s="12" t="s">
        <v>1642</v>
      </c>
      <c r="E1268" s="12" t="s">
        <v>11</v>
      </c>
      <c r="F1268" s="12" t="s">
        <v>12</v>
      </c>
      <c r="G1268" s="12" t="s">
        <v>13</v>
      </c>
      <c r="H1268" s="12" t="s">
        <v>12</v>
      </c>
      <c r="I1268" s="62" t="s">
        <v>60</v>
      </c>
      <c r="J1268" s="10">
        <v>1</v>
      </c>
      <c r="K1268" s="10" t="s">
        <v>3537</v>
      </c>
      <c r="L1268" s="14" t="s">
        <v>3933</v>
      </c>
      <c r="M1268" s="11">
        <v>153.70874999999998</v>
      </c>
      <c r="N1268" s="11">
        <v>11496</v>
      </c>
      <c r="O1268" s="8">
        <f>N1268*M1268</f>
        <v>1767035.7899999998</v>
      </c>
      <c r="P1268" s="14" t="s">
        <v>5022</v>
      </c>
      <c r="Q1268" s="66">
        <f>O1268/$O$2181</f>
        <v>5.3992057687158728E-5</v>
      </c>
      <c r="R1268" s="66"/>
      <c r="S1268" s="36">
        <f>Q1268*$S$1</f>
        <v>1.3498014421789682E-2</v>
      </c>
      <c r="T1268" s="7"/>
      <c r="U1268" s="36">
        <f>S1268+T1268</f>
        <v>1.3498014421789682E-2</v>
      </c>
      <c r="V1268" s="41"/>
      <c r="W1268" s="41"/>
      <c r="X1268" s="41"/>
      <c r="Y1268" s="42"/>
      <c r="Z1268" s="40" t="str">
        <f>IF(V1268=0,"NO OFERTADO",IF(W1268=0,"NO OFERTADO",IF(X1268=0,"NO OFERTADO",IF(Y1268=0,"NO OFERTADO","CORRECTO"))))</f>
        <v>NO OFERTADO</v>
      </c>
      <c r="AA1268" s="42">
        <f>Y1268*N1268</f>
        <v>0</v>
      </c>
      <c r="AB1268" s="35">
        <f>Q1268*$AB$1</f>
        <v>4.8592851918442858E-3</v>
      </c>
      <c r="AC1268" s="7"/>
      <c r="AD1268" s="36">
        <f>AB1268+AC1268</f>
        <v>4.8592851918442858E-3</v>
      </c>
      <c r="AE1268" s="41"/>
      <c r="AF1268" s="41"/>
      <c r="AG1268" s="41"/>
      <c r="AH1268" s="42"/>
      <c r="AI1268" s="40" t="str">
        <f>IF(AE1268=0,"NO OFERTADO",IF(AF1268=0,"NO OFERTADO",IF(AG1268=0,"NO OFERTADO",IF(AH1268=0,"NO OFERTADO","CORRECTO"))))</f>
        <v>NO OFERTADO</v>
      </c>
      <c r="AJ1268" s="37">
        <f>Q1268*$AJ$1</f>
        <v>3.2395234612295236E-3</v>
      </c>
      <c r="AK1268" s="7"/>
      <c r="AL1268" s="36">
        <f>AJ1268+AK1268</f>
        <v>3.2395234612295236E-3</v>
      </c>
      <c r="AM1268" s="41"/>
      <c r="AN1268" s="41"/>
      <c r="AO1268" s="41"/>
      <c r="AP1268" s="42"/>
      <c r="AQ1268" s="40" t="str">
        <f>IF(AM1268=0,"NO OFERTADO",IF(AN1268=0,"NO OFERTADO",IF(AO1268=0,"NO OFERTADO",IF(AP1268=0,"NO OFERTADO","CORRECTO"))))</f>
        <v>NO OFERTADO</v>
      </c>
    </row>
    <row r="1269" spans="1:43" x14ac:dyDescent="0.25">
      <c r="A1269" s="61">
        <v>1267</v>
      </c>
      <c r="B1269" s="61">
        <v>1248</v>
      </c>
      <c r="C1269" s="13" t="s">
        <v>3535</v>
      </c>
      <c r="D1269" s="12" t="s">
        <v>3536</v>
      </c>
      <c r="E1269" s="12" t="s">
        <v>221</v>
      </c>
      <c r="F1269" s="12" t="s">
        <v>222</v>
      </c>
      <c r="G1269" s="12" t="s">
        <v>13</v>
      </c>
      <c r="H1269" s="12" t="s">
        <v>108</v>
      </c>
      <c r="I1269" s="62" t="s">
        <v>60</v>
      </c>
      <c r="J1269" s="10">
        <v>30</v>
      </c>
      <c r="K1269" s="10" t="s">
        <v>3537</v>
      </c>
      <c r="L1269" s="14" t="s">
        <v>3538</v>
      </c>
      <c r="M1269" s="11">
        <v>152</v>
      </c>
      <c r="N1269" s="11">
        <v>8695.3846153846152</v>
      </c>
      <c r="O1269" s="8">
        <f>N1269*M1269</f>
        <v>1321698.4615384615</v>
      </c>
      <c r="P1269" s="14" t="s">
        <v>5022</v>
      </c>
      <c r="Q1269" s="66">
        <f>O1269/$O$2181</f>
        <v>4.0384705269842647E-5</v>
      </c>
      <c r="R1269" s="66"/>
      <c r="S1269" s="36">
        <f>Q1269*$S$1</f>
        <v>1.0096176317460662E-2</v>
      </c>
      <c r="T1269" s="7"/>
      <c r="U1269" s="36">
        <f>S1269+T1269</f>
        <v>1.0096176317460662E-2</v>
      </c>
      <c r="V1269" s="41"/>
      <c r="W1269" s="41"/>
      <c r="X1269" s="41"/>
      <c r="Y1269" s="42"/>
      <c r="Z1269" s="40" t="str">
        <f>IF(V1269=0,"NO OFERTADO",IF(W1269=0,"NO OFERTADO",IF(X1269=0,"NO OFERTADO",IF(Y1269=0,"NO OFERTADO","CORRECTO"))))</f>
        <v>NO OFERTADO</v>
      </c>
      <c r="AA1269" s="42">
        <f>Y1269*N1269</f>
        <v>0</v>
      </c>
      <c r="AB1269" s="35">
        <f>Q1269*$AB$1</f>
        <v>3.6346234742858381E-3</v>
      </c>
      <c r="AC1269" s="7"/>
      <c r="AD1269" s="36">
        <f>AB1269+AC1269</f>
        <v>3.6346234742858381E-3</v>
      </c>
      <c r="AE1269" s="41"/>
      <c r="AF1269" s="41"/>
      <c r="AG1269" s="41"/>
      <c r="AH1269" s="42"/>
      <c r="AI1269" s="40" t="str">
        <f>IF(AE1269=0,"NO OFERTADO",IF(AF1269=0,"NO OFERTADO",IF(AG1269=0,"NO OFERTADO",IF(AH1269=0,"NO OFERTADO","CORRECTO"))))</f>
        <v>NO OFERTADO</v>
      </c>
      <c r="AJ1269" s="37">
        <f>Q1269*$AJ$1</f>
        <v>2.423082316190559E-3</v>
      </c>
      <c r="AK1269" s="7"/>
      <c r="AL1269" s="36">
        <f>AJ1269+AK1269</f>
        <v>2.423082316190559E-3</v>
      </c>
      <c r="AM1269" s="41"/>
      <c r="AN1269" s="41"/>
      <c r="AO1269" s="41"/>
      <c r="AP1269" s="42"/>
      <c r="AQ1269" s="40" t="str">
        <f>IF(AM1269=0,"NO OFERTADO",IF(AN1269=0,"NO OFERTADO",IF(AO1269=0,"NO OFERTADO",IF(AP1269=0,"NO OFERTADO","CORRECTO"))))</f>
        <v>NO OFERTADO</v>
      </c>
    </row>
    <row r="1270" spans="1:43" x14ac:dyDescent="0.25">
      <c r="A1270" s="61">
        <v>1268</v>
      </c>
      <c r="B1270" s="61">
        <v>1526</v>
      </c>
      <c r="C1270" s="13" t="s">
        <v>3535</v>
      </c>
      <c r="D1270" s="12" t="s">
        <v>4237</v>
      </c>
      <c r="E1270" s="12" t="s">
        <v>49</v>
      </c>
      <c r="F1270" s="12" t="s">
        <v>23</v>
      </c>
      <c r="G1270" s="12" t="s">
        <v>24</v>
      </c>
      <c r="H1270" s="12" t="s">
        <v>49</v>
      </c>
      <c r="I1270" s="62" t="s">
        <v>60</v>
      </c>
      <c r="J1270" s="10">
        <v>1</v>
      </c>
      <c r="K1270" s="10" t="s">
        <v>3537</v>
      </c>
      <c r="L1270" s="14" t="s">
        <v>4238</v>
      </c>
      <c r="M1270" s="11">
        <v>562</v>
      </c>
      <c r="N1270" s="11">
        <v>724.69230769230774</v>
      </c>
      <c r="O1270" s="8">
        <f>N1270*M1270</f>
        <v>407277.07692307694</v>
      </c>
      <c r="P1270" s="14" t="s">
        <v>5022</v>
      </c>
      <c r="Q1270" s="66">
        <f>O1270/$O$2181</f>
        <v>1.2444415419502146E-5</v>
      </c>
      <c r="R1270" s="66"/>
      <c r="S1270" s="36">
        <f>Q1270*$S$1</f>
        <v>3.1111038548755363E-3</v>
      </c>
      <c r="T1270" s="7"/>
      <c r="U1270" s="36">
        <f>S1270+T1270</f>
        <v>3.1111038548755363E-3</v>
      </c>
      <c r="V1270" s="41"/>
      <c r="W1270" s="41"/>
      <c r="X1270" s="41"/>
      <c r="Y1270" s="42"/>
      <c r="Z1270" s="40" t="str">
        <f>IF(V1270=0,"NO OFERTADO",IF(W1270=0,"NO OFERTADO",IF(X1270=0,"NO OFERTADO",IF(Y1270=0,"NO OFERTADO","CORRECTO"))))</f>
        <v>NO OFERTADO</v>
      </c>
      <c r="AA1270" s="42">
        <f>Y1270*N1270</f>
        <v>0</v>
      </c>
      <c r="AB1270" s="35">
        <f>Q1270*$AB$1</f>
        <v>1.1199973877551932E-3</v>
      </c>
      <c r="AC1270" s="7"/>
      <c r="AD1270" s="36">
        <f>AB1270+AC1270</f>
        <v>1.1199973877551932E-3</v>
      </c>
      <c r="AE1270" s="41"/>
      <c r="AF1270" s="41"/>
      <c r="AG1270" s="41"/>
      <c r="AH1270" s="42"/>
      <c r="AI1270" s="40" t="str">
        <f>IF(AE1270=0,"NO OFERTADO",IF(AF1270=0,"NO OFERTADO",IF(AG1270=0,"NO OFERTADO",IF(AH1270=0,"NO OFERTADO","CORRECTO"))))</f>
        <v>NO OFERTADO</v>
      </c>
      <c r="AJ1270" s="37">
        <f>Q1270*$AJ$1</f>
        <v>7.4666492517012873E-4</v>
      </c>
      <c r="AK1270" s="7"/>
      <c r="AL1270" s="36">
        <f>AJ1270+AK1270</f>
        <v>7.4666492517012873E-4</v>
      </c>
      <c r="AM1270" s="41"/>
      <c r="AN1270" s="41"/>
      <c r="AO1270" s="41"/>
      <c r="AP1270" s="42"/>
      <c r="AQ1270" s="40" t="str">
        <f>IF(AM1270=0,"NO OFERTADO",IF(AN1270=0,"NO OFERTADO",IF(AO1270=0,"NO OFERTADO",IF(AP1270=0,"NO OFERTADO","CORRECTO"))))</f>
        <v>NO OFERTADO</v>
      </c>
    </row>
    <row r="1271" spans="1:43" ht="24" x14ac:dyDescent="0.25">
      <c r="A1271" s="61">
        <v>1269</v>
      </c>
      <c r="B1271" s="61">
        <v>1598</v>
      </c>
      <c r="C1271" s="13" t="s">
        <v>4406</v>
      </c>
      <c r="D1271" s="12" t="s">
        <v>4407</v>
      </c>
      <c r="E1271" s="12" t="s">
        <v>1042</v>
      </c>
      <c r="F1271" s="12" t="s">
        <v>222</v>
      </c>
      <c r="G1271" s="12" t="s">
        <v>13</v>
      </c>
      <c r="H1271" s="12" t="s">
        <v>108</v>
      </c>
      <c r="I1271" s="62" t="s">
        <v>60</v>
      </c>
      <c r="J1271" s="10">
        <v>240</v>
      </c>
      <c r="K1271" s="10" t="s">
        <v>3537</v>
      </c>
      <c r="L1271" s="14" t="s">
        <v>4408</v>
      </c>
      <c r="M1271" s="11">
        <v>202</v>
      </c>
      <c r="N1271" s="11">
        <v>3864.0000000000005</v>
      </c>
      <c r="O1271" s="8">
        <f>N1271*M1271</f>
        <v>780528.00000000012</v>
      </c>
      <c r="P1271" s="14" t="s">
        <v>5022</v>
      </c>
      <c r="Q1271" s="66">
        <f>O1271/$O$2181</f>
        <v>2.384915633341113E-5</v>
      </c>
      <c r="R1271" s="66"/>
      <c r="S1271" s="36">
        <f>Q1271*$S$1</f>
        <v>5.9622890833527821E-3</v>
      </c>
      <c r="T1271" s="7"/>
      <c r="U1271" s="36">
        <f>S1271+T1271</f>
        <v>5.9622890833527821E-3</v>
      </c>
      <c r="V1271" s="41"/>
      <c r="W1271" s="41"/>
      <c r="X1271" s="41"/>
      <c r="Y1271" s="42"/>
      <c r="Z1271" s="40" t="str">
        <f>IF(V1271=0,"NO OFERTADO",IF(W1271=0,"NO OFERTADO",IF(X1271=0,"NO OFERTADO",IF(Y1271=0,"NO OFERTADO","CORRECTO"))))</f>
        <v>NO OFERTADO</v>
      </c>
      <c r="AA1271" s="42">
        <f>Y1271*N1271</f>
        <v>0</v>
      </c>
      <c r="AB1271" s="35">
        <f>Q1271*$AB$1</f>
        <v>2.1464240700070016E-3</v>
      </c>
      <c r="AC1271" s="7"/>
      <c r="AD1271" s="36">
        <f>AB1271+AC1271</f>
        <v>2.1464240700070016E-3</v>
      </c>
      <c r="AE1271" s="41"/>
      <c r="AF1271" s="41"/>
      <c r="AG1271" s="41"/>
      <c r="AH1271" s="42"/>
      <c r="AI1271" s="40" t="str">
        <f>IF(AE1271=0,"NO OFERTADO",IF(AF1271=0,"NO OFERTADO",IF(AG1271=0,"NO OFERTADO",IF(AH1271=0,"NO OFERTADO","CORRECTO"))))</f>
        <v>NO OFERTADO</v>
      </c>
      <c r="AJ1271" s="37">
        <f>Q1271*$AJ$1</f>
        <v>1.4309493800046679E-3</v>
      </c>
      <c r="AK1271" s="7"/>
      <c r="AL1271" s="36">
        <f>AJ1271+AK1271</f>
        <v>1.4309493800046679E-3</v>
      </c>
      <c r="AM1271" s="41"/>
      <c r="AN1271" s="41"/>
      <c r="AO1271" s="41"/>
      <c r="AP1271" s="42"/>
      <c r="AQ1271" s="40" t="str">
        <f>IF(AM1271=0,"NO OFERTADO",IF(AN1271=0,"NO OFERTADO",IF(AO1271=0,"NO OFERTADO",IF(AP1271=0,"NO OFERTADO","CORRECTO"))))</f>
        <v>NO OFERTADO</v>
      </c>
    </row>
    <row r="1272" spans="1:43" ht="36" x14ac:dyDescent="0.25">
      <c r="A1272" s="61">
        <v>1270</v>
      </c>
      <c r="B1272" s="61">
        <v>255</v>
      </c>
      <c r="C1272" s="13" t="s">
        <v>944</v>
      </c>
      <c r="D1272" s="12" t="s">
        <v>68</v>
      </c>
      <c r="E1272" s="12" t="s">
        <v>275</v>
      </c>
      <c r="F1272" s="12" t="s">
        <v>12</v>
      </c>
      <c r="G1272" s="12" t="s">
        <v>13</v>
      </c>
      <c r="H1272" s="12" t="s">
        <v>12</v>
      </c>
      <c r="I1272" s="62">
        <v>571.5</v>
      </c>
      <c r="J1272" s="10">
        <v>1</v>
      </c>
      <c r="K1272" s="10" t="s">
        <v>945</v>
      </c>
      <c r="L1272" s="14" t="s">
        <v>946</v>
      </c>
      <c r="M1272" s="11">
        <v>571.5</v>
      </c>
      <c r="N1272" s="11">
        <v>66854.230769230766</v>
      </c>
      <c r="O1272" s="8">
        <f>N1272*M1272</f>
        <v>38207192.884615384</v>
      </c>
      <c r="P1272" s="14" t="s">
        <v>5022</v>
      </c>
      <c r="Q1272" s="66">
        <f>O1272/$O$2181</f>
        <v>1.1674268138567553E-3</v>
      </c>
      <c r="R1272" s="66">
        <f>+O1272/$O$2184</f>
        <v>1.8681927738610972E-3</v>
      </c>
      <c r="S1272" s="36">
        <f>Q1272*$S$1</f>
        <v>0.29185670346418879</v>
      </c>
      <c r="T1272" s="36">
        <f>R1272*$T$1</f>
        <v>5.6045783215832916E-2</v>
      </c>
      <c r="U1272" s="36">
        <f>S1272+T1272</f>
        <v>0.34790248668002172</v>
      </c>
      <c r="V1272" s="41"/>
      <c r="W1272" s="41"/>
      <c r="X1272" s="41"/>
      <c r="Y1272" s="42"/>
      <c r="Z1272" s="40" t="str">
        <f>IF(V1272=0,"NO OFERTADO",IF(W1272=0,"NO OFERTADO",IF(X1272=0,"NO OFERTADO",IF(Y1272=0,"NO OFERTADO","CORRECTO"))))</f>
        <v>NO OFERTADO</v>
      </c>
      <c r="AA1272" s="42">
        <f>Y1272*N1272</f>
        <v>0</v>
      </c>
      <c r="AB1272" s="35">
        <f>Q1272*$AB$1</f>
        <v>0.10506841324710797</v>
      </c>
      <c r="AC1272" s="36">
        <f>R1272*$AC$1</f>
        <v>2.8022891607916458E-2</v>
      </c>
      <c r="AD1272" s="36">
        <f>AB1272+AC1272</f>
        <v>0.13309130485502443</v>
      </c>
      <c r="AE1272" s="41"/>
      <c r="AF1272" s="41"/>
      <c r="AG1272" s="41"/>
      <c r="AH1272" s="42"/>
      <c r="AI1272" s="40" t="str">
        <f>IF(AE1272=0,"NO OFERTADO",IF(AF1272=0,"NO OFERTADO",IF(AG1272=0,"NO OFERTADO",IF(AH1272=0,"NO OFERTADO","CORRECTO"))))</f>
        <v>NO OFERTADO</v>
      </c>
      <c r="AJ1272" s="37">
        <f>Q1272*$AJ$1</f>
        <v>7.0045608831405315E-2</v>
      </c>
      <c r="AK1272" s="36">
        <f>R1272*$AK$1</f>
        <v>9.340963869305486E-3</v>
      </c>
      <c r="AL1272" s="36">
        <f>AJ1272+AK1272</f>
        <v>7.9386572700710797E-2</v>
      </c>
      <c r="AM1272" s="41"/>
      <c r="AN1272" s="41"/>
      <c r="AO1272" s="41"/>
      <c r="AP1272" s="42"/>
      <c r="AQ1272" s="40" t="str">
        <f>IF(AM1272=0,"NO OFERTADO",IF(AN1272=0,"NO OFERTADO",IF(AO1272=0,"NO OFERTADO",IF(AP1272=0,"NO OFERTADO","CORRECTO"))))</f>
        <v>NO OFERTADO</v>
      </c>
    </row>
    <row r="1273" spans="1:43" ht="36" x14ac:dyDescent="0.25">
      <c r="A1273" s="61">
        <v>1271</v>
      </c>
      <c r="B1273" s="61">
        <v>608</v>
      </c>
      <c r="C1273" s="13" t="s">
        <v>944</v>
      </c>
      <c r="D1273" s="12" t="s">
        <v>93</v>
      </c>
      <c r="E1273" s="12" t="s">
        <v>275</v>
      </c>
      <c r="F1273" s="12" t="s">
        <v>12</v>
      </c>
      <c r="G1273" s="12" t="s">
        <v>13</v>
      </c>
      <c r="H1273" s="12" t="s">
        <v>12</v>
      </c>
      <c r="I1273" s="62">
        <v>1143</v>
      </c>
      <c r="J1273" s="10">
        <v>1</v>
      </c>
      <c r="K1273" s="10" t="s">
        <v>945</v>
      </c>
      <c r="L1273" s="14" t="s">
        <v>1974</v>
      </c>
      <c r="M1273" s="11">
        <v>1143</v>
      </c>
      <c r="N1273" s="11">
        <v>9616</v>
      </c>
      <c r="O1273" s="8">
        <f>N1273*M1273</f>
        <v>10991088</v>
      </c>
      <c r="P1273" s="14" t="s">
        <v>5022</v>
      </c>
      <c r="Q1273" s="66">
        <f>O1273/$O$2181</f>
        <v>3.3583443000927452E-4</v>
      </c>
      <c r="R1273" s="66">
        <f>+O1273/$O$2184</f>
        <v>5.374242290053056E-4</v>
      </c>
      <c r="S1273" s="36">
        <f>Q1273*$S$1</f>
        <v>8.3958607502318636E-2</v>
      </c>
      <c r="T1273" s="36">
        <f>R1273*$T$1</f>
        <v>1.6122726870159167E-2</v>
      </c>
      <c r="U1273" s="36">
        <f>S1273+T1273</f>
        <v>0.10008133437247781</v>
      </c>
      <c r="V1273" s="41"/>
      <c r="W1273" s="41"/>
      <c r="X1273" s="41"/>
      <c r="Y1273" s="42"/>
      <c r="Z1273" s="40" t="str">
        <f>IF(V1273=0,"NO OFERTADO",IF(W1273=0,"NO OFERTADO",IF(X1273=0,"NO OFERTADO",IF(Y1273=0,"NO OFERTADO","CORRECTO"))))</f>
        <v>NO OFERTADO</v>
      </c>
      <c r="AA1273" s="42">
        <f>Y1273*N1273</f>
        <v>0</v>
      </c>
      <c r="AB1273" s="35">
        <f>Q1273*$AB$1</f>
        <v>3.0225098700834709E-2</v>
      </c>
      <c r="AC1273" s="36">
        <f>R1273*$AC$1</f>
        <v>8.0613634350795837E-3</v>
      </c>
      <c r="AD1273" s="36">
        <f>AB1273+AC1273</f>
        <v>3.8286462135914294E-2</v>
      </c>
      <c r="AE1273" s="41"/>
      <c r="AF1273" s="41"/>
      <c r="AG1273" s="41"/>
      <c r="AH1273" s="42"/>
      <c r="AI1273" s="40" t="str">
        <f>IF(AE1273=0,"NO OFERTADO",IF(AF1273=0,"NO OFERTADO",IF(AG1273=0,"NO OFERTADO",IF(AH1273=0,"NO OFERTADO","CORRECTO"))))</f>
        <v>NO OFERTADO</v>
      </c>
      <c r="AJ1273" s="37">
        <f>Q1273*$AJ$1</f>
        <v>2.015006580055647E-2</v>
      </c>
      <c r="AK1273" s="36">
        <f>R1273*$AK$1</f>
        <v>2.6871211450265279E-3</v>
      </c>
      <c r="AL1273" s="36">
        <f>AJ1273+AK1273</f>
        <v>2.2837186945582996E-2</v>
      </c>
      <c r="AM1273" s="41"/>
      <c r="AN1273" s="41"/>
      <c r="AO1273" s="41"/>
      <c r="AP1273" s="42"/>
      <c r="AQ1273" s="40" t="str">
        <f>IF(AM1273=0,"NO OFERTADO",IF(AN1273=0,"NO OFERTADO",IF(AO1273=0,"NO OFERTADO",IF(AP1273=0,"NO OFERTADO","CORRECTO"))))</f>
        <v>NO OFERTADO</v>
      </c>
    </row>
    <row r="1274" spans="1:43" ht="36" x14ac:dyDescent="0.25">
      <c r="A1274" s="61">
        <v>1272</v>
      </c>
      <c r="B1274" s="61">
        <v>1093</v>
      </c>
      <c r="C1274" s="13" t="s">
        <v>944</v>
      </c>
      <c r="D1274" s="12" t="s">
        <v>198</v>
      </c>
      <c r="E1274" s="12" t="s">
        <v>275</v>
      </c>
      <c r="F1274" s="12" t="s">
        <v>12</v>
      </c>
      <c r="G1274" s="12" t="s">
        <v>13</v>
      </c>
      <c r="H1274" s="12" t="s">
        <v>12</v>
      </c>
      <c r="I1274" s="62">
        <v>285.75</v>
      </c>
      <c r="J1274" s="10">
        <v>1</v>
      </c>
      <c r="K1274" s="10" t="s">
        <v>945</v>
      </c>
      <c r="L1274" s="14" t="s">
        <v>3174</v>
      </c>
      <c r="M1274" s="11">
        <v>285.75</v>
      </c>
      <c r="N1274" s="11">
        <v>10325</v>
      </c>
      <c r="O1274" s="8">
        <f>N1274*M1274</f>
        <v>2950368.75</v>
      </c>
      <c r="P1274" s="14" t="s">
        <v>5022</v>
      </c>
      <c r="Q1274" s="66">
        <f>O1274/$O$2181</f>
        <v>9.014898320106488E-5</v>
      </c>
      <c r="R1274" s="66">
        <f>+O1274/$O$2184</f>
        <v>1.4426230148917898E-4</v>
      </c>
      <c r="S1274" s="36">
        <f>Q1274*$S$1</f>
        <v>2.2537245800266219E-2</v>
      </c>
      <c r="T1274" s="36">
        <f>R1274*$T$1</f>
        <v>4.3278690446753691E-3</v>
      </c>
      <c r="U1274" s="36">
        <f>S1274+T1274</f>
        <v>2.6865114844941588E-2</v>
      </c>
      <c r="V1274" s="41"/>
      <c r="W1274" s="41"/>
      <c r="X1274" s="41"/>
      <c r="Y1274" s="42"/>
      <c r="Z1274" s="40" t="str">
        <f>IF(V1274=0,"NO OFERTADO",IF(W1274=0,"NO OFERTADO",IF(X1274=0,"NO OFERTADO",IF(Y1274=0,"NO OFERTADO","CORRECTO"))))</f>
        <v>NO OFERTADO</v>
      </c>
      <c r="AA1274" s="42">
        <f>Y1274*N1274</f>
        <v>0</v>
      </c>
      <c r="AB1274" s="35">
        <f>Q1274*$AB$1</f>
        <v>8.1134084880958388E-3</v>
      </c>
      <c r="AC1274" s="36">
        <f>R1274*$AC$1</f>
        <v>2.1639345223376846E-3</v>
      </c>
      <c r="AD1274" s="36">
        <f>AB1274+AC1274</f>
        <v>1.0277343010433523E-2</v>
      </c>
      <c r="AE1274" s="41"/>
      <c r="AF1274" s="41"/>
      <c r="AG1274" s="41"/>
      <c r="AH1274" s="42"/>
      <c r="AI1274" s="40" t="str">
        <f>IF(AE1274=0,"NO OFERTADO",IF(AF1274=0,"NO OFERTADO",IF(AG1274=0,"NO OFERTADO",IF(AH1274=0,"NO OFERTADO","CORRECTO"))))</f>
        <v>NO OFERTADO</v>
      </c>
      <c r="AJ1274" s="37">
        <f>Q1274*$AJ$1</f>
        <v>5.4089389920638931E-3</v>
      </c>
      <c r="AK1274" s="36">
        <f>R1274*$AK$1</f>
        <v>7.2131150744589485E-4</v>
      </c>
      <c r="AL1274" s="36">
        <f>AJ1274+AK1274</f>
        <v>6.130250499509788E-3</v>
      </c>
      <c r="AM1274" s="41"/>
      <c r="AN1274" s="41"/>
      <c r="AO1274" s="41"/>
      <c r="AP1274" s="42"/>
      <c r="AQ1274" s="40" t="str">
        <f>IF(AM1274=0,"NO OFERTADO",IF(AN1274=0,"NO OFERTADO",IF(AO1274=0,"NO OFERTADO",IF(AP1274=0,"NO OFERTADO","CORRECTO"))))</f>
        <v>NO OFERTADO</v>
      </c>
    </row>
    <row r="1275" spans="1:43" ht="36" x14ac:dyDescent="0.25">
      <c r="A1275" s="61">
        <v>1273</v>
      </c>
      <c r="B1275" s="61">
        <v>1283</v>
      </c>
      <c r="C1275" s="13" t="s">
        <v>944</v>
      </c>
      <c r="D1275" s="12" t="s">
        <v>167</v>
      </c>
      <c r="E1275" s="12" t="s">
        <v>275</v>
      </c>
      <c r="F1275" s="12" t="s">
        <v>12</v>
      </c>
      <c r="G1275" s="12" t="s">
        <v>13</v>
      </c>
      <c r="H1275" s="12" t="s">
        <v>12</v>
      </c>
      <c r="I1275" s="62">
        <v>2286</v>
      </c>
      <c r="J1275" s="10">
        <v>1</v>
      </c>
      <c r="K1275" s="10" t="s">
        <v>945</v>
      </c>
      <c r="L1275" s="14" t="s">
        <v>3628</v>
      </c>
      <c r="M1275" s="11">
        <v>2286</v>
      </c>
      <c r="N1275" s="11">
        <v>686.30769230769226</v>
      </c>
      <c r="O1275" s="8">
        <f>N1275*M1275</f>
        <v>1568899.3846153845</v>
      </c>
      <c r="P1275" s="14" t="s">
        <v>5022</v>
      </c>
      <c r="Q1275" s="66">
        <f>O1275/$O$2181</f>
        <v>4.7937968522698502E-5</v>
      </c>
      <c r="R1275" s="66">
        <f>+O1275/$O$2184</f>
        <v>7.6713473876637267E-5</v>
      </c>
      <c r="S1275" s="36">
        <f>Q1275*$S$1</f>
        <v>1.1984492130674625E-2</v>
      </c>
      <c r="T1275" s="36">
        <f>R1275*$T$1</f>
        <v>2.3014042162991179E-3</v>
      </c>
      <c r="U1275" s="36">
        <f>S1275+T1275</f>
        <v>1.4285896346973742E-2</v>
      </c>
      <c r="V1275" s="41"/>
      <c r="W1275" s="41"/>
      <c r="X1275" s="41"/>
      <c r="Y1275" s="42"/>
      <c r="Z1275" s="40" t="str">
        <f>IF(V1275=0,"NO OFERTADO",IF(W1275=0,"NO OFERTADO",IF(X1275=0,"NO OFERTADO",IF(Y1275=0,"NO OFERTADO","CORRECTO"))))</f>
        <v>NO OFERTADO</v>
      </c>
      <c r="AA1275" s="42">
        <f>Y1275*N1275</f>
        <v>0</v>
      </c>
      <c r="AB1275" s="35">
        <f>Q1275*$AB$1</f>
        <v>4.3144171670428649E-3</v>
      </c>
      <c r="AC1275" s="36">
        <f>R1275*$AC$1</f>
        <v>1.1507021081495589E-3</v>
      </c>
      <c r="AD1275" s="36">
        <f>AB1275+AC1275</f>
        <v>5.4651192751924236E-3</v>
      </c>
      <c r="AE1275" s="41"/>
      <c r="AF1275" s="41"/>
      <c r="AG1275" s="41"/>
      <c r="AH1275" s="42"/>
      <c r="AI1275" s="40" t="str">
        <f>IF(AE1275=0,"NO OFERTADO",IF(AF1275=0,"NO OFERTADO",IF(AG1275=0,"NO OFERTADO",IF(AH1275=0,"NO OFERTADO","CORRECTO"))))</f>
        <v>NO OFERTADO</v>
      </c>
      <c r="AJ1275" s="37">
        <f>Q1275*$AJ$1</f>
        <v>2.8762781113619101E-3</v>
      </c>
      <c r="AK1275" s="36">
        <f>R1275*$AK$1</f>
        <v>3.8356736938318633E-4</v>
      </c>
      <c r="AL1275" s="36">
        <f>AJ1275+AK1275</f>
        <v>3.2598454807450964E-3</v>
      </c>
      <c r="AM1275" s="41"/>
      <c r="AN1275" s="41"/>
      <c r="AO1275" s="41"/>
      <c r="AP1275" s="42"/>
      <c r="AQ1275" s="40" t="str">
        <f>IF(AM1275=0,"NO OFERTADO",IF(AN1275=0,"NO OFERTADO",IF(AO1275=0,"NO OFERTADO",IF(AP1275=0,"NO OFERTADO","CORRECTO"))))</f>
        <v>NO OFERTADO</v>
      </c>
    </row>
    <row r="1276" spans="1:43" ht="24" x14ac:dyDescent="0.25">
      <c r="A1276" s="61">
        <v>1274</v>
      </c>
      <c r="B1276" s="61">
        <v>473</v>
      </c>
      <c r="C1276" s="13" t="s">
        <v>1603</v>
      </c>
      <c r="D1276" s="12" t="s">
        <v>68</v>
      </c>
      <c r="E1276" s="12" t="s">
        <v>11</v>
      </c>
      <c r="F1276" s="12" t="s">
        <v>12</v>
      </c>
      <c r="G1276" s="12" t="s">
        <v>13</v>
      </c>
      <c r="H1276" s="12" t="s">
        <v>12</v>
      </c>
      <c r="I1276" s="62">
        <v>451.99999999999994</v>
      </c>
      <c r="J1276" s="10">
        <v>1</v>
      </c>
      <c r="K1276" s="10" t="s">
        <v>945</v>
      </c>
      <c r="L1276" s="14" t="s">
        <v>1604</v>
      </c>
      <c r="M1276" s="11">
        <v>59.434049999999992</v>
      </c>
      <c r="N1276" s="11">
        <v>132388.38461538462</v>
      </c>
      <c r="O1276" s="8">
        <f>N1276*M1276</f>
        <v>7868377.8706499999</v>
      </c>
      <c r="P1276" s="14" t="s">
        <v>5022</v>
      </c>
      <c r="Q1276" s="66">
        <f>O1276/$O$2181</f>
        <v>2.4041952873885933E-4</v>
      </c>
      <c r="R1276" s="66">
        <f>+O1276/$O$2184</f>
        <v>3.8473506086535603E-4</v>
      </c>
      <c r="S1276" s="36">
        <f>Q1276*$S$1</f>
        <v>6.0104882184714832E-2</v>
      </c>
      <c r="T1276" s="36">
        <f>R1276*$T$1</f>
        <v>1.1542051825960681E-2</v>
      </c>
      <c r="U1276" s="36">
        <f>S1276+T1276</f>
        <v>7.1646934010675511E-2</v>
      </c>
      <c r="V1276" s="41"/>
      <c r="W1276" s="41"/>
      <c r="X1276" s="41"/>
      <c r="Y1276" s="42"/>
      <c r="Z1276" s="40" t="str">
        <f>IF(V1276=0,"NO OFERTADO",IF(W1276=0,"NO OFERTADO",IF(X1276=0,"NO OFERTADO",IF(Y1276=0,"NO OFERTADO","CORRECTO"))))</f>
        <v>NO OFERTADO</v>
      </c>
      <c r="AA1276" s="42">
        <f>Y1276*N1276</f>
        <v>0</v>
      </c>
      <c r="AB1276" s="35">
        <f>Q1276*$AB$1</f>
        <v>2.1637757586497341E-2</v>
      </c>
      <c r="AC1276" s="36">
        <f>R1276*$AC$1</f>
        <v>5.7710259129803406E-3</v>
      </c>
      <c r="AD1276" s="36">
        <f>AB1276+AC1276</f>
        <v>2.7408783499477681E-2</v>
      </c>
      <c r="AE1276" s="41"/>
      <c r="AF1276" s="41"/>
      <c r="AG1276" s="41"/>
      <c r="AH1276" s="42"/>
      <c r="AI1276" s="40" t="str">
        <f>IF(AE1276=0,"NO OFERTADO",IF(AF1276=0,"NO OFERTADO",IF(AG1276=0,"NO OFERTADO",IF(AH1276=0,"NO OFERTADO","CORRECTO"))))</f>
        <v>NO OFERTADO</v>
      </c>
      <c r="AJ1276" s="37">
        <f>Q1276*$AJ$1</f>
        <v>1.4425171724331559E-2</v>
      </c>
      <c r="AK1276" s="36">
        <f>R1276*$AK$1</f>
        <v>1.92367530432678E-3</v>
      </c>
      <c r="AL1276" s="36">
        <f>AJ1276+AK1276</f>
        <v>1.6348847028658339E-2</v>
      </c>
      <c r="AM1276" s="41"/>
      <c r="AN1276" s="41"/>
      <c r="AO1276" s="41"/>
      <c r="AP1276" s="42"/>
      <c r="AQ1276" s="40" t="str">
        <f>IF(AM1276=0,"NO OFERTADO",IF(AN1276=0,"NO OFERTADO",IF(AO1276=0,"NO OFERTADO",IF(AP1276=0,"NO OFERTADO","CORRECTO"))))</f>
        <v>NO OFERTADO</v>
      </c>
    </row>
    <row r="1277" spans="1:43" x14ac:dyDescent="0.25">
      <c r="A1277" s="61">
        <v>1275</v>
      </c>
      <c r="B1277" s="61">
        <v>1435</v>
      </c>
      <c r="C1277" s="13" t="s">
        <v>1603</v>
      </c>
      <c r="D1277" s="12" t="s">
        <v>2760</v>
      </c>
      <c r="E1277" s="12" t="s">
        <v>49</v>
      </c>
      <c r="F1277" s="12" t="s">
        <v>23</v>
      </c>
      <c r="G1277" s="12" t="s">
        <v>24</v>
      </c>
      <c r="H1277" s="12" t="s">
        <v>49</v>
      </c>
      <c r="I1277" s="62" t="s">
        <v>60</v>
      </c>
      <c r="J1277" s="10">
        <v>1</v>
      </c>
      <c r="K1277" s="10" t="s">
        <v>945</v>
      </c>
      <c r="L1277" s="14" t="s">
        <v>4002</v>
      </c>
      <c r="M1277" s="11">
        <v>25928.593333333334</v>
      </c>
      <c r="N1277" s="11">
        <v>29</v>
      </c>
      <c r="O1277" s="8">
        <f>N1277*M1277</f>
        <v>751929.20666666667</v>
      </c>
      <c r="P1277" s="14" t="s">
        <v>5022</v>
      </c>
      <c r="Q1277" s="66">
        <f>O1277/$O$2181</f>
        <v>2.2975315685601459E-5</v>
      </c>
      <c r="R1277" s="66"/>
      <c r="S1277" s="36">
        <f>Q1277*$S$1</f>
        <v>5.7438289214003643E-3</v>
      </c>
      <c r="T1277" s="7"/>
      <c r="U1277" s="36">
        <f>S1277+T1277</f>
        <v>5.7438289214003643E-3</v>
      </c>
      <c r="V1277" s="41"/>
      <c r="W1277" s="41"/>
      <c r="X1277" s="41"/>
      <c r="Y1277" s="42"/>
      <c r="Z1277" s="40" t="str">
        <f>IF(V1277=0,"NO OFERTADO",IF(W1277=0,"NO OFERTADO",IF(X1277=0,"NO OFERTADO",IF(Y1277=0,"NO OFERTADO","CORRECTO"))))</f>
        <v>NO OFERTADO</v>
      </c>
      <c r="AA1277" s="42">
        <f>Y1277*N1277</f>
        <v>0</v>
      </c>
      <c r="AB1277" s="35">
        <f>Q1277*$AB$1</f>
        <v>2.0677784117041314E-3</v>
      </c>
      <c r="AC1277" s="7"/>
      <c r="AD1277" s="36">
        <f>AB1277+AC1277</f>
        <v>2.0677784117041314E-3</v>
      </c>
      <c r="AE1277" s="41"/>
      <c r="AF1277" s="41"/>
      <c r="AG1277" s="41"/>
      <c r="AH1277" s="42"/>
      <c r="AI1277" s="40" t="str">
        <f>IF(AE1277=0,"NO OFERTADO",IF(AF1277=0,"NO OFERTADO",IF(AG1277=0,"NO OFERTADO",IF(AH1277=0,"NO OFERTADO","CORRECTO"))))</f>
        <v>NO OFERTADO</v>
      </c>
      <c r="AJ1277" s="37">
        <f>Q1277*$AJ$1</f>
        <v>1.3785189411360875E-3</v>
      </c>
      <c r="AK1277" s="7"/>
      <c r="AL1277" s="36">
        <f>AJ1277+AK1277</f>
        <v>1.3785189411360875E-3</v>
      </c>
      <c r="AM1277" s="41"/>
      <c r="AN1277" s="41"/>
      <c r="AO1277" s="41"/>
      <c r="AP1277" s="42"/>
      <c r="AQ1277" s="40" t="str">
        <f>IF(AM1277=0,"NO OFERTADO",IF(AN1277=0,"NO OFERTADO",IF(AO1277=0,"NO OFERTADO",IF(AP1277=0,"NO OFERTADO","CORRECTO"))))</f>
        <v>NO OFERTADO</v>
      </c>
    </row>
    <row r="1278" spans="1:43" ht="24" x14ac:dyDescent="0.25">
      <c r="A1278" s="61">
        <v>1276</v>
      </c>
      <c r="B1278" s="61">
        <v>1609</v>
      </c>
      <c r="C1278" s="13" t="s">
        <v>1603</v>
      </c>
      <c r="D1278" s="12" t="s">
        <v>93</v>
      </c>
      <c r="E1278" s="12" t="s">
        <v>11</v>
      </c>
      <c r="F1278" s="12" t="s">
        <v>12</v>
      </c>
      <c r="G1278" s="12" t="s">
        <v>13</v>
      </c>
      <c r="H1278" s="12" t="s">
        <v>12</v>
      </c>
      <c r="I1278" s="62">
        <v>903.99999999999989</v>
      </c>
      <c r="J1278" s="10">
        <v>1</v>
      </c>
      <c r="K1278" s="10" t="s">
        <v>945</v>
      </c>
      <c r="L1278" s="14" t="s">
        <v>4434</v>
      </c>
      <c r="M1278" s="11">
        <v>158.49080000000001</v>
      </c>
      <c r="N1278" s="11">
        <v>2034.6666666666667</v>
      </c>
      <c r="O1278" s="8">
        <f>N1278*M1278</f>
        <v>322475.94773333333</v>
      </c>
      <c r="P1278" s="14" t="s">
        <v>5022</v>
      </c>
      <c r="Q1278" s="66">
        <f>O1278/$O$2181</f>
        <v>9.8533035217918917E-6</v>
      </c>
      <c r="R1278" s="66">
        <f>+O1278/$O$2184</f>
        <v>1.5767901010649892E-5</v>
      </c>
      <c r="S1278" s="36">
        <f>Q1278*$S$1</f>
        <v>2.4633258804479729E-3</v>
      </c>
      <c r="T1278" s="36">
        <f>R1278*$T$1</f>
        <v>4.7303703031949674E-4</v>
      </c>
      <c r="U1278" s="36">
        <f>S1278+T1278</f>
        <v>2.9363629107674698E-3</v>
      </c>
      <c r="V1278" s="41"/>
      <c r="W1278" s="41"/>
      <c r="X1278" s="41"/>
      <c r="Y1278" s="42"/>
      <c r="Z1278" s="40" t="str">
        <f>IF(V1278=0,"NO OFERTADO",IF(W1278=0,"NO OFERTADO",IF(X1278=0,"NO OFERTADO",IF(Y1278=0,"NO OFERTADO","CORRECTO"))))</f>
        <v>NO OFERTADO</v>
      </c>
      <c r="AA1278" s="42">
        <f>Y1278*N1278</f>
        <v>0</v>
      </c>
      <c r="AB1278" s="35">
        <f>Q1278*$AB$1</f>
        <v>8.8679731696127021E-4</v>
      </c>
      <c r="AC1278" s="36">
        <f>R1278*$AC$1</f>
        <v>2.3651851515974837E-4</v>
      </c>
      <c r="AD1278" s="36">
        <f>AB1278+AC1278</f>
        <v>1.1233158321210185E-3</v>
      </c>
      <c r="AE1278" s="41"/>
      <c r="AF1278" s="41"/>
      <c r="AG1278" s="41"/>
      <c r="AH1278" s="42"/>
      <c r="AI1278" s="40" t="str">
        <f>IF(AE1278=0,"NO OFERTADO",IF(AF1278=0,"NO OFERTADO",IF(AG1278=0,"NO OFERTADO",IF(AH1278=0,"NO OFERTADO","CORRECTO"))))</f>
        <v>NO OFERTADO</v>
      </c>
      <c r="AJ1278" s="37">
        <f>Q1278*$AJ$1</f>
        <v>5.9119821130751351E-4</v>
      </c>
      <c r="AK1278" s="36">
        <f>R1278*$AK$1</f>
        <v>7.8839505053249461E-5</v>
      </c>
      <c r="AL1278" s="36">
        <f>AJ1278+AK1278</f>
        <v>6.7003771636076298E-4</v>
      </c>
      <c r="AM1278" s="41"/>
      <c r="AN1278" s="41"/>
      <c r="AO1278" s="41"/>
      <c r="AP1278" s="42"/>
      <c r="AQ1278" s="40" t="str">
        <f>IF(AM1278=0,"NO OFERTADO",IF(AN1278=0,"NO OFERTADO",IF(AO1278=0,"NO OFERTADO",IF(AP1278=0,"NO OFERTADO","CORRECTO"))))</f>
        <v>NO OFERTADO</v>
      </c>
    </row>
    <row r="1279" spans="1:43" ht="24" x14ac:dyDescent="0.25">
      <c r="A1279" s="61">
        <v>1277</v>
      </c>
      <c r="B1279" s="61">
        <v>364</v>
      </c>
      <c r="C1279" s="13" t="s">
        <v>1283</v>
      </c>
      <c r="D1279" s="12" t="s">
        <v>1284</v>
      </c>
      <c r="E1279" s="12" t="s">
        <v>50</v>
      </c>
      <c r="F1279" s="12" t="s">
        <v>50</v>
      </c>
      <c r="G1279" s="12" t="s">
        <v>24</v>
      </c>
      <c r="H1279" s="12" t="s">
        <v>25</v>
      </c>
      <c r="I1279" s="62">
        <v>83157</v>
      </c>
      <c r="J1279" s="10">
        <v>1</v>
      </c>
      <c r="K1279" s="10" t="s">
        <v>1285</v>
      </c>
      <c r="L1279" s="14" t="s">
        <v>1286</v>
      </c>
      <c r="M1279" s="11">
        <v>83157</v>
      </c>
      <c r="N1279" s="11">
        <v>284.53846153846155</v>
      </c>
      <c r="O1279" s="8">
        <f>N1279*M1279</f>
        <v>23661364.846153848</v>
      </c>
      <c r="P1279" s="14" t="s">
        <v>5022</v>
      </c>
      <c r="Q1279" s="66">
        <f>O1279/$O$2181</f>
        <v>7.2297674046004935E-4</v>
      </c>
      <c r="R1279" s="66">
        <f>+O1279/$O$2184</f>
        <v>1.1569546854376448E-3</v>
      </c>
      <c r="S1279" s="36">
        <f>Q1279*$S$1</f>
        <v>0.18074418511501233</v>
      </c>
      <c r="T1279" s="36">
        <f>R1279*$T$1</f>
        <v>3.4708640563129341E-2</v>
      </c>
      <c r="U1279" s="36">
        <f>S1279+T1279</f>
        <v>0.21545282567814167</v>
      </c>
      <c r="V1279" s="41"/>
      <c r="W1279" s="41"/>
      <c r="X1279" s="41"/>
      <c r="Y1279" s="42"/>
      <c r="Z1279" s="40" t="str">
        <f>IF(V1279=0,"NO OFERTADO",IF(W1279=0,"NO OFERTADO",IF(X1279=0,"NO OFERTADO",IF(Y1279=0,"NO OFERTADO","CORRECTO"))))</f>
        <v>NO OFERTADO</v>
      </c>
      <c r="AA1279" s="42">
        <f>Y1279*N1279</f>
        <v>0</v>
      </c>
      <c r="AB1279" s="35">
        <f>Q1279*$AB$1</f>
        <v>6.5067906641404438E-2</v>
      </c>
      <c r="AC1279" s="36">
        <f>R1279*$AC$1</f>
        <v>1.735432028156467E-2</v>
      </c>
      <c r="AD1279" s="36">
        <f>AB1279+AC1279</f>
        <v>8.2422226922969105E-2</v>
      </c>
      <c r="AE1279" s="41"/>
      <c r="AF1279" s="41"/>
      <c r="AG1279" s="41"/>
      <c r="AH1279" s="42"/>
      <c r="AI1279" s="40" t="str">
        <f>IF(AE1279=0,"NO OFERTADO",IF(AF1279=0,"NO OFERTADO",IF(AG1279=0,"NO OFERTADO",IF(AH1279=0,"NO OFERTADO","CORRECTO"))))</f>
        <v>NO OFERTADO</v>
      </c>
      <c r="AJ1279" s="37">
        <f>Q1279*$AJ$1</f>
        <v>4.3378604427602961E-2</v>
      </c>
      <c r="AK1279" s="36">
        <f>R1279*$AK$1</f>
        <v>5.784773427188224E-3</v>
      </c>
      <c r="AL1279" s="36">
        <f>AJ1279+AK1279</f>
        <v>4.9163377854791183E-2</v>
      </c>
      <c r="AM1279" s="41"/>
      <c r="AN1279" s="41"/>
      <c r="AO1279" s="41"/>
      <c r="AP1279" s="42"/>
      <c r="AQ1279" s="40" t="str">
        <f>IF(AM1279=0,"NO OFERTADO",IF(AN1279=0,"NO OFERTADO",IF(AO1279=0,"NO OFERTADO",IF(AP1279=0,"NO OFERTADO","CORRECTO"))))</f>
        <v>NO OFERTADO</v>
      </c>
    </row>
    <row r="1280" spans="1:43" ht="24" x14ac:dyDescent="0.25">
      <c r="A1280" s="61">
        <v>1278</v>
      </c>
      <c r="B1280" s="61">
        <v>395</v>
      </c>
      <c r="C1280" s="13" t="s">
        <v>1283</v>
      </c>
      <c r="D1280" s="12" t="s">
        <v>1376</v>
      </c>
      <c r="E1280" s="12" t="s">
        <v>50</v>
      </c>
      <c r="F1280" s="12" t="s">
        <v>50</v>
      </c>
      <c r="G1280" s="12" t="s">
        <v>24</v>
      </c>
      <c r="H1280" s="12" t="s">
        <v>25</v>
      </c>
      <c r="I1280" s="62">
        <v>103946.25000000001</v>
      </c>
      <c r="J1280" s="10">
        <v>1</v>
      </c>
      <c r="K1280" s="10" t="s">
        <v>1285</v>
      </c>
      <c r="L1280" s="14" t="s">
        <v>1377</v>
      </c>
      <c r="M1280" s="11">
        <v>103946.25000000001</v>
      </c>
      <c r="N1280" s="11">
        <v>204.07692307692307</v>
      </c>
      <c r="O1280" s="8">
        <f>N1280*M1280</f>
        <v>21213030.865384616</v>
      </c>
      <c r="P1280" s="14" t="s">
        <v>5022</v>
      </c>
      <c r="Q1280" s="66">
        <f>O1280/$O$2181</f>
        <v>6.4816750893501994E-4</v>
      </c>
      <c r="R1280" s="66">
        <f>+O1280/$O$2184</f>
        <v>1.0372400582813164E-3</v>
      </c>
      <c r="S1280" s="36">
        <f>Q1280*$S$1</f>
        <v>0.16204187723375499</v>
      </c>
      <c r="T1280" s="36">
        <f>R1280*$T$1</f>
        <v>3.1117201748439495E-2</v>
      </c>
      <c r="U1280" s="36">
        <f>S1280+T1280</f>
        <v>0.19315907898219448</v>
      </c>
      <c r="V1280" s="41"/>
      <c r="W1280" s="41"/>
      <c r="X1280" s="41"/>
      <c r="Y1280" s="42"/>
      <c r="Z1280" s="40" t="str">
        <f>IF(V1280=0,"NO OFERTADO",IF(W1280=0,"NO OFERTADO",IF(X1280=0,"NO OFERTADO",IF(Y1280=0,"NO OFERTADO","CORRECTO"))))</f>
        <v>NO OFERTADO</v>
      </c>
      <c r="AA1280" s="42">
        <f>Y1280*N1280</f>
        <v>0</v>
      </c>
      <c r="AB1280" s="35">
        <f>Q1280*$AB$1</f>
        <v>5.8335075804151794E-2</v>
      </c>
      <c r="AC1280" s="36">
        <f>R1280*$AC$1</f>
        <v>1.5558600874219747E-2</v>
      </c>
      <c r="AD1280" s="36">
        <f>AB1280+AC1280</f>
        <v>7.3893676678371545E-2</v>
      </c>
      <c r="AE1280" s="41"/>
      <c r="AF1280" s="41"/>
      <c r="AG1280" s="41"/>
      <c r="AH1280" s="42"/>
      <c r="AI1280" s="40" t="str">
        <f>IF(AE1280=0,"NO OFERTADO",IF(AF1280=0,"NO OFERTADO",IF(AG1280=0,"NO OFERTADO",IF(AH1280=0,"NO OFERTADO","CORRECTO"))))</f>
        <v>NO OFERTADO</v>
      </c>
      <c r="AJ1280" s="37">
        <f>Q1280*$AJ$1</f>
        <v>3.8890050536101194E-2</v>
      </c>
      <c r="AK1280" s="36">
        <f>R1280*$AK$1</f>
        <v>5.1862002914065822E-3</v>
      </c>
      <c r="AL1280" s="36">
        <f>AJ1280+AK1280</f>
        <v>4.4076250827507775E-2</v>
      </c>
      <c r="AM1280" s="41"/>
      <c r="AN1280" s="41"/>
      <c r="AO1280" s="41"/>
      <c r="AP1280" s="42"/>
      <c r="AQ1280" s="40" t="str">
        <f>IF(AM1280=0,"NO OFERTADO",IF(AN1280=0,"NO OFERTADO",IF(AO1280=0,"NO OFERTADO",IF(AP1280=0,"NO OFERTADO","CORRECTO"))))</f>
        <v>NO OFERTADO</v>
      </c>
    </row>
    <row r="1281" spans="1:43" ht="24" x14ac:dyDescent="0.25">
      <c r="A1281" s="61">
        <v>1279</v>
      </c>
      <c r="B1281" s="61">
        <v>498</v>
      </c>
      <c r="C1281" s="13" t="s">
        <v>1283</v>
      </c>
      <c r="D1281" s="12" t="s">
        <v>1683</v>
      </c>
      <c r="E1281" s="12" t="s">
        <v>50</v>
      </c>
      <c r="F1281" s="12" t="s">
        <v>50</v>
      </c>
      <c r="G1281" s="12" t="s">
        <v>24</v>
      </c>
      <c r="H1281" s="12" t="s">
        <v>25</v>
      </c>
      <c r="I1281" s="62">
        <v>62367.750000000007</v>
      </c>
      <c r="J1281" s="10">
        <v>1</v>
      </c>
      <c r="K1281" s="10" t="s">
        <v>1285</v>
      </c>
      <c r="L1281" s="14" t="s">
        <v>1684</v>
      </c>
      <c r="M1281" s="11">
        <v>62367.750000000007</v>
      </c>
      <c r="N1281" s="11">
        <v>248.46153846153845</v>
      </c>
      <c r="O1281" s="8">
        <f>N1281*M1281</f>
        <v>15495987.115384616</v>
      </c>
      <c r="P1281" s="14" t="s">
        <v>5022</v>
      </c>
      <c r="Q1281" s="66">
        <f>O1281/$O$2181</f>
        <v>4.7348233408068922E-4</v>
      </c>
      <c r="R1281" s="66">
        <f>+O1281/$O$2184</f>
        <v>7.5769741159034719E-4</v>
      </c>
      <c r="S1281" s="36">
        <f>Q1281*$S$1</f>
        <v>0.11837058352017231</v>
      </c>
      <c r="T1281" s="36">
        <f>R1281*$T$1</f>
        <v>2.2730922347710417E-2</v>
      </c>
      <c r="U1281" s="36">
        <f>S1281+T1281</f>
        <v>0.14110150586788273</v>
      </c>
      <c r="V1281" s="41"/>
      <c r="W1281" s="41"/>
      <c r="X1281" s="41"/>
      <c r="Y1281" s="42"/>
      <c r="Z1281" s="40" t="str">
        <f>IF(V1281=0,"NO OFERTADO",IF(W1281=0,"NO OFERTADO",IF(X1281=0,"NO OFERTADO",IF(Y1281=0,"NO OFERTADO","CORRECTO"))))</f>
        <v>NO OFERTADO</v>
      </c>
      <c r="AA1281" s="42">
        <f>Y1281*N1281</f>
        <v>0</v>
      </c>
      <c r="AB1281" s="35">
        <f>Q1281*$AB$1</f>
        <v>4.2613410067262034E-2</v>
      </c>
      <c r="AC1281" s="36">
        <f>R1281*$AC$1</f>
        <v>1.1365461173855208E-2</v>
      </c>
      <c r="AD1281" s="36">
        <f>AB1281+AC1281</f>
        <v>5.3978871241117242E-2</v>
      </c>
      <c r="AE1281" s="41"/>
      <c r="AF1281" s="41"/>
      <c r="AG1281" s="41"/>
      <c r="AH1281" s="42"/>
      <c r="AI1281" s="40" t="str">
        <f>IF(AE1281=0,"NO OFERTADO",IF(AF1281=0,"NO OFERTADO",IF(AG1281=0,"NO OFERTADO",IF(AH1281=0,"NO OFERTADO","CORRECTO"))))</f>
        <v>NO OFERTADO</v>
      </c>
      <c r="AJ1281" s="37">
        <f>Q1281*$AJ$1</f>
        <v>2.8408940044841353E-2</v>
      </c>
      <c r="AK1281" s="36">
        <f>R1281*$AK$1</f>
        <v>3.788487057951736E-3</v>
      </c>
      <c r="AL1281" s="36">
        <f>AJ1281+AK1281</f>
        <v>3.2197427102793087E-2</v>
      </c>
      <c r="AM1281" s="41"/>
      <c r="AN1281" s="41"/>
      <c r="AO1281" s="41"/>
      <c r="AP1281" s="42"/>
      <c r="AQ1281" s="40" t="str">
        <f>IF(AM1281=0,"NO OFERTADO",IF(AN1281=0,"NO OFERTADO",IF(AO1281=0,"NO OFERTADO",IF(AP1281=0,"NO OFERTADO","CORRECTO"))))</f>
        <v>NO OFERTADO</v>
      </c>
    </row>
    <row r="1282" spans="1:43" ht="24" x14ac:dyDescent="0.25">
      <c r="A1282" s="61">
        <v>1280</v>
      </c>
      <c r="B1282" s="61">
        <v>866</v>
      </c>
      <c r="C1282" s="13" t="s">
        <v>1283</v>
      </c>
      <c r="D1282" s="12" t="s">
        <v>2638</v>
      </c>
      <c r="E1282" s="12" t="s">
        <v>50</v>
      </c>
      <c r="F1282" s="12" t="s">
        <v>50</v>
      </c>
      <c r="G1282" s="12" t="s">
        <v>24</v>
      </c>
      <c r="H1282" s="12" t="s">
        <v>25</v>
      </c>
      <c r="I1282" s="62">
        <v>41578.5</v>
      </c>
      <c r="J1282" s="10">
        <v>1</v>
      </c>
      <c r="K1282" s="10" t="s">
        <v>1285</v>
      </c>
      <c r="L1282" s="14" t="s">
        <v>2639</v>
      </c>
      <c r="M1282" s="11">
        <v>41578.5</v>
      </c>
      <c r="N1282" s="11">
        <v>135.84615384615384</v>
      </c>
      <c r="O1282" s="8">
        <f>N1282*M1282</f>
        <v>5648279.307692307</v>
      </c>
      <c r="P1282" s="14" t="s">
        <v>5022</v>
      </c>
      <c r="Q1282" s="66">
        <f>O1282/$O$2181</f>
        <v>1.7258406645748135E-4</v>
      </c>
      <c r="R1282" s="66">
        <f>+O1282/$O$2184</f>
        <v>2.7618031555594487E-4</v>
      </c>
      <c r="S1282" s="36">
        <f>Q1282*$S$1</f>
        <v>4.3146016614370335E-2</v>
      </c>
      <c r="T1282" s="36">
        <f>R1282*$T$1</f>
        <v>8.2854094666783458E-3</v>
      </c>
      <c r="U1282" s="36">
        <f>S1282+T1282</f>
        <v>5.1431426081048684E-2</v>
      </c>
      <c r="V1282" s="41"/>
      <c r="W1282" s="41"/>
      <c r="X1282" s="41"/>
      <c r="Y1282" s="42"/>
      <c r="Z1282" s="40" t="str">
        <f>IF(V1282=0,"NO OFERTADO",IF(W1282=0,"NO OFERTADO",IF(X1282=0,"NO OFERTADO",IF(Y1282=0,"NO OFERTADO","CORRECTO"))))</f>
        <v>NO OFERTADO</v>
      </c>
      <c r="AA1282" s="42">
        <f>Y1282*N1282</f>
        <v>0</v>
      </c>
      <c r="AB1282" s="35">
        <f>Q1282*$AB$1</f>
        <v>1.5532565981173321E-2</v>
      </c>
      <c r="AC1282" s="36">
        <f>R1282*$AC$1</f>
        <v>4.1427047333391729E-3</v>
      </c>
      <c r="AD1282" s="36">
        <f>AB1282+AC1282</f>
        <v>1.9675270714512492E-2</v>
      </c>
      <c r="AE1282" s="41"/>
      <c r="AF1282" s="41"/>
      <c r="AG1282" s="41"/>
      <c r="AH1282" s="42"/>
      <c r="AI1282" s="40" t="str">
        <f>IF(AE1282=0,"NO OFERTADO",IF(AF1282=0,"NO OFERTADO",IF(AG1282=0,"NO OFERTADO",IF(AH1282=0,"NO OFERTADO","CORRECTO"))))</f>
        <v>NO OFERTADO</v>
      </c>
      <c r="AJ1282" s="37">
        <f>Q1282*$AJ$1</f>
        <v>1.0355043987448881E-2</v>
      </c>
      <c r="AK1282" s="36">
        <f>R1282*$AK$1</f>
        <v>1.3809015777797244E-3</v>
      </c>
      <c r="AL1282" s="36">
        <f>AJ1282+AK1282</f>
        <v>1.1735945565228605E-2</v>
      </c>
      <c r="AM1282" s="41"/>
      <c r="AN1282" s="41"/>
      <c r="AO1282" s="41"/>
      <c r="AP1282" s="42"/>
      <c r="AQ1282" s="40" t="str">
        <f>IF(AM1282=0,"NO OFERTADO",IF(AN1282=0,"NO OFERTADO",IF(AO1282=0,"NO OFERTADO",IF(AP1282=0,"NO OFERTADO","CORRECTO"))))</f>
        <v>NO OFERTADO</v>
      </c>
    </row>
    <row r="1283" spans="1:43" ht="24" x14ac:dyDescent="0.25">
      <c r="A1283" s="61">
        <v>1281</v>
      </c>
      <c r="B1283" s="61">
        <v>634</v>
      </c>
      <c r="C1283" s="13" t="s">
        <v>1283</v>
      </c>
      <c r="D1283" s="12" t="s">
        <v>173</v>
      </c>
      <c r="E1283" s="12" t="s">
        <v>11</v>
      </c>
      <c r="F1283" s="12" t="s">
        <v>12</v>
      </c>
      <c r="G1283" s="12" t="s">
        <v>13</v>
      </c>
      <c r="H1283" s="12" t="s">
        <v>12</v>
      </c>
      <c r="I1283" s="62" t="s">
        <v>60</v>
      </c>
      <c r="J1283" s="10">
        <v>1</v>
      </c>
      <c r="K1283" s="10" t="s">
        <v>1285</v>
      </c>
      <c r="L1283" s="14" t="s">
        <v>62</v>
      </c>
      <c r="M1283" s="11">
        <v>351.58075121999997</v>
      </c>
      <c r="N1283" s="11">
        <v>16623.692307692309</v>
      </c>
      <c r="O1283" s="8">
        <f>N1283*M1283</f>
        <v>5844570.2295885971</v>
      </c>
      <c r="P1283" s="14" t="s">
        <v>5022</v>
      </c>
      <c r="Q1283" s="66">
        <f>O1283/$O$2181</f>
        <v>1.7858176658244035E-4</v>
      </c>
      <c r="R1283" s="66"/>
      <c r="S1283" s="36">
        <f>Q1283*$S$1</f>
        <v>4.4645441645610087E-2</v>
      </c>
      <c r="T1283" s="7"/>
      <c r="U1283" s="36">
        <f>S1283+T1283</f>
        <v>4.4645441645610087E-2</v>
      </c>
      <c r="V1283" s="41"/>
      <c r="W1283" s="41"/>
      <c r="X1283" s="41"/>
      <c r="Y1283" s="42"/>
      <c r="Z1283" s="40" t="str">
        <f>IF(V1283=0,"NO OFERTADO",IF(W1283=0,"NO OFERTADO",IF(X1283=0,"NO OFERTADO",IF(Y1283=0,"NO OFERTADO","CORRECTO"))))</f>
        <v>NO OFERTADO</v>
      </c>
      <c r="AA1283" s="42">
        <f>Y1283*N1283</f>
        <v>0</v>
      </c>
      <c r="AB1283" s="35">
        <f>Q1283*$AB$1</f>
        <v>1.6072358992419631E-2</v>
      </c>
      <c r="AC1283" s="7"/>
      <c r="AD1283" s="36">
        <f>AB1283+AC1283</f>
        <v>1.6072358992419631E-2</v>
      </c>
      <c r="AE1283" s="41"/>
      <c r="AF1283" s="41"/>
      <c r="AG1283" s="41"/>
      <c r="AH1283" s="42"/>
      <c r="AI1283" s="40" t="str">
        <f>IF(AE1283=0,"NO OFERTADO",IF(AF1283=0,"NO OFERTADO",IF(AG1283=0,"NO OFERTADO",IF(AH1283=0,"NO OFERTADO","CORRECTO"))))</f>
        <v>NO OFERTADO</v>
      </c>
      <c r="AJ1283" s="37">
        <f>Q1283*$AJ$1</f>
        <v>1.0714905994946421E-2</v>
      </c>
      <c r="AK1283" s="7"/>
      <c r="AL1283" s="36">
        <f>AJ1283+AK1283</f>
        <v>1.0714905994946421E-2</v>
      </c>
      <c r="AM1283" s="41"/>
      <c r="AN1283" s="41"/>
      <c r="AO1283" s="41"/>
      <c r="AP1283" s="42"/>
      <c r="AQ1283" s="40" t="str">
        <f>IF(AM1283=0,"NO OFERTADO",IF(AN1283=0,"NO OFERTADO",IF(AO1283=0,"NO OFERTADO",IF(AP1283=0,"NO OFERTADO","CORRECTO"))))</f>
        <v>NO OFERTADO</v>
      </c>
    </row>
    <row r="1284" spans="1:43" x14ac:dyDescent="0.25">
      <c r="A1284" s="61">
        <v>1282</v>
      </c>
      <c r="B1284" s="61">
        <v>1525</v>
      </c>
      <c r="C1284" s="13" t="s">
        <v>1283</v>
      </c>
      <c r="D1284" s="12" t="s">
        <v>675</v>
      </c>
      <c r="E1284" s="12" t="s">
        <v>49</v>
      </c>
      <c r="F1284" s="12" t="s">
        <v>23</v>
      </c>
      <c r="G1284" s="12" t="s">
        <v>24</v>
      </c>
      <c r="H1284" s="12" t="s">
        <v>49</v>
      </c>
      <c r="I1284" s="62">
        <v>2078925.0000000002</v>
      </c>
      <c r="J1284" s="10">
        <v>1</v>
      </c>
      <c r="K1284" s="10" t="s">
        <v>1285</v>
      </c>
      <c r="L1284" s="14" t="s">
        <v>4236</v>
      </c>
      <c r="M1284" s="11">
        <v>43089.126333333326</v>
      </c>
      <c r="N1284" s="11">
        <v>10.444444444444445</v>
      </c>
      <c r="O1284" s="8">
        <f>N1284*M1284</f>
        <v>450041.98614814808</v>
      </c>
      <c r="P1284" s="14" t="s">
        <v>5022</v>
      </c>
      <c r="Q1284" s="66">
        <f>O1284/$O$2181</f>
        <v>1.3751103976085455E-5</v>
      </c>
      <c r="R1284" s="66">
        <f>+O1284/$O$2184</f>
        <v>2.2005416336006489E-5</v>
      </c>
      <c r="S1284" s="36">
        <f>Q1284*$S$1</f>
        <v>3.4377759940213636E-3</v>
      </c>
      <c r="T1284" s="36">
        <f>R1284*$T$1</f>
        <v>6.6016249008019469E-4</v>
      </c>
      <c r="U1284" s="36">
        <f>S1284+T1284</f>
        <v>4.0979384841015581E-3</v>
      </c>
      <c r="V1284" s="41"/>
      <c r="W1284" s="41"/>
      <c r="X1284" s="41"/>
      <c r="Y1284" s="42"/>
      <c r="Z1284" s="40" t="str">
        <f>IF(V1284=0,"NO OFERTADO",IF(W1284=0,"NO OFERTADO",IF(X1284=0,"NO OFERTADO",IF(Y1284=0,"NO OFERTADO","CORRECTO"))))</f>
        <v>NO OFERTADO</v>
      </c>
      <c r="AA1284" s="42">
        <f>Y1284*N1284</f>
        <v>0</v>
      </c>
      <c r="AB1284" s="35">
        <f>Q1284*$AB$1</f>
        <v>1.237599357847691E-3</v>
      </c>
      <c r="AC1284" s="36">
        <f>R1284*$AC$1</f>
        <v>3.3008124504009734E-4</v>
      </c>
      <c r="AD1284" s="36">
        <f>AB1284+AC1284</f>
        <v>1.5676806028877884E-3</v>
      </c>
      <c r="AE1284" s="41"/>
      <c r="AF1284" s="41"/>
      <c r="AG1284" s="41"/>
      <c r="AH1284" s="42"/>
      <c r="AI1284" s="40" t="str">
        <f>IF(AE1284=0,"NO OFERTADO",IF(AF1284=0,"NO OFERTADO",IF(AG1284=0,"NO OFERTADO",IF(AH1284=0,"NO OFERTADO","CORRECTO"))))</f>
        <v>NO OFERTADO</v>
      </c>
      <c r="AJ1284" s="37">
        <f>Q1284*$AJ$1</f>
        <v>8.2506623856512735E-4</v>
      </c>
      <c r="AK1284" s="36">
        <f>R1284*$AK$1</f>
        <v>1.1002708168003244E-4</v>
      </c>
      <c r="AL1284" s="36">
        <f>AJ1284+AK1284</f>
        <v>9.3509332024515983E-4</v>
      </c>
      <c r="AM1284" s="41"/>
      <c r="AN1284" s="41"/>
      <c r="AO1284" s="41"/>
      <c r="AP1284" s="42"/>
      <c r="AQ1284" s="40" t="str">
        <f>IF(AM1284=0,"NO OFERTADO",IF(AN1284=0,"NO OFERTADO",IF(AO1284=0,"NO OFERTADO",IF(AP1284=0,"NO OFERTADO","CORRECTO"))))</f>
        <v>NO OFERTADO</v>
      </c>
    </row>
    <row r="1285" spans="1:43" x14ac:dyDescent="0.25">
      <c r="A1285" s="61">
        <v>1283</v>
      </c>
      <c r="B1285" s="61">
        <v>1753</v>
      </c>
      <c r="C1285" s="13" t="s">
        <v>1283</v>
      </c>
      <c r="D1285" s="12" t="s">
        <v>68</v>
      </c>
      <c r="E1285" s="12" t="s">
        <v>49</v>
      </c>
      <c r="F1285" s="12" t="s">
        <v>23</v>
      </c>
      <c r="G1285" s="12" t="s">
        <v>24</v>
      </c>
      <c r="H1285" s="12" t="s">
        <v>49</v>
      </c>
      <c r="I1285" s="62">
        <v>207892.50000000003</v>
      </c>
      <c r="J1285" s="10">
        <v>1</v>
      </c>
      <c r="K1285" s="10" t="s">
        <v>1285</v>
      </c>
      <c r="L1285" s="14" t="s">
        <v>4792</v>
      </c>
      <c r="M1285" s="11">
        <v>14407.423299999999</v>
      </c>
      <c r="N1285" s="11">
        <v>4.384615384615385</v>
      </c>
      <c r="O1285" s="8">
        <f>N1285*M1285</f>
        <v>63171.009853846153</v>
      </c>
      <c r="P1285" s="14" t="s">
        <v>5022</v>
      </c>
      <c r="Q1285" s="66">
        <f>O1285/$O$2181</f>
        <v>1.9302001846747735E-6</v>
      </c>
      <c r="R1285" s="66">
        <f>+O1285/$O$2184</f>
        <v>3.088832631145327E-6</v>
      </c>
      <c r="S1285" s="36">
        <f>Q1285*$S$1</f>
        <v>4.8255004616869337E-4</v>
      </c>
      <c r="T1285" s="36">
        <f>R1285*$T$1</f>
        <v>9.2664978934359809E-5</v>
      </c>
      <c r="U1285" s="36">
        <f>S1285+T1285</f>
        <v>5.7521502510305322E-4</v>
      </c>
      <c r="V1285" s="41"/>
      <c r="W1285" s="41"/>
      <c r="X1285" s="41"/>
      <c r="Y1285" s="42"/>
      <c r="Z1285" s="40" t="str">
        <f>IF(V1285=0,"NO OFERTADO",IF(W1285=0,"NO OFERTADO",IF(X1285=0,"NO OFERTADO",IF(Y1285=0,"NO OFERTADO","CORRECTO"))))</f>
        <v>NO OFERTADO</v>
      </c>
      <c r="AA1285" s="42">
        <f>Y1285*N1285</f>
        <v>0</v>
      </c>
      <c r="AB1285" s="35">
        <f>Q1285*$AB$1</f>
        <v>1.7371801662072962E-4</v>
      </c>
      <c r="AC1285" s="36">
        <f>R1285*$AC$1</f>
        <v>4.6332489467179905E-5</v>
      </c>
      <c r="AD1285" s="36">
        <f>AB1285+AC1285</f>
        <v>2.2005050608790952E-4</v>
      </c>
      <c r="AE1285" s="41"/>
      <c r="AF1285" s="41"/>
      <c r="AG1285" s="41"/>
      <c r="AH1285" s="42"/>
      <c r="AI1285" s="40" t="str">
        <f>IF(AE1285=0,"NO OFERTADO",IF(AF1285=0,"NO OFERTADO",IF(AG1285=0,"NO OFERTADO",IF(AH1285=0,"NO OFERTADO","CORRECTO"))))</f>
        <v>NO OFERTADO</v>
      </c>
      <c r="AJ1285" s="37">
        <f>Q1285*$AJ$1</f>
        <v>1.1581201108048642E-4</v>
      </c>
      <c r="AK1285" s="36">
        <f>R1285*$AK$1</f>
        <v>1.5444163155726634E-5</v>
      </c>
      <c r="AL1285" s="36">
        <f>AJ1285+AK1285</f>
        <v>1.3125617423621305E-4</v>
      </c>
      <c r="AM1285" s="41"/>
      <c r="AN1285" s="41"/>
      <c r="AO1285" s="41"/>
      <c r="AP1285" s="42"/>
      <c r="AQ1285" s="40" t="str">
        <f>IF(AM1285=0,"NO OFERTADO",IF(AN1285=0,"NO OFERTADO",IF(AO1285=0,"NO OFERTADO",IF(AP1285=0,"NO OFERTADO","CORRECTO"))))</f>
        <v>NO OFERTADO</v>
      </c>
    </row>
    <row r="1286" spans="1:43" ht="24" x14ac:dyDescent="0.25">
      <c r="A1286" s="61">
        <v>1284</v>
      </c>
      <c r="B1286" s="61">
        <v>1786</v>
      </c>
      <c r="C1286" s="13" t="s">
        <v>4876</v>
      </c>
      <c r="D1286" s="12" t="s">
        <v>10</v>
      </c>
      <c r="E1286" s="12" t="s">
        <v>11</v>
      </c>
      <c r="F1286" s="12" t="s">
        <v>12</v>
      </c>
      <c r="G1286" s="12" t="s">
        <v>13</v>
      </c>
      <c r="H1286" s="12" t="s">
        <v>12</v>
      </c>
      <c r="I1286" s="62" t="s">
        <v>60</v>
      </c>
      <c r="J1286" s="10">
        <v>1</v>
      </c>
      <c r="K1286" s="10" t="s">
        <v>4877</v>
      </c>
      <c r="L1286" s="14" t="s">
        <v>4878</v>
      </c>
      <c r="M1286" s="11">
        <v>606</v>
      </c>
      <c r="N1286" s="11">
        <v>80</v>
      </c>
      <c r="O1286" s="8">
        <f>N1286*M1286</f>
        <v>48480</v>
      </c>
      <c r="P1286" s="14" t="s">
        <v>5022</v>
      </c>
      <c r="Q1286" s="66">
        <f>O1286/$O$2181</f>
        <v>1.4813140579758463E-6</v>
      </c>
      <c r="R1286" s="66"/>
      <c r="S1286" s="36">
        <f>Q1286*$S$1</f>
        <v>3.7032851449396155E-4</v>
      </c>
      <c r="T1286" s="7"/>
      <c r="U1286" s="36">
        <f>S1286+T1286</f>
        <v>3.7032851449396155E-4</v>
      </c>
      <c r="V1286" s="41"/>
      <c r="W1286" s="41"/>
      <c r="X1286" s="41"/>
      <c r="Y1286" s="42"/>
      <c r="Z1286" s="40" t="str">
        <f>IF(V1286=0,"NO OFERTADO",IF(W1286=0,"NO OFERTADO",IF(X1286=0,"NO OFERTADO",IF(Y1286=0,"NO OFERTADO","CORRECTO"))))</f>
        <v>NO OFERTADO</v>
      </c>
      <c r="AA1286" s="42">
        <f>Y1286*N1286</f>
        <v>0</v>
      </c>
      <c r="AB1286" s="35">
        <f>Q1286*$AB$1</f>
        <v>1.3331826521782616E-4</v>
      </c>
      <c r="AC1286" s="7"/>
      <c r="AD1286" s="36">
        <f>AB1286+AC1286</f>
        <v>1.3331826521782616E-4</v>
      </c>
      <c r="AE1286" s="41"/>
      <c r="AF1286" s="41"/>
      <c r="AG1286" s="41"/>
      <c r="AH1286" s="42"/>
      <c r="AI1286" s="40" t="str">
        <f>IF(AE1286=0,"NO OFERTADO",IF(AF1286=0,"NO OFERTADO",IF(AG1286=0,"NO OFERTADO",IF(AH1286=0,"NO OFERTADO","CORRECTO"))))</f>
        <v>NO OFERTADO</v>
      </c>
      <c r="AJ1286" s="37">
        <f>Q1286*$AJ$1</f>
        <v>8.8878843478550784E-5</v>
      </c>
      <c r="AK1286" s="7"/>
      <c r="AL1286" s="36">
        <f>AJ1286+AK1286</f>
        <v>8.8878843478550784E-5</v>
      </c>
      <c r="AM1286" s="41"/>
      <c r="AN1286" s="41"/>
      <c r="AO1286" s="41"/>
      <c r="AP1286" s="42"/>
      <c r="AQ1286" s="40" t="str">
        <f>IF(AM1286=0,"NO OFERTADO",IF(AN1286=0,"NO OFERTADO",IF(AO1286=0,"NO OFERTADO",IF(AP1286=0,"NO OFERTADO","CORRECTO"))))</f>
        <v>NO OFERTADO</v>
      </c>
    </row>
    <row r="1287" spans="1:43" ht="24" x14ac:dyDescent="0.25">
      <c r="A1287" s="61">
        <v>1285</v>
      </c>
      <c r="B1287" s="61">
        <v>799</v>
      </c>
      <c r="C1287" s="13" t="s">
        <v>2466</v>
      </c>
      <c r="D1287" s="12" t="s">
        <v>2467</v>
      </c>
      <c r="E1287" s="12" t="s">
        <v>49</v>
      </c>
      <c r="F1287" s="12" t="s">
        <v>23</v>
      </c>
      <c r="G1287" s="12" t="s">
        <v>24</v>
      </c>
      <c r="H1287" s="12" t="s">
        <v>25</v>
      </c>
      <c r="I1287" s="62">
        <v>722796</v>
      </c>
      <c r="J1287" s="10">
        <v>1</v>
      </c>
      <c r="K1287" s="10" t="s">
        <v>837</v>
      </c>
      <c r="L1287" s="14" t="s">
        <v>2468</v>
      </c>
      <c r="M1287" s="11">
        <v>654821.92866666662</v>
      </c>
      <c r="N1287" s="11">
        <v>8.384615384615385</v>
      </c>
      <c r="O1287" s="8">
        <f>N1287*M1287</f>
        <v>5490430.017282051</v>
      </c>
      <c r="P1287" s="14" t="s">
        <v>5022</v>
      </c>
      <c r="Q1287" s="66">
        <f>O1287/$O$2181</f>
        <v>1.6776095645487771E-4</v>
      </c>
      <c r="R1287" s="66">
        <f>+O1287/$O$2184</f>
        <v>2.6846205934711768E-4</v>
      </c>
      <c r="S1287" s="36">
        <f>Q1287*$S$1</f>
        <v>4.1940239113719427E-2</v>
      </c>
      <c r="T1287" s="36">
        <f>R1287*$T$1</f>
        <v>8.0538617804135296E-3</v>
      </c>
      <c r="U1287" s="36">
        <f>S1287+T1287</f>
        <v>4.9994100894132955E-2</v>
      </c>
      <c r="V1287" s="41"/>
      <c r="W1287" s="41"/>
      <c r="X1287" s="41"/>
      <c r="Y1287" s="42"/>
      <c r="Z1287" s="40" t="str">
        <f>IF(V1287=0,"NO OFERTADO",IF(W1287=0,"NO OFERTADO",IF(X1287=0,"NO OFERTADO",IF(Y1287=0,"NO OFERTADO","CORRECTO"))))</f>
        <v>NO OFERTADO</v>
      </c>
      <c r="AA1287" s="42">
        <f>Y1287*N1287</f>
        <v>0</v>
      </c>
      <c r="AB1287" s="35">
        <f>Q1287*$AB$1</f>
        <v>1.5098486080938993E-2</v>
      </c>
      <c r="AC1287" s="36">
        <f>R1287*$AC$1</f>
        <v>4.0269308902067648E-3</v>
      </c>
      <c r="AD1287" s="36">
        <f>AB1287+AC1287</f>
        <v>1.9125416971145757E-2</v>
      </c>
      <c r="AE1287" s="41"/>
      <c r="AF1287" s="41"/>
      <c r="AG1287" s="41"/>
      <c r="AH1287" s="42"/>
      <c r="AI1287" s="40" t="str">
        <f>IF(AE1287=0,"NO OFERTADO",IF(AF1287=0,"NO OFERTADO",IF(AG1287=0,"NO OFERTADO",IF(AH1287=0,"NO OFERTADO","CORRECTO"))))</f>
        <v>NO OFERTADO</v>
      </c>
      <c r="AJ1287" s="37">
        <f>Q1287*$AJ$1</f>
        <v>1.0065657387292662E-2</v>
      </c>
      <c r="AK1287" s="36">
        <f>R1287*$AK$1</f>
        <v>1.3423102967355883E-3</v>
      </c>
      <c r="AL1287" s="36">
        <f>AJ1287+AK1287</f>
        <v>1.140796768402825E-2</v>
      </c>
      <c r="AM1287" s="41"/>
      <c r="AN1287" s="41"/>
      <c r="AO1287" s="41"/>
      <c r="AP1287" s="42"/>
      <c r="AQ1287" s="40" t="str">
        <f>IF(AM1287=0,"NO OFERTADO",IF(AN1287=0,"NO OFERTADO",IF(AO1287=0,"NO OFERTADO",IF(AP1287=0,"NO OFERTADO","CORRECTO"))))</f>
        <v>NO OFERTADO</v>
      </c>
    </row>
    <row r="1288" spans="1:43" ht="24" x14ac:dyDescent="0.25">
      <c r="A1288" s="61">
        <v>1286</v>
      </c>
      <c r="B1288" s="61">
        <v>1215</v>
      </c>
      <c r="C1288" s="13" t="s">
        <v>2466</v>
      </c>
      <c r="D1288" s="12" t="s">
        <v>3463</v>
      </c>
      <c r="E1288" s="12" t="s">
        <v>49</v>
      </c>
      <c r="F1288" s="12" t="s">
        <v>23</v>
      </c>
      <c r="G1288" s="12" t="s">
        <v>24</v>
      </c>
      <c r="H1288" s="12" t="s">
        <v>23</v>
      </c>
      <c r="I1288" s="62">
        <v>481864.00000000006</v>
      </c>
      <c r="J1288" s="10">
        <v>1</v>
      </c>
      <c r="K1288" s="10" t="s">
        <v>837</v>
      </c>
      <c r="L1288" s="14" t="s">
        <v>3464</v>
      </c>
      <c r="M1288" s="11">
        <v>481864.00000000006</v>
      </c>
      <c r="N1288" s="11">
        <v>4.5</v>
      </c>
      <c r="O1288" s="8">
        <f>N1288*M1288</f>
        <v>2168388.0000000005</v>
      </c>
      <c r="P1288" s="14" t="s">
        <v>5022</v>
      </c>
      <c r="Q1288" s="66">
        <f>O1288/$O$2181</f>
        <v>6.6255437861925125E-5</v>
      </c>
      <c r="R1288" s="66">
        <f>+O1288/$O$2184</f>
        <v>1.0602628685025148E-4</v>
      </c>
      <c r="S1288" s="36">
        <f>Q1288*$S$1</f>
        <v>1.6563859465481282E-2</v>
      </c>
      <c r="T1288" s="36">
        <f>R1288*$T$1</f>
        <v>3.1807886055075446E-3</v>
      </c>
      <c r="U1288" s="36">
        <f>S1288+T1288</f>
        <v>1.9744648070988826E-2</v>
      </c>
      <c r="V1288" s="41"/>
      <c r="W1288" s="41"/>
      <c r="X1288" s="41"/>
      <c r="Y1288" s="42"/>
      <c r="Z1288" s="40" t="str">
        <f>IF(V1288=0,"NO OFERTADO",IF(W1288=0,"NO OFERTADO",IF(X1288=0,"NO OFERTADO",IF(Y1288=0,"NO OFERTADO","CORRECTO"))))</f>
        <v>NO OFERTADO</v>
      </c>
      <c r="AA1288" s="42">
        <f>Y1288*N1288</f>
        <v>0</v>
      </c>
      <c r="AB1288" s="35">
        <f>Q1288*$AB$1</f>
        <v>5.9629894075732609E-3</v>
      </c>
      <c r="AC1288" s="36">
        <f>R1288*$AC$1</f>
        <v>1.5903943027537723E-3</v>
      </c>
      <c r="AD1288" s="36">
        <f>AB1288+AC1288</f>
        <v>7.5533837103270336E-3</v>
      </c>
      <c r="AE1288" s="41"/>
      <c r="AF1288" s="41"/>
      <c r="AG1288" s="41"/>
      <c r="AH1288" s="42"/>
      <c r="AI1288" s="40" t="str">
        <f>IF(AE1288=0,"NO OFERTADO",IF(AF1288=0,"NO OFERTADO",IF(AG1288=0,"NO OFERTADO",IF(AH1288=0,"NO OFERTADO","CORRECTO"))))</f>
        <v>NO OFERTADO</v>
      </c>
      <c r="AJ1288" s="37">
        <f>Q1288*$AJ$1</f>
        <v>3.9753262717155072E-3</v>
      </c>
      <c r="AK1288" s="36">
        <f>R1288*$AK$1</f>
        <v>5.3013143425125744E-4</v>
      </c>
      <c r="AL1288" s="36">
        <f>AJ1288+AK1288</f>
        <v>4.5054577059667651E-3</v>
      </c>
      <c r="AM1288" s="41"/>
      <c r="AN1288" s="41"/>
      <c r="AO1288" s="41"/>
      <c r="AP1288" s="42"/>
      <c r="AQ1288" s="40" t="str">
        <f>IF(AM1288=0,"NO OFERTADO",IF(AN1288=0,"NO OFERTADO",IF(AO1288=0,"NO OFERTADO",IF(AP1288=0,"NO OFERTADO","CORRECTO"))))</f>
        <v>NO OFERTADO</v>
      </c>
    </row>
    <row r="1289" spans="1:43" x14ac:dyDescent="0.25">
      <c r="A1289" s="61">
        <v>1287</v>
      </c>
      <c r="B1289" s="61">
        <v>592</v>
      </c>
      <c r="C1289" s="13" t="s">
        <v>1942</v>
      </c>
      <c r="D1289" s="12" t="s">
        <v>1943</v>
      </c>
      <c r="E1289" s="12" t="s">
        <v>1009</v>
      </c>
      <c r="F1289" s="12" t="s">
        <v>321</v>
      </c>
      <c r="G1289" s="12" t="s">
        <v>322</v>
      </c>
      <c r="H1289" s="12" t="s">
        <v>323</v>
      </c>
      <c r="I1289" s="62" t="s">
        <v>60</v>
      </c>
      <c r="J1289" s="10">
        <v>30</v>
      </c>
      <c r="K1289" s="10" t="s">
        <v>1944</v>
      </c>
      <c r="L1289" s="14" t="s">
        <v>1945</v>
      </c>
      <c r="M1289" s="11">
        <v>2000.6941099999997</v>
      </c>
      <c r="N1289" s="11">
        <v>4458.4615384615381</v>
      </c>
      <c r="O1289" s="8">
        <f>N1289*M1289</f>
        <v>8920017.7396615371</v>
      </c>
      <c r="P1289" s="14" t="s">
        <v>5022</v>
      </c>
      <c r="Q1289" s="66">
        <f>O1289/$O$2181</f>
        <v>2.7255255105516847E-4</v>
      </c>
      <c r="R1289" s="66"/>
      <c r="S1289" s="36">
        <f>Q1289*$S$1</f>
        <v>6.8138137763792114E-2</v>
      </c>
      <c r="T1289" s="7"/>
      <c r="U1289" s="36">
        <f>S1289+T1289</f>
        <v>6.8138137763792114E-2</v>
      </c>
      <c r="V1289" s="41"/>
      <c r="W1289" s="41"/>
      <c r="X1289" s="41"/>
      <c r="Y1289" s="42"/>
      <c r="Z1289" s="40" t="str">
        <f>IF(V1289=0,"NO OFERTADO",IF(W1289=0,"NO OFERTADO",IF(X1289=0,"NO OFERTADO",IF(Y1289=0,"NO OFERTADO","CORRECTO"))))</f>
        <v>NO OFERTADO</v>
      </c>
      <c r="AA1289" s="42">
        <f>Y1289*N1289</f>
        <v>0</v>
      </c>
      <c r="AB1289" s="35">
        <f>Q1289*$AB$1</f>
        <v>2.4529729594965164E-2</v>
      </c>
      <c r="AC1289" s="7"/>
      <c r="AD1289" s="36">
        <f>AB1289+AC1289</f>
        <v>2.4529729594965164E-2</v>
      </c>
      <c r="AE1289" s="41"/>
      <c r="AF1289" s="41"/>
      <c r="AG1289" s="41"/>
      <c r="AH1289" s="42"/>
      <c r="AI1289" s="40" t="str">
        <f>IF(AE1289=0,"NO OFERTADO",IF(AF1289=0,"NO OFERTADO",IF(AG1289=0,"NO OFERTADO",IF(AH1289=0,"NO OFERTADO","CORRECTO"))))</f>
        <v>NO OFERTADO</v>
      </c>
      <c r="AJ1289" s="37">
        <f>Q1289*$AJ$1</f>
        <v>1.6353153063310109E-2</v>
      </c>
      <c r="AK1289" s="7"/>
      <c r="AL1289" s="36">
        <f>AJ1289+AK1289</f>
        <v>1.6353153063310109E-2</v>
      </c>
      <c r="AM1289" s="41"/>
      <c r="AN1289" s="41"/>
      <c r="AO1289" s="41"/>
      <c r="AP1289" s="42"/>
      <c r="AQ1289" s="40" t="str">
        <f>IF(AM1289=0,"NO OFERTADO",IF(AN1289=0,"NO OFERTADO",IF(AO1289=0,"NO OFERTADO",IF(AP1289=0,"NO OFERTADO","CORRECTO"))))</f>
        <v>NO OFERTADO</v>
      </c>
    </row>
    <row r="1290" spans="1:43" ht="24" x14ac:dyDescent="0.25">
      <c r="A1290" s="61">
        <v>1288</v>
      </c>
      <c r="B1290" s="61">
        <v>885</v>
      </c>
      <c r="C1290" s="13" t="s">
        <v>1942</v>
      </c>
      <c r="D1290" s="12" t="s">
        <v>675</v>
      </c>
      <c r="E1290" s="12" t="s">
        <v>11</v>
      </c>
      <c r="F1290" s="12" t="s">
        <v>12</v>
      </c>
      <c r="G1290" s="12" t="s">
        <v>13</v>
      </c>
      <c r="H1290" s="12" t="s">
        <v>12</v>
      </c>
      <c r="I1290" s="62" t="s">
        <v>60</v>
      </c>
      <c r="J1290" s="10">
        <v>1</v>
      </c>
      <c r="K1290" s="10" t="s">
        <v>2689</v>
      </c>
      <c r="L1290" s="14" t="s">
        <v>2690</v>
      </c>
      <c r="M1290" s="11">
        <v>141.72734999999997</v>
      </c>
      <c r="N1290" s="11">
        <v>26086.76923076923</v>
      </c>
      <c r="O1290" s="8">
        <f>N1290*M1290</f>
        <v>3697208.6731384606</v>
      </c>
      <c r="P1290" s="14" t="s">
        <v>5022</v>
      </c>
      <c r="Q1290" s="66">
        <f>O1290/$O$2181</f>
        <v>1.1296879502455089E-4</v>
      </c>
      <c r="R1290" s="66"/>
      <c r="S1290" s="36">
        <f>Q1290*$S$1</f>
        <v>2.8242198756137721E-2</v>
      </c>
      <c r="T1290" s="7"/>
      <c r="U1290" s="36">
        <f>S1290+T1290</f>
        <v>2.8242198756137721E-2</v>
      </c>
      <c r="V1290" s="41"/>
      <c r="W1290" s="41"/>
      <c r="X1290" s="41"/>
      <c r="Y1290" s="42"/>
      <c r="Z1290" s="40" t="str">
        <f>IF(V1290=0,"NO OFERTADO",IF(W1290=0,"NO OFERTADO",IF(X1290=0,"NO OFERTADO",IF(Y1290=0,"NO OFERTADO","CORRECTO"))))</f>
        <v>NO OFERTADO</v>
      </c>
      <c r="AA1290" s="42">
        <f>Y1290*N1290</f>
        <v>0</v>
      </c>
      <c r="AB1290" s="35">
        <f>Q1290*$AB$1</f>
        <v>1.0167191552209581E-2</v>
      </c>
      <c r="AC1290" s="7"/>
      <c r="AD1290" s="36">
        <f>AB1290+AC1290</f>
        <v>1.0167191552209581E-2</v>
      </c>
      <c r="AE1290" s="41"/>
      <c r="AF1290" s="41"/>
      <c r="AG1290" s="41"/>
      <c r="AH1290" s="42"/>
      <c r="AI1290" s="40" t="str">
        <f>IF(AE1290=0,"NO OFERTADO",IF(AF1290=0,"NO OFERTADO",IF(AG1290=0,"NO OFERTADO",IF(AH1290=0,"NO OFERTADO","CORRECTO"))))</f>
        <v>NO OFERTADO</v>
      </c>
      <c r="AJ1290" s="37">
        <f>Q1290*$AJ$1</f>
        <v>6.7781277014730534E-3</v>
      </c>
      <c r="AK1290" s="7"/>
      <c r="AL1290" s="36">
        <f>AJ1290+AK1290</f>
        <v>6.7781277014730534E-3</v>
      </c>
      <c r="AM1290" s="41"/>
      <c r="AN1290" s="41"/>
      <c r="AO1290" s="41"/>
      <c r="AP1290" s="42"/>
      <c r="AQ1290" s="40" t="str">
        <f>IF(AM1290=0,"NO OFERTADO",IF(AN1290=0,"NO OFERTADO",IF(AO1290=0,"NO OFERTADO",IF(AP1290=0,"NO OFERTADO","CORRECTO"))))</f>
        <v>NO OFERTADO</v>
      </c>
    </row>
    <row r="1291" spans="1:43" ht="24" x14ac:dyDescent="0.25">
      <c r="A1291" s="61">
        <v>1289</v>
      </c>
      <c r="B1291" s="61">
        <v>1086</v>
      </c>
      <c r="C1291" s="13" t="s">
        <v>1942</v>
      </c>
      <c r="D1291" s="12" t="s">
        <v>3159</v>
      </c>
      <c r="E1291" s="12" t="s">
        <v>1465</v>
      </c>
      <c r="F1291" s="12" t="s">
        <v>3160</v>
      </c>
      <c r="G1291" s="12" t="s">
        <v>24</v>
      </c>
      <c r="H1291" s="12" t="s">
        <v>1465</v>
      </c>
      <c r="I1291" s="62" t="s">
        <v>60</v>
      </c>
      <c r="J1291" s="10">
        <v>1</v>
      </c>
      <c r="K1291" s="10" t="s">
        <v>2689</v>
      </c>
      <c r="L1291" s="14" t="s">
        <v>3161</v>
      </c>
      <c r="M1291" s="11">
        <v>3422.0559999999996</v>
      </c>
      <c r="N1291" s="11">
        <v>711.07692307692309</v>
      </c>
      <c r="O1291" s="8">
        <f>N1291*M1291</f>
        <v>2433345.051076923</v>
      </c>
      <c r="P1291" s="14" t="s">
        <v>5022</v>
      </c>
      <c r="Q1291" s="66">
        <f>O1291/$O$2181</f>
        <v>7.4351242410606433E-5</v>
      </c>
      <c r="R1291" s="66"/>
      <c r="S1291" s="36">
        <f>Q1291*$S$1</f>
        <v>1.8587810602651609E-2</v>
      </c>
      <c r="T1291" s="7"/>
      <c r="U1291" s="36">
        <f>S1291+T1291</f>
        <v>1.8587810602651609E-2</v>
      </c>
      <c r="V1291" s="41"/>
      <c r="W1291" s="41"/>
      <c r="X1291" s="41"/>
      <c r="Y1291" s="42"/>
      <c r="Z1291" s="40" t="str">
        <f>IF(V1291=0,"NO OFERTADO",IF(W1291=0,"NO OFERTADO",IF(X1291=0,"NO OFERTADO",IF(Y1291=0,"NO OFERTADO","CORRECTO"))))</f>
        <v>NO OFERTADO</v>
      </c>
      <c r="AA1291" s="42">
        <f>Y1291*N1291</f>
        <v>0</v>
      </c>
      <c r="AB1291" s="35">
        <f>Q1291*$AB$1</f>
        <v>6.6916118169545787E-3</v>
      </c>
      <c r="AC1291" s="7"/>
      <c r="AD1291" s="36">
        <f>AB1291+AC1291</f>
        <v>6.6916118169545787E-3</v>
      </c>
      <c r="AE1291" s="41"/>
      <c r="AF1291" s="41"/>
      <c r="AG1291" s="41"/>
      <c r="AH1291" s="42"/>
      <c r="AI1291" s="40" t="str">
        <f>IF(AE1291=0,"NO OFERTADO",IF(AF1291=0,"NO OFERTADO",IF(AG1291=0,"NO OFERTADO",IF(AH1291=0,"NO OFERTADO","CORRECTO"))))</f>
        <v>NO OFERTADO</v>
      </c>
      <c r="AJ1291" s="37">
        <f>Q1291*$AJ$1</f>
        <v>4.4610745446363861E-3</v>
      </c>
      <c r="AK1291" s="7"/>
      <c r="AL1291" s="36">
        <f>AJ1291+AK1291</f>
        <v>4.4610745446363861E-3</v>
      </c>
      <c r="AM1291" s="41"/>
      <c r="AN1291" s="41"/>
      <c r="AO1291" s="41"/>
      <c r="AP1291" s="42"/>
      <c r="AQ1291" s="40" t="str">
        <f>IF(AM1291=0,"NO OFERTADO",IF(AN1291=0,"NO OFERTADO",IF(AO1291=0,"NO OFERTADO",IF(AP1291=0,"NO OFERTADO","CORRECTO"))))</f>
        <v>NO OFERTADO</v>
      </c>
    </row>
    <row r="1292" spans="1:43" x14ac:dyDescent="0.25">
      <c r="A1292" s="61">
        <v>1290</v>
      </c>
      <c r="B1292" s="61">
        <v>1157</v>
      </c>
      <c r="C1292" s="13" t="s">
        <v>1942</v>
      </c>
      <c r="D1292" s="12" t="s">
        <v>1765</v>
      </c>
      <c r="E1292" s="12" t="s">
        <v>765</v>
      </c>
      <c r="F1292" s="12" t="s">
        <v>222</v>
      </c>
      <c r="G1292" s="12" t="s">
        <v>13</v>
      </c>
      <c r="H1292" s="12" t="s">
        <v>108</v>
      </c>
      <c r="I1292" s="62" t="s">
        <v>60</v>
      </c>
      <c r="J1292" s="10">
        <v>120</v>
      </c>
      <c r="K1292" s="10" t="s">
        <v>2689</v>
      </c>
      <c r="L1292" s="14" t="s">
        <v>3326</v>
      </c>
      <c r="M1292" s="11">
        <v>59.906999999999996</v>
      </c>
      <c r="N1292" s="11">
        <v>30378.461538461539</v>
      </c>
      <c r="O1292" s="8">
        <f>N1292*M1292</f>
        <v>1819882.4953846154</v>
      </c>
      <c r="P1292" s="14" t="s">
        <v>5022</v>
      </c>
      <c r="Q1292" s="66">
        <f>O1292/$O$2181</f>
        <v>5.5606797117933044E-5</v>
      </c>
      <c r="R1292" s="66"/>
      <c r="S1292" s="36">
        <f>Q1292*$S$1</f>
        <v>1.3901699279483261E-2</v>
      </c>
      <c r="T1292" s="7"/>
      <c r="U1292" s="36">
        <f>S1292+T1292</f>
        <v>1.3901699279483261E-2</v>
      </c>
      <c r="V1292" s="41"/>
      <c r="W1292" s="41"/>
      <c r="X1292" s="41"/>
      <c r="Y1292" s="42"/>
      <c r="Z1292" s="40" t="str">
        <f>IF(V1292=0,"NO OFERTADO",IF(W1292=0,"NO OFERTADO",IF(X1292=0,"NO OFERTADO",IF(Y1292=0,"NO OFERTADO","CORRECTO"))))</f>
        <v>NO OFERTADO</v>
      </c>
      <c r="AA1292" s="42">
        <f>Y1292*N1292</f>
        <v>0</v>
      </c>
      <c r="AB1292" s="35">
        <f>Q1292*$AB$1</f>
        <v>5.0046117406139737E-3</v>
      </c>
      <c r="AC1292" s="7"/>
      <c r="AD1292" s="36">
        <f>AB1292+AC1292</f>
        <v>5.0046117406139737E-3</v>
      </c>
      <c r="AE1292" s="41"/>
      <c r="AF1292" s="41"/>
      <c r="AG1292" s="41"/>
      <c r="AH1292" s="42"/>
      <c r="AI1292" s="40" t="str">
        <f>IF(AE1292=0,"NO OFERTADO",IF(AF1292=0,"NO OFERTADO",IF(AG1292=0,"NO OFERTADO",IF(AH1292=0,"NO OFERTADO","CORRECTO"))))</f>
        <v>NO OFERTADO</v>
      </c>
      <c r="AJ1292" s="37">
        <f>Q1292*$AJ$1</f>
        <v>3.3364078270759828E-3</v>
      </c>
      <c r="AK1292" s="7"/>
      <c r="AL1292" s="36">
        <f>AJ1292+AK1292</f>
        <v>3.3364078270759828E-3</v>
      </c>
      <c r="AM1292" s="41"/>
      <c r="AN1292" s="41"/>
      <c r="AO1292" s="41"/>
      <c r="AP1292" s="42"/>
      <c r="AQ1292" s="40" t="str">
        <f>IF(AM1292=0,"NO OFERTADO",IF(AN1292=0,"NO OFERTADO",IF(AO1292=0,"NO OFERTADO",IF(AP1292=0,"NO OFERTADO","CORRECTO"))))</f>
        <v>NO OFERTADO</v>
      </c>
    </row>
    <row r="1293" spans="1:43" ht="24" x14ac:dyDescent="0.25">
      <c r="A1293" s="61">
        <v>1291</v>
      </c>
      <c r="B1293" s="61">
        <v>1150</v>
      </c>
      <c r="C1293" s="13" t="s">
        <v>1942</v>
      </c>
      <c r="D1293" s="12" t="s">
        <v>675</v>
      </c>
      <c r="E1293" s="12" t="s">
        <v>1555</v>
      </c>
      <c r="F1293" s="12" t="s">
        <v>1361</v>
      </c>
      <c r="G1293" s="12" t="s">
        <v>735</v>
      </c>
      <c r="H1293" s="12" t="s">
        <v>1361</v>
      </c>
      <c r="I1293" s="62" t="s">
        <v>60</v>
      </c>
      <c r="J1293" s="10">
        <v>1</v>
      </c>
      <c r="K1293" s="10" t="s">
        <v>3306</v>
      </c>
      <c r="L1293" s="14" t="s">
        <v>3307</v>
      </c>
      <c r="M1293" s="11">
        <v>391</v>
      </c>
      <c r="N1293" s="11">
        <v>2408.3846153846152</v>
      </c>
      <c r="O1293" s="8">
        <f>N1293*M1293</f>
        <v>941678.38461538451</v>
      </c>
      <c r="P1293" s="14" t="s">
        <v>5022</v>
      </c>
      <c r="Q1293" s="66">
        <f>O1293/$O$2181</f>
        <v>2.8773131790898412E-5</v>
      </c>
      <c r="R1293" s="66"/>
      <c r="S1293" s="36">
        <f>Q1293*$S$1</f>
        <v>7.1932829477246033E-3</v>
      </c>
      <c r="T1293" s="7"/>
      <c r="U1293" s="36">
        <f>S1293+T1293</f>
        <v>7.1932829477246033E-3</v>
      </c>
      <c r="V1293" s="41"/>
      <c r="W1293" s="41"/>
      <c r="X1293" s="41"/>
      <c r="Y1293" s="42"/>
      <c r="Z1293" s="40" t="str">
        <f>IF(V1293=0,"NO OFERTADO",IF(W1293=0,"NO OFERTADO",IF(X1293=0,"NO OFERTADO",IF(Y1293=0,"NO OFERTADO","CORRECTO"))))</f>
        <v>NO OFERTADO</v>
      </c>
      <c r="AA1293" s="42">
        <f>Y1293*N1293</f>
        <v>0</v>
      </c>
      <c r="AB1293" s="35">
        <f>Q1293*$AB$1</f>
        <v>2.5895818611808572E-3</v>
      </c>
      <c r="AC1293" s="7"/>
      <c r="AD1293" s="36">
        <f>AB1293+AC1293</f>
        <v>2.5895818611808572E-3</v>
      </c>
      <c r="AE1293" s="41"/>
      <c r="AF1293" s="41"/>
      <c r="AG1293" s="41"/>
      <c r="AH1293" s="42"/>
      <c r="AI1293" s="40" t="str">
        <f>IF(AE1293=0,"NO OFERTADO",IF(AF1293=0,"NO OFERTADO",IF(AG1293=0,"NO OFERTADO",IF(AH1293=0,"NO OFERTADO","CORRECTO"))))</f>
        <v>NO OFERTADO</v>
      </c>
      <c r="AJ1293" s="37">
        <f>Q1293*$AJ$1</f>
        <v>1.7263879074539048E-3</v>
      </c>
      <c r="AK1293" s="7"/>
      <c r="AL1293" s="36">
        <f>AJ1293+AK1293</f>
        <v>1.7263879074539048E-3</v>
      </c>
      <c r="AM1293" s="41"/>
      <c r="AN1293" s="41"/>
      <c r="AO1293" s="41"/>
      <c r="AP1293" s="42"/>
      <c r="AQ1293" s="40" t="str">
        <f>IF(AM1293=0,"NO OFERTADO",IF(AN1293=0,"NO OFERTADO",IF(AO1293=0,"NO OFERTADO",IF(AP1293=0,"NO OFERTADO","CORRECTO"))))</f>
        <v>NO OFERTADO</v>
      </c>
    </row>
    <row r="1294" spans="1:43" x14ac:dyDescent="0.25">
      <c r="A1294" s="61">
        <v>1292</v>
      </c>
      <c r="B1294" s="61">
        <v>1963</v>
      </c>
      <c r="C1294" s="13" t="s">
        <v>5322</v>
      </c>
      <c r="D1294" s="12" t="s">
        <v>5323</v>
      </c>
      <c r="E1294" s="12" t="s">
        <v>734</v>
      </c>
      <c r="F1294" s="12" t="s">
        <v>321</v>
      </c>
      <c r="G1294" s="12" t="s">
        <v>735</v>
      </c>
      <c r="H1294" s="12" t="s">
        <v>323</v>
      </c>
      <c r="I1294" s="62" t="s">
        <v>60</v>
      </c>
      <c r="J1294" s="10">
        <v>40</v>
      </c>
      <c r="K1294" s="10" t="s">
        <v>1668</v>
      </c>
      <c r="L1294" s="14" t="s">
        <v>5324</v>
      </c>
      <c r="M1294" s="11">
        <v>1135.08</v>
      </c>
      <c r="N1294" s="8">
        <v>60</v>
      </c>
      <c r="O1294" s="8">
        <f>N1294*M1294</f>
        <v>68104.799999999988</v>
      </c>
      <c r="P1294" s="14" t="s">
        <v>5022</v>
      </c>
      <c r="Q1294" s="66">
        <f>O1294/$O$2181</f>
        <v>2.080952921939633E-6</v>
      </c>
      <c r="R1294" s="66"/>
      <c r="S1294" s="36">
        <f>Q1294*$S$1</f>
        <v>5.2023823048490819E-4</v>
      </c>
      <c r="T1294" s="7"/>
      <c r="U1294" s="36">
        <f>S1294+T1294</f>
        <v>5.2023823048490819E-4</v>
      </c>
      <c r="V1294" s="41"/>
      <c r="W1294" s="41"/>
      <c r="X1294" s="41"/>
      <c r="Y1294" s="42"/>
      <c r="Z1294" s="40" t="str">
        <f>IF(V1294=0,"NO OFERTADO",IF(W1294=0,"NO OFERTADO",IF(X1294=0,"NO OFERTADO",IF(Y1294=0,"NO OFERTADO","CORRECTO"))))</f>
        <v>NO OFERTADO</v>
      </c>
      <c r="AA1294" s="42">
        <f>Y1294*N1294</f>
        <v>0</v>
      </c>
      <c r="AB1294" s="35">
        <f>Q1294*$AB$1</f>
        <v>1.8728576297456697E-4</v>
      </c>
      <c r="AC1294" s="7"/>
      <c r="AD1294" s="36">
        <f>AB1294+AC1294</f>
        <v>1.8728576297456697E-4</v>
      </c>
      <c r="AE1294" s="41"/>
      <c r="AF1294" s="41"/>
      <c r="AG1294" s="41"/>
      <c r="AH1294" s="42"/>
      <c r="AI1294" s="40" t="str">
        <f>IF(AE1294=0,"NO OFERTADO",IF(AF1294=0,"NO OFERTADO",IF(AG1294=0,"NO OFERTADO",IF(AH1294=0,"NO OFERTADO","CORRECTO"))))</f>
        <v>NO OFERTADO</v>
      </c>
      <c r="AJ1294" s="37">
        <f>Q1294*$AJ$1</f>
        <v>1.2485717531637798E-4</v>
      </c>
      <c r="AK1294" s="7"/>
      <c r="AL1294" s="36">
        <f>AJ1294+AK1294</f>
        <v>1.2485717531637798E-4</v>
      </c>
      <c r="AM1294" s="41"/>
      <c r="AN1294" s="41"/>
      <c r="AO1294" s="41"/>
      <c r="AP1294" s="42"/>
      <c r="AQ1294" s="40" t="str">
        <f>IF(AM1294=0,"NO OFERTADO",IF(AN1294=0,"NO OFERTADO",IF(AO1294=0,"NO OFERTADO",IF(AP1294=0,"NO OFERTADO","CORRECTO"))))</f>
        <v>NO OFERTADO</v>
      </c>
    </row>
    <row r="1295" spans="1:43" ht="24" x14ac:dyDescent="0.25">
      <c r="A1295" s="61">
        <v>1293</v>
      </c>
      <c r="B1295" s="61">
        <v>1443</v>
      </c>
      <c r="C1295" s="13" t="s">
        <v>4023</v>
      </c>
      <c r="D1295" s="12" t="s">
        <v>4024</v>
      </c>
      <c r="E1295" s="12" t="s">
        <v>11</v>
      </c>
      <c r="F1295" s="12" t="s">
        <v>134</v>
      </c>
      <c r="G1295" s="12" t="s">
        <v>13</v>
      </c>
      <c r="H1295" s="12" t="s">
        <v>12</v>
      </c>
      <c r="I1295" s="62" t="s">
        <v>60</v>
      </c>
      <c r="J1295" s="10">
        <v>1</v>
      </c>
      <c r="K1295" s="10" t="s">
        <v>4025</v>
      </c>
      <c r="L1295" s="14" t="s">
        <v>4026</v>
      </c>
      <c r="M1295" s="11">
        <v>2074</v>
      </c>
      <c r="N1295" s="11">
        <v>414</v>
      </c>
      <c r="O1295" s="8">
        <f>N1295*M1295</f>
        <v>858636</v>
      </c>
      <c r="P1295" s="14" t="s">
        <v>5022</v>
      </c>
      <c r="Q1295" s="66">
        <f>O1295/$O$2181</f>
        <v>2.6235758611471715E-5</v>
      </c>
      <c r="R1295" s="66"/>
      <c r="S1295" s="36">
        <f>Q1295*$S$1</f>
        <v>6.5589396528679287E-3</v>
      </c>
      <c r="T1295" s="7"/>
      <c r="U1295" s="36">
        <f>S1295+T1295</f>
        <v>6.5589396528679287E-3</v>
      </c>
      <c r="V1295" s="41"/>
      <c r="W1295" s="41"/>
      <c r="X1295" s="41"/>
      <c r="Y1295" s="42"/>
      <c r="Z1295" s="40" t="str">
        <f>IF(V1295=0,"NO OFERTADO",IF(W1295=0,"NO OFERTADO",IF(X1295=0,"NO OFERTADO",IF(Y1295=0,"NO OFERTADO","CORRECTO"))))</f>
        <v>NO OFERTADO</v>
      </c>
      <c r="AA1295" s="42">
        <f>Y1295*N1295</f>
        <v>0</v>
      </c>
      <c r="AB1295" s="35">
        <f>Q1295*$AB$1</f>
        <v>2.3612182750324543E-3</v>
      </c>
      <c r="AC1295" s="7"/>
      <c r="AD1295" s="36">
        <f>AB1295+AC1295</f>
        <v>2.3612182750324543E-3</v>
      </c>
      <c r="AE1295" s="41"/>
      <c r="AF1295" s="41"/>
      <c r="AG1295" s="41"/>
      <c r="AH1295" s="42"/>
      <c r="AI1295" s="40" t="str">
        <f>IF(AE1295=0,"NO OFERTADO",IF(AF1295=0,"NO OFERTADO",IF(AG1295=0,"NO OFERTADO",IF(AH1295=0,"NO OFERTADO","CORRECTO"))))</f>
        <v>NO OFERTADO</v>
      </c>
      <c r="AJ1295" s="37">
        <f>Q1295*$AJ$1</f>
        <v>1.5741455166883029E-3</v>
      </c>
      <c r="AK1295" s="7"/>
      <c r="AL1295" s="36">
        <f>AJ1295+AK1295</f>
        <v>1.5741455166883029E-3</v>
      </c>
      <c r="AM1295" s="41"/>
      <c r="AN1295" s="41"/>
      <c r="AO1295" s="41"/>
      <c r="AP1295" s="42"/>
      <c r="AQ1295" s="40" t="str">
        <f>IF(AM1295=0,"NO OFERTADO",IF(AN1295=0,"NO OFERTADO",IF(AO1295=0,"NO OFERTADO",IF(AP1295=0,"NO OFERTADO","CORRECTO"))))</f>
        <v>NO OFERTADO</v>
      </c>
    </row>
    <row r="1296" spans="1:43" ht="24" x14ac:dyDescent="0.25">
      <c r="A1296" s="61">
        <v>1294</v>
      </c>
      <c r="B1296" s="61">
        <v>1058</v>
      </c>
      <c r="C1296" s="13" t="s">
        <v>3096</v>
      </c>
      <c r="D1296" s="12" t="s">
        <v>3097</v>
      </c>
      <c r="E1296" s="12" t="s">
        <v>1555</v>
      </c>
      <c r="F1296" s="12" t="s">
        <v>1361</v>
      </c>
      <c r="G1296" s="12" t="s">
        <v>735</v>
      </c>
      <c r="H1296" s="12" t="s">
        <v>1361</v>
      </c>
      <c r="I1296" s="62" t="s">
        <v>60</v>
      </c>
      <c r="J1296" s="10">
        <v>1</v>
      </c>
      <c r="K1296" s="10" t="s">
        <v>3098</v>
      </c>
      <c r="L1296" s="14" t="s">
        <v>3099</v>
      </c>
      <c r="M1296" s="11">
        <v>742</v>
      </c>
      <c r="N1296" s="11">
        <v>4572.833333333333</v>
      </c>
      <c r="O1296" s="8">
        <f>N1296*M1296</f>
        <v>3393042.333333333</v>
      </c>
      <c r="P1296" s="14" t="s">
        <v>5022</v>
      </c>
      <c r="Q1296" s="66">
        <f>O1296/$O$2181</f>
        <v>1.0367494446521934E-4</v>
      </c>
      <c r="R1296" s="66"/>
      <c r="S1296" s="36">
        <f>Q1296*$S$1</f>
        <v>2.5918736116304835E-2</v>
      </c>
      <c r="T1296" s="7"/>
      <c r="U1296" s="36">
        <f>S1296+T1296</f>
        <v>2.5918736116304835E-2</v>
      </c>
      <c r="V1296" s="41"/>
      <c r="W1296" s="41"/>
      <c r="X1296" s="41"/>
      <c r="Y1296" s="42"/>
      <c r="Z1296" s="40" t="str">
        <f>IF(V1296=0,"NO OFERTADO",IF(W1296=0,"NO OFERTADO",IF(X1296=0,"NO OFERTADO",IF(Y1296=0,"NO OFERTADO","CORRECTO"))))</f>
        <v>NO OFERTADO</v>
      </c>
      <c r="AA1296" s="42">
        <f>Y1296*N1296</f>
        <v>0</v>
      </c>
      <c r="AB1296" s="35">
        <f>Q1296*$AB$1</f>
        <v>9.3307450018697401E-3</v>
      </c>
      <c r="AC1296" s="7"/>
      <c r="AD1296" s="36">
        <f>AB1296+AC1296</f>
        <v>9.3307450018697401E-3</v>
      </c>
      <c r="AE1296" s="41"/>
      <c r="AF1296" s="41"/>
      <c r="AG1296" s="41"/>
      <c r="AH1296" s="42"/>
      <c r="AI1296" s="40" t="str">
        <f>IF(AE1296=0,"NO OFERTADO",IF(AF1296=0,"NO OFERTADO",IF(AG1296=0,"NO OFERTADO",IF(AH1296=0,"NO OFERTADO","CORRECTO"))))</f>
        <v>NO OFERTADO</v>
      </c>
      <c r="AJ1296" s="37">
        <f>Q1296*$AJ$1</f>
        <v>6.2204966679131604E-3</v>
      </c>
      <c r="AK1296" s="7"/>
      <c r="AL1296" s="36">
        <f>AJ1296+AK1296</f>
        <v>6.2204966679131604E-3</v>
      </c>
      <c r="AM1296" s="41"/>
      <c r="AN1296" s="41"/>
      <c r="AO1296" s="41"/>
      <c r="AP1296" s="42"/>
      <c r="AQ1296" s="40" t="str">
        <f>IF(AM1296=0,"NO OFERTADO",IF(AN1296=0,"NO OFERTADO",IF(AO1296=0,"NO OFERTADO",IF(AP1296=0,"NO OFERTADO","CORRECTO"))))</f>
        <v>NO OFERTADO</v>
      </c>
    </row>
    <row r="1297" spans="1:43" x14ac:dyDescent="0.25">
      <c r="A1297" s="61">
        <v>1295</v>
      </c>
      <c r="B1297" s="61">
        <v>1646</v>
      </c>
      <c r="C1297" s="13" t="s">
        <v>4531</v>
      </c>
      <c r="D1297" s="12" t="s">
        <v>4532</v>
      </c>
      <c r="E1297" s="12" t="s">
        <v>1380</v>
      </c>
      <c r="F1297" s="12" t="s">
        <v>222</v>
      </c>
      <c r="G1297" s="12" t="s">
        <v>13</v>
      </c>
      <c r="H1297" s="12" t="s">
        <v>108</v>
      </c>
      <c r="I1297" s="62" t="s">
        <v>60</v>
      </c>
      <c r="J1297" s="10">
        <v>120</v>
      </c>
      <c r="K1297" s="10" t="s">
        <v>4025</v>
      </c>
      <c r="L1297" s="14" t="s">
        <v>4533</v>
      </c>
      <c r="M1297" s="11">
        <v>397.06700000000001</v>
      </c>
      <c r="N1297" s="11">
        <v>746.66666666666663</v>
      </c>
      <c r="O1297" s="8">
        <f>N1297*M1297</f>
        <v>296476.6933333333</v>
      </c>
      <c r="P1297" s="14" t="s">
        <v>5022</v>
      </c>
      <c r="Q1297" s="66">
        <f>O1297/$O$2181</f>
        <v>9.058892196717419E-6</v>
      </c>
      <c r="R1297" s="66"/>
      <c r="S1297" s="36">
        <f>Q1297*$S$1</f>
        <v>2.2647230491793548E-3</v>
      </c>
      <c r="T1297" s="7"/>
      <c r="U1297" s="36">
        <f>S1297+T1297</f>
        <v>2.2647230491793548E-3</v>
      </c>
      <c r="V1297" s="41"/>
      <c r="W1297" s="41"/>
      <c r="X1297" s="41"/>
      <c r="Y1297" s="42"/>
      <c r="Z1297" s="40" t="str">
        <f>IF(V1297=0,"NO OFERTADO",IF(W1297=0,"NO OFERTADO",IF(X1297=0,"NO OFERTADO",IF(Y1297=0,"NO OFERTADO","CORRECTO"))))</f>
        <v>NO OFERTADO</v>
      </c>
      <c r="AA1297" s="42">
        <f>Y1297*N1297</f>
        <v>0</v>
      </c>
      <c r="AB1297" s="35">
        <f>Q1297*$AB$1</f>
        <v>8.1530029770456773E-4</v>
      </c>
      <c r="AC1297" s="7"/>
      <c r="AD1297" s="36">
        <f>AB1297+AC1297</f>
        <v>8.1530029770456773E-4</v>
      </c>
      <c r="AE1297" s="41"/>
      <c r="AF1297" s="41"/>
      <c r="AG1297" s="41"/>
      <c r="AH1297" s="42"/>
      <c r="AI1297" s="40" t="str">
        <f>IF(AE1297=0,"NO OFERTADO",IF(AF1297=0,"NO OFERTADO",IF(AG1297=0,"NO OFERTADO",IF(AH1297=0,"NO OFERTADO","CORRECTO"))))</f>
        <v>NO OFERTADO</v>
      </c>
      <c r="AJ1297" s="37">
        <f>Q1297*$AJ$1</f>
        <v>5.4353353180304508E-4</v>
      </c>
      <c r="AK1297" s="7"/>
      <c r="AL1297" s="36">
        <f>AJ1297+AK1297</f>
        <v>5.4353353180304508E-4</v>
      </c>
      <c r="AM1297" s="41"/>
      <c r="AN1297" s="41"/>
      <c r="AO1297" s="41"/>
      <c r="AP1297" s="42"/>
      <c r="AQ1297" s="40" t="str">
        <f>IF(AM1297=0,"NO OFERTADO",IF(AN1297=0,"NO OFERTADO",IF(AO1297=0,"NO OFERTADO",IF(AP1297=0,"NO OFERTADO","CORRECTO"))))</f>
        <v>NO OFERTADO</v>
      </c>
    </row>
    <row r="1298" spans="1:43" ht="24" x14ac:dyDescent="0.25">
      <c r="A1298" s="61">
        <v>1296</v>
      </c>
      <c r="B1298" s="61">
        <v>1322</v>
      </c>
      <c r="C1298" s="13" t="s">
        <v>3736</v>
      </c>
      <c r="D1298" s="12" t="s">
        <v>1625</v>
      </c>
      <c r="E1298" s="12" t="s">
        <v>11</v>
      </c>
      <c r="F1298" s="12" t="s">
        <v>12</v>
      </c>
      <c r="G1298" s="12" t="s">
        <v>13</v>
      </c>
      <c r="H1298" s="12" t="s">
        <v>12</v>
      </c>
      <c r="I1298" s="62" t="s">
        <v>60</v>
      </c>
      <c r="J1298" s="10">
        <v>1</v>
      </c>
      <c r="K1298" s="10" t="s">
        <v>3737</v>
      </c>
      <c r="L1298" s="14" t="s">
        <v>3738</v>
      </c>
      <c r="M1298" s="11">
        <v>4805</v>
      </c>
      <c r="N1298" s="11">
        <v>285</v>
      </c>
      <c r="O1298" s="8">
        <f>N1298*M1298</f>
        <v>1369425</v>
      </c>
      <c r="P1298" s="14" t="s">
        <v>5022</v>
      </c>
      <c r="Q1298" s="66">
        <f>O1298/$O$2181</f>
        <v>4.1842997191492849E-5</v>
      </c>
      <c r="R1298" s="66"/>
      <c r="S1298" s="36">
        <f>Q1298*$S$1</f>
        <v>1.0460749297873212E-2</v>
      </c>
      <c r="T1298" s="7"/>
      <c r="U1298" s="36">
        <f>S1298+T1298</f>
        <v>1.0460749297873212E-2</v>
      </c>
      <c r="V1298" s="41"/>
      <c r="W1298" s="41"/>
      <c r="X1298" s="41"/>
      <c r="Y1298" s="42"/>
      <c r="Z1298" s="40" t="str">
        <f>IF(V1298=0,"NO OFERTADO",IF(W1298=0,"NO OFERTADO",IF(X1298=0,"NO OFERTADO",IF(Y1298=0,"NO OFERTADO","CORRECTO"))))</f>
        <v>NO OFERTADO</v>
      </c>
      <c r="AA1298" s="42">
        <f>Y1298*N1298</f>
        <v>0</v>
      </c>
      <c r="AB1298" s="35">
        <f>Q1298*$AB$1</f>
        <v>3.7658697472343562E-3</v>
      </c>
      <c r="AC1298" s="7"/>
      <c r="AD1298" s="36">
        <f>AB1298+AC1298</f>
        <v>3.7658697472343562E-3</v>
      </c>
      <c r="AE1298" s="41"/>
      <c r="AF1298" s="41"/>
      <c r="AG1298" s="41"/>
      <c r="AH1298" s="42"/>
      <c r="AI1298" s="40" t="str">
        <f>IF(AE1298=0,"NO OFERTADO",IF(AF1298=0,"NO OFERTADO",IF(AG1298=0,"NO OFERTADO",IF(AH1298=0,"NO OFERTADO","CORRECTO"))))</f>
        <v>NO OFERTADO</v>
      </c>
      <c r="AJ1298" s="37">
        <f>Q1298*$AJ$1</f>
        <v>2.510579831489571E-3</v>
      </c>
      <c r="AK1298" s="7"/>
      <c r="AL1298" s="36">
        <f>AJ1298+AK1298</f>
        <v>2.510579831489571E-3</v>
      </c>
      <c r="AM1298" s="41"/>
      <c r="AN1298" s="41"/>
      <c r="AO1298" s="41"/>
      <c r="AP1298" s="42"/>
      <c r="AQ1298" s="40" t="str">
        <f>IF(AM1298=0,"NO OFERTADO",IF(AN1298=0,"NO OFERTADO",IF(AO1298=0,"NO OFERTADO",IF(AP1298=0,"NO OFERTADO","CORRECTO"))))</f>
        <v>NO OFERTADO</v>
      </c>
    </row>
    <row r="1299" spans="1:43" ht="24" x14ac:dyDescent="0.25">
      <c r="A1299" s="61">
        <v>1297</v>
      </c>
      <c r="B1299" s="61">
        <v>175</v>
      </c>
      <c r="C1299" s="13" t="s">
        <v>674</v>
      </c>
      <c r="D1299" s="12" t="s">
        <v>675</v>
      </c>
      <c r="E1299" s="12" t="s">
        <v>11</v>
      </c>
      <c r="F1299" s="12" t="s">
        <v>12</v>
      </c>
      <c r="G1299" s="12" t="s">
        <v>13</v>
      </c>
      <c r="H1299" s="12" t="s">
        <v>12</v>
      </c>
      <c r="I1299" s="62">
        <v>6760</v>
      </c>
      <c r="J1299" s="10">
        <v>1</v>
      </c>
      <c r="K1299" s="10" t="s">
        <v>676</v>
      </c>
      <c r="L1299" s="14" t="s">
        <v>677</v>
      </c>
      <c r="M1299" s="11">
        <v>2364.75</v>
      </c>
      <c r="N1299" s="11">
        <v>11247.23076923077</v>
      </c>
      <c r="O1299" s="8">
        <f>N1299*M1299</f>
        <v>26596888.961538464</v>
      </c>
      <c r="P1299" s="14" t="s">
        <v>5022</v>
      </c>
      <c r="Q1299" s="66">
        <f>O1299/$O$2181</f>
        <v>8.1267214350555972E-4</v>
      </c>
      <c r="R1299" s="66">
        <f>+O1299/$O$2184</f>
        <v>1.3004911382835376E-3</v>
      </c>
      <c r="S1299" s="36">
        <f>Q1299*$S$1</f>
        <v>0.20316803587638993</v>
      </c>
      <c r="T1299" s="36">
        <f>R1299*$T$1</f>
        <v>3.9014734148506126E-2</v>
      </c>
      <c r="U1299" s="36">
        <f>S1299+T1299</f>
        <v>0.24218277002489605</v>
      </c>
      <c r="V1299" s="41"/>
      <c r="W1299" s="41"/>
      <c r="X1299" s="41"/>
      <c r="Y1299" s="42"/>
      <c r="Z1299" s="40" t="str">
        <f>IF(V1299=0,"NO OFERTADO",IF(W1299=0,"NO OFERTADO",IF(X1299=0,"NO OFERTADO",IF(Y1299=0,"NO OFERTADO","CORRECTO"))))</f>
        <v>NO OFERTADO</v>
      </c>
      <c r="AA1299" s="42">
        <f>Y1299*N1299</f>
        <v>0</v>
      </c>
      <c r="AB1299" s="35">
        <f>Q1299*$AB$1</f>
        <v>7.3140492915500371E-2</v>
      </c>
      <c r="AC1299" s="36">
        <f>R1299*$AC$1</f>
        <v>1.9507367074253063E-2</v>
      </c>
      <c r="AD1299" s="36">
        <f>AB1299+AC1299</f>
        <v>9.2647859989753431E-2</v>
      </c>
      <c r="AE1299" s="41"/>
      <c r="AF1299" s="41"/>
      <c r="AG1299" s="41"/>
      <c r="AH1299" s="42"/>
      <c r="AI1299" s="40" t="str">
        <f>IF(AE1299=0,"NO OFERTADO",IF(AF1299=0,"NO OFERTADO",IF(AG1299=0,"NO OFERTADO",IF(AH1299=0,"NO OFERTADO","CORRECTO"))))</f>
        <v>NO OFERTADO</v>
      </c>
      <c r="AJ1299" s="37">
        <f>Q1299*$AJ$1</f>
        <v>4.8760328610333581E-2</v>
      </c>
      <c r="AK1299" s="36">
        <f>R1299*$AK$1</f>
        <v>6.5024556914176877E-3</v>
      </c>
      <c r="AL1299" s="36">
        <f>AJ1299+AK1299</f>
        <v>5.5262784301751272E-2</v>
      </c>
      <c r="AM1299" s="41"/>
      <c r="AN1299" s="41"/>
      <c r="AO1299" s="41"/>
      <c r="AP1299" s="42"/>
      <c r="AQ1299" s="40" t="str">
        <f>IF(AM1299=0,"NO OFERTADO",IF(AN1299=0,"NO OFERTADO",IF(AO1299=0,"NO OFERTADO",IF(AP1299=0,"NO OFERTADO","CORRECTO"))))</f>
        <v>NO OFERTADO</v>
      </c>
    </row>
    <row r="1300" spans="1:43" ht="24" x14ac:dyDescent="0.25">
      <c r="A1300" s="61">
        <v>1298</v>
      </c>
      <c r="B1300" s="61">
        <v>1069</v>
      </c>
      <c r="C1300" s="13" t="s">
        <v>674</v>
      </c>
      <c r="D1300" s="12" t="s">
        <v>547</v>
      </c>
      <c r="E1300" s="12" t="s">
        <v>11</v>
      </c>
      <c r="F1300" s="12" t="s">
        <v>12</v>
      </c>
      <c r="G1300" s="12" t="s">
        <v>13</v>
      </c>
      <c r="H1300" s="12" t="s">
        <v>12</v>
      </c>
      <c r="I1300" s="62">
        <v>3380</v>
      </c>
      <c r="J1300" s="10">
        <v>1</v>
      </c>
      <c r="K1300" s="10" t="s">
        <v>676</v>
      </c>
      <c r="L1300" s="14" t="s">
        <v>3125</v>
      </c>
      <c r="M1300" s="11">
        <v>2788.7641333333336</v>
      </c>
      <c r="N1300" s="11">
        <v>777.92307692307691</v>
      </c>
      <c r="O1300" s="8">
        <f>N1300*M1300</f>
        <v>2169443.9754153849</v>
      </c>
      <c r="P1300" s="14" t="s">
        <v>5022</v>
      </c>
      <c r="Q1300" s="66">
        <f>O1300/$O$2181</f>
        <v>6.6287703357545706E-5</v>
      </c>
      <c r="R1300" s="66">
        <f>+O1300/$O$2184</f>
        <v>1.0607792020751889E-4</v>
      </c>
      <c r="S1300" s="36">
        <f>Q1300*$S$1</f>
        <v>1.6571925839386426E-2</v>
      </c>
      <c r="T1300" s="36">
        <f>R1300*$T$1</f>
        <v>3.1823376062255666E-3</v>
      </c>
      <c r="U1300" s="36">
        <f>S1300+T1300</f>
        <v>1.9754263445611993E-2</v>
      </c>
      <c r="V1300" s="41"/>
      <c r="W1300" s="41"/>
      <c r="X1300" s="41"/>
      <c r="Y1300" s="42"/>
      <c r="Z1300" s="40" t="str">
        <f>IF(V1300=0,"NO OFERTADO",IF(W1300=0,"NO OFERTADO",IF(X1300=0,"NO OFERTADO",IF(Y1300=0,"NO OFERTADO","CORRECTO"))))</f>
        <v>NO OFERTADO</v>
      </c>
      <c r="AA1300" s="42">
        <f>Y1300*N1300</f>
        <v>0</v>
      </c>
      <c r="AB1300" s="35">
        <f>Q1300*$AB$1</f>
        <v>5.9658933021791132E-3</v>
      </c>
      <c r="AC1300" s="36">
        <f>R1300*$AC$1</f>
        <v>1.5911688031127833E-3</v>
      </c>
      <c r="AD1300" s="36">
        <f>AB1300+AC1300</f>
        <v>7.5570621052918965E-3</v>
      </c>
      <c r="AE1300" s="41"/>
      <c r="AF1300" s="41"/>
      <c r="AG1300" s="41"/>
      <c r="AH1300" s="42"/>
      <c r="AI1300" s="40" t="str">
        <f>IF(AE1300=0,"NO OFERTADO",IF(AF1300=0,"NO OFERTADO",IF(AG1300=0,"NO OFERTADO",IF(AH1300=0,"NO OFERTADO","CORRECTO"))))</f>
        <v>NO OFERTADO</v>
      </c>
      <c r="AJ1300" s="37">
        <f>Q1300*$AJ$1</f>
        <v>3.9772622014527421E-3</v>
      </c>
      <c r="AK1300" s="36">
        <f>R1300*$AK$1</f>
        <v>5.303896010375944E-4</v>
      </c>
      <c r="AL1300" s="36">
        <f>AJ1300+AK1300</f>
        <v>4.5076518024903369E-3</v>
      </c>
      <c r="AM1300" s="41"/>
      <c r="AN1300" s="41"/>
      <c r="AO1300" s="41"/>
      <c r="AP1300" s="42"/>
      <c r="AQ1300" s="40" t="str">
        <f>IF(AM1300=0,"NO OFERTADO",IF(AN1300=0,"NO OFERTADO",IF(AO1300=0,"NO OFERTADO",IF(AP1300=0,"NO OFERTADO","CORRECTO"))))</f>
        <v>NO OFERTADO</v>
      </c>
    </row>
    <row r="1301" spans="1:43" ht="24" x14ac:dyDescent="0.25">
      <c r="A1301" s="61">
        <v>1299</v>
      </c>
      <c r="B1301" s="61">
        <v>2497</v>
      </c>
      <c r="C1301" s="13" t="s">
        <v>6661</v>
      </c>
      <c r="D1301" s="12" t="s">
        <v>675</v>
      </c>
      <c r="E1301" s="12" t="s">
        <v>12</v>
      </c>
      <c r="F1301" s="12" t="s">
        <v>12</v>
      </c>
      <c r="G1301" s="12" t="s">
        <v>13</v>
      </c>
      <c r="H1301" s="12" t="s">
        <v>12</v>
      </c>
      <c r="I1301" s="62">
        <v>6760</v>
      </c>
      <c r="J1301" s="10">
        <v>1</v>
      </c>
      <c r="K1301" s="10" t="s">
        <v>676</v>
      </c>
      <c r="L1301" s="14" t="s">
        <v>6662</v>
      </c>
      <c r="M1301" s="11">
        <v>6760</v>
      </c>
      <c r="N1301" s="11">
        <v>4914.2307692307695</v>
      </c>
      <c r="O1301" s="8">
        <f>N1301*M1301</f>
        <v>33220200.000000004</v>
      </c>
      <c r="P1301" s="14" t="s">
        <v>7140</v>
      </c>
      <c r="Q1301" s="66">
        <f>O1301/$O$2181</f>
        <v>1.0150484585142166E-3</v>
      </c>
      <c r="R1301" s="66">
        <f>+O1301/$O$2184</f>
        <v>1.6243469593185001E-3</v>
      </c>
      <c r="S1301" s="36">
        <f>Q1301*$S$1</f>
        <v>0.25376211462855414</v>
      </c>
      <c r="T1301" s="36">
        <f>R1301*$T$1</f>
        <v>4.8730408779555007E-2</v>
      </c>
      <c r="U1301" s="36">
        <f>S1301+T1301</f>
        <v>0.30249252340810917</v>
      </c>
      <c r="V1301" s="41"/>
      <c r="W1301" s="41"/>
      <c r="X1301" s="41"/>
      <c r="Y1301" s="42"/>
      <c r="Z1301" s="40" t="str">
        <f>IF(V1301=0,"NO OFERTADO",IF(W1301=0,"NO OFERTADO",IF(X1301=0,"NO OFERTADO",IF(Y1301=0,"NO OFERTADO","CORRECTO"))))</f>
        <v>NO OFERTADO</v>
      </c>
      <c r="AA1301" s="42">
        <f>Y1301*N1301</f>
        <v>0</v>
      </c>
      <c r="AB1301" s="35">
        <f>Q1301*$AB$1</f>
        <v>9.1354361266279493E-2</v>
      </c>
      <c r="AC1301" s="36">
        <f>R1301*$AC$1</f>
        <v>2.4365204389777503E-2</v>
      </c>
      <c r="AD1301" s="36">
        <f>AB1301+AC1301</f>
        <v>0.115719565656057</v>
      </c>
      <c r="AE1301" s="41"/>
      <c r="AF1301" s="41"/>
      <c r="AG1301" s="41"/>
      <c r="AH1301" s="42"/>
      <c r="AI1301" s="40" t="str">
        <f>IF(AE1301=0,"NO OFERTADO",IF(AF1301=0,"NO OFERTADO",IF(AG1301=0,"NO OFERTADO",IF(AH1301=0,"NO OFERTADO","CORRECTO"))))</f>
        <v>NO OFERTADO</v>
      </c>
      <c r="AJ1301" s="37">
        <f>Q1301*$AJ$1</f>
        <v>6.0902907510852991E-2</v>
      </c>
      <c r="AK1301" s="36">
        <f>R1301*$AK$1</f>
        <v>8.1217347965925005E-3</v>
      </c>
      <c r="AL1301" s="36">
        <f>AJ1301+AK1301</f>
        <v>6.9024642307445497E-2</v>
      </c>
      <c r="AM1301" s="41"/>
      <c r="AN1301" s="41"/>
      <c r="AO1301" s="41"/>
      <c r="AP1301" s="42"/>
      <c r="AQ1301" s="40" t="str">
        <f>IF(AM1301=0,"NO OFERTADO",IF(AN1301=0,"NO OFERTADO",IF(AO1301=0,"NO OFERTADO",IF(AP1301=0,"NO OFERTADO","CORRECTO"))))</f>
        <v>NO OFERTADO</v>
      </c>
    </row>
    <row r="1302" spans="1:43" ht="24" x14ac:dyDescent="0.25">
      <c r="A1302" s="61">
        <v>1300</v>
      </c>
      <c r="B1302" s="61">
        <v>2557</v>
      </c>
      <c r="C1302" s="13" t="s">
        <v>6661</v>
      </c>
      <c r="D1302" s="12" t="s">
        <v>547</v>
      </c>
      <c r="E1302" s="12" t="s">
        <v>12</v>
      </c>
      <c r="F1302" s="12" t="s">
        <v>12</v>
      </c>
      <c r="G1302" s="12" t="s">
        <v>13</v>
      </c>
      <c r="H1302" s="12" t="s">
        <v>12</v>
      </c>
      <c r="I1302" s="62">
        <v>3380</v>
      </c>
      <c r="J1302" s="10">
        <v>1</v>
      </c>
      <c r="K1302" s="10" t="s">
        <v>676</v>
      </c>
      <c r="L1302" s="14" t="s">
        <v>6824</v>
      </c>
      <c r="M1302" s="11">
        <v>3380</v>
      </c>
      <c r="N1302" s="11">
        <v>562.46153846153845</v>
      </c>
      <c r="O1302" s="8">
        <f>N1302*M1302</f>
        <v>1901120</v>
      </c>
      <c r="P1302" s="14" t="s">
        <v>7140</v>
      </c>
      <c r="Q1302" s="66">
        <f>O1302/$O$2181</f>
        <v>5.8089021903858107E-5</v>
      </c>
      <c r="R1302" s="66">
        <f>+O1302/$O$2184</f>
        <v>9.2957853694426482E-5</v>
      </c>
      <c r="S1302" s="36">
        <f>Q1302*$S$1</f>
        <v>1.4522255475964526E-2</v>
      </c>
      <c r="T1302" s="36">
        <f>R1302*$T$1</f>
        <v>2.7887356108327946E-3</v>
      </c>
      <c r="U1302" s="36">
        <f>S1302+T1302</f>
        <v>1.7310991086797321E-2</v>
      </c>
      <c r="V1302" s="41"/>
      <c r="W1302" s="41"/>
      <c r="X1302" s="41"/>
      <c r="Y1302" s="42"/>
      <c r="Z1302" s="40" t="str">
        <f>IF(V1302=0,"NO OFERTADO",IF(W1302=0,"NO OFERTADO",IF(X1302=0,"NO OFERTADO",IF(Y1302=0,"NO OFERTADO","CORRECTO"))))</f>
        <v>NO OFERTADO</v>
      </c>
      <c r="AA1302" s="42">
        <f>Y1302*N1302</f>
        <v>0</v>
      </c>
      <c r="AB1302" s="35">
        <f>Q1302*$AB$1</f>
        <v>5.2280119713472295E-3</v>
      </c>
      <c r="AC1302" s="36">
        <f>R1302*$AC$1</f>
        <v>1.3943678054163973E-3</v>
      </c>
      <c r="AD1302" s="36">
        <f>AB1302+AC1302</f>
        <v>6.6223797767636268E-3</v>
      </c>
      <c r="AE1302" s="41"/>
      <c r="AF1302" s="41"/>
      <c r="AG1302" s="41"/>
      <c r="AH1302" s="42"/>
      <c r="AI1302" s="40" t="str">
        <f>IF(AE1302=0,"NO OFERTADO",IF(AF1302=0,"NO OFERTADO",IF(AG1302=0,"NO OFERTADO",IF(AH1302=0,"NO OFERTADO","CORRECTO"))))</f>
        <v>NO OFERTADO</v>
      </c>
      <c r="AJ1302" s="37">
        <f>Q1302*$AJ$1</f>
        <v>3.4853413142314866E-3</v>
      </c>
      <c r="AK1302" s="36">
        <f>R1302*$AK$1</f>
        <v>4.647892684721324E-4</v>
      </c>
      <c r="AL1302" s="36">
        <f>AJ1302+AK1302</f>
        <v>3.9501305827036193E-3</v>
      </c>
      <c r="AM1302" s="41"/>
      <c r="AN1302" s="41"/>
      <c r="AO1302" s="41"/>
      <c r="AP1302" s="42"/>
      <c r="AQ1302" s="40" t="str">
        <f>IF(AM1302=0,"NO OFERTADO",IF(AN1302=0,"NO OFERTADO",IF(AO1302=0,"NO OFERTADO",IF(AP1302=0,"NO OFERTADO","CORRECTO"))))</f>
        <v>NO OFERTADO</v>
      </c>
    </row>
    <row r="1303" spans="1:43" ht="24" x14ac:dyDescent="0.25">
      <c r="A1303" s="61">
        <v>1301</v>
      </c>
      <c r="B1303" s="61">
        <v>217</v>
      </c>
      <c r="C1303" s="13" t="s">
        <v>816</v>
      </c>
      <c r="D1303" s="12" t="s">
        <v>817</v>
      </c>
      <c r="E1303" s="12" t="s">
        <v>11</v>
      </c>
      <c r="F1303" s="12" t="s">
        <v>12</v>
      </c>
      <c r="G1303" s="12" t="s">
        <v>13</v>
      </c>
      <c r="H1303" s="12" t="s">
        <v>12</v>
      </c>
      <c r="I1303" s="62">
        <v>4867.2</v>
      </c>
      <c r="J1303" s="10">
        <v>1</v>
      </c>
      <c r="K1303" s="10" t="s">
        <v>676</v>
      </c>
      <c r="L1303" s="14" t="s">
        <v>818</v>
      </c>
      <c r="M1303" s="11">
        <v>3692</v>
      </c>
      <c r="N1303" s="11">
        <v>8687.0769230769238</v>
      </c>
      <c r="O1303" s="8">
        <f>N1303*M1303</f>
        <v>32072688.000000004</v>
      </c>
      <c r="P1303" s="14" t="s">
        <v>5022</v>
      </c>
      <c r="Q1303" s="66">
        <f>O1303/$O$2181</f>
        <v>9.7998604809144464E-4</v>
      </c>
      <c r="R1303" s="66">
        <f>+O1303/$O$2184</f>
        <v>1.56823779597868E-3</v>
      </c>
      <c r="S1303" s="36">
        <f>Q1303*$S$1</f>
        <v>0.24499651202286116</v>
      </c>
      <c r="T1303" s="36">
        <f>R1303*$T$1</f>
        <v>4.7047133879360402E-2</v>
      </c>
      <c r="U1303" s="36">
        <f>S1303+T1303</f>
        <v>0.29204364590222154</v>
      </c>
      <c r="V1303" s="41"/>
      <c r="W1303" s="41"/>
      <c r="X1303" s="41"/>
      <c r="Y1303" s="42"/>
      <c r="Z1303" s="40" t="str">
        <f>IF(V1303=0,"NO OFERTADO",IF(W1303=0,"NO OFERTADO",IF(X1303=0,"NO OFERTADO",IF(Y1303=0,"NO OFERTADO","CORRECTO"))))</f>
        <v>NO OFERTADO</v>
      </c>
      <c r="AA1303" s="42">
        <f>Y1303*N1303</f>
        <v>0</v>
      </c>
      <c r="AB1303" s="35">
        <f>Q1303*$AB$1</f>
        <v>8.8198744328230022E-2</v>
      </c>
      <c r="AC1303" s="36">
        <f>R1303*$AC$1</f>
        <v>2.3523566939680201E-2</v>
      </c>
      <c r="AD1303" s="36">
        <f>AB1303+AC1303</f>
        <v>0.11172231126791023</v>
      </c>
      <c r="AE1303" s="41"/>
      <c r="AF1303" s="41"/>
      <c r="AG1303" s="41"/>
      <c r="AH1303" s="42"/>
      <c r="AI1303" s="40" t="str">
        <f>IF(AE1303=0,"NO OFERTADO",IF(AF1303=0,"NO OFERTADO",IF(AG1303=0,"NO OFERTADO",IF(AH1303=0,"NO OFERTADO","CORRECTO"))))</f>
        <v>NO OFERTADO</v>
      </c>
      <c r="AJ1303" s="37">
        <f>Q1303*$AJ$1</f>
        <v>5.8799162885486679E-2</v>
      </c>
      <c r="AK1303" s="36">
        <f>R1303*$AK$1</f>
        <v>7.8411889798933997E-3</v>
      </c>
      <c r="AL1303" s="36">
        <f>AJ1303+AK1303</f>
        <v>6.6640351865380074E-2</v>
      </c>
      <c r="AM1303" s="41"/>
      <c r="AN1303" s="41"/>
      <c r="AO1303" s="41"/>
      <c r="AP1303" s="42"/>
      <c r="AQ1303" s="40" t="str">
        <f>IF(AM1303=0,"NO OFERTADO",IF(AN1303=0,"NO OFERTADO",IF(AO1303=0,"NO OFERTADO",IF(AP1303=0,"NO OFERTADO","CORRECTO"))))</f>
        <v>NO OFERTADO</v>
      </c>
    </row>
    <row r="1304" spans="1:43" ht="24" x14ac:dyDescent="0.25">
      <c r="A1304" s="61">
        <v>1302</v>
      </c>
      <c r="B1304" s="61">
        <v>1237</v>
      </c>
      <c r="C1304" s="13" t="s">
        <v>816</v>
      </c>
      <c r="D1304" s="12" t="s">
        <v>3510</v>
      </c>
      <c r="E1304" s="12" t="s">
        <v>11</v>
      </c>
      <c r="F1304" s="12" t="s">
        <v>12</v>
      </c>
      <c r="G1304" s="12" t="s">
        <v>13</v>
      </c>
      <c r="H1304" s="12" t="s">
        <v>12</v>
      </c>
      <c r="I1304" s="62">
        <v>2433.6</v>
      </c>
      <c r="J1304" s="10">
        <v>1</v>
      </c>
      <c r="K1304" s="10" t="s">
        <v>676</v>
      </c>
      <c r="L1304" s="14" t="s">
        <v>3511</v>
      </c>
      <c r="M1304" s="11">
        <v>2256.0916666666667</v>
      </c>
      <c r="N1304" s="11">
        <v>741.53846153846155</v>
      </c>
      <c r="O1304" s="8">
        <f>N1304*M1304</f>
        <v>1672978.7435897437</v>
      </c>
      <c r="P1304" s="14" t="s">
        <v>5022</v>
      </c>
      <c r="Q1304" s="66">
        <f>O1304/$O$2181</f>
        <v>5.11181297766967E-5</v>
      </c>
      <c r="R1304" s="66">
        <f>+O1304/$O$2184</f>
        <v>8.1802575997570292E-5</v>
      </c>
      <c r="S1304" s="36">
        <f>Q1304*$S$1</f>
        <v>1.2779532444174175E-2</v>
      </c>
      <c r="T1304" s="36">
        <f>R1304*$T$1</f>
        <v>2.4540772799271087E-3</v>
      </c>
      <c r="U1304" s="36">
        <f>S1304+T1304</f>
        <v>1.5233609724101283E-2</v>
      </c>
      <c r="V1304" s="41"/>
      <c r="W1304" s="41"/>
      <c r="X1304" s="41"/>
      <c r="Y1304" s="42"/>
      <c r="Z1304" s="40" t="str">
        <f>IF(V1304=0,"NO OFERTADO",IF(W1304=0,"NO OFERTADO",IF(X1304=0,"NO OFERTADO",IF(Y1304=0,"NO OFERTADO","CORRECTO"))))</f>
        <v>NO OFERTADO</v>
      </c>
      <c r="AA1304" s="42">
        <f>Y1304*N1304</f>
        <v>0</v>
      </c>
      <c r="AB1304" s="35">
        <f>Q1304*$AB$1</f>
        <v>4.6006316799027027E-3</v>
      </c>
      <c r="AC1304" s="36">
        <f>R1304*$AC$1</f>
        <v>1.2270386399635543E-3</v>
      </c>
      <c r="AD1304" s="36">
        <f>AB1304+AC1304</f>
        <v>5.8276703198662568E-3</v>
      </c>
      <c r="AE1304" s="41"/>
      <c r="AF1304" s="41"/>
      <c r="AG1304" s="41"/>
      <c r="AH1304" s="42"/>
      <c r="AI1304" s="40" t="str">
        <f>IF(AE1304=0,"NO OFERTADO",IF(AF1304=0,"NO OFERTADO",IF(AG1304=0,"NO OFERTADO",IF(AH1304=0,"NO OFERTADO","CORRECTO"))))</f>
        <v>NO OFERTADO</v>
      </c>
      <c r="AJ1304" s="37">
        <f>Q1304*$AJ$1</f>
        <v>3.0670877866018019E-3</v>
      </c>
      <c r="AK1304" s="36">
        <f>R1304*$AK$1</f>
        <v>4.0901287998785146E-4</v>
      </c>
      <c r="AL1304" s="36">
        <f>AJ1304+AK1304</f>
        <v>3.4761006665896535E-3</v>
      </c>
      <c r="AM1304" s="41"/>
      <c r="AN1304" s="41"/>
      <c r="AO1304" s="41"/>
      <c r="AP1304" s="42"/>
      <c r="AQ1304" s="40" t="str">
        <f>IF(AM1304=0,"NO OFERTADO",IF(AN1304=0,"NO OFERTADO",IF(AO1304=0,"NO OFERTADO",IF(AP1304=0,"NO OFERTADO","CORRECTO"))))</f>
        <v>NO OFERTADO</v>
      </c>
    </row>
    <row r="1305" spans="1:43" x14ac:dyDescent="0.25">
      <c r="A1305" s="61">
        <v>1303</v>
      </c>
      <c r="B1305" s="61">
        <v>1004</v>
      </c>
      <c r="C1305" s="13" t="s">
        <v>2969</v>
      </c>
      <c r="D1305" s="12" t="s">
        <v>881</v>
      </c>
      <c r="E1305" s="12" t="s">
        <v>49</v>
      </c>
      <c r="F1305" s="12" t="s">
        <v>23</v>
      </c>
      <c r="G1305" s="12" t="s">
        <v>24</v>
      </c>
      <c r="H1305" s="12" t="s">
        <v>49</v>
      </c>
      <c r="I1305" s="62" t="s">
        <v>60</v>
      </c>
      <c r="J1305" s="10">
        <v>1</v>
      </c>
      <c r="K1305" s="10" t="s">
        <v>2970</v>
      </c>
      <c r="L1305" s="14" t="s">
        <v>2971</v>
      </c>
      <c r="M1305" s="11">
        <v>28793.697666666663</v>
      </c>
      <c r="N1305" s="11">
        <v>145.33333333333334</v>
      </c>
      <c r="O1305" s="8">
        <f>N1305*M1305</f>
        <v>4184684.0608888888</v>
      </c>
      <c r="P1305" s="14" t="s">
        <v>5022</v>
      </c>
      <c r="Q1305" s="66">
        <f>O1305/$O$2181</f>
        <v>1.2786368249963209E-4</v>
      </c>
      <c r="R1305" s="66"/>
      <c r="S1305" s="36">
        <f>Q1305*$S$1</f>
        <v>3.1965920624908023E-2</v>
      </c>
      <c r="T1305" s="7"/>
      <c r="U1305" s="36">
        <f>S1305+T1305</f>
        <v>3.1965920624908023E-2</v>
      </c>
      <c r="V1305" s="41"/>
      <c r="W1305" s="41"/>
      <c r="X1305" s="41"/>
      <c r="Y1305" s="42"/>
      <c r="Z1305" s="40" t="str">
        <f>IF(V1305=0,"NO OFERTADO",IF(W1305=0,"NO OFERTADO",IF(X1305=0,"NO OFERTADO",IF(Y1305=0,"NO OFERTADO","CORRECTO"))))</f>
        <v>NO OFERTADO</v>
      </c>
      <c r="AA1305" s="42">
        <f>Y1305*N1305</f>
        <v>0</v>
      </c>
      <c r="AB1305" s="35">
        <f>Q1305*$AB$1</f>
        <v>1.1507731424966888E-2</v>
      </c>
      <c r="AC1305" s="7"/>
      <c r="AD1305" s="36">
        <f>AB1305+AC1305</f>
        <v>1.1507731424966888E-2</v>
      </c>
      <c r="AE1305" s="41"/>
      <c r="AF1305" s="41"/>
      <c r="AG1305" s="41"/>
      <c r="AH1305" s="42"/>
      <c r="AI1305" s="40" t="str">
        <f>IF(AE1305=0,"NO OFERTADO",IF(AF1305=0,"NO OFERTADO",IF(AG1305=0,"NO OFERTADO",IF(AH1305=0,"NO OFERTADO","CORRECTO"))))</f>
        <v>NO OFERTADO</v>
      </c>
      <c r="AJ1305" s="37">
        <f>Q1305*$AJ$1</f>
        <v>7.6718209499779255E-3</v>
      </c>
      <c r="AK1305" s="7"/>
      <c r="AL1305" s="36">
        <f>AJ1305+AK1305</f>
        <v>7.6718209499779255E-3</v>
      </c>
      <c r="AM1305" s="41"/>
      <c r="AN1305" s="41"/>
      <c r="AO1305" s="41"/>
      <c r="AP1305" s="42"/>
      <c r="AQ1305" s="40" t="str">
        <f>IF(AM1305=0,"NO OFERTADO",IF(AN1305=0,"NO OFERTADO",IF(AO1305=0,"NO OFERTADO",IF(AP1305=0,"NO OFERTADO","CORRECTO"))))</f>
        <v>NO OFERTADO</v>
      </c>
    </row>
    <row r="1306" spans="1:43" ht="24" x14ac:dyDescent="0.25">
      <c r="A1306" s="61">
        <v>1304</v>
      </c>
      <c r="B1306" s="61">
        <v>1081</v>
      </c>
      <c r="C1306" s="13" t="s">
        <v>3146</v>
      </c>
      <c r="D1306" s="12" t="s">
        <v>881</v>
      </c>
      <c r="E1306" s="12" t="s">
        <v>49</v>
      </c>
      <c r="F1306" s="12" t="s">
        <v>23</v>
      </c>
      <c r="G1306" s="12" t="s">
        <v>24</v>
      </c>
      <c r="H1306" s="12" t="s">
        <v>49</v>
      </c>
      <c r="I1306" s="62" t="s">
        <v>60</v>
      </c>
      <c r="J1306" s="10">
        <v>1</v>
      </c>
      <c r="K1306" s="10" t="s">
        <v>2970</v>
      </c>
      <c r="L1306" s="14" t="s">
        <v>3147</v>
      </c>
      <c r="M1306" s="11">
        <v>73483.817999999999</v>
      </c>
      <c r="N1306" s="11">
        <v>25.75</v>
      </c>
      <c r="O1306" s="8">
        <f>N1306*M1306</f>
        <v>1892208.3134999999</v>
      </c>
      <c r="P1306" s="14" t="s">
        <v>5022</v>
      </c>
      <c r="Q1306" s="66">
        <f>O1306/$O$2181</f>
        <v>5.7816723915146812E-5</v>
      </c>
      <c r="R1306" s="66"/>
      <c r="S1306" s="36">
        <f>Q1306*$S$1</f>
        <v>1.4454180978786703E-2</v>
      </c>
      <c r="T1306" s="7"/>
      <c r="U1306" s="36">
        <f>S1306+T1306</f>
        <v>1.4454180978786703E-2</v>
      </c>
      <c r="V1306" s="41"/>
      <c r="W1306" s="41"/>
      <c r="X1306" s="41"/>
      <c r="Y1306" s="42"/>
      <c r="Z1306" s="40" t="str">
        <f>IF(V1306=0,"NO OFERTADO",IF(W1306=0,"NO OFERTADO",IF(X1306=0,"NO OFERTADO",IF(Y1306=0,"NO OFERTADO","CORRECTO"))))</f>
        <v>NO OFERTADO</v>
      </c>
      <c r="AA1306" s="42">
        <f>Y1306*N1306</f>
        <v>0</v>
      </c>
      <c r="AB1306" s="35">
        <f>Q1306*$AB$1</f>
        <v>5.203505152363213E-3</v>
      </c>
      <c r="AC1306" s="7"/>
      <c r="AD1306" s="36">
        <f>AB1306+AC1306</f>
        <v>5.203505152363213E-3</v>
      </c>
      <c r="AE1306" s="41"/>
      <c r="AF1306" s="41"/>
      <c r="AG1306" s="41"/>
      <c r="AH1306" s="42"/>
      <c r="AI1306" s="40" t="str">
        <f>IF(AE1306=0,"NO OFERTADO",IF(AF1306=0,"NO OFERTADO",IF(AG1306=0,"NO OFERTADO",IF(AH1306=0,"NO OFERTADO","CORRECTO"))))</f>
        <v>NO OFERTADO</v>
      </c>
      <c r="AJ1306" s="37">
        <f>Q1306*$AJ$1</f>
        <v>3.4690034349088086E-3</v>
      </c>
      <c r="AK1306" s="7"/>
      <c r="AL1306" s="36">
        <f>AJ1306+AK1306</f>
        <v>3.4690034349088086E-3</v>
      </c>
      <c r="AM1306" s="41"/>
      <c r="AN1306" s="41"/>
      <c r="AO1306" s="41"/>
      <c r="AP1306" s="42"/>
      <c r="AQ1306" s="40" t="str">
        <f>IF(AM1306=0,"NO OFERTADO",IF(AN1306=0,"NO OFERTADO",IF(AO1306=0,"NO OFERTADO",IF(AP1306=0,"NO OFERTADO","CORRECTO"))))</f>
        <v>NO OFERTADO</v>
      </c>
    </row>
    <row r="1307" spans="1:43" ht="24" x14ac:dyDescent="0.25">
      <c r="A1307" s="61">
        <v>1305</v>
      </c>
      <c r="B1307" s="61">
        <v>2605</v>
      </c>
      <c r="C1307" s="13" t="s">
        <v>6955</v>
      </c>
      <c r="D1307" s="12" t="s">
        <v>881</v>
      </c>
      <c r="E1307" s="12" t="s">
        <v>49</v>
      </c>
      <c r="F1307" s="12" t="s">
        <v>22</v>
      </c>
      <c r="G1307" s="12" t="s">
        <v>24</v>
      </c>
      <c r="H1307" s="12" t="s">
        <v>342</v>
      </c>
      <c r="I1307" s="62" t="s">
        <v>60</v>
      </c>
      <c r="J1307" s="10">
        <v>1</v>
      </c>
      <c r="K1307" s="10" t="s">
        <v>2423</v>
      </c>
      <c r="L1307" s="14" t="s">
        <v>6956</v>
      </c>
      <c r="M1307" s="11">
        <v>27700.155999999999</v>
      </c>
      <c r="N1307" s="11">
        <v>22.4</v>
      </c>
      <c r="O1307" s="8">
        <f>N1307*M1307</f>
        <v>620483.49439999997</v>
      </c>
      <c r="P1307" s="14" t="s">
        <v>7140</v>
      </c>
      <c r="Q1307" s="66">
        <f>O1307/$O$2181</f>
        <v>1.8958971183925273E-5</v>
      </c>
      <c r="R1307" s="66"/>
      <c r="S1307" s="36">
        <f>Q1307*$S$1</f>
        <v>4.7397427959813181E-3</v>
      </c>
      <c r="T1307" s="7"/>
      <c r="U1307" s="36">
        <f>S1307+T1307</f>
        <v>4.7397427959813181E-3</v>
      </c>
      <c r="V1307" s="41"/>
      <c r="W1307" s="41"/>
      <c r="X1307" s="41"/>
      <c r="Y1307" s="42"/>
      <c r="Z1307" s="40" t="str">
        <f>IF(V1307=0,"NO OFERTADO",IF(W1307=0,"NO OFERTADO",IF(X1307=0,"NO OFERTADO",IF(Y1307=0,"NO OFERTADO","CORRECTO"))))</f>
        <v>NO OFERTADO</v>
      </c>
      <c r="AA1307" s="42">
        <f>Y1307*N1307</f>
        <v>0</v>
      </c>
      <c r="AB1307" s="35">
        <f>Q1307*$AB$1</f>
        <v>1.7063074065532746E-3</v>
      </c>
      <c r="AC1307" s="7"/>
      <c r="AD1307" s="36">
        <f>AB1307+AC1307</f>
        <v>1.7063074065532746E-3</v>
      </c>
      <c r="AE1307" s="41"/>
      <c r="AF1307" s="41"/>
      <c r="AG1307" s="41"/>
      <c r="AH1307" s="42"/>
      <c r="AI1307" s="40" t="str">
        <f>IF(AE1307=0,"NO OFERTADO",IF(AF1307=0,"NO OFERTADO",IF(AG1307=0,"NO OFERTADO",IF(AH1307=0,"NO OFERTADO","CORRECTO"))))</f>
        <v>NO OFERTADO</v>
      </c>
      <c r="AJ1307" s="37">
        <f>Q1307*$AJ$1</f>
        <v>1.1375382710355163E-3</v>
      </c>
      <c r="AK1307" s="7"/>
      <c r="AL1307" s="36">
        <f>AJ1307+AK1307</f>
        <v>1.1375382710355163E-3</v>
      </c>
      <c r="AM1307" s="41"/>
      <c r="AN1307" s="41"/>
      <c r="AO1307" s="41"/>
      <c r="AP1307" s="42"/>
      <c r="AQ1307" s="40" t="str">
        <f>IF(AM1307=0,"NO OFERTADO",IF(AN1307=0,"NO OFERTADO",IF(AO1307=0,"NO OFERTADO",IF(AP1307=0,"NO OFERTADO","CORRECTO"))))</f>
        <v>NO OFERTADO</v>
      </c>
    </row>
    <row r="1308" spans="1:43" x14ac:dyDescent="0.25">
      <c r="A1308" s="61">
        <v>1306</v>
      </c>
      <c r="B1308" s="61">
        <v>1132</v>
      </c>
      <c r="C1308" s="13" t="s">
        <v>3261</v>
      </c>
      <c r="D1308" s="12" t="s">
        <v>3262</v>
      </c>
      <c r="E1308" s="12" t="s">
        <v>49</v>
      </c>
      <c r="F1308" s="12" t="s">
        <v>23</v>
      </c>
      <c r="G1308" s="12" t="s">
        <v>24</v>
      </c>
      <c r="H1308" s="12" t="s">
        <v>49</v>
      </c>
      <c r="I1308" s="62" t="s">
        <v>60</v>
      </c>
      <c r="J1308" s="10">
        <v>1</v>
      </c>
      <c r="K1308" s="10" t="s">
        <v>3263</v>
      </c>
      <c r="L1308" s="14" t="s">
        <v>3264</v>
      </c>
      <c r="M1308" s="11">
        <v>4279.2515999999996</v>
      </c>
      <c r="N1308" s="11">
        <v>630.38461538461536</v>
      </c>
      <c r="O1308" s="8">
        <f>N1308*M1308</f>
        <v>2697574.3739999998</v>
      </c>
      <c r="P1308" s="14" t="s">
        <v>5022</v>
      </c>
      <c r="Q1308" s="66">
        <f>O1308/$O$2181</f>
        <v>8.2424811110593915E-5</v>
      </c>
      <c r="R1308" s="66"/>
      <c r="S1308" s="36">
        <f>Q1308*$S$1</f>
        <v>2.0606202777648477E-2</v>
      </c>
      <c r="T1308" s="7"/>
      <c r="U1308" s="36">
        <f>S1308+T1308</f>
        <v>2.0606202777648477E-2</v>
      </c>
      <c r="V1308" s="41"/>
      <c r="W1308" s="41"/>
      <c r="X1308" s="41"/>
      <c r="Y1308" s="42"/>
      <c r="Z1308" s="40" t="str">
        <f>IF(V1308=0,"NO OFERTADO",IF(W1308=0,"NO OFERTADO",IF(X1308=0,"NO OFERTADO",IF(Y1308=0,"NO OFERTADO","CORRECTO"))))</f>
        <v>NO OFERTADO</v>
      </c>
      <c r="AA1308" s="42">
        <f>Y1308*N1308</f>
        <v>0</v>
      </c>
      <c r="AB1308" s="35">
        <f>Q1308*$AB$1</f>
        <v>7.4182329999534519E-3</v>
      </c>
      <c r="AC1308" s="7"/>
      <c r="AD1308" s="36">
        <f>AB1308+AC1308</f>
        <v>7.4182329999534519E-3</v>
      </c>
      <c r="AE1308" s="41"/>
      <c r="AF1308" s="41"/>
      <c r="AG1308" s="41"/>
      <c r="AH1308" s="42"/>
      <c r="AI1308" s="40" t="str">
        <f>IF(AE1308=0,"NO OFERTADO",IF(AF1308=0,"NO OFERTADO",IF(AG1308=0,"NO OFERTADO",IF(AH1308=0,"NO OFERTADO","CORRECTO"))))</f>
        <v>NO OFERTADO</v>
      </c>
      <c r="AJ1308" s="37">
        <f>Q1308*$AJ$1</f>
        <v>4.9454886666356352E-3</v>
      </c>
      <c r="AK1308" s="7"/>
      <c r="AL1308" s="36">
        <f>AJ1308+AK1308</f>
        <v>4.9454886666356352E-3</v>
      </c>
      <c r="AM1308" s="41"/>
      <c r="AN1308" s="41"/>
      <c r="AO1308" s="41"/>
      <c r="AP1308" s="42"/>
      <c r="AQ1308" s="40" t="str">
        <f>IF(AM1308=0,"NO OFERTADO",IF(AN1308=0,"NO OFERTADO",IF(AO1308=0,"NO OFERTADO",IF(AP1308=0,"NO OFERTADO","CORRECTO"))))</f>
        <v>NO OFERTADO</v>
      </c>
    </row>
    <row r="1309" spans="1:43" x14ac:dyDescent="0.25">
      <c r="A1309" s="61">
        <v>1307</v>
      </c>
      <c r="B1309" s="61">
        <v>1406</v>
      </c>
      <c r="C1309" s="13" t="s">
        <v>3261</v>
      </c>
      <c r="D1309" s="12" t="s">
        <v>3934</v>
      </c>
      <c r="E1309" s="12" t="s">
        <v>23</v>
      </c>
      <c r="F1309" s="12" t="s">
        <v>23</v>
      </c>
      <c r="G1309" s="12" t="s">
        <v>24</v>
      </c>
      <c r="H1309" s="12" t="s">
        <v>23</v>
      </c>
      <c r="I1309" s="62" t="s">
        <v>60</v>
      </c>
      <c r="J1309" s="10">
        <v>1</v>
      </c>
      <c r="K1309" s="10" t="s">
        <v>3263</v>
      </c>
      <c r="L1309" s="14" t="s">
        <v>3935</v>
      </c>
      <c r="M1309" s="11">
        <v>23122</v>
      </c>
      <c r="N1309" s="11">
        <v>23.5</v>
      </c>
      <c r="O1309" s="8">
        <f>N1309*M1309</f>
        <v>543367</v>
      </c>
      <c r="P1309" s="14" t="s">
        <v>5022</v>
      </c>
      <c r="Q1309" s="66">
        <f>O1309/$O$2181</f>
        <v>1.6602664516092443E-5</v>
      </c>
      <c r="R1309" s="66"/>
      <c r="S1309" s="36">
        <f>Q1309*$S$1</f>
        <v>4.1506661290231107E-3</v>
      </c>
      <c r="T1309" s="7"/>
      <c r="U1309" s="36">
        <f>S1309+T1309</f>
        <v>4.1506661290231107E-3</v>
      </c>
      <c r="V1309" s="41"/>
      <c r="W1309" s="41"/>
      <c r="X1309" s="41"/>
      <c r="Y1309" s="42"/>
      <c r="Z1309" s="40" t="str">
        <f>IF(V1309=0,"NO OFERTADO",IF(W1309=0,"NO OFERTADO",IF(X1309=0,"NO OFERTADO",IF(Y1309=0,"NO OFERTADO","CORRECTO"))))</f>
        <v>NO OFERTADO</v>
      </c>
      <c r="AA1309" s="42">
        <f>Y1309*N1309</f>
        <v>0</v>
      </c>
      <c r="AB1309" s="35">
        <f>Q1309*$AB$1</f>
        <v>1.4942398064483199E-3</v>
      </c>
      <c r="AC1309" s="7"/>
      <c r="AD1309" s="36">
        <f>AB1309+AC1309</f>
        <v>1.4942398064483199E-3</v>
      </c>
      <c r="AE1309" s="41"/>
      <c r="AF1309" s="41"/>
      <c r="AG1309" s="41"/>
      <c r="AH1309" s="42"/>
      <c r="AI1309" s="40" t="str">
        <f>IF(AE1309=0,"NO OFERTADO",IF(AF1309=0,"NO OFERTADO",IF(AG1309=0,"NO OFERTADO",IF(AH1309=0,"NO OFERTADO","CORRECTO"))))</f>
        <v>NO OFERTADO</v>
      </c>
      <c r="AJ1309" s="37">
        <f>Q1309*$AJ$1</f>
        <v>9.9615987096554658E-4</v>
      </c>
      <c r="AK1309" s="7"/>
      <c r="AL1309" s="36">
        <f>AJ1309+AK1309</f>
        <v>9.9615987096554658E-4</v>
      </c>
      <c r="AM1309" s="41"/>
      <c r="AN1309" s="41"/>
      <c r="AO1309" s="41"/>
      <c r="AP1309" s="42"/>
      <c r="AQ1309" s="40" t="str">
        <f>IF(AM1309=0,"NO OFERTADO",IF(AN1309=0,"NO OFERTADO",IF(AO1309=0,"NO OFERTADO",IF(AP1309=0,"NO OFERTADO","CORRECTO"))))</f>
        <v>NO OFERTADO</v>
      </c>
    </row>
    <row r="1310" spans="1:43" x14ac:dyDescent="0.25">
      <c r="A1310" s="61">
        <v>1308</v>
      </c>
      <c r="B1310" s="61">
        <v>1664</v>
      </c>
      <c r="C1310" s="13" t="s">
        <v>3261</v>
      </c>
      <c r="D1310" s="12" t="s">
        <v>2760</v>
      </c>
      <c r="E1310" s="12" t="s">
        <v>49</v>
      </c>
      <c r="F1310" s="12" t="s">
        <v>23</v>
      </c>
      <c r="G1310" s="12" t="s">
        <v>24</v>
      </c>
      <c r="H1310" s="12" t="s">
        <v>49</v>
      </c>
      <c r="I1310" s="62" t="s">
        <v>60</v>
      </c>
      <c r="J1310" s="10">
        <v>1</v>
      </c>
      <c r="K1310" s="10" t="s">
        <v>3263</v>
      </c>
      <c r="L1310" s="14" t="s">
        <v>4574</v>
      </c>
      <c r="M1310" s="11">
        <v>2797</v>
      </c>
      <c r="N1310" s="11">
        <v>63.083333333333336</v>
      </c>
      <c r="O1310" s="8">
        <f>N1310*M1310</f>
        <v>176444.08333333334</v>
      </c>
      <c r="P1310" s="14" t="s">
        <v>5022</v>
      </c>
      <c r="Q1310" s="66">
        <f>O1310/$O$2181</f>
        <v>5.3912768376305365E-6</v>
      </c>
      <c r="R1310" s="66"/>
      <c r="S1310" s="36">
        <f>Q1310*$S$1</f>
        <v>1.3478192094076341E-3</v>
      </c>
      <c r="T1310" s="7"/>
      <c r="U1310" s="36">
        <f>S1310+T1310</f>
        <v>1.3478192094076341E-3</v>
      </c>
      <c r="V1310" s="41"/>
      <c r="W1310" s="41"/>
      <c r="X1310" s="41"/>
      <c r="Y1310" s="42"/>
      <c r="Z1310" s="40" t="str">
        <f>IF(V1310=0,"NO OFERTADO",IF(W1310=0,"NO OFERTADO",IF(X1310=0,"NO OFERTADO",IF(Y1310=0,"NO OFERTADO","CORRECTO"))))</f>
        <v>NO OFERTADO</v>
      </c>
      <c r="AA1310" s="42">
        <f>Y1310*N1310</f>
        <v>0</v>
      </c>
      <c r="AB1310" s="35">
        <f>Q1310*$AB$1</f>
        <v>4.8521491538674826E-4</v>
      </c>
      <c r="AC1310" s="7"/>
      <c r="AD1310" s="36">
        <f>AB1310+AC1310</f>
        <v>4.8521491538674826E-4</v>
      </c>
      <c r="AE1310" s="41"/>
      <c r="AF1310" s="41"/>
      <c r="AG1310" s="41"/>
      <c r="AH1310" s="42"/>
      <c r="AI1310" s="40" t="str">
        <f>IF(AE1310=0,"NO OFERTADO",IF(AF1310=0,"NO OFERTADO",IF(AG1310=0,"NO OFERTADO",IF(AH1310=0,"NO OFERTADO","CORRECTO"))))</f>
        <v>NO OFERTADO</v>
      </c>
      <c r="AJ1310" s="37">
        <f>Q1310*$AJ$1</f>
        <v>3.2347661025783217E-4</v>
      </c>
      <c r="AK1310" s="7"/>
      <c r="AL1310" s="36">
        <f>AJ1310+AK1310</f>
        <v>3.2347661025783217E-4</v>
      </c>
      <c r="AM1310" s="41"/>
      <c r="AN1310" s="41"/>
      <c r="AO1310" s="41"/>
      <c r="AP1310" s="42"/>
      <c r="AQ1310" s="40" t="str">
        <f>IF(AM1310=0,"NO OFERTADO",IF(AN1310=0,"NO OFERTADO",IF(AO1310=0,"NO OFERTADO",IF(AP1310=0,"NO OFERTADO","CORRECTO"))))</f>
        <v>NO OFERTADO</v>
      </c>
    </row>
    <row r="1311" spans="1:43" ht="24" x14ac:dyDescent="0.25">
      <c r="A1311" s="61">
        <v>1309</v>
      </c>
      <c r="B1311" s="61">
        <v>910</v>
      </c>
      <c r="C1311" s="13" t="s">
        <v>2746</v>
      </c>
      <c r="D1311" s="12" t="s">
        <v>89</v>
      </c>
      <c r="E1311" s="12" t="s">
        <v>12</v>
      </c>
      <c r="F1311" s="12" t="s">
        <v>12</v>
      </c>
      <c r="G1311" s="12" t="s">
        <v>13</v>
      </c>
      <c r="H1311" s="12" t="s">
        <v>12</v>
      </c>
      <c r="I1311" s="62" t="s">
        <v>60</v>
      </c>
      <c r="J1311" s="10">
        <v>1</v>
      </c>
      <c r="K1311" s="10" t="s">
        <v>2747</v>
      </c>
      <c r="L1311" s="14" t="s">
        <v>2748</v>
      </c>
      <c r="M1311" s="11">
        <v>11837</v>
      </c>
      <c r="N1311" s="11">
        <v>408.61538461538464</v>
      </c>
      <c r="O1311" s="8">
        <f>N1311*M1311</f>
        <v>4836780.307692308</v>
      </c>
      <c r="P1311" s="14" t="s">
        <v>5022</v>
      </c>
      <c r="Q1311" s="66">
        <f>O1311/$O$2181</f>
        <v>1.4778858632684313E-4</v>
      </c>
      <c r="R1311" s="66"/>
      <c r="S1311" s="36">
        <f>Q1311*$S$1</f>
        <v>3.6947146581710784E-2</v>
      </c>
      <c r="T1311" s="7"/>
      <c r="U1311" s="36">
        <f>S1311+T1311</f>
        <v>3.6947146581710784E-2</v>
      </c>
      <c r="V1311" s="41"/>
      <c r="W1311" s="41"/>
      <c r="X1311" s="41"/>
      <c r="Y1311" s="42"/>
      <c r="Z1311" s="40" t="str">
        <f>IF(V1311=0,"NO OFERTADO",IF(W1311=0,"NO OFERTADO",IF(X1311=0,"NO OFERTADO",IF(Y1311=0,"NO OFERTADO","CORRECTO"))))</f>
        <v>NO OFERTADO</v>
      </c>
      <c r="AA1311" s="42">
        <f>Y1311*N1311</f>
        <v>0</v>
      </c>
      <c r="AB1311" s="35">
        <f>Q1311*$AB$1</f>
        <v>1.3300972769415881E-2</v>
      </c>
      <c r="AC1311" s="7"/>
      <c r="AD1311" s="36">
        <f>AB1311+AC1311</f>
        <v>1.3300972769415881E-2</v>
      </c>
      <c r="AE1311" s="41"/>
      <c r="AF1311" s="41"/>
      <c r="AG1311" s="41"/>
      <c r="AH1311" s="42"/>
      <c r="AI1311" s="40" t="str">
        <f>IF(AE1311=0,"NO OFERTADO",IF(AF1311=0,"NO OFERTADO",IF(AG1311=0,"NO OFERTADO",IF(AH1311=0,"NO OFERTADO","CORRECTO"))))</f>
        <v>NO OFERTADO</v>
      </c>
      <c r="AJ1311" s="37">
        <f>Q1311*$AJ$1</f>
        <v>8.8673151796105874E-3</v>
      </c>
      <c r="AK1311" s="7"/>
      <c r="AL1311" s="36">
        <f>AJ1311+AK1311</f>
        <v>8.8673151796105874E-3</v>
      </c>
      <c r="AM1311" s="41"/>
      <c r="AN1311" s="41"/>
      <c r="AO1311" s="41"/>
      <c r="AP1311" s="42"/>
      <c r="AQ1311" s="40" t="str">
        <f>IF(AM1311=0,"NO OFERTADO",IF(AN1311=0,"NO OFERTADO",IF(AO1311=0,"NO OFERTADO",IF(AP1311=0,"NO OFERTADO","CORRECTO"))))</f>
        <v>NO OFERTADO</v>
      </c>
    </row>
    <row r="1312" spans="1:43" ht="24" x14ac:dyDescent="0.25">
      <c r="A1312" s="61">
        <v>1310</v>
      </c>
      <c r="B1312" s="61">
        <v>1798</v>
      </c>
      <c r="C1312" s="13" t="s">
        <v>4911</v>
      </c>
      <c r="D1312" s="12" t="s">
        <v>167</v>
      </c>
      <c r="E1312" s="12" t="s">
        <v>11</v>
      </c>
      <c r="F1312" s="12" t="s">
        <v>134</v>
      </c>
      <c r="G1312" s="12" t="s">
        <v>13</v>
      </c>
      <c r="H1312" s="12" t="s">
        <v>12</v>
      </c>
      <c r="I1312" s="62" t="s">
        <v>60</v>
      </c>
      <c r="J1312" s="10">
        <v>1</v>
      </c>
      <c r="K1312" s="10" t="s">
        <v>4912</v>
      </c>
      <c r="L1312" s="14" t="s">
        <v>4913</v>
      </c>
      <c r="M1312" s="11">
        <v>14583</v>
      </c>
      <c r="N1312" s="11">
        <v>7.75</v>
      </c>
      <c r="O1312" s="8">
        <f>N1312*M1312</f>
        <v>113018.25</v>
      </c>
      <c r="P1312" s="14" t="s">
        <v>5022</v>
      </c>
      <c r="Q1312" s="66">
        <f>O1312/$O$2181</f>
        <v>3.4532904812877207E-6</v>
      </c>
      <c r="R1312" s="66"/>
      <c r="S1312" s="36">
        <f>Q1312*$S$1</f>
        <v>8.6332262032193013E-4</v>
      </c>
      <c r="T1312" s="7"/>
      <c r="U1312" s="36">
        <f>S1312+T1312</f>
        <v>8.6332262032193013E-4</v>
      </c>
      <c r="V1312" s="41"/>
      <c r="W1312" s="41"/>
      <c r="X1312" s="41"/>
      <c r="Y1312" s="42"/>
      <c r="Z1312" s="40" t="str">
        <f>IF(V1312=0,"NO OFERTADO",IF(W1312=0,"NO OFERTADO",IF(X1312=0,"NO OFERTADO",IF(Y1312=0,"NO OFERTADO","CORRECTO"))))</f>
        <v>NO OFERTADO</v>
      </c>
      <c r="AA1312" s="42">
        <f>Y1312*N1312</f>
        <v>0</v>
      </c>
      <c r="AB1312" s="35">
        <f>Q1312*$AB$1</f>
        <v>3.1079614331589486E-4</v>
      </c>
      <c r="AC1312" s="7"/>
      <c r="AD1312" s="36">
        <f>AB1312+AC1312</f>
        <v>3.1079614331589486E-4</v>
      </c>
      <c r="AE1312" s="41"/>
      <c r="AF1312" s="41"/>
      <c r="AG1312" s="41"/>
      <c r="AH1312" s="42"/>
      <c r="AI1312" s="40" t="str">
        <f>IF(AE1312=0,"NO OFERTADO",IF(AF1312=0,"NO OFERTADO",IF(AG1312=0,"NO OFERTADO",IF(AH1312=0,"NO OFERTADO","CORRECTO"))))</f>
        <v>NO OFERTADO</v>
      </c>
      <c r="AJ1312" s="37">
        <f>Q1312*$AJ$1</f>
        <v>2.0719742887726324E-4</v>
      </c>
      <c r="AK1312" s="7"/>
      <c r="AL1312" s="36">
        <f>AJ1312+AK1312</f>
        <v>2.0719742887726324E-4</v>
      </c>
      <c r="AM1312" s="41"/>
      <c r="AN1312" s="41"/>
      <c r="AO1312" s="41"/>
      <c r="AP1312" s="42"/>
      <c r="AQ1312" s="40" t="str">
        <f>IF(AM1312=0,"NO OFERTADO",IF(AN1312=0,"NO OFERTADO",IF(AO1312=0,"NO OFERTADO",IF(AP1312=0,"NO OFERTADO","CORRECTO"))))</f>
        <v>NO OFERTADO</v>
      </c>
    </row>
    <row r="1313" spans="1:43" x14ac:dyDescent="0.25">
      <c r="A1313" s="61">
        <v>1311</v>
      </c>
      <c r="B1313" s="61">
        <v>1806</v>
      </c>
      <c r="C1313" s="13" t="s">
        <v>4928</v>
      </c>
      <c r="D1313" s="12" t="s">
        <v>4929</v>
      </c>
      <c r="E1313" s="12" t="s">
        <v>49</v>
      </c>
      <c r="F1313" s="12" t="s">
        <v>23</v>
      </c>
      <c r="G1313" s="12" t="s">
        <v>24</v>
      </c>
      <c r="H1313" s="12" t="s">
        <v>49</v>
      </c>
      <c r="I1313" s="62" t="s">
        <v>60</v>
      </c>
      <c r="J1313" s="10">
        <v>1</v>
      </c>
      <c r="K1313" s="10" t="s">
        <v>4930</v>
      </c>
      <c r="L1313" s="14" t="s">
        <v>4931</v>
      </c>
      <c r="M1313" s="11">
        <v>9600.25</v>
      </c>
      <c r="N1313" s="11">
        <v>17</v>
      </c>
      <c r="O1313" s="8">
        <f>N1313*M1313</f>
        <v>163204.25</v>
      </c>
      <c r="P1313" s="14" t="s">
        <v>5022</v>
      </c>
      <c r="Q1313" s="66">
        <f>O1313/$O$2181</f>
        <v>4.9867316387459682E-6</v>
      </c>
      <c r="R1313" s="66"/>
      <c r="S1313" s="36">
        <f>Q1313*$S$1</f>
        <v>1.246682909686492E-3</v>
      </c>
      <c r="T1313" s="7"/>
      <c r="U1313" s="36">
        <f>S1313+T1313</f>
        <v>1.246682909686492E-3</v>
      </c>
      <c r="V1313" s="41"/>
      <c r="W1313" s="41"/>
      <c r="X1313" s="41"/>
      <c r="Y1313" s="42"/>
      <c r="Z1313" s="40" t="str">
        <f>IF(V1313=0,"NO OFERTADO",IF(W1313=0,"NO OFERTADO",IF(X1313=0,"NO OFERTADO",IF(Y1313=0,"NO OFERTADO","CORRECTO"))))</f>
        <v>NO OFERTADO</v>
      </c>
      <c r="AA1313" s="42">
        <f>Y1313*N1313</f>
        <v>0</v>
      </c>
      <c r="AB1313" s="35">
        <f>Q1313*$AB$1</f>
        <v>4.4880584748713715E-4</v>
      </c>
      <c r="AC1313" s="7"/>
      <c r="AD1313" s="36">
        <f>AB1313+AC1313</f>
        <v>4.4880584748713715E-4</v>
      </c>
      <c r="AE1313" s="41"/>
      <c r="AF1313" s="41"/>
      <c r="AG1313" s="41"/>
      <c r="AH1313" s="42"/>
      <c r="AI1313" s="40" t="str">
        <f>IF(AE1313=0,"NO OFERTADO",IF(AF1313=0,"NO OFERTADO",IF(AG1313=0,"NO OFERTADO",IF(AH1313=0,"NO OFERTADO","CORRECTO"))))</f>
        <v>NO OFERTADO</v>
      </c>
      <c r="AJ1313" s="37">
        <f>Q1313*$AJ$1</f>
        <v>2.9920389832475812E-4</v>
      </c>
      <c r="AK1313" s="7"/>
      <c r="AL1313" s="36">
        <f>AJ1313+AK1313</f>
        <v>2.9920389832475812E-4</v>
      </c>
      <c r="AM1313" s="41"/>
      <c r="AN1313" s="41"/>
      <c r="AO1313" s="41"/>
      <c r="AP1313" s="42"/>
      <c r="AQ1313" s="40" t="str">
        <f>IF(AM1313=0,"NO OFERTADO",IF(AN1313=0,"NO OFERTADO",IF(AO1313=0,"NO OFERTADO",IF(AP1313=0,"NO OFERTADO","CORRECTO"))))</f>
        <v>NO OFERTADO</v>
      </c>
    </row>
    <row r="1314" spans="1:43" ht="24" x14ac:dyDescent="0.25">
      <c r="A1314" s="61">
        <v>1312</v>
      </c>
      <c r="B1314" s="61">
        <v>1570</v>
      </c>
      <c r="C1314" s="13" t="s">
        <v>4336</v>
      </c>
      <c r="D1314" s="12" t="s">
        <v>10</v>
      </c>
      <c r="E1314" s="12" t="s">
        <v>11</v>
      </c>
      <c r="F1314" s="12" t="s">
        <v>12</v>
      </c>
      <c r="G1314" s="12" t="s">
        <v>13</v>
      </c>
      <c r="H1314" s="12" t="s">
        <v>12</v>
      </c>
      <c r="I1314" s="62" t="s">
        <v>60</v>
      </c>
      <c r="J1314" s="10">
        <v>1</v>
      </c>
      <c r="K1314" s="10" t="s">
        <v>4337</v>
      </c>
      <c r="L1314" s="14" t="s">
        <v>4338</v>
      </c>
      <c r="M1314" s="11">
        <v>285</v>
      </c>
      <c r="N1314" s="11">
        <v>1459.7272727272727</v>
      </c>
      <c r="O1314" s="8">
        <f>N1314*M1314</f>
        <v>416022.27272727271</v>
      </c>
      <c r="P1314" s="14" t="s">
        <v>5022</v>
      </c>
      <c r="Q1314" s="66">
        <f>O1314/$O$2181</f>
        <v>1.2711626258704015E-5</v>
      </c>
      <c r="R1314" s="66"/>
      <c r="S1314" s="36">
        <f>Q1314*$S$1</f>
        <v>3.1779065646760037E-3</v>
      </c>
      <c r="T1314" s="7"/>
      <c r="U1314" s="36">
        <f>S1314+T1314</f>
        <v>3.1779065646760037E-3</v>
      </c>
      <c r="V1314" s="41"/>
      <c r="W1314" s="41"/>
      <c r="X1314" s="41"/>
      <c r="Y1314" s="42"/>
      <c r="Z1314" s="40" t="str">
        <f>IF(V1314=0,"NO OFERTADO",IF(W1314=0,"NO OFERTADO",IF(X1314=0,"NO OFERTADO",IF(Y1314=0,"NO OFERTADO","CORRECTO"))))</f>
        <v>NO OFERTADO</v>
      </c>
      <c r="AA1314" s="42">
        <f>Y1314*N1314</f>
        <v>0</v>
      </c>
      <c r="AB1314" s="35">
        <f>Q1314*$AB$1</f>
        <v>1.1440463632833614E-3</v>
      </c>
      <c r="AC1314" s="7"/>
      <c r="AD1314" s="36">
        <f>AB1314+AC1314</f>
        <v>1.1440463632833614E-3</v>
      </c>
      <c r="AE1314" s="41"/>
      <c r="AF1314" s="41"/>
      <c r="AG1314" s="41"/>
      <c r="AH1314" s="42"/>
      <c r="AI1314" s="40" t="str">
        <f>IF(AE1314=0,"NO OFERTADO",IF(AF1314=0,"NO OFERTADO",IF(AG1314=0,"NO OFERTADO",IF(AH1314=0,"NO OFERTADO","CORRECTO"))))</f>
        <v>NO OFERTADO</v>
      </c>
      <c r="AJ1314" s="37">
        <f>Q1314*$AJ$1</f>
        <v>7.6269757552224087E-4</v>
      </c>
      <c r="AK1314" s="7"/>
      <c r="AL1314" s="36">
        <f>AJ1314+AK1314</f>
        <v>7.6269757552224087E-4</v>
      </c>
      <c r="AM1314" s="41"/>
      <c r="AN1314" s="41"/>
      <c r="AO1314" s="41"/>
      <c r="AP1314" s="42"/>
      <c r="AQ1314" s="40" t="str">
        <f>IF(AM1314=0,"NO OFERTADO",IF(AN1314=0,"NO OFERTADO",IF(AO1314=0,"NO OFERTADO",IF(AP1314=0,"NO OFERTADO","CORRECTO"))))</f>
        <v>NO OFERTADO</v>
      </c>
    </row>
    <row r="1315" spans="1:43" x14ac:dyDescent="0.25">
      <c r="A1315" s="61">
        <v>1313</v>
      </c>
      <c r="B1315" s="61">
        <v>1954</v>
      </c>
      <c r="C1315" s="13" t="s">
        <v>4336</v>
      </c>
      <c r="D1315" s="12" t="s">
        <v>5297</v>
      </c>
      <c r="E1315" s="12" t="s">
        <v>5298</v>
      </c>
      <c r="F1315" s="12" t="s">
        <v>321</v>
      </c>
      <c r="G1315" s="12" t="s">
        <v>322</v>
      </c>
      <c r="H1315" s="12" t="s">
        <v>282</v>
      </c>
      <c r="I1315" s="62" t="s">
        <v>60</v>
      </c>
      <c r="J1315" s="10">
        <v>100</v>
      </c>
      <c r="K1315" s="10" t="s">
        <v>4811</v>
      </c>
      <c r="L1315" s="14" t="s">
        <v>5299</v>
      </c>
      <c r="M1315" s="11">
        <v>1243</v>
      </c>
      <c r="N1315" s="8">
        <v>177.78</v>
      </c>
      <c r="O1315" s="8">
        <f>N1315*M1315</f>
        <v>220980.54</v>
      </c>
      <c r="P1315" s="14" t="s">
        <v>5022</v>
      </c>
      <c r="Q1315" s="66">
        <f>O1315/$O$2181</f>
        <v>6.7520953061281737E-6</v>
      </c>
      <c r="R1315" s="66"/>
      <c r="S1315" s="36">
        <f>Q1315*$S$1</f>
        <v>1.6880238265320434E-3</v>
      </c>
      <c r="T1315" s="7"/>
      <c r="U1315" s="36">
        <f>S1315+T1315</f>
        <v>1.6880238265320434E-3</v>
      </c>
      <c r="V1315" s="41"/>
      <c r="W1315" s="41"/>
      <c r="X1315" s="41"/>
      <c r="Y1315" s="42"/>
      <c r="Z1315" s="40" t="str">
        <f>IF(V1315=0,"NO OFERTADO",IF(W1315=0,"NO OFERTADO",IF(X1315=0,"NO OFERTADO",IF(Y1315=0,"NO OFERTADO","CORRECTO"))))</f>
        <v>NO OFERTADO</v>
      </c>
      <c r="AA1315" s="42">
        <f>Y1315*N1315</f>
        <v>0</v>
      </c>
      <c r="AB1315" s="35">
        <f>Q1315*$AB$1</f>
        <v>6.0768857755153568E-4</v>
      </c>
      <c r="AC1315" s="7"/>
      <c r="AD1315" s="36">
        <f>AB1315+AC1315</f>
        <v>6.0768857755153568E-4</v>
      </c>
      <c r="AE1315" s="41"/>
      <c r="AF1315" s="41"/>
      <c r="AG1315" s="41"/>
      <c r="AH1315" s="42"/>
      <c r="AI1315" s="40" t="str">
        <f>IF(AE1315=0,"NO OFERTADO",IF(AF1315=0,"NO OFERTADO",IF(AG1315=0,"NO OFERTADO",IF(AH1315=0,"NO OFERTADO","CORRECTO"))))</f>
        <v>NO OFERTADO</v>
      </c>
      <c r="AJ1315" s="37">
        <f>Q1315*$AJ$1</f>
        <v>4.0512571836769041E-4</v>
      </c>
      <c r="AK1315" s="7"/>
      <c r="AL1315" s="36">
        <f>AJ1315+AK1315</f>
        <v>4.0512571836769041E-4</v>
      </c>
      <c r="AM1315" s="41"/>
      <c r="AN1315" s="41"/>
      <c r="AO1315" s="41"/>
      <c r="AP1315" s="42"/>
      <c r="AQ1315" s="40" t="str">
        <f>IF(AM1315=0,"NO OFERTADO",IF(AN1315=0,"NO OFERTADO",IF(AO1315=0,"NO OFERTADO",IF(AP1315=0,"NO OFERTADO","CORRECTO"))))</f>
        <v>NO OFERTADO</v>
      </c>
    </row>
    <row r="1316" spans="1:43" x14ac:dyDescent="0.25">
      <c r="A1316" s="61">
        <v>1314</v>
      </c>
      <c r="B1316" s="61">
        <v>1760</v>
      </c>
      <c r="C1316" s="13" t="s">
        <v>4336</v>
      </c>
      <c r="D1316" s="12">
        <v>0.05</v>
      </c>
      <c r="E1316" s="12" t="s">
        <v>221</v>
      </c>
      <c r="F1316" s="12" t="s">
        <v>222</v>
      </c>
      <c r="G1316" s="12" t="s">
        <v>322</v>
      </c>
      <c r="H1316" s="12" t="s">
        <v>108</v>
      </c>
      <c r="I1316" s="62" t="s">
        <v>60</v>
      </c>
      <c r="J1316" s="10">
        <v>100</v>
      </c>
      <c r="K1316" s="10" t="s">
        <v>4811</v>
      </c>
      <c r="L1316" s="14" t="s">
        <v>4812</v>
      </c>
      <c r="M1316" s="11">
        <v>604.83186666666666</v>
      </c>
      <c r="N1316" s="11">
        <v>177.77777777777777</v>
      </c>
      <c r="O1316" s="8">
        <f>N1316*M1316</f>
        <v>107525.66518518518</v>
      </c>
      <c r="P1316" s="14" t="s">
        <v>5022</v>
      </c>
      <c r="Q1316" s="66">
        <f>O1316/$O$2181</f>
        <v>3.2854636846538541E-6</v>
      </c>
      <c r="R1316" s="66"/>
      <c r="S1316" s="36">
        <f>Q1316*$S$1</f>
        <v>8.2136592116346355E-4</v>
      </c>
      <c r="T1316" s="7"/>
      <c r="U1316" s="36">
        <f>S1316+T1316</f>
        <v>8.2136592116346355E-4</v>
      </c>
      <c r="V1316" s="41"/>
      <c r="W1316" s="41"/>
      <c r="X1316" s="41"/>
      <c r="Y1316" s="42"/>
      <c r="Z1316" s="40" t="str">
        <f>IF(V1316=0,"NO OFERTADO",IF(W1316=0,"NO OFERTADO",IF(X1316=0,"NO OFERTADO",IF(Y1316=0,"NO OFERTADO","CORRECTO"))))</f>
        <v>NO OFERTADO</v>
      </c>
      <c r="AA1316" s="42">
        <f>Y1316*N1316</f>
        <v>0</v>
      </c>
      <c r="AB1316" s="35">
        <f>Q1316*$AB$1</f>
        <v>2.9569173161884688E-4</v>
      </c>
      <c r="AC1316" s="7"/>
      <c r="AD1316" s="36">
        <f>AB1316+AC1316</f>
        <v>2.9569173161884688E-4</v>
      </c>
      <c r="AE1316" s="41"/>
      <c r="AF1316" s="41"/>
      <c r="AG1316" s="41"/>
      <c r="AH1316" s="42"/>
      <c r="AI1316" s="40" t="str">
        <f>IF(AE1316=0,"NO OFERTADO",IF(AF1316=0,"NO OFERTADO",IF(AG1316=0,"NO OFERTADO",IF(AH1316=0,"NO OFERTADO","CORRECTO"))))</f>
        <v>NO OFERTADO</v>
      </c>
      <c r="AJ1316" s="37">
        <f>Q1316*$AJ$1</f>
        <v>1.9712782107923126E-4</v>
      </c>
      <c r="AK1316" s="7"/>
      <c r="AL1316" s="36">
        <f>AJ1316+AK1316</f>
        <v>1.9712782107923126E-4</v>
      </c>
      <c r="AM1316" s="41"/>
      <c r="AN1316" s="41"/>
      <c r="AO1316" s="41"/>
      <c r="AP1316" s="42"/>
      <c r="AQ1316" s="40" t="str">
        <f>IF(AM1316=0,"NO OFERTADO",IF(AN1316=0,"NO OFERTADO",IF(AO1316=0,"NO OFERTADO",IF(AP1316=0,"NO OFERTADO","CORRECTO"))))</f>
        <v>NO OFERTADO</v>
      </c>
    </row>
    <row r="1317" spans="1:43" x14ac:dyDescent="0.25">
      <c r="A1317" s="61">
        <v>1315</v>
      </c>
      <c r="B1317" s="61">
        <v>1767</v>
      </c>
      <c r="C1317" s="13" t="s">
        <v>4336</v>
      </c>
      <c r="D1317" s="12" t="s">
        <v>4234</v>
      </c>
      <c r="E1317" s="12" t="s">
        <v>718</v>
      </c>
      <c r="F1317" s="12" t="s">
        <v>222</v>
      </c>
      <c r="G1317" s="12" t="s">
        <v>322</v>
      </c>
      <c r="H1317" s="12" t="s">
        <v>280</v>
      </c>
      <c r="I1317" s="62" t="s">
        <v>60</v>
      </c>
      <c r="J1317" s="10">
        <v>60</v>
      </c>
      <c r="K1317" s="10" t="s">
        <v>4811</v>
      </c>
      <c r="L1317" s="14" t="s">
        <v>4826</v>
      </c>
      <c r="M1317" s="11">
        <v>556</v>
      </c>
      <c r="N1317" s="11">
        <v>120</v>
      </c>
      <c r="O1317" s="8">
        <f>N1317*M1317</f>
        <v>66720</v>
      </c>
      <c r="P1317" s="14" t="s">
        <v>5022</v>
      </c>
      <c r="Q1317" s="66">
        <f>O1317/$O$2181</f>
        <v>2.0386401391944816E-6</v>
      </c>
      <c r="R1317" s="66"/>
      <c r="S1317" s="36">
        <f>Q1317*$S$1</f>
        <v>5.0966003479862036E-4</v>
      </c>
      <c r="T1317" s="7"/>
      <c r="U1317" s="36">
        <f>S1317+T1317</f>
        <v>5.0966003479862036E-4</v>
      </c>
      <c r="V1317" s="41"/>
      <c r="W1317" s="41"/>
      <c r="X1317" s="41"/>
      <c r="Y1317" s="42"/>
      <c r="Z1317" s="40" t="str">
        <f>IF(V1317=0,"NO OFERTADO",IF(W1317=0,"NO OFERTADO",IF(X1317=0,"NO OFERTADO",IF(Y1317=0,"NO OFERTADO","CORRECTO"))))</f>
        <v>NO OFERTADO</v>
      </c>
      <c r="AA1317" s="42">
        <f>Y1317*N1317</f>
        <v>0</v>
      </c>
      <c r="AB1317" s="35">
        <f>Q1317*$AB$1</f>
        <v>1.8347761252750333E-4</v>
      </c>
      <c r="AC1317" s="7"/>
      <c r="AD1317" s="36">
        <f>AB1317+AC1317</f>
        <v>1.8347761252750333E-4</v>
      </c>
      <c r="AE1317" s="41"/>
      <c r="AF1317" s="41"/>
      <c r="AG1317" s="41"/>
      <c r="AH1317" s="42"/>
      <c r="AI1317" s="40" t="str">
        <f>IF(AE1317=0,"NO OFERTADO",IF(AF1317=0,"NO OFERTADO",IF(AG1317=0,"NO OFERTADO",IF(AH1317=0,"NO OFERTADO","CORRECTO"))))</f>
        <v>NO OFERTADO</v>
      </c>
      <c r="AJ1317" s="37">
        <f>Q1317*$AJ$1</f>
        <v>1.2231840835166889E-4</v>
      </c>
      <c r="AK1317" s="7"/>
      <c r="AL1317" s="36">
        <f>AJ1317+AK1317</f>
        <v>1.2231840835166889E-4</v>
      </c>
      <c r="AM1317" s="41"/>
      <c r="AN1317" s="41"/>
      <c r="AO1317" s="41"/>
      <c r="AP1317" s="42"/>
      <c r="AQ1317" s="40" t="str">
        <f>IF(AM1317=0,"NO OFERTADO",IF(AN1317=0,"NO OFERTADO",IF(AO1317=0,"NO OFERTADO",IF(AP1317=0,"NO OFERTADO","CORRECTO"))))</f>
        <v>NO OFERTADO</v>
      </c>
    </row>
    <row r="1318" spans="1:43" ht="24" x14ac:dyDescent="0.25">
      <c r="A1318" s="61">
        <v>1316</v>
      </c>
      <c r="B1318" s="61">
        <v>2556</v>
      </c>
      <c r="C1318" s="91" t="s">
        <v>6821</v>
      </c>
      <c r="D1318" s="68" t="s">
        <v>6822</v>
      </c>
      <c r="E1318" s="68" t="s">
        <v>270</v>
      </c>
      <c r="F1318" s="68" t="s">
        <v>321</v>
      </c>
      <c r="G1318" s="12" t="s">
        <v>13</v>
      </c>
      <c r="H1318" s="68" t="s">
        <v>308</v>
      </c>
      <c r="I1318" s="62" t="s">
        <v>60</v>
      </c>
      <c r="J1318" s="10">
        <v>4</v>
      </c>
      <c r="K1318" s="10" t="s">
        <v>770</v>
      </c>
      <c r="L1318" s="14" t="s">
        <v>6823</v>
      </c>
      <c r="M1318" s="11">
        <v>843.33324999999991</v>
      </c>
      <c r="N1318" s="11">
        <v>160</v>
      </c>
      <c r="O1318" s="8">
        <f>N1318*M1318</f>
        <v>134933.31999999998</v>
      </c>
      <c r="P1318" s="14" t="s">
        <v>7140</v>
      </c>
      <c r="Q1318" s="66">
        <f>O1318/$O$2181</f>
        <v>4.1229089068761013E-6</v>
      </c>
      <c r="R1318" s="66"/>
      <c r="S1318" s="36">
        <f>Q1318*$S$1</f>
        <v>1.0307272267190252E-3</v>
      </c>
      <c r="T1318" s="7"/>
      <c r="U1318" s="36">
        <f>S1318+T1318</f>
        <v>1.0307272267190252E-3</v>
      </c>
      <c r="V1318" s="41"/>
      <c r="W1318" s="41"/>
      <c r="X1318" s="41"/>
      <c r="Y1318" s="42"/>
      <c r="Z1318" s="40" t="str">
        <f>IF(V1318=0,"NO OFERTADO",IF(W1318=0,"NO OFERTADO",IF(X1318=0,"NO OFERTADO",IF(Y1318=0,"NO OFERTADO","CORRECTO"))))</f>
        <v>NO OFERTADO</v>
      </c>
      <c r="AA1318" s="42">
        <f>Y1318*N1318</f>
        <v>0</v>
      </c>
      <c r="AB1318" s="35">
        <f>Q1318*$AB$1</f>
        <v>3.710618016188491E-4</v>
      </c>
      <c r="AC1318" s="7"/>
      <c r="AD1318" s="36">
        <f>AB1318+AC1318</f>
        <v>3.710618016188491E-4</v>
      </c>
      <c r="AE1318" s="41"/>
      <c r="AF1318" s="41"/>
      <c r="AG1318" s="41"/>
      <c r="AH1318" s="42"/>
      <c r="AI1318" s="40" t="str">
        <f>IF(AE1318=0,"NO OFERTADO",IF(AF1318=0,"NO OFERTADO",IF(AG1318=0,"NO OFERTADO",IF(AH1318=0,"NO OFERTADO","CORRECTO"))))</f>
        <v>NO OFERTADO</v>
      </c>
      <c r="AJ1318" s="37">
        <f>Q1318*$AJ$1</f>
        <v>2.4737453441256609E-4</v>
      </c>
      <c r="AK1318" s="7"/>
      <c r="AL1318" s="36">
        <f>AJ1318+AK1318</f>
        <v>2.4737453441256609E-4</v>
      </c>
      <c r="AM1318" s="41"/>
      <c r="AN1318" s="41"/>
      <c r="AO1318" s="41"/>
      <c r="AP1318" s="42"/>
      <c r="AQ1318" s="40" t="str">
        <f>IF(AM1318=0,"NO OFERTADO",IF(AN1318=0,"NO OFERTADO",IF(AO1318=0,"NO OFERTADO",IF(AP1318=0,"NO OFERTADO","CORRECTO"))))</f>
        <v>NO OFERTADO</v>
      </c>
    </row>
    <row r="1319" spans="1:43" ht="24" x14ac:dyDescent="0.25">
      <c r="A1319" s="61">
        <v>1317</v>
      </c>
      <c r="B1319" s="61">
        <v>47</v>
      </c>
      <c r="C1319" s="13" t="s">
        <v>200</v>
      </c>
      <c r="D1319" s="12" t="s">
        <v>68</v>
      </c>
      <c r="E1319" s="12" t="s">
        <v>11</v>
      </c>
      <c r="F1319" s="12" t="s">
        <v>12</v>
      </c>
      <c r="G1319" s="12" t="s">
        <v>13</v>
      </c>
      <c r="H1319" s="12" t="s">
        <v>12</v>
      </c>
      <c r="I1319" s="62">
        <v>4426.5</v>
      </c>
      <c r="J1319" s="10">
        <v>1</v>
      </c>
      <c r="K1319" s="10" t="s">
        <v>201</v>
      </c>
      <c r="L1319" s="14" t="s">
        <v>202</v>
      </c>
      <c r="M1319" s="11">
        <v>3990.6469999999999</v>
      </c>
      <c r="N1319" s="11">
        <v>33654</v>
      </c>
      <c r="O1319" s="8">
        <f>N1319*M1319</f>
        <v>134301234.13800001</v>
      </c>
      <c r="P1319" s="14" t="s">
        <v>5022</v>
      </c>
      <c r="Q1319" s="66">
        <f>O1319/$O$2181</f>
        <v>4.103595423517431E-3</v>
      </c>
      <c r="R1319" s="66">
        <f>+O1319/$O$2184</f>
        <v>6.5668419005539469E-3</v>
      </c>
      <c r="S1319" s="36">
        <f>Q1319*$S$1</f>
        <v>1.0258988558793578</v>
      </c>
      <c r="T1319" s="36">
        <f>R1319*$T$1</f>
        <v>0.19700525701661842</v>
      </c>
      <c r="U1319" s="36">
        <f>S1319+T1319</f>
        <v>1.2229041128959763</v>
      </c>
      <c r="V1319" s="41"/>
      <c r="W1319" s="41"/>
      <c r="X1319" s="41"/>
      <c r="Y1319" s="42"/>
      <c r="Z1319" s="40" t="str">
        <f>IF(V1319=0,"NO OFERTADO",IF(W1319=0,"NO OFERTADO",IF(X1319=0,"NO OFERTADO",IF(Y1319=0,"NO OFERTADO","CORRECTO"))))</f>
        <v>NO OFERTADO</v>
      </c>
      <c r="AA1319" s="42">
        <f>Y1319*N1319</f>
        <v>0</v>
      </c>
      <c r="AB1319" s="35">
        <f>Q1319*$AB$1</f>
        <v>0.36932358811656879</v>
      </c>
      <c r="AC1319" s="36">
        <f>R1319*$AC$1</f>
        <v>9.8502628508309209E-2</v>
      </c>
      <c r="AD1319" s="36">
        <f>AB1319+AC1319</f>
        <v>0.467826216624878</v>
      </c>
      <c r="AE1319" s="41"/>
      <c r="AF1319" s="41"/>
      <c r="AG1319" s="41"/>
      <c r="AH1319" s="42"/>
      <c r="AI1319" s="40" t="str">
        <f>IF(AE1319=0,"NO OFERTADO",IF(AF1319=0,"NO OFERTADO",IF(AG1319=0,"NO OFERTADO",IF(AH1319=0,"NO OFERTADO","CORRECTO"))))</f>
        <v>NO OFERTADO</v>
      </c>
      <c r="AJ1319" s="37">
        <f>Q1319*$AJ$1</f>
        <v>0.24621572541104586</v>
      </c>
      <c r="AK1319" s="36">
        <f>R1319*$AK$1</f>
        <v>3.2834209502769732E-2</v>
      </c>
      <c r="AL1319" s="36">
        <f>AJ1319+AK1319</f>
        <v>0.27904993491381558</v>
      </c>
      <c r="AM1319" s="41"/>
      <c r="AN1319" s="41"/>
      <c r="AO1319" s="41"/>
      <c r="AP1319" s="42"/>
      <c r="AQ1319" s="40" t="str">
        <f>IF(AM1319=0,"NO OFERTADO",IF(AN1319=0,"NO OFERTADO",IF(AO1319=0,"NO OFERTADO",IF(AP1319=0,"NO OFERTADO","CORRECTO"))))</f>
        <v>NO OFERTADO</v>
      </c>
    </row>
    <row r="1320" spans="1:43" ht="36" x14ac:dyDescent="0.25">
      <c r="A1320" s="61">
        <v>1318</v>
      </c>
      <c r="B1320" s="61">
        <v>890</v>
      </c>
      <c r="C1320" s="13" t="s">
        <v>200</v>
      </c>
      <c r="D1320" s="12" t="s">
        <v>198</v>
      </c>
      <c r="E1320" s="12" t="s">
        <v>275</v>
      </c>
      <c r="F1320" s="12" t="s">
        <v>12</v>
      </c>
      <c r="G1320" s="12" t="s">
        <v>13</v>
      </c>
      <c r="H1320" s="12" t="s">
        <v>12</v>
      </c>
      <c r="I1320" s="62">
        <v>2213.25</v>
      </c>
      <c r="J1320" s="10">
        <v>1</v>
      </c>
      <c r="K1320" s="10" t="s">
        <v>201</v>
      </c>
      <c r="L1320" s="14" t="s">
        <v>2698</v>
      </c>
      <c r="M1320" s="11">
        <v>2213.25</v>
      </c>
      <c r="N1320" s="11">
        <v>2522.2307692307691</v>
      </c>
      <c r="O1320" s="8">
        <f>N1320*M1320</f>
        <v>5582327.25</v>
      </c>
      <c r="P1320" s="14" t="s">
        <v>5022</v>
      </c>
      <c r="Q1320" s="66">
        <f>O1320/$O$2181</f>
        <v>1.7056889091680377E-4</v>
      </c>
      <c r="R1320" s="66">
        <f>+O1320/$O$2184</f>
        <v>2.7295549980007054E-4</v>
      </c>
      <c r="S1320" s="36">
        <f>Q1320*$S$1</f>
        <v>4.2642222729200943E-2</v>
      </c>
      <c r="T1320" s="36">
        <f>R1320*$T$1</f>
        <v>8.1886649940021167E-3</v>
      </c>
      <c r="U1320" s="36">
        <f>S1320+T1320</f>
        <v>5.0830887723203058E-2</v>
      </c>
      <c r="V1320" s="41"/>
      <c r="W1320" s="41"/>
      <c r="X1320" s="41"/>
      <c r="Y1320" s="42"/>
      <c r="Z1320" s="40" t="str">
        <f>IF(V1320=0,"NO OFERTADO",IF(W1320=0,"NO OFERTADO",IF(X1320=0,"NO OFERTADO",IF(Y1320=0,"NO OFERTADO","CORRECTO"))))</f>
        <v>NO OFERTADO</v>
      </c>
      <c r="AA1320" s="42">
        <f>Y1320*N1320</f>
        <v>0</v>
      </c>
      <c r="AB1320" s="35">
        <f>Q1320*$AB$1</f>
        <v>1.5351200182512339E-2</v>
      </c>
      <c r="AC1320" s="36">
        <f>R1320*$AC$1</f>
        <v>4.0943324970010584E-3</v>
      </c>
      <c r="AD1320" s="36">
        <f>AB1320+AC1320</f>
        <v>1.9445532679513398E-2</v>
      </c>
      <c r="AE1320" s="41"/>
      <c r="AF1320" s="41"/>
      <c r="AG1320" s="41"/>
      <c r="AH1320" s="42"/>
      <c r="AI1320" s="40" t="str">
        <f>IF(AE1320=0,"NO OFERTADO",IF(AF1320=0,"NO OFERTADO",IF(AG1320=0,"NO OFERTADO",IF(AH1320=0,"NO OFERTADO","CORRECTO"))))</f>
        <v>NO OFERTADO</v>
      </c>
      <c r="AJ1320" s="37">
        <f>Q1320*$AJ$1</f>
        <v>1.0234133455008227E-2</v>
      </c>
      <c r="AK1320" s="36">
        <f>R1320*$AK$1</f>
        <v>1.3647774990003527E-3</v>
      </c>
      <c r="AL1320" s="36">
        <f>AJ1320+AK1320</f>
        <v>1.1598910954008579E-2</v>
      </c>
      <c r="AM1320" s="41"/>
      <c r="AN1320" s="41"/>
      <c r="AO1320" s="41"/>
      <c r="AP1320" s="42"/>
      <c r="AQ1320" s="40" t="str">
        <f>IF(AM1320=0,"NO OFERTADO",IF(AN1320=0,"NO OFERTADO",IF(AO1320=0,"NO OFERTADO",IF(AP1320=0,"NO OFERTADO","CORRECTO"))))</f>
        <v>NO OFERTADO</v>
      </c>
    </row>
    <row r="1321" spans="1:43" ht="24" x14ac:dyDescent="0.25">
      <c r="A1321" s="61">
        <v>1319</v>
      </c>
      <c r="B1321" s="61">
        <v>703</v>
      </c>
      <c r="C1321" s="13" t="s">
        <v>2218</v>
      </c>
      <c r="D1321" s="12" t="s">
        <v>559</v>
      </c>
      <c r="E1321" s="12" t="s">
        <v>11</v>
      </c>
      <c r="F1321" s="12" t="s">
        <v>12</v>
      </c>
      <c r="G1321" s="12" t="s">
        <v>13</v>
      </c>
      <c r="H1321" s="12" t="s">
        <v>12</v>
      </c>
      <c r="I1321" s="62">
        <v>503.09999999999997</v>
      </c>
      <c r="J1321" s="10">
        <v>1</v>
      </c>
      <c r="K1321" s="10" t="s">
        <v>2219</v>
      </c>
      <c r="L1321" s="14" t="s">
        <v>2220</v>
      </c>
      <c r="M1321" s="11">
        <v>503.09999999999997</v>
      </c>
      <c r="N1321" s="11">
        <v>16898</v>
      </c>
      <c r="O1321" s="8">
        <f>N1321*M1321</f>
        <v>8501383.7999999989</v>
      </c>
      <c r="P1321" s="14" t="s">
        <v>5022</v>
      </c>
      <c r="Q1321" s="66">
        <f>O1321/$O$2181</f>
        <v>2.5976112490074503E-4</v>
      </c>
      <c r="R1321" s="66">
        <f>+O1321/$O$2184</f>
        <v>4.156867485906031E-4</v>
      </c>
      <c r="S1321" s="36">
        <f>Q1321*$S$1</f>
        <v>6.4940281225186261E-2</v>
      </c>
      <c r="T1321" s="36">
        <f>R1321*$T$1</f>
        <v>1.2470602457718093E-2</v>
      </c>
      <c r="U1321" s="36">
        <f>S1321+T1321</f>
        <v>7.7410883682904358E-2</v>
      </c>
      <c r="V1321" s="41"/>
      <c r="W1321" s="41"/>
      <c r="X1321" s="41"/>
      <c r="Y1321" s="42"/>
      <c r="Z1321" s="40" t="str">
        <f>IF(V1321=0,"NO OFERTADO",IF(W1321=0,"NO OFERTADO",IF(X1321=0,"NO OFERTADO",IF(Y1321=0,"NO OFERTADO","CORRECTO"))))</f>
        <v>NO OFERTADO</v>
      </c>
      <c r="AA1321" s="42">
        <f>Y1321*N1321</f>
        <v>0</v>
      </c>
      <c r="AB1321" s="35">
        <f>Q1321*$AB$1</f>
        <v>2.3378501241067051E-2</v>
      </c>
      <c r="AC1321" s="36">
        <f>R1321*$AC$1</f>
        <v>6.2353012288590467E-3</v>
      </c>
      <c r="AD1321" s="36">
        <f>AB1321+AC1321</f>
        <v>2.96138024699261E-2</v>
      </c>
      <c r="AE1321" s="41"/>
      <c r="AF1321" s="41"/>
      <c r="AG1321" s="41"/>
      <c r="AH1321" s="42"/>
      <c r="AI1321" s="40" t="str">
        <f>IF(AE1321=0,"NO OFERTADO",IF(AF1321=0,"NO OFERTADO",IF(AG1321=0,"NO OFERTADO",IF(AH1321=0,"NO OFERTADO","CORRECTO"))))</f>
        <v>NO OFERTADO</v>
      </c>
      <c r="AJ1321" s="37">
        <f>Q1321*$AJ$1</f>
        <v>1.5585667494044702E-2</v>
      </c>
      <c r="AK1321" s="36">
        <f>R1321*$AK$1</f>
        <v>2.0784337429530153E-3</v>
      </c>
      <c r="AL1321" s="36">
        <f>AJ1321+AK1321</f>
        <v>1.7664101236997718E-2</v>
      </c>
      <c r="AM1321" s="41"/>
      <c r="AN1321" s="41"/>
      <c r="AO1321" s="41"/>
      <c r="AP1321" s="42"/>
      <c r="AQ1321" s="40" t="str">
        <f>IF(AM1321=0,"NO OFERTADO",IF(AN1321=0,"NO OFERTADO",IF(AO1321=0,"NO OFERTADO",IF(AP1321=0,"NO OFERTADO","CORRECTO"))))</f>
        <v>NO OFERTADO</v>
      </c>
    </row>
    <row r="1322" spans="1:43" ht="24" x14ac:dyDescent="0.25">
      <c r="A1322" s="61">
        <v>1320</v>
      </c>
      <c r="B1322" s="61">
        <v>1299</v>
      </c>
      <c r="C1322" s="13" t="s">
        <v>3668</v>
      </c>
      <c r="D1322" s="12" t="s">
        <v>1888</v>
      </c>
      <c r="E1322" s="12" t="s">
        <v>11</v>
      </c>
      <c r="F1322" s="12" t="s">
        <v>12</v>
      </c>
      <c r="G1322" s="12" t="s">
        <v>735</v>
      </c>
      <c r="H1322" s="12" t="s">
        <v>12</v>
      </c>
      <c r="I1322" s="62" t="s">
        <v>60</v>
      </c>
      <c r="J1322" s="10">
        <v>1</v>
      </c>
      <c r="K1322" s="10" t="s">
        <v>3669</v>
      </c>
      <c r="L1322" s="14" t="s">
        <v>3670</v>
      </c>
      <c r="M1322" s="11">
        <v>3412.1240499999999</v>
      </c>
      <c r="N1322" s="11">
        <v>366.15384615384613</v>
      </c>
      <c r="O1322" s="8">
        <f>N1322*M1322</f>
        <v>1249362.3444615384</v>
      </c>
      <c r="P1322" s="14" t="s">
        <v>5022</v>
      </c>
      <c r="Q1322" s="66">
        <f>O1322/$O$2181</f>
        <v>3.8174463786232228E-5</v>
      </c>
      <c r="R1322" s="66"/>
      <c r="S1322" s="36">
        <f>Q1322*$S$1</f>
        <v>9.5436159465580577E-3</v>
      </c>
      <c r="T1322" s="7"/>
      <c r="U1322" s="36">
        <f>S1322+T1322</f>
        <v>9.5436159465580577E-3</v>
      </c>
      <c r="V1322" s="41"/>
      <c r="W1322" s="41"/>
      <c r="X1322" s="41"/>
      <c r="Y1322" s="42"/>
      <c r="Z1322" s="40" t="str">
        <f>IF(V1322=0,"NO OFERTADO",IF(W1322=0,"NO OFERTADO",IF(X1322=0,"NO OFERTADO",IF(Y1322=0,"NO OFERTADO","CORRECTO"))))</f>
        <v>NO OFERTADO</v>
      </c>
      <c r="AA1322" s="42">
        <f>Y1322*N1322</f>
        <v>0</v>
      </c>
      <c r="AB1322" s="35">
        <f>Q1322*$AB$1</f>
        <v>3.4357017407609007E-3</v>
      </c>
      <c r="AC1322" s="7"/>
      <c r="AD1322" s="36">
        <f>AB1322+AC1322</f>
        <v>3.4357017407609007E-3</v>
      </c>
      <c r="AE1322" s="41"/>
      <c r="AF1322" s="41"/>
      <c r="AG1322" s="41"/>
      <c r="AH1322" s="42"/>
      <c r="AI1322" s="40" t="str">
        <f>IF(AE1322=0,"NO OFERTADO",IF(AF1322=0,"NO OFERTADO",IF(AG1322=0,"NO OFERTADO",IF(AH1322=0,"NO OFERTADO","CORRECTO"))))</f>
        <v>NO OFERTADO</v>
      </c>
      <c r="AJ1322" s="37">
        <f>Q1322*$AJ$1</f>
        <v>2.2904678271739335E-3</v>
      </c>
      <c r="AK1322" s="7"/>
      <c r="AL1322" s="36">
        <f>AJ1322+AK1322</f>
        <v>2.2904678271739335E-3</v>
      </c>
      <c r="AM1322" s="41"/>
      <c r="AN1322" s="41"/>
      <c r="AO1322" s="41"/>
      <c r="AP1322" s="42"/>
      <c r="AQ1322" s="40" t="str">
        <f>IF(AM1322=0,"NO OFERTADO",IF(AN1322=0,"NO OFERTADO",IF(AO1322=0,"NO OFERTADO",IF(AP1322=0,"NO OFERTADO","CORRECTO"))))</f>
        <v>NO OFERTADO</v>
      </c>
    </row>
    <row r="1323" spans="1:43" ht="24" x14ac:dyDescent="0.25">
      <c r="A1323" s="61">
        <v>1321</v>
      </c>
      <c r="B1323" s="61">
        <v>1814</v>
      </c>
      <c r="C1323" s="13" t="s">
        <v>3668</v>
      </c>
      <c r="D1323" s="12" t="s">
        <v>2337</v>
      </c>
      <c r="E1323" s="12" t="s">
        <v>1555</v>
      </c>
      <c r="F1323" s="12" t="s">
        <v>1361</v>
      </c>
      <c r="G1323" s="12" t="s">
        <v>2035</v>
      </c>
      <c r="H1323" s="12" t="s">
        <v>2034</v>
      </c>
      <c r="I1323" s="62" t="s">
        <v>60</v>
      </c>
      <c r="J1323" s="10">
        <v>1</v>
      </c>
      <c r="K1323" s="10" t="s">
        <v>3669</v>
      </c>
      <c r="L1323" s="14" t="s">
        <v>4950</v>
      </c>
      <c r="M1323" s="11">
        <v>3919.6196666666669</v>
      </c>
      <c r="N1323" s="11">
        <v>11.833333333333334</v>
      </c>
      <c r="O1323" s="8">
        <f>N1323*M1323</f>
        <v>46382.166055555565</v>
      </c>
      <c r="P1323" s="14" t="s">
        <v>5022</v>
      </c>
      <c r="Q1323" s="66">
        <f>O1323/$O$2181</f>
        <v>1.4172144104262494E-6</v>
      </c>
      <c r="R1323" s="66"/>
      <c r="S1323" s="36">
        <f>Q1323*$S$1</f>
        <v>3.5430360260656235E-4</v>
      </c>
      <c r="T1323" s="7"/>
      <c r="U1323" s="36">
        <f>S1323+T1323</f>
        <v>3.5430360260656235E-4</v>
      </c>
      <c r="V1323" s="41"/>
      <c r="W1323" s="41"/>
      <c r="X1323" s="41"/>
      <c r="Y1323" s="42"/>
      <c r="Z1323" s="40" t="str">
        <f>IF(V1323=0,"NO OFERTADO",IF(W1323=0,"NO OFERTADO",IF(X1323=0,"NO OFERTADO",IF(Y1323=0,"NO OFERTADO","CORRECTO"))))</f>
        <v>NO OFERTADO</v>
      </c>
      <c r="AA1323" s="42">
        <f>Y1323*N1323</f>
        <v>0</v>
      </c>
      <c r="AB1323" s="35">
        <f>Q1323*$AB$1</f>
        <v>1.2754929693836243E-4</v>
      </c>
      <c r="AC1323" s="7"/>
      <c r="AD1323" s="36">
        <f>AB1323+AC1323</f>
        <v>1.2754929693836243E-4</v>
      </c>
      <c r="AE1323" s="41"/>
      <c r="AF1323" s="41"/>
      <c r="AG1323" s="41"/>
      <c r="AH1323" s="42"/>
      <c r="AI1323" s="40" t="str">
        <f>IF(AE1323=0,"NO OFERTADO",IF(AF1323=0,"NO OFERTADO",IF(AG1323=0,"NO OFERTADO",IF(AH1323=0,"NO OFERTADO","CORRECTO"))))</f>
        <v>NO OFERTADO</v>
      </c>
      <c r="AJ1323" s="37">
        <f>Q1323*$AJ$1</f>
        <v>8.5032864625574962E-5</v>
      </c>
      <c r="AK1323" s="7"/>
      <c r="AL1323" s="36">
        <f>AJ1323+AK1323</f>
        <v>8.5032864625574962E-5</v>
      </c>
      <c r="AM1323" s="41"/>
      <c r="AN1323" s="41"/>
      <c r="AO1323" s="41"/>
      <c r="AP1323" s="42"/>
      <c r="AQ1323" s="40" t="str">
        <f>IF(AM1323=0,"NO OFERTADO",IF(AN1323=0,"NO OFERTADO",IF(AO1323=0,"NO OFERTADO",IF(AP1323=0,"NO OFERTADO","CORRECTO"))))</f>
        <v>NO OFERTADO</v>
      </c>
    </row>
    <row r="1324" spans="1:43" ht="24" x14ac:dyDescent="0.25">
      <c r="A1324" s="61">
        <v>1322</v>
      </c>
      <c r="B1324" s="61">
        <v>1816</v>
      </c>
      <c r="C1324" s="13" t="s">
        <v>3668</v>
      </c>
      <c r="D1324" s="12" t="s">
        <v>1888</v>
      </c>
      <c r="E1324" s="12" t="s">
        <v>12</v>
      </c>
      <c r="F1324" s="12" t="s">
        <v>12</v>
      </c>
      <c r="G1324" s="12" t="s">
        <v>13</v>
      </c>
      <c r="H1324" s="12" t="s">
        <v>12</v>
      </c>
      <c r="I1324" s="62" t="s">
        <v>60</v>
      </c>
      <c r="J1324" s="10">
        <v>1</v>
      </c>
      <c r="K1324" s="10" t="s">
        <v>3669</v>
      </c>
      <c r="L1324" s="14" t="s">
        <v>4955</v>
      </c>
      <c r="M1324" s="11">
        <v>3412.1240499999999</v>
      </c>
      <c r="N1324" s="11">
        <v>7.5</v>
      </c>
      <c r="O1324" s="8">
        <f>N1324*M1324</f>
        <v>25590.930375</v>
      </c>
      <c r="P1324" s="14" t="s">
        <v>5022</v>
      </c>
      <c r="Q1324" s="66">
        <f>O1324/$O$2181</f>
        <v>7.8193491999110141E-7</v>
      </c>
      <c r="R1324" s="66"/>
      <c r="S1324" s="36">
        <f>Q1324*$S$1</f>
        <v>1.9548372999777535E-4</v>
      </c>
      <c r="T1324" s="7"/>
      <c r="U1324" s="36">
        <f>S1324+T1324</f>
        <v>1.9548372999777535E-4</v>
      </c>
      <c r="V1324" s="41"/>
      <c r="W1324" s="41"/>
      <c r="X1324" s="41"/>
      <c r="Y1324" s="42"/>
      <c r="Z1324" s="40" t="str">
        <f>IF(V1324=0,"NO OFERTADO",IF(W1324=0,"NO OFERTADO",IF(X1324=0,"NO OFERTADO",IF(Y1324=0,"NO OFERTADO","CORRECTO"))))</f>
        <v>NO OFERTADO</v>
      </c>
      <c r="AA1324" s="42">
        <f>Y1324*N1324</f>
        <v>0</v>
      </c>
      <c r="AB1324" s="35">
        <f>Q1324*$AB$1</f>
        <v>7.0374142799199129E-5</v>
      </c>
      <c r="AC1324" s="7"/>
      <c r="AD1324" s="36">
        <f>AB1324+AC1324</f>
        <v>7.0374142799199129E-5</v>
      </c>
      <c r="AE1324" s="41"/>
      <c r="AF1324" s="41"/>
      <c r="AG1324" s="41"/>
      <c r="AH1324" s="42"/>
      <c r="AI1324" s="40" t="str">
        <f>IF(AE1324=0,"NO OFERTADO",IF(AF1324=0,"NO OFERTADO",IF(AG1324=0,"NO OFERTADO",IF(AH1324=0,"NO OFERTADO","CORRECTO"))))</f>
        <v>NO OFERTADO</v>
      </c>
      <c r="AJ1324" s="37">
        <f>Q1324*$AJ$1</f>
        <v>4.6916095199466084E-5</v>
      </c>
      <c r="AK1324" s="7"/>
      <c r="AL1324" s="36">
        <f>AJ1324+AK1324</f>
        <v>4.6916095199466084E-5</v>
      </c>
      <c r="AM1324" s="41"/>
      <c r="AN1324" s="41"/>
      <c r="AO1324" s="41"/>
      <c r="AP1324" s="42"/>
      <c r="AQ1324" s="40" t="str">
        <f>IF(AM1324=0,"NO OFERTADO",IF(AN1324=0,"NO OFERTADO",IF(AO1324=0,"NO OFERTADO",IF(AP1324=0,"NO OFERTADO","CORRECTO"))))</f>
        <v>NO OFERTADO</v>
      </c>
    </row>
    <row r="1325" spans="1:43" x14ac:dyDescent="0.25">
      <c r="A1325" s="61">
        <v>1323</v>
      </c>
      <c r="B1325" s="61">
        <v>1313</v>
      </c>
      <c r="C1325" s="13" t="s">
        <v>3705</v>
      </c>
      <c r="D1325" s="12" t="s">
        <v>181</v>
      </c>
      <c r="E1325" s="12" t="s">
        <v>49</v>
      </c>
      <c r="F1325" s="12" t="s">
        <v>23</v>
      </c>
      <c r="G1325" s="12" t="s">
        <v>24</v>
      </c>
      <c r="H1325" s="12" t="s">
        <v>49</v>
      </c>
      <c r="I1325" s="62">
        <v>441757.60000000003</v>
      </c>
      <c r="J1325" s="10">
        <v>1</v>
      </c>
      <c r="K1325" s="10" t="s">
        <v>3706</v>
      </c>
      <c r="L1325" s="14" t="s">
        <v>3707</v>
      </c>
      <c r="M1325" s="11">
        <v>441757.60000000003</v>
      </c>
      <c r="N1325" s="11">
        <v>3.125</v>
      </c>
      <c r="O1325" s="8">
        <f>N1325*M1325</f>
        <v>1380492.5</v>
      </c>
      <c r="P1325" s="14" t="s">
        <v>5022</v>
      </c>
      <c r="Q1325" s="66">
        <f>O1325/$O$2181</f>
        <v>4.2181166402232279E-5</v>
      </c>
      <c r="R1325" s="66">
        <f>+O1325/$O$2184</f>
        <v>6.7501062448058541E-5</v>
      </c>
      <c r="S1325" s="36">
        <f>Q1325*$S$1</f>
        <v>1.054529160055807E-2</v>
      </c>
      <c r="T1325" s="36">
        <f>R1325*$T$1</f>
        <v>2.025031873441756E-3</v>
      </c>
      <c r="U1325" s="36">
        <f>S1325+T1325</f>
        <v>1.2570323473999827E-2</v>
      </c>
      <c r="V1325" s="41"/>
      <c r="W1325" s="41"/>
      <c r="X1325" s="41"/>
      <c r="Y1325" s="42"/>
      <c r="Z1325" s="40" t="str">
        <f>IF(V1325=0,"NO OFERTADO",IF(W1325=0,"NO OFERTADO",IF(X1325=0,"NO OFERTADO",IF(Y1325=0,"NO OFERTADO","CORRECTO"))))</f>
        <v>NO OFERTADO</v>
      </c>
      <c r="AA1325" s="42">
        <f>Y1325*N1325</f>
        <v>0</v>
      </c>
      <c r="AB1325" s="35">
        <f>Q1325*$AB$1</f>
        <v>3.7963049762009052E-3</v>
      </c>
      <c r="AC1325" s="36">
        <f>R1325*$AC$1</f>
        <v>1.012515936720878E-3</v>
      </c>
      <c r="AD1325" s="36">
        <f>AB1325+AC1325</f>
        <v>4.8088209129217834E-3</v>
      </c>
      <c r="AE1325" s="41"/>
      <c r="AF1325" s="41"/>
      <c r="AG1325" s="41"/>
      <c r="AH1325" s="42"/>
      <c r="AI1325" s="40" t="str">
        <f>IF(AE1325=0,"NO OFERTADO",IF(AF1325=0,"NO OFERTADO",IF(AG1325=0,"NO OFERTADO",IF(AH1325=0,"NO OFERTADO","CORRECTO"))))</f>
        <v>NO OFERTADO</v>
      </c>
      <c r="AJ1325" s="37">
        <f>Q1325*$AJ$1</f>
        <v>2.5308699841339369E-3</v>
      </c>
      <c r="AK1325" s="36">
        <f>R1325*$AK$1</f>
        <v>3.3750531224029269E-4</v>
      </c>
      <c r="AL1325" s="36">
        <f>AJ1325+AK1325</f>
        <v>2.8683752963742297E-3</v>
      </c>
      <c r="AM1325" s="41"/>
      <c r="AN1325" s="41"/>
      <c r="AO1325" s="41"/>
      <c r="AP1325" s="42"/>
      <c r="AQ1325" s="40" t="str">
        <f>IF(AM1325=0,"NO OFERTADO",IF(AN1325=0,"NO OFERTADO",IF(AO1325=0,"NO OFERTADO",IF(AP1325=0,"NO OFERTADO","CORRECTO"))))</f>
        <v>NO OFERTADO</v>
      </c>
    </row>
    <row r="1326" spans="1:43" x14ac:dyDescent="0.25">
      <c r="A1326" s="61">
        <v>1324</v>
      </c>
      <c r="B1326" s="61">
        <v>1601</v>
      </c>
      <c r="C1326" s="13" t="s">
        <v>4413</v>
      </c>
      <c r="D1326" s="12" t="s">
        <v>4414</v>
      </c>
      <c r="E1326" s="12" t="s">
        <v>49</v>
      </c>
      <c r="F1326" s="12" t="s">
        <v>23</v>
      </c>
      <c r="G1326" s="12" t="s">
        <v>24</v>
      </c>
      <c r="H1326" s="12" t="s">
        <v>49</v>
      </c>
      <c r="I1326" s="62">
        <v>201073.80000000002</v>
      </c>
      <c r="J1326" s="10">
        <v>1</v>
      </c>
      <c r="K1326" s="10" t="s">
        <v>4415</v>
      </c>
      <c r="L1326" s="14" t="s">
        <v>4416</v>
      </c>
      <c r="M1326" s="11">
        <v>201073.80000000002</v>
      </c>
      <c r="N1326" s="11">
        <v>1.875</v>
      </c>
      <c r="O1326" s="8">
        <f>N1326*M1326</f>
        <v>377013.37500000006</v>
      </c>
      <c r="P1326" s="14" t="s">
        <v>5022</v>
      </c>
      <c r="Q1326" s="66">
        <f>O1326/$O$2181</f>
        <v>1.1519703226741327E-5</v>
      </c>
      <c r="R1326" s="66">
        <f>+O1326/$O$2184</f>
        <v>1.843458285331381E-5</v>
      </c>
      <c r="S1326" s="36">
        <f>Q1326*$S$1</f>
        <v>2.8799258066853316E-3</v>
      </c>
      <c r="T1326" s="36">
        <f>R1326*$T$1</f>
        <v>5.5303748559941434E-4</v>
      </c>
      <c r="U1326" s="36">
        <f>S1326+T1326</f>
        <v>3.4329632922847457E-3</v>
      </c>
      <c r="V1326" s="41"/>
      <c r="W1326" s="41"/>
      <c r="X1326" s="41"/>
      <c r="Y1326" s="42"/>
      <c r="Z1326" s="40" t="str">
        <f>IF(V1326=0,"NO OFERTADO",IF(W1326=0,"NO OFERTADO",IF(X1326=0,"NO OFERTADO",IF(Y1326=0,"NO OFERTADO","CORRECTO"))))</f>
        <v>NO OFERTADO</v>
      </c>
      <c r="AA1326" s="42">
        <f>Y1326*N1326</f>
        <v>0</v>
      </c>
      <c r="AB1326" s="35">
        <f>Q1326*$AB$1</f>
        <v>1.0367732904067195E-3</v>
      </c>
      <c r="AC1326" s="36">
        <f>R1326*$AC$1</f>
        <v>2.7651874279970717E-4</v>
      </c>
      <c r="AD1326" s="36">
        <f>AB1326+AC1326</f>
        <v>1.3132920332064265E-3</v>
      </c>
      <c r="AE1326" s="41"/>
      <c r="AF1326" s="41"/>
      <c r="AG1326" s="41"/>
      <c r="AH1326" s="42"/>
      <c r="AI1326" s="40" t="str">
        <f>IF(AE1326=0,"NO OFERTADO",IF(AF1326=0,"NO OFERTADO",IF(AG1326=0,"NO OFERTADO",IF(AH1326=0,"NO OFERTADO","CORRECTO"))))</f>
        <v>NO OFERTADO</v>
      </c>
      <c r="AJ1326" s="37">
        <f>Q1326*$AJ$1</f>
        <v>6.911821936044796E-4</v>
      </c>
      <c r="AK1326" s="36">
        <f>R1326*$AK$1</f>
        <v>9.2172914266569052E-5</v>
      </c>
      <c r="AL1326" s="36">
        <f>AJ1326+AK1326</f>
        <v>7.8335510787104869E-4</v>
      </c>
      <c r="AM1326" s="41"/>
      <c r="AN1326" s="41"/>
      <c r="AO1326" s="41"/>
      <c r="AP1326" s="42"/>
      <c r="AQ1326" s="40" t="str">
        <f>IF(AM1326=0,"NO OFERTADO",IF(AN1326=0,"NO OFERTADO",IF(AO1326=0,"NO OFERTADO",IF(AP1326=0,"NO OFERTADO","CORRECTO"))))</f>
        <v>NO OFERTADO</v>
      </c>
    </row>
    <row r="1327" spans="1:43" ht="24" x14ac:dyDescent="0.25">
      <c r="A1327" s="61">
        <v>1325</v>
      </c>
      <c r="B1327" s="61">
        <v>1778</v>
      </c>
      <c r="C1327" s="13" t="s">
        <v>4356</v>
      </c>
      <c r="D1327" s="12" t="s">
        <v>93</v>
      </c>
      <c r="E1327" s="12" t="s">
        <v>12</v>
      </c>
      <c r="F1327" s="12" t="s">
        <v>12</v>
      </c>
      <c r="G1327" s="12" t="s">
        <v>13</v>
      </c>
      <c r="H1327" s="12" t="s">
        <v>12</v>
      </c>
      <c r="I1327" s="62" t="s">
        <v>60</v>
      </c>
      <c r="J1327" s="10">
        <v>1</v>
      </c>
      <c r="K1327" s="10" t="s">
        <v>4357</v>
      </c>
      <c r="L1327" s="14" t="s">
        <v>4853</v>
      </c>
      <c r="M1327" s="11">
        <v>9474.7956666666669</v>
      </c>
      <c r="N1327" s="11">
        <v>45</v>
      </c>
      <c r="O1327" s="8">
        <f>N1327*M1327</f>
        <v>426365.80499999999</v>
      </c>
      <c r="P1327" s="14" t="s">
        <v>5022</v>
      </c>
      <c r="Q1327" s="66">
        <f>O1327/$O$2181</f>
        <v>1.3027674521177566E-5</v>
      </c>
      <c r="R1327" s="66"/>
      <c r="S1327" s="36">
        <f>Q1327*$S$1</f>
        <v>3.2569186302943915E-3</v>
      </c>
      <c r="T1327" s="7"/>
      <c r="U1327" s="36">
        <f>S1327+T1327</f>
        <v>3.2569186302943915E-3</v>
      </c>
      <c r="V1327" s="41"/>
      <c r="W1327" s="41"/>
      <c r="X1327" s="41"/>
      <c r="Y1327" s="42"/>
      <c r="Z1327" s="40" t="str">
        <f>IF(V1327=0,"NO OFERTADO",IF(W1327=0,"NO OFERTADO",IF(X1327=0,"NO OFERTADO",IF(Y1327=0,"NO OFERTADO","CORRECTO"))))</f>
        <v>NO OFERTADO</v>
      </c>
      <c r="AA1327" s="42">
        <f>Y1327*N1327</f>
        <v>0</v>
      </c>
      <c r="AB1327" s="35">
        <f>Q1327*$AB$1</f>
        <v>1.172490706905981E-3</v>
      </c>
      <c r="AC1327" s="7"/>
      <c r="AD1327" s="36">
        <f>AB1327+AC1327</f>
        <v>1.172490706905981E-3</v>
      </c>
      <c r="AE1327" s="41"/>
      <c r="AF1327" s="41"/>
      <c r="AG1327" s="41"/>
      <c r="AH1327" s="42"/>
      <c r="AI1327" s="40" t="str">
        <f>IF(AE1327=0,"NO OFERTADO",IF(AF1327=0,"NO OFERTADO",IF(AG1327=0,"NO OFERTADO",IF(AH1327=0,"NO OFERTADO","CORRECTO"))))</f>
        <v>NO OFERTADO</v>
      </c>
      <c r="AJ1327" s="37">
        <f>Q1327*$AJ$1</f>
        <v>7.8166047127065401E-4</v>
      </c>
      <c r="AK1327" s="7"/>
      <c r="AL1327" s="36">
        <f>AJ1327+AK1327</f>
        <v>7.8166047127065401E-4</v>
      </c>
      <c r="AM1327" s="41"/>
      <c r="AN1327" s="41"/>
      <c r="AO1327" s="41"/>
      <c r="AP1327" s="42"/>
      <c r="AQ1327" s="40" t="str">
        <f>IF(AM1327=0,"NO OFERTADO",IF(AN1327=0,"NO OFERTADO",IF(AO1327=0,"NO OFERTADO",IF(AP1327=0,"NO OFERTADO","CORRECTO"))))</f>
        <v>NO OFERTADO</v>
      </c>
    </row>
    <row r="1328" spans="1:43" x14ac:dyDescent="0.25">
      <c r="A1328" s="61">
        <v>1326</v>
      </c>
      <c r="B1328" s="61">
        <v>161</v>
      </c>
      <c r="C1328" s="13" t="s">
        <v>621</v>
      </c>
      <c r="D1328" s="12" t="s">
        <v>622</v>
      </c>
      <c r="E1328" s="12" t="s">
        <v>623</v>
      </c>
      <c r="F1328" s="12" t="s">
        <v>281</v>
      </c>
      <c r="G1328" s="12" t="s">
        <v>107</v>
      </c>
      <c r="H1328" s="12" t="s">
        <v>282</v>
      </c>
      <c r="I1328" s="62">
        <v>964.20200000000011</v>
      </c>
      <c r="J1328" s="10">
        <v>140</v>
      </c>
      <c r="K1328" s="10" t="s">
        <v>624</v>
      </c>
      <c r="L1328" s="14" t="s">
        <v>625</v>
      </c>
      <c r="M1328" s="11">
        <v>165.20566666666664</v>
      </c>
      <c r="N1328" s="11">
        <v>464530.76923076919</v>
      </c>
      <c r="O1328" s="8">
        <f>N1328*M1328</f>
        <v>76743115.417948708</v>
      </c>
      <c r="P1328" s="14" t="s">
        <v>5022</v>
      </c>
      <c r="Q1328" s="66">
        <f>O1328/$O$2181</f>
        <v>2.3448980140567312E-3</v>
      </c>
      <c r="R1328" s="66">
        <f>+O1328/$O$2184</f>
        <v>3.7524592319665047E-3</v>
      </c>
      <c r="S1328" s="36">
        <f>Q1328*$S$1</f>
        <v>0.58622450351418276</v>
      </c>
      <c r="T1328" s="36">
        <f>R1328*$T$1</f>
        <v>0.11257377695899515</v>
      </c>
      <c r="U1328" s="36">
        <f>S1328+T1328</f>
        <v>0.69879828047317794</v>
      </c>
      <c r="V1328" s="41"/>
      <c r="W1328" s="41"/>
      <c r="X1328" s="41"/>
      <c r="Y1328" s="42"/>
      <c r="Z1328" s="40" t="str">
        <f>IF(V1328=0,"NO OFERTADO",IF(W1328=0,"NO OFERTADO",IF(X1328=0,"NO OFERTADO",IF(Y1328=0,"NO OFERTADO","CORRECTO"))))</f>
        <v>NO OFERTADO</v>
      </c>
      <c r="AA1328" s="42">
        <f>Y1328*N1328</f>
        <v>0</v>
      </c>
      <c r="AB1328" s="35">
        <f>Q1328*$AB$1</f>
        <v>0.21104082126510582</v>
      </c>
      <c r="AC1328" s="36">
        <f>R1328*$AC$1</f>
        <v>5.6286888479497574E-2</v>
      </c>
      <c r="AD1328" s="36">
        <f>AB1328+AC1328</f>
        <v>0.2673277097446034</v>
      </c>
      <c r="AE1328" s="41"/>
      <c r="AF1328" s="41"/>
      <c r="AG1328" s="41"/>
      <c r="AH1328" s="42"/>
      <c r="AI1328" s="40" t="str">
        <f>IF(AE1328=0,"NO OFERTADO",IF(AF1328=0,"NO OFERTADO",IF(AG1328=0,"NO OFERTADO",IF(AH1328=0,"NO OFERTADO","CORRECTO"))))</f>
        <v>NO OFERTADO</v>
      </c>
      <c r="AJ1328" s="37">
        <f>Q1328*$AJ$1</f>
        <v>0.14069388084340387</v>
      </c>
      <c r="AK1328" s="36">
        <f>R1328*$AK$1</f>
        <v>1.8762296159832523E-2</v>
      </c>
      <c r="AL1328" s="36">
        <f>AJ1328+AK1328</f>
        <v>0.15945617700323639</v>
      </c>
      <c r="AM1328" s="41"/>
      <c r="AN1328" s="41"/>
      <c r="AO1328" s="41"/>
      <c r="AP1328" s="42"/>
      <c r="AQ1328" s="40" t="str">
        <f>IF(AM1328=0,"NO OFERTADO",IF(AN1328=0,"NO OFERTADO",IF(AO1328=0,"NO OFERTADO",IF(AP1328=0,"NO OFERTADO","CORRECTO"))))</f>
        <v>NO OFERTADO</v>
      </c>
    </row>
    <row r="1329" spans="1:43" x14ac:dyDescent="0.25">
      <c r="A1329" s="61">
        <v>1327</v>
      </c>
      <c r="B1329" s="61">
        <v>878</v>
      </c>
      <c r="C1329" s="13" t="s">
        <v>621</v>
      </c>
      <c r="D1329" s="12" t="s">
        <v>2007</v>
      </c>
      <c r="E1329" s="12" t="s">
        <v>765</v>
      </c>
      <c r="F1329" s="12" t="s">
        <v>222</v>
      </c>
      <c r="G1329" s="12" t="s">
        <v>322</v>
      </c>
      <c r="H1329" s="12" t="s">
        <v>108</v>
      </c>
      <c r="I1329" s="62" t="s">
        <v>60</v>
      </c>
      <c r="J1329" s="10">
        <v>30</v>
      </c>
      <c r="K1329" s="10" t="s">
        <v>2668</v>
      </c>
      <c r="L1329" s="14" t="s">
        <v>2669</v>
      </c>
      <c r="M1329" s="11">
        <v>444.33126999999996</v>
      </c>
      <c r="N1329" s="11">
        <v>8986.1538461538457</v>
      </c>
      <c r="O1329" s="8">
        <f>N1329*M1329</f>
        <v>3992829.1508769225</v>
      </c>
      <c r="P1329" s="14" t="s">
        <v>5022</v>
      </c>
      <c r="Q1329" s="66">
        <f>O1329/$O$2181</f>
        <v>1.2200152541851788E-4</v>
      </c>
      <c r="R1329" s="66"/>
      <c r="S1329" s="36">
        <f>Q1329*$S$1</f>
        <v>3.0500381354629472E-2</v>
      </c>
      <c r="T1329" s="7"/>
      <c r="U1329" s="36">
        <f>S1329+T1329</f>
        <v>3.0500381354629472E-2</v>
      </c>
      <c r="V1329" s="41"/>
      <c r="W1329" s="41"/>
      <c r="X1329" s="41"/>
      <c r="Y1329" s="42"/>
      <c r="Z1329" s="40" t="str">
        <f>IF(V1329=0,"NO OFERTADO",IF(W1329=0,"NO OFERTADO",IF(X1329=0,"NO OFERTADO",IF(Y1329=0,"NO OFERTADO","CORRECTO"))))</f>
        <v>NO OFERTADO</v>
      </c>
      <c r="AA1329" s="42">
        <f>Y1329*N1329</f>
        <v>0</v>
      </c>
      <c r="AB1329" s="35">
        <f>Q1329*$AB$1</f>
        <v>1.098013728766661E-2</v>
      </c>
      <c r="AC1329" s="7"/>
      <c r="AD1329" s="36">
        <f>AB1329+AC1329</f>
        <v>1.098013728766661E-2</v>
      </c>
      <c r="AE1329" s="41"/>
      <c r="AF1329" s="41"/>
      <c r="AG1329" s="41"/>
      <c r="AH1329" s="42"/>
      <c r="AI1329" s="40" t="str">
        <f>IF(AE1329=0,"NO OFERTADO",IF(AF1329=0,"NO OFERTADO",IF(AG1329=0,"NO OFERTADO",IF(AH1329=0,"NO OFERTADO","CORRECTO"))))</f>
        <v>NO OFERTADO</v>
      </c>
      <c r="AJ1329" s="37">
        <f>Q1329*$AJ$1</f>
        <v>7.3200915251110735E-3</v>
      </c>
      <c r="AK1329" s="7"/>
      <c r="AL1329" s="36">
        <f>AJ1329+AK1329</f>
        <v>7.3200915251110735E-3</v>
      </c>
      <c r="AM1329" s="41"/>
      <c r="AN1329" s="41"/>
      <c r="AO1329" s="41"/>
      <c r="AP1329" s="42"/>
      <c r="AQ1329" s="40" t="str">
        <f>IF(AM1329=0,"NO OFERTADO",IF(AN1329=0,"NO OFERTADO",IF(AO1329=0,"NO OFERTADO",IF(AP1329=0,"NO OFERTADO","CORRECTO"))))</f>
        <v>NO OFERTADO</v>
      </c>
    </row>
    <row r="1330" spans="1:43" x14ac:dyDescent="0.25">
      <c r="A1330" s="61">
        <v>1328</v>
      </c>
      <c r="B1330" s="61">
        <v>961</v>
      </c>
      <c r="C1330" s="13" t="s">
        <v>621</v>
      </c>
      <c r="D1330" s="12" t="s">
        <v>2007</v>
      </c>
      <c r="E1330" s="12" t="s">
        <v>1149</v>
      </c>
      <c r="F1330" s="12" t="s">
        <v>321</v>
      </c>
      <c r="G1330" s="12" t="s">
        <v>322</v>
      </c>
      <c r="H1330" s="12" t="s">
        <v>323</v>
      </c>
      <c r="I1330" s="62" t="s">
        <v>60</v>
      </c>
      <c r="J1330" s="10">
        <v>15</v>
      </c>
      <c r="K1330" s="10" t="s">
        <v>2668</v>
      </c>
      <c r="L1330" s="14" t="s">
        <v>2869</v>
      </c>
      <c r="M1330" s="11">
        <v>308.14268999999996</v>
      </c>
      <c r="N1330" s="11">
        <v>10115.76923076923</v>
      </c>
      <c r="O1330" s="8">
        <f>N1330*M1330</f>
        <v>3117100.3421884612</v>
      </c>
      <c r="P1330" s="14" t="s">
        <v>5022</v>
      </c>
      <c r="Q1330" s="66">
        <f>O1330/$O$2181</f>
        <v>9.5243493337563708E-5</v>
      </c>
      <c r="R1330" s="66"/>
      <c r="S1330" s="36">
        <f>Q1330*$S$1</f>
        <v>2.3810873334390928E-2</v>
      </c>
      <c r="T1330" s="7"/>
      <c r="U1330" s="36">
        <f>S1330+T1330</f>
        <v>2.3810873334390928E-2</v>
      </c>
      <c r="V1330" s="41"/>
      <c r="W1330" s="41"/>
      <c r="X1330" s="41"/>
      <c r="Y1330" s="42"/>
      <c r="Z1330" s="40" t="str">
        <f>IF(V1330=0,"NO OFERTADO",IF(W1330=0,"NO OFERTADO",IF(X1330=0,"NO OFERTADO",IF(Y1330=0,"NO OFERTADO","CORRECTO"))))</f>
        <v>NO OFERTADO</v>
      </c>
      <c r="AA1330" s="42">
        <f>Y1330*N1330</f>
        <v>0</v>
      </c>
      <c r="AB1330" s="35">
        <f>Q1330*$AB$1</f>
        <v>8.5719144003807337E-3</v>
      </c>
      <c r="AC1330" s="7"/>
      <c r="AD1330" s="36">
        <f>AB1330+AC1330</f>
        <v>8.5719144003807337E-3</v>
      </c>
      <c r="AE1330" s="41"/>
      <c r="AF1330" s="41"/>
      <c r="AG1330" s="41"/>
      <c r="AH1330" s="42"/>
      <c r="AI1330" s="40" t="str">
        <f>IF(AE1330=0,"NO OFERTADO",IF(AF1330=0,"NO OFERTADO",IF(AG1330=0,"NO OFERTADO",IF(AH1330=0,"NO OFERTADO","CORRECTO"))))</f>
        <v>NO OFERTADO</v>
      </c>
      <c r="AJ1330" s="37">
        <f>Q1330*$AJ$1</f>
        <v>5.7146096002538222E-3</v>
      </c>
      <c r="AK1330" s="7"/>
      <c r="AL1330" s="36">
        <f>AJ1330+AK1330</f>
        <v>5.7146096002538222E-3</v>
      </c>
      <c r="AM1330" s="41"/>
      <c r="AN1330" s="41"/>
      <c r="AO1330" s="41"/>
      <c r="AP1330" s="42"/>
      <c r="AQ1330" s="40" t="str">
        <f>IF(AM1330=0,"NO OFERTADO",IF(AN1330=0,"NO OFERTADO",IF(AO1330=0,"NO OFERTADO",IF(AP1330=0,"NO OFERTADO","CORRECTO"))))</f>
        <v>NO OFERTADO</v>
      </c>
    </row>
    <row r="1331" spans="1:43" x14ac:dyDescent="0.25">
      <c r="A1331" s="61">
        <v>1329</v>
      </c>
      <c r="B1331" s="61">
        <v>715</v>
      </c>
      <c r="C1331" s="13" t="s">
        <v>2248</v>
      </c>
      <c r="D1331" s="12" t="s">
        <v>2249</v>
      </c>
      <c r="E1331" s="12" t="s">
        <v>221</v>
      </c>
      <c r="F1331" s="12" t="s">
        <v>321</v>
      </c>
      <c r="G1331" s="12" t="s">
        <v>322</v>
      </c>
      <c r="H1331" s="12" t="s">
        <v>323</v>
      </c>
      <c r="I1331" s="62" t="s">
        <v>60</v>
      </c>
      <c r="J1331" s="10">
        <v>120</v>
      </c>
      <c r="K1331" s="10" t="s">
        <v>1272</v>
      </c>
      <c r="L1331" s="14" t="s">
        <v>2250</v>
      </c>
      <c r="M1331" s="11">
        <v>1636.6666666666667</v>
      </c>
      <c r="N1331" s="11">
        <v>3600</v>
      </c>
      <c r="O1331" s="8">
        <f>N1331*M1331</f>
        <v>5892000</v>
      </c>
      <c r="P1331" s="14" t="s">
        <v>5022</v>
      </c>
      <c r="Q1331" s="66">
        <f>O1331/$O$2181</f>
        <v>1.8003099070944072E-4</v>
      </c>
      <c r="R1331" s="66"/>
      <c r="S1331" s="36">
        <f>Q1331*$S$1</f>
        <v>4.5007747677360183E-2</v>
      </c>
      <c r="T1331" s="7"/>
      <c r="U1331" s="36">
        <f>S1331+T1331</f>
        <v>4.5007747677360183E-2</v>
      </c>
      <c r="V1331" s="41"/>
      <c r="W1331" s="41"/>
      <c r="X1331" s="41"/>
      <c r="Y1331" s="42"/>
      <c r="Z1331" s="40" t="str">
        <f>IF(V1331=0,"NO OFERTADO",IF(W1331=0,"NO OFERTADO",IF(X1331=0,"NO OFERTADO",IF(Y1331=0,"NO OFERTADO","CORRECTO"))))</f>
        <v>NO OFERTADO</v>
      </c>
      <c r="AA1331" s="42">
        <f>Y1331*N1331</f>
        <v>0</v>
      </c>
      <c r="AB1331" s="35">
        <f>Q1331*$AB$1</f>
        <v>1.6202789163849665E-2</v>
      </c>
      <c r="AC1331" s="7"/>
      <c r="AD1331" s="36">
        <f>AB1331+AC1331</f>
        <v>1.6202789163849665E-2</v>
      </c>
      <c r="AE1331" s="41"/>
      <c r="AF1331" s="41"/>
      <c r="AG1331" s="41"/>
      <c r="AH1331" s="42"/>
      <c r="AI1331" s="40" t="str">
        <f>IF(AE1331=0,"NO OFERTADO",IF(AF1331=0,"NO OFERTADO",IF(AG1331=0,"NO OFERTADO",IF(AH1331=0,"NO OFERTADO","CORRECTO"))))</f>
        <v>NO OFERTADO</v>
      </c>
      <c r="AJ1331" s="37">
        <f>Q1331*$AJ$1</f>
        <v>1.0801859442566444E-2</v>
      </c>
      <c r="AK1331" s="7"/>
      <c r="AL1331" s="36">
        <f>AJ1331+AK1331</f>
        <v>1.0801859442566444E-2</v>
      </c>
      <c r="AM1331" s="41"/>
      <c r="AN1331" s="41"/>
      <c r="AO1331" s="41"/>
      <c r="AP1331" s="42"/>
      <c r="AQ1331" s="40" t="str">
        <f>IF(AM1331=0,"NO OFERTADO",IF(AN1331=0,"NO OFERTADO",IF(AO1331=0,"NO OFERTADO",IF(AP1331=0,"NO OFERTADO","CORRECTO"))))</f>
        <v>NO OFERTADO</v>
      </c>
    </row>
    <row r="1332" spans="1:43" ht="24" x14ac:dyDescent="0.25">
      <c r="A1332" s="61">
        <v>1330</v>
      </c>
      <c r="B1332" s="61">
        <v>618</v>
      </c>
      <c r="C1332" s="13" t="s">
        <v>1641</v>
      </c>
      <c r="D1332" s="12" t="s">
        <v>627</v>
      </c>
      <c r="E1332" s="12" t="s">
        <v>1541</v>
      </c>
      <c r="F1332" s="12" t="s">
        <v>308</v>
      </c>
      <c r="G1332" s="12" t="s">
        <v>13</v>
      </c>
      <c r="H1332" s="12" t="s">
        <v>309</v>
      </c>
      <c r="I1332" s="62" t="s">
        <v>60</v>
      </c>
      <c r="J1332" s="10">
        <v>1</v>
      </c>
      <c r="K1332" s="10" t="s">
        <v>1643</v>
      </c>
      <c r="L1332" s="14" t="s">
        <v>1993</v>
      </c>
      <c r="M1332" s="11">
        <v>1807.4047</v>
      </c>
      <c r="N1332" s="11">
        <v>5065.5384615384619</v>
      </c>
      <c r="O1332" s="8">
        <f>N1332*M1332</f>
        <v>9155478.0234153848</v>
      </c>
      <c r="P1332" s="14" t="s">
        <v>5022</v>
      </c>
      <c r="Q1332" s="66">
        <f>O1332/$O$2181</f>
        <v>2.7974707721893822E-4</v>
      </c>
      <c r="R1332" s="66"/>
      <c r="S1332" s="36">
        <f>Q1332*$S$1</f>
        <v>6.9936769304734553E-2</v>
      </c>
      <c r="T1332" s="7"/>
      <c r="U1332" s="36">
        <f>S1332+T1332</f>
        <v>6.9936769304734553E-2</v>
      </c>
      <c r="V1332" s="41"/>
      <c r="W1332" s="41"/>
      <c r="X1332" s="41"/>
      <c r="Y1332" s="42"/>
      <c r="Z1332" s="40" t="str">
        <f>IF(V1332=0,"NO OFERTADO",IF(W1332=0,"NO OFERTADO",IF(X1332=0,"NO OFERTADO",IF(Y1332=0,"NO OFERTADO","CORRECTO"))))</f>
        <v>NO OFERTADO</v>
      </c>
      <c r="AA1332" s="42">
        <f>Y1332*N1332</f>
        <v>0</v>
      </c>
      <c r="AB1332" s="35">
        <f>Q1332*$AB$1</f>
        <v>2.5177236949704439E-2</v>
      </c>
      <c r="AC1332" s="7"/>
      <c r="AD1332" s="36">
        <f>AB1332+AC1332</f>
        <v>2.5177236949704439E-2</v>
      </c>
      <c r="AE1332" s="41"/>
      <c r="AF1332" s="41"/>
      <c r="AG1332" s="41"/>
      <c r="AH1332" s="42"/>
      <c r="AI1332" s="40" t="str">
        <f>IF(AE1332=0,"NO OFERTADO",IF(AF1332=0,"NO OFERTADO",IF(AG1332=0,"NO OFERTADO",IF(AH1332=0,"NO OFERTADO","CORRECTO"))))</f>
        <v>NO OFERTADO</v>
      </c>
      <c r="AJ1332" s="37">
        <f>Q1332*$AJ$1</f>
        <v>1.6784824633136294E-2</v>
      </c>
      <c r="AK1332" s="7"/>
      <c r="AL1332" s="36">
        <f>AJ1332+AK1332</f>
        <v>1.6784824633136294E-2</v>
      </c>
      <c r="AM1332" s="41"/>
      <c r="AN1332" s="41"/>
      <c r="AO1332" s="41"/>
      <c r="AP1332" s="42"/>
      <c r="AQ1332" s="40" t="str">
        <f>IF(AM1332=0,"NO OFERTADO",IF(AN1332=0,"NO OFERTADO",IF(AO1332=0,"NO OFERTADO",IF(AP1332=0,"NO OFERTADO","CORRECTO"))))</f>
        <v>NO OFERTADO</v>
      </c>
    </row>
    <row r="1333" spans="1:43" ht="24" x14ac:dyDescent="0.25">
      <c r="A1333" s="61">
        <v>1331</v>
      </c>
      <c r="B1333" s="61">
        <v>485</v>
      </c>
      <c r="C1333" s="13" t="s">
        <v>1641</v>
      </c>
      <c r="D1333" s="12" t="s">
        <v>1642</v>
      </c>
      <c r="E1333" s="12" t="s">
        <v>11</v>
      </c>
      <c r="F1333" s="12" t="s">
        <v>12</v>
      </c>
      <c r="G1333" s="12" t="s">
        <v>13</v>
      </c>
      <c r="H1333" s="12" t="s">
        <v>12</v>
      </c>
      <c r="I1333" s="62">
        <v>2334.5</v>
      </c>
      <c r="J1333" s="10">
        <v>1</v>
      </c>
      <c r="K1333" s="10" t="s">
        <v>1643</v>
      </c>
      <c r="L1333" s="14" t="s">
        <v>1644</v>
      </c>
      <c r="M1333" s="11">
        <v>310.88580000000002</v>
      </c>
      <c r="N1333" s="11">
        <v>9165.6153846153848</v>
      </c>
      <c r="O1333" s="8">
        <f>N1333*M1333</f>
        <v>2849459.6713384618</v>
      </c>
      <c r="P1333" s="14" t="s">
        <v>5022</v>
      </c>
      <c r="Q1333" s="66">
        <f>O1333/$O$2181</f>
        <v>8.7065690362807306E-5</v>
      </c>
      <c r="R1333" s="66">
        <f>+O1333/$O$2184</f>
        <v>1.3932821454534658E-4</v>
      </c>
      <c r="S1333" s="36">
        <f>Q1333*$S$1</f>
        <v>2.1766422590701828E-2</v>
      </c>
      <c r="T1333" s="36">
        <f>R1333*$T$1</f>
        <v>4.1798464363603976E-3</v>
      </c>
      <c r="U1333" s="36">
        <f>S1333+T1333</f>
        <v>2.5946269027062225E-2</v>
      </c>
      <c r="V1333" s="41"/>
      <c r="W1333" s="41"/>
      <c r="X1333" s="41"/>
      <c r="Y1333" s="42"/>
      <c r="Z1333" s="40" t="str">
        <f>IF(V1333=0,"NO OFERTADO",IF(W1333=0,"NO OFERTADO",IF(X1333=0,"NO OFERTADO",IF(Y1333=0,"NO OFERTADO","CORRECTO"))))</f>
        <v>NO OFERTADO</v>
      </c>
      <c r="AA1333" s="42">
        <f>Y1333*N1333</f>
        <v>0</v>
      </c>
      <c r="AB1333" s="35">
        <f>Q1333*$AB$1</f>
        <v>7.8359121326526584E-3</v>
      </c>
      <c r="AC1333" s="36">
        <f>R1333*$AC$1</f>
        <v>2.0899232181801988E-3</v>
      </c>
      <c r="AD1333" s="36">
        <f>AB1333+AC1333</f>
        <v>9.9258353508328567E-3</v>
      </c>
      <c r="AE1333" s="41"/>
      <c r="AF1333" s="41"/>
      <c r="AG1333" s="41"/>
      <c r="AH1333" s="42"/>
      <c r="AI1333" s="40" t="str">
        <f>IF(AE1333=0,"NO OFERTADO",IF(AF1333=0,"NO OFERTADO",IF(AG1333=0,"NO OFERTADO",IF(AH1333=0,"NO OFERTADO","CORRECTO"))))</f>
        <v>NO OFERTADO</v>
      </c>
      <c r="AJ1333" s="37">
        <f>Q1333*$AJ$1</f>
        <v>5.2239414217684381E-3</v>
      </c>
      <c r="AK1333" s="36">
        <f>R1333*$AK$1</f>
        <v>6.9664107272673285E-4</v>
      </c>
      <c r="AL1333" s="36">
        <f>AJ1333+AK1333</f>
        <v>5.9205824944951711E-3</v>
      </c>
      <c r="AM1333" s="41"/>
      <c r="AN1333" s="41"/>
      <c r="AO1333" s="41"/>
      <c r="AP1333" s="42"/>
      <c r="AQ1333" s="40" t="str">
        <f>IF(AM1333=0,"NO OFERTADO",IF(AN1333=0,"NO OFERTADO",IF(AO1333=0,"NO OFERTADO",IF(AP1333=0,"NO OFERTADO","CORRECTO"))))</f>
        <v>NO OFERTADO</v>
      </c>
    </row>
    <row r="1334" spans="1:43" ht="24" x14ac:dyDescent="0.25">
      <c r="A1334" s="61">
        <v>1332</v>
      </c>
      <c r="B1334" s="61">
        <v>1154</v>
      </c>
      <c r="C1334" s="13" t="s">
        <v>1641</v>
      </c>
      <c r="D1334" s="12" t="s">
        <v>2139</v>
      </c>
      <c r="E1334" s="12" t="s">
        <v>11</v>
      </c>
      <c r="F1334" s="12" t="s">
        <v>12</v>
      </c>
      <c r="G1334" s="12" t="s">
        <v>13</v>
      </c>
      <c r="H1334" s="12" t="s">
        <v>12</v>
      </c>
      <c r="I1334" s="62">
        <v>1167.25</v>
      </c>
      <c r="J1334" s="10">
        <v>1</v>
      </c>
      <c r="K1334" s="10" t="s">
        <v>1643</v>
      </c>
      <c r="L1334" s="14" t="s">
        <v>3320</v>
      </c>
      <c r="M1334" s="11">
        <v>380.815</v>
      </c>
      <c r="N1334" s="11">
        <v>6797.8461538461543</v>
      </c>
      <c r="O1334" s="8">
        <f>N1334*M1334</f>
        <v>2588721.7830769233</v>
      </c>
      <c r="P1334" s="14" t="s">
        <v>5022</v>
      </c>
      <c r="Q1334" s="66">
        <f>O1334/$O$2181</f>
        <v>7.9098803000415545E-5</v>
      </c>
      <c r="R1334" s="66">
        <f>+O1334/$O$2184</f>
        <v>1.2657908010374908E-4</v>
      </c>
      <c r="S1334" s="36">
        <f>Q1334*$S$1</f>
        <v>1.9774700750103884E-2</v>
      </c>
      <c r="T1334" s="36">
        <f>R1334*$T$1</f>
        <v>3.7973724031124725E-3</v>
      </c>
      <c r="U1334" s="36">
        <f>S1334+T1334</f>
        <v>2.3572073153216355E-2</v>
      </c>
      <c r="V1334" s="41"/>
      <c r="W1334" s="41"/>
      <c r="X1334" s="41"/>
      <c r="Y1334" s="42"/>
      <c r="Z1334" s="40" t="str">
        <f>IF(V1334=0,"NO OFERTADO",IF(W1334=0,"NO OFERTADO",IF(X1334=0,"NO OFERTADO",IF(Y1334=0,"NO OFERTADO","CORRECTO"))))</f>
        <v>NO OFERTADO</v>
      </c>
      <c r="AA1334" s="42">
        <f>Y1334*N1334</f>
        <v>0</v>
      </c>
      <c r="AB1334" s="35">
        <f>Q1334*$AB$1</f>
        <v>7.1188922700373986E-3</v>
      </c>
      <c r="AC1334" s="36">
        <f>R1334*$AC$1</f>
        <v>1.8986862015562362E-3</v>
      </c>
      <c r="AD1334" s="36">
        <f>AB1334+AC1334</f>
        <v>9.017578471593634E-3</v>
      </c>
      <c r="AE1334" s="41"/>
      <c r="AF1334" s="41"/>
      <c r="AG1334" s="41"/>
      <c r="AH1334" s="42"/>
      <c r="AI1334" s="40" t="str">
        <f>IF(AE1334=0,"NO OFERTADO",IF(AF1334=0,"NO OFERTADO",IF(AG1334=0,"NO OFERTADO",IF(AH1334=0,"NO OFERTADO","CORRECTO"))))</f>
        <v>NO OFERTADO</v>
      </c>
      <c r="AJ1334" s="37">
        <f>Q1334*$AJ$1</f>
        <v>4.7459281800249324E-3</v>
      </c>
      <c r="AK1334" s="36">
        <f>R1334*$AK$1</f>
        <v>6.3289540051874541E-4</v>
      </c>
      <c r="AL1334" s="36">
        <f>AJ1334+AK1334</f>
        <v>5.3788235805436778E-3</v>
      </c>
      <c r="AM1334" s="41"/>
      <c r="AN1334" s="41"/>
      <c r="AO1334" s="41"/>
      <c r="AP1334" s="42"/>
      <c r="AQ1334" s="40" t="str">
        <f>IF(AM1334=0,"NO OFERTADO",IF(AN1334=0,"NO OFERTADO",IF(AO1334=0,"NO OFERTADO",IF(AP1334=0,"NO OFERTADO","CORRECTO"))))</f>
        <v>NO OFERTADO</v>
      </c>
    </row>
    <row r="1335" spans="1:43" ht="24" x14ac:dyDescent="0.25">
      <c r="A1335" s="61">
        <v>1333</v>
      </c>
      <c r="B1335" s="61">
        <v>1028</v>
      </c>
      <c r="C1335" s="13" t="s">
        <v>1641</v>
      </c>
      <c r="D1335" s="12" t="s">
        <v>627</v>
      </c>
      <c r="E1335" s="12" t="s">
        <v>11</v>
      </c>
      <c r="F1335" s="12" t="s">
        <v>12</v>
      </c>
      <c r="G1335" s="12" t="s">
        <v>13</v>
      </c>
      <c r="H1335" s="12" t="s">
        <v>12</v>
      </c>
      <c r="I1335" s="62">
        <v>933.8</v>
      </c>
      <c r="J1335" s="10">
        <v>1</v>
      </c>
      <c r="K1335" s="10" t="s">
        <v>1643</v>
      </c>
      <c r="L1335" s="14" t="s">
        <v>3021</v>
      </c>
      <c r="M1335" s="11">
        <v>399.38</v>
      </c>
      <c r="N1335" s="11">
        <v>2978.6923076923076</v>
      </c>
      <c r="O1335" s="8">
        <f>N1335*M1335</f>
        <v>1189630.1338461537</v>
      </c>
      <c r="P1335" s="14" t="s">
        <v>5022</v>
      </c>
      <c r="Q1335" s="66">
        <f>O1335/$O$2181</f>
        <v>3.6349336655486698E-5</v>
      </c>
      <c r="R1335" s="66">
        <f>+O1335/$O$2184</f>
        <v>5.8168586902747724E-5</v>
      </c>
      <c r="S1335" s="36">
        <f>Q1335*$S$1</f>
        <v>9.0873341638716739E-3</v>
      </c>
      <c r="T1335" s="36">
        <f>R1335*$T$1</f>
        <v>1.7450576070824318E-3</v>
      </c>
      <c r="U1335" s="36">
        <f>S1335+T1335</f>
        <v>1.0832391770954106E-2</v>
      </c>
      <c r="V1335" s="41"/>
      <c r="W1335" s="41"/>
      <c r="X1335" s="41"/>
      <c r="Y1335" s="42"/>
      <c r="Z1335" s="40" t="str">
        <f>IF(V1335=0,"NO OFERTADO",IF(W1335=0,"NO OFERTADO",IF(X1335=0,"NO OFERTADO",IF(Y1335=0,"NO OFERTADO","CORRECTO"))))</f>
        <v>NO OFERTADO</v>
      </c>
      <c r="AA1335" s="42">
        <f>Y1335*N1335</f>
        <v>0</v>
      </c>
      <c r="AB1335" s="35">
        <f>Q1335*$AB$1</f>
        <v>3.2714402989938028E-3</v>
      </c>
      <c r="AC1335" s="36">
        <f>R1335*$AC$1</f>
        <v>8.725288035412159E-4</v>
      </c>
      <c r="AD1335" s="36">
        <f>AB1335+AC1335</f>
        <v>4.1439691025350186E-3</v>
      </c>
      <c r="AE1335" s="41"/>
      <c r="AF1335" s="41"/>
      <c r="AG1335" s="41"/>
      <c r="AH1335" s="42"/>
      <c r="AI1335" s="40" t="str">
        <f>IF(AE1335=0,"NO OFERTADO",IF(AF1335=0,"NO OFERTADO",IF(AG1335=0,"NO OFERTADO",IF(AH1335=0,"NO OFERTADO","CORRECTO"))))</f>
        <v>NO OFERTADO</v>
      </c>
      <c r="AJ1335" s="37">
        <f>Q1335*$AJ$1</f>
        <v>2.180960199329202E-3</v>
      </c>
      <c r="AK1335" s="36">
        <f>R1335*$AK$1</f>
        <v>2.9084293451373861E-4</v>
      </c>
      <c r="AL1335" s="36">
        <f>AJ1335+AK1335</f>
        <v>2.4718031338429405E-3</v>
      </c>
      <c r="AM1335" s="41"/>
      <c r="AN1335" s="41"/>
      <c r="AO1335" s="41"/>
      <c r="AP1335" s="42"/>
      <c r="AQ1335" s="40" t="str">
        <f>IF(AM1335=0,"NO OFERTADO",IF(AN1335=0,"NO OFERTADO",IF(AO1335=0,"NO OFERTADO",IF(AP1335=0,"NO OFERTADO","CORRECTO"))))</f>
        <v>NO OFERTADO</v>
      </c>
    </row>
    <row r="1336" spans="1:43" ht="24" x14ac:dyDescent="0.25">
      <c r="A1336" s="61">
        <v>1334</v>
      </c>
      <c r="B1336" s="61">
        <v>2643</v>
      </c>
      <c r="C1336" s="67" t="s">
        <v>7050</v>
      </c>
      <c r="D1336" s="68" t="s">
        <v>1642</v>
      </c>
      <c r="E1336" s="68" t="s">
        <v>11</v>
      </c>
      <c r="F1336" s="68" t="s">
        <v>12</v>
      </c>
      <c r="G1336" s="12" t="s">
        <v>13</v>
      </c>
      <c r="H1336" s="68" t="s">
        <v>12</v>
      </c>
      <c r="I1336" s="62">
        <v>2334.5</v>
      </c>
      <c r="J1336" s="10">
        <v>1</v>
      </c>
      <c r="K1336" s="10" t="s">
        <v>7051</v>
      </c>
      <c r="L1336" s="14" t="s">
        <v>7052</v>
      </c>
      <c r="M1336" s="11">
        <v>2334.5</v>
      </c>
      <c r="N1336" s="11">
        <v>57.5</v>
      </c>
      <c r="O1336" s="8">
        <f>N1336*M1336</f>
        <v>134233.75</v>
      </c>
      <c r="P1336" s="14" t="s">
        <v>7140</v>
      </c>
      <c r="Q1336" s="66">
        <f>O1336/$O$2181</f>
        <v>4.1015334350209419E-6</v>
      </c>
      <c r="R1336" s="66">
        <f>+O1336/$O$2184</f>
        <v>6.5635421716431476E-6</v>
      </c>
      <c r="S1336" s="36">
        <f>Q1336*$S$1</f>
        <v>1.0253833587552355E-3</v>
      </c>
      <c r="T1336" s="36">
        <f>R1336*$T$1</f>
        <v>1.9690626514929442E-4</v>
      </c>
      <c r="U1336" s="36">
        <f>S1336+T1336</f>
        <v>1.2222896239045299E-3</v>
      </c>
      <c r="V1336" s="41"/>
      <c r="W1336" s="41"/>
      <c r="X1336" s="41"/>
      <c r="Y1336" s="42"/>
      <c r="Z1336" s="40" t="str">
        <f>IF(V1336=0,"NO OFERTADO",IF(W1336=0,"NO OFERTADO",IF(X1336=0,"NO OFERTADO",IF(Y1336=0,"NO OFERTADO","CORRECTO"))))</f>
        <v>NO OFERTADO</v>
      </c>
      <c r="AA1336" s="42">
        <f>Y1336*N1336</f>
        <v>0</v>
      </c>
      <c r="AB1336" s="35">
        <f>Q1336*$AB$1</f>
        <v>3.6913800915188479E-4</v>
      </c>
      <c r="AC1336" s="36">
        <f>R1336*$AC$1</f>
        <v>9.8453132574647211E-5</v>
      </c>
      <c r="AD1336" s="36">
        <f>AB1336+AC1336</f>
        <v>4.6759114172653199E-4</v>
      </c>
      <c r="AE1336" s="41"/>
      <c r="AF1336" s="41"/>
      <c r="AG1336" s="41"/>
      <c r="AH1336" s="42"/>
      <c r="AI1336" s="40" t="str">
        <f>IF(AE1336=0,"NO OFERTADO",IF(AF1336=0,"NO OFERTADO",IF(AG1336=0,"NO OFERTADO",IF(AH1336=0,"NO OFERTADO","CORRECTO"))))</f>
        <v>NO OFERTADO</v>
      </c>
      <c r="AJ1336" s="37">
        <f>Q1336*$AJ$1</f>
        <v>2.4609200610125649E-4</v>
      </c>
      <c r="AK1336" s="36">
        <f>R1336*$AK$1</f>
        <v>3.2817710858215737E-5</v>
      </c>
      <c r="AL1336" s="36">
        <f>AJ1336+AK1336</f>
        <v>2.7890971695947224E-4</v>
      </c>
      <c r="AM1336" s="41"/>
      <c r="AN1336" s="41"/>
      <c r="AO1336" s="41"/>
      <c r="AP1336" s="42"/>
      <c r="AQ1336" s="40" t="str">
        <f>IF(AM1336=0,"NO OFERTADO",IF(AN1336=0,"NO OFERTADO",IF(AO1336=0,"NO OFERTADO",IF(AP1336=0,"NO OFERTADO","CORRECTO"))))</f>
        <v>NO OFERTADO</v>
      </c>
    </row>
    <row r="1337" spans="1:43" ht="24" x14ac:dyDescent="0.25">
      <c r="A1337" s="61">
        <v>1335</v>
      </c>
      <c r="B1337" s="61">
        <v>159</v>
      </c>
      <c r="C1337" s="13" t="s">
        <v>615</v>
      </c>
      <c r="D1337" s="12" t="s">
        <v>411</v>
      </c>
      <c r="E1337" s="12" t="s">
        <v>11</v>
      </c>
      <c r="F1337" s="12" t="s">
        <v>12</v>
      </c>
      <c r="G1337" s="12" t="s">
        <v>13</v>
      </c>
      <c r="H1337" s="12" t="s">
        <v>12</v>
      </c>
      <c r="I1337" s="62" t="s">
        <v>60</v>
      </c>
      <c r="J1337" s="10">
        <v>1</v>
      </c>
      <c r="K1337" s="10" t="s">
        <v>616</v>
      </c>
      <c r="L1337" s="14" t="s">
        <v>617</v>
      </c>
      <c r="M1337" s="11">
        <v>4498</v>
      </c>
      <c r="N1337" s="11">
        <v>9017.3076923076915</v>
      </c>
      <c r="O1337" s="8">
        <f>N1337*M1337</f>
        <v>40559849.999999993</v>
      </c>
      <c r="P1337" s="14" t="s">
        <v>5022</v>
      </c>
      <c r="Q1337" s="66">
        <f>O1337/$O$2181</f>
        <v>1.2393126236466918E-3</v>
      </c>
      <c r="R1337" s="66"/>
      <c r="S1337" s="36">
        <f>Q1337*$S$1</f>
        <v>0.30982815591167295</v>
      </c>
      <c r="T1337" s="7"/>
      <c r="U1337" s="36">
        <f>S1337+T1337</f>
        <v>0.30982815591167295</v>
      </c>
      <c r="V1337" s="41"/>
      <c r="W1337" s="41"/>
      <c r="X1337" s="41"/>
      <c r="Y1337" s="42"/>
      <c r="Z1337" s="40" t="str">
        <f>IF(V1337=0,"NO OFERTADO",IF(W1337=0,"NO OFERTADO",IF(X1337=0,"NO OFERTADO",IF(Y1337=0,"NO OFERTADO","CORRECTO"))))</f>
        <v>NO OFERTADO</v>
      </c>
      <c r="AA1337" s="42">
        <f>Y1337*N1337</f>
        <v>0</v>
      </c>
      <c r="AB1337" s="35">
        <f>Q1337*$AB$1</f>
        <v>0.11153813612820226</v>
      </c>
      <c r="AC1337" s="7"/>
      <c r="AD1337" s="36">
        <f>AB1337+AC1337</f>
        <v>0.11153813612820226</v>
      </c>
      <c r="AE1337" s="41"/>
      <c r="AF1337" s="41"/>
      <c r="AG1337" s="41"/>
      <c r="AH1337" s="42"/>
      <c r="AI1337" s="40" t="str">
        <f>IF(AE1337=0,"NO OFERTADO",IF(AF1337=0,"NO OFERTADO",IF(AG1337=0,"NO OFERTADO",IF(AH1337=0,"NO OFERTADO","CORRECTO"))))</f>
        <v>NO OFERTADO</v>
      </c>
      <c r="AJ1337" s="37">
        <f>Q1337*$AJ$1</f>
        <v>7.4358757418801505E-2</v>
      </c>
      <c r="AK1337" s="7"/>
      <c r="AL1337" s="36">
        <f>AJ1337+AK1337</f>
        <v>7.4358757418801505E-2</v>
      </c>
      <c r="AM1337" s="41"/>
      <c r="AN1337" s="41"/>
      <c r="AO1337" s="41"/>
      <c r="AP1337" s="42"/>
      <c r="AQ1337" s="40" t="str">
        <f>IF(AM1337=0,"NO OFERTADO",IF(AN1337=0,"NO OFERTADO",IF(AO1337=0,"NO OFERTADO",IF(AP1337=0,"NO OFERTADO","CORRECTO"))))</f>
        <v>NO OFERTADO</v>
      </c>
    </row>
    <row r="1338" spans="1:43" ht="24" x14ac:dyDescent="0.25">
      <c r="A1338" s="61">
        <v>1336</v>
      </c>
      <c r="B1338" s="61">
        <v>268</v>
      </c>
      <c r="C1338" s="13" t="s">
        <v>978</v>
      </c>
      <c r="D1338" s="12" t="s">
        <v>411</v>
      </c>
      <c r="E1338" s="12" t="s">
        <v>11</v>
      </c>
      <c r="F1338" s="12" t="s">
        <v>12</v>
      </c>
      <c r="G1338" s="12" t="s">
        <v>13</v>
      </c>
      <c r="H1338" s="12" t="s">
        <v>12</v>
      </c>
      <c r="I1338" s="62" t="s">
        <v>60</v>
      </c>
      <c r="J1338" s="10">
        <v>1</v>
      </c>
      <c r="K1338" s="10" t="s">
        <v>616</v>
      </c>
      <c r="L1338" s="14" t="s">
        <v>979</v>
      </c>
      <c r="M1338" s="11">
        <v>2191</v>
      </c>
      <c r="N1338" s="11">
        <v>8806.1538461538457</v>
      </c>
      <c r="O1338" s="8">
        <f>N1338*M1338</f>
        <v>19294283.076923076</v>
      </c>
      <c r="P1338" s="14" t="s">
        <v>5022</v>
      </c>
      <c r="Q1338" s="66">
        <f>O1338/$O$2181</f>
        <v>5.8953986717020666E-4</v>
      </c>
      <c r="R1338" s="66"/>
      <c r="S1338" s="36">
        <f>Q1338*$S$1</f>
        <v>0.14738496679255167</v>
      </c>
      <c r="T1338" s="7"/>
      <c r="U1338" s="36">
        <f>S1338+T1338</f>
        <v>0.14738496679255167</v>
      </c>
      <c r="V1338" s="41"/>
      <c r="W1338" s="41"/>
      <c r="X1338" s="41"/>
      <c r="Y1338" s="42"/>
      <c r="Z1338" s="40" t="str">
        <f>IF(V1338=0,"NO OFERTADO",IF(W1338=0,"NO OFERTADO",IF(X1338=0,"NO OFERTADO",IF(Y1338=0,"NO OFERTADO","CORRECTO"))))</f>
        <v>NO OFERTADO</v>
      </c>
      <c r="AA1338" s="42">
        <f>Y1338*N1338</f>
        <v>0</v>
      </c>
      <c r="AB1338" s="35">
        <f>Q1338*$AB$1</f>
        <v>5.30585880453186E-2</v>
      </c>
      <c r="AC1338" s="7"/>
      <c r="AD1338" s="36">
        <f>AB1338+AC1338</f>
        <v>5.30585880453186E-2</v>
      </c>
      <c r="AE1338" s="41"/>
      <c r="AF1338" s="41"/>
      <c r="AG1338" s="41"/>
      <c r="AH1338" s="42"/>
      <c r="AI1338" s="40" t="str">
        <f>IF(AE1338=0,"NO OFERTADO",IF(AF1338=0,"NO OFERTADO",IF(AG1338=0,"NO OFERTADO",IF(AH1338=0,"NO OFERTADO","CORRECTO"))))</f>
        <v>NO OFERTADO</v>
      </c>
      <c r="AJ1338" s="37">
        <f>Q1338*$AJ$1</f>
        <v>3.5372392030212398E-2</v>
      </c>
      <c r="AK1338" s="7"/>
      <c r="AL1338" s="36">
        <f>AJ1338+AK1338</f>
        <v>3.5372392030212398E-2</v>
      </c>
      <c r="AM1338" s="41"/>
      <c r="AN1338" s="41"/>
      <c r="AO1338" s="41"/>
      <c r="AP1338" s="42"/>
      <c r="AQ1338" s="40" t="str">
        <f>IF(AM1338=0,"NO OFERTADO",IF(AN1338=0,"NO OFERTADO",IF(AO1338=0,"NO OFERTADO",IF(AP1338=0,"NO OFERTADO","CORRECTO"))))</f>
        <v>NO OFERTADO</v>
      </c>
    </row>
    <row r="1339" spans="1:43" ht="24" x14ac:dyDescent="0.25">
      <c r="A1339" s="61">
        <v>1337</v>
      </c>
      <c r="B1339" s="61">
        <v>942</v>
      </c>
      <c r="C1339" s="13" t="s">
        <v>978</v>
      </c>
      <c r="D1339" s="12" t="s">
        <v>2826</v>
      </c>
      <c r="E1339" s="12" t="s">
        <v>11</v>
      </c>
      <c r="F1339" s="12" t="s">
        <v>134</v>
      </c>
      <c r="G1339" s="12" t="s">
        <v>13</v>
      </c>
      <c r="H1339" s="12" t="s">
        <v>12</v>
      </c>
      <c r="I1339" s="62" t="s">
        <v>60</v>
      </c>
      <c r="J1339" s="10">
        <v>1</v>
      </c>
      <c r="K1339" s="10" t="s">
        <v>616</v>
      </c>
      <c r="L1339" s="14" t="s">
        <v>2827</v>
      </c>
      <c r="M1339" s="11">
        <v>6115.6113500000001</v>
      </c>
      <c r="N1339" s="11">
        <v>510.75</v>
      </c>
      <c r="O1339" s="8">
        <f>N1339*M1339</f>
        <v>3123548.4970125002</v>
      </c>
      <c r="P1339" s="14" t="s">
        <v>5022</v>
      </c>
      <c r="Q1339" s="66">
        <f>O1339/$O$2181</f>
        <v>9.5440517726772743E-5</v>
      </c>
      <c r="R1339" s="66"/>
      <c r="S1339" s="36">
        <f>Q1339*$S$1</f>
        <v>2.3860129431693185E-2</v>
      </c>
      <c r="T1339" s="7"/>
      <c r="U1339" s="36">
        <f>S1339+T1339</f>
        <v>2.3860129431693185E-2</v>
      </c>
      <c r="V1339" s="41"/>
      <c r="W1339" s="41"/>
      <c r="X1339" s="41"/>
      <c r="Y1339" s="42"/>
      <c r="Z1339" s="40" t="str">
        <f>IF(V1339=0,"NO OFERTADO",IF(W1339=0,"NO OFERTADO",IF(X1339=0,"NO OFERTADO",IF(Y1339=0,"NO OFERTADO","CORRECTO"))))</f>
        <v>NO OFERTADO</v>
      </c>
      <c r="AA1339" s="42">
        <f>Y1339*N1339</f>
        <v>0</v>
      </c>
      <c r="AB1339" s="35">
        <f>Q1339*$AB$1</f>
        <v>8.5896465954095474E-3</v>
      </c>
      <c r="AC1339" s="7"/>
      <c r="AD1339" s="36">
        <f>AB1339+AC1339</f>
        <v>8.5896465954095474E-3</v>
      </c>
      <c r="AE1339" s="41"/>
      <c r="AF1339" s="41"/>
      <c r="AG1339" s="41"/>
      <c r="AH1339" s="42"/>
      <c r="AI1339" s="40" t="str">
        <f>IF(AE1339=0,"NO OFERTADO",IF(AF1339=0,"NO OFERTADO",IF(AG1339=0,"NO OFERTADO",IF(AH1339=0,"NO OFERTADO","CORRECTO"))))</f>
        <v>NO OFERTADO</v>
      </c>
      <c r="AJ1339" s="37">
        <f>Q1339*$AJ$1</f>
        <v>5.7264310636063647E-3</v>
      </c>
      <c r="AK1339" s="7"/>
      <c r="AL1339" s="36">
        <f>AJ1339+AK1339</f>
        <v>5.7264310636063647E-3</v>
      </c>
      <c r="AM1339" s="41"/>
      <c r="AN1339" s="41"/>
      <c r="AO1339" s="41"/>
      <c r="AP1339" s="42"/>
      <c r="AQ1339" s="40" t="str">
        <f>IF(AM1339=0,"NO OFERTADO",IF(AN1339=0,"NO OFERTADO",IF(AO1339=0,"NO OFERTADO",IF(AP1339=0,"NO OFERTADO","CORRECTO"))))</f>
        <v>NO OFERTADO</v>
      </c>
    </row>
    <row r="1340" spans="1:43" ht="24" x14ac:dyDescent="0.25">
      <c r="A1340" s="61">
        <v>1338</v>
      </c>
      <c r="B1340" s="61">
        <v>500</v>
      </c>
      <c r="C1340" s="13" t="s">
        <v>957</v>
      </c>
      <c r="D1340" s="12" t="s">
        <v>10</v>
      </c>
      <c r="E1340" s="12" t="s">
        <v>11</v>
      </c>
      <c r="F1340" s="12" t="s">
        <v>12</v>
      </c>
      <c r="G1340" s="12" t="s">
        <v>13</v>
      </c>
      <c r="H1340" s="12" t="s">
        <v>12</v>
      </c>
      <c r="I1340" s="62" t="s">
        <v>60</v>
      </c>
      <c r="J1340" s="10">
        <v>1</v>
      </c>
      <c r="K1340" s="10" t="s">
        <v>958</v>
      </c>
      <c r="L1340" s="14" t="s">
        <v>1688</v>
      </c>
      <c r="M1340" s="11">
        <v>5326</v>
      </c>
      <c r="N1340" s="11">
        <v>2272</v>
      </c>
      <c r="O1340" s="8">
        <f>N1340*M1340</f>
        <v>12100672</v>
      </c>
      <c r="P1340" s="14" t="s">
        <v>5022</v>
      </c>
      <c r="Q1340" s="66">
        <f>O1340/$O$2181</f>
        <v>3.6973794440088077E-4</v>
      </c>
      <c r="R1340" s="66"/>
      <c r="S1340" s="36">
        <f>Q1340*$S$1</f>
        <v>9.243448610022019E-2</v>
      </c>
      <c r="T1340" s="7"/>
      <c r="U1340" s="36">
        <f>S1340+T1340</f>
        <v>9.243448610022019E-2</v>
      </c>
      <c r="V1340" s="41"/>
      <c r="W1340" s="41"/>
      <c r="X1340" s="41"/>
      <c r="Y1340" s="42"/>
      <c r="Z1340" s="40" t="str">
        <f>IF(V1340=0,"NO OFERTADO",IF(W1340=0,"NO OFERTADO",IF(X1340=0,"NO OFERTADO",IF(Y1340=0,"NO OFERTADO","CORRECTO"))))</f>
        <v>NO OFERTADO</v>
      </c>
      <c r="AA1340" s="42">
        <f>Y1340*N1340</f>
        <v>0</v>
      </c>
      <c r="AB1340" s="35">
        <f>Q1340*$AB$1</f>
        <v>3.3276414996079272E-2</v>
      </c>
      <c r="AC1340" s="7"/>
      <c r="AD1340" s="36">
        <f>AB1340+AC1340</f>
        <v>3.3276414996079272E-2</v>
      </c>
      <c r="AE1340" s="41"/>
      <c r="AF1340" s="41"/>
      <c r="AG1340" s="41"/>
      <c r="AH1340" s="42"/>
      <c r="AI1340" s="40" t="str">
        <f>IF(AE1340=0,"NO OFERTADO",IF(AF1340=0,"NO OFERTADO",IF(AG1340=0,"NO OFERTADO",IF(AH1340=0,"NO OFERTADO","CORRECTO"))))</f>
        <v>NO OFERTADO</v>
      </c>
      <c r="AJ1340" s="37">
        <f>Q1340*$AJ$1</f>
        <v>2.2184276664052847E-2</v>
      </c>
      <c r="AK1340" s="7"/>
      <c r="AL1340" s="36">
        <f>AJ1340+AK1340</f>
        <v>2.2184276664052847E-2</v>
      </c>
      <c r="AM1340" s="41"/>
      <c r="AN1340" s="41"/>
      <c r="AO1340" s="41"/>
      <c r="AP1340" s="42"/>
      <c r="AQ1340" s="40" t="str">
        <f>IF(AM1340=0,"NO OFERTADO",IF(AN1340=0,"NO OFERTADO",IF(AO1340=0,"NO OFERTADO",IF(AP1340=0,"NO OFERTADO","CORRECTO"))))</f>
        <v>NO OFERTADO</v>
      </c>
    </row>
    <row r="1341" spans="1:43" ht="24" x14ac:dyDescent="0.25">
      <c r="A1341" s="61">
        <v>1339</v>
      </c>
      <c r="B1341" s="61">
        <v>260</v>
      </c>
      <c r="C1341" s="13" t="s">
        <v>957</v>
      </c>
      <c r="D1341" s="12" t="s">
        <v>89</v>
      </c>
      <c r="E1341" s="12" t="s">
        <v>11</v>
      </c>
      <c r="F1341" s="12" t="s">
        <v>12</v>
      </c>
      <c r="G1341" s="12" t="s">
        <v>13</v>
      </c>
      <c r="H1341" s="12" t="s">
        <v>12</v>
      </c>
      <c r="I1341" s="62" t="s">
        <v>60</v>
      </c>
      <c r="J1341" s="10">
        <v>1</v>
      </c>
      <c r="K1341" s="10" t="s">
        <v>958</v>
      </c>
      <c r="L1341" s="14" t="s">
        <v>959</v>
      </c>
      <c r="M1341" s="11">
        <v>388</v>
      </c>
      <c r="N1341" s="11">
        <v>14833.76923076923</v>
      </c>
      <c r="O1341" s="8">
        <f>N1341*M1341</f>
        <v>5755502.461538461</v>
      </c>
      <c r="P1341" s="14" t="s">
        <v>5022</v>
      </c>
      <c r="Q1341" s="66">
        <f>O1341/$O$2181</f>
        <v>1.7586028686038594E-4</v>
      </c>
      <c r="R1341" s="66"/>
      <c r="S1341" s="36">
        <f>Q1341*$S$1</f>
        <v>4.3965071715096483E-2</v>
      </c>
      <c r="T1341" s="7"/>
      <c r="U1341" s="36">
        <f>S1341+T1341</f>
        <v>4.3965071715096483E-2</v>
      </c>
      <c r="V1341" s="41"/>
      <c r="W1341" s="41"/>
      <c r="X1341" s="41"/>
      <c r="Y1341" s="42"/>
      <c r="Z1341" s="40" t="str">
        <f>IF(V1341=0,"NO OFERTADO",IF(W1341=0,"NO OFERTADO",IF(X1341=0,"NO OFERTADO",IF(Y1341=0,"NO OFERTADO","CORRECTO"))))</f>
        <v>NO OFERTADO</v>
      </c>
      <c r="AA1341" s="42">
        <f>Y1341*N1341</f>
        <v>0</v>
      </c>
      <c r="AB1341" s="35">
        <f>Q1341*$AB$1</f>
        <v>1.5827425817434734E-2</v>
      </c>
      <c r="AC1341" s="7"/>
      <c r="AD1341" s="36">
        <f>AB1341+AC1341</f>
        <v>1.5827425817434734E-2</v>
      </c>
      <c r="AE1341" s="41"/>
      <c r="AF1341" s="41"/>
      <c r="AG1341" s="41"/>
      <c r="AH1341" s="42"/>
      <c r="AI1341" s="40" t="str">
        <f>IF(AE1341=0,"NO OFERTADO",IF(AF1341=0,"NO OFERTADO",IF(AG1341=0,"NO OFERTADO",IF(AH1341=0,"NO OFERTADO","CORRECTO"))))</f>
        <v>NO OFERTADO</v>
      </c>
      <c r="AJ1341" s="37">
        <f>Q1341*$AJ$1</f>
        <v>1.0551617211623156E-2</v>
      </c>
      <c r="AK1341" s="7"/>
      <c r="AL1341" s="36">
        <f>AJ1341+AK1341</f>
        <v>1.0551617211623156E-2</v>
      </c>
      <c r="AM1341" s="41"/>
      <c r="AN1341" s="41"/>
      <c r="AO1341" s="41"/>
      <c r="AP1341" s="42"/>
      <c r="AQ1341" s="40" t="str">
        <f>IF(AM1341=0,"NO OFERTADO",IF(AN1341=0,"NO OFERTADO",IF(AO1341=0,"NO OFERTADO",IF(AP1341=0,"NO OFERTADO","CORRECTO"))))</f>
        <v>NO OFERTADO</v>
      </c>
    </row>
    <row r="1342" spans="1:43" ht="24" x14ac:dyDescent="0.25">
      <c r="A1342" s="61">
        <v>1340</v>
      </c>
      <c r="B1342" s="61">
        <v>1572</v>
      </c>
      <c r="C1342" s="13" t="s">
        <v>7366</v>
      </c>
      <c r="D1342" s="12" t="s">
        <v>4341</v>
      </c>
      <c r="E1342" s="12" t="s">
        <v>11</v>
      </c>
      <c r="F1342" s="12" t="s">
        <v>11</v>
      </c>
      <c r="G1342" s="12" t="s">
        <v>13</v>
      </c>
      <c r="H1342" s="12" t="s">
        <v>11</v>
      </c>
      <c r="I1342" s="62" t="s">
        <v>60</v>
      </c>
      <c r="J1342" s="10">
        <v>1</v>
      </c>
      <c r="K1342" s="10" t="s">
        <v>4342</v>
      </c>
      <c r="L1342" s="14" t="s">
        <v>4343</v>
      </c>
      <c r="M1342" s="11">
        <v>1906</v>
      </c>
      <c r="N1342" s="11">
        <v>510</v>
      </c>
      <c r="O1342" s="8">
        <f>N1342*M1342</f>
        <v>972060</v>
      </c>
      <c r="P1342" s="14" t="s">
        <v>5022</v>
      </c>
      <c r="Q1342" s="66">
        <f>O1342/$O$2181</f>
        <v>2.9701446848102336E-5</v>
      </c>
      <c r="R1342" s="66"/>
      <c r="S1342" s="36">
        <f>Q1342*$S$1</f>
        <v>7.4253617120255836E-3</v>
      </c>
      <c r="T1342" s="7"/>
      <c r="U1342" s="36">
        <f>S1342+T1342</f>
        <v>7.4253617120255836E-3</v>
      </c>
      <c r="V1342" s="41"/>
      <c r="W1342" s="41"/>
      <c r="X1342" s="41"/>
      <c r="Y1342" s="42"/>
      <c r="Z1342" s="40" t="str">
        <f>IF(V1342=0,"NO OFERTADO",IF(W1342=0,"NO OFERTADO",IF(X1342=0,"NO OFERTADO",IF(Y1342=0,"NO OFERTADO","CORRECTO"))))</f>
        <v>NO OFERTADO</v>
      </c>
      <c r="AA1342" s="42">
        <f>Y1342*N1342</f>
        <v>0</v>
      </c>
      <c r="AB1342" s="35">
        <f>Q1342*$AB$1</f>
        <v>2.6731302163292103E-3</v>
      </c>
      <c r="AC1342" s="7"/>
      <c r="AD1342" s="36">
        <f>AB1342+AC1342</f>
        <v>2.6731302163292103E-3</v>
      </c>
      <c r="AE1342" s="41"/>
      <c r="AF1342" s="41"/>
      <c r="AG1342" s="41"/>
      <c r="AH1342" s="42"/>
      <c r="AI1342" s="40" t="str">
        <f>IF(AE1342=0,"NO OFERTADO",IF(AF1342=0,"NO OFERTADO",IF(AG1342=0,"NO OFERTADO",IF(AH1342=0,"NO OFERTADO","CORRECTO"))))</f>
        <v>NO OFERTADO</v>
      </c>
      <c r="AJ1342" s="37">
        <f>Q1342*$AJ$1</f>
        <v>1.7820868108861401E-3</v>
      </c>
      <c r="AK1342" s="7"/>
      <c r="AL1342" s="36">
        <f>AJ1342+AK1342</f>
        <v>1.7820868108861401E-3</v>
      </c>
      <c r="AM1342" s="41"/>
      <c r="AN1342" s="41"/>
      <c r="AO1342" s="41"/>
      <c r="AP1342" s="42"/>
      <c r="AQ1342" s="40" t="str">
        <f>IF(AM1342=0,"NO OFERTADO",IF(AN1342=0,"NO OFERTADO",IF(AO1342=0,"NO OFERTADO",IF(AP1342=0,"NO OFERTADO","CORRECTO"))))</f>
        <v>NO OFERTADO</v>
      </c>
    </row>
    <row r="1343" spans="1:43" ht="24" x14ac:dyDescent="0.25">
      <c r="A1343" s="61">
        <v>1341</v>
      </c>
      <c r="B1343" s="61">
        <v>1571</v>
      </c>
      <c r="C1343" s="13" t="s">
        <v>4339</v>
      </c>
      <c r="D1343" s="12" t="s">
        <v>2599</v>
      </c>
      <c r="E1343" s="12" t="s">
        <v>11</v>
      </c>
      <c r="F1343" s="12" t="s">
        <v>134</v>
      </c>
      <c r="G1343" s="12" t="s">
        <v>13</v>
      </c>
      <c r="H1343" s="12" t="s">
        <v>12</v>
      </c>
      <c r="I1343" s="62" t="s">
        <v>60</v>
      </c>
      <c r="J1343" s="10">
        <v>1</v>
      </c>
      <c r="K1343" s="10" t="s">
        <v>958</v>
      </c>
      <c r="L1343" s="14" t="s">
        <v>4340</v>
      </c>
      <c r="M1343" s="11">
        <v>4901.2120000000004</v>
      </c>
      <c r="N1343" s="11">
        <v>496</v>
      </c>
      <c r="O1343" s="8">
        <f>N1343*M1343</f>
        <v>2431001.1520000002</v>
      </c>
      <c r="P1343" s="14" t="s">
        <v>5022</v>
      </c>
      <c r="Q1343" s="66">
        <f>O1343/$O$2181</f>
        <v>7.427962420406513E-5</v>
      </c>
      <c r="R1343" s="66"/>
      <c r="S1343" s="36">
        <f>Q1343*$S$1</f>
        <v>1.8569906051016282E-2</v>
      </c>
      <c r="T1343" s="7"/>
      <c r="U1343" s="36">
        <f>S1343+T1343</f>
        <v>1.8569906051016282E-2</v>
      </c>
      <c r="V1343" s="41"/>
      <c r="W1343" s="41"/>
      <c r="X1343" s="41"/>
      <c r="Y1343" s="42"/>
      <c r="Z1343" s="40" t="str">
        <f>IF(V1343=0,"NO OFERTADO",IF(W1343=0,"NO OFERTADO",IF(X1343=0,"NO OFERTADO",IF(Y1343=0,"NO OFERTADO","CORRECTO"))))</f>
        <v>NO OFERTADO</v>
      </c>
      <c r="AA1343" s="42">
        <f>Y1343*N1343</f>
        <v>0</v>
      </c>
      <c r="AB1343" s="35">
        <f>Q1343*$AB$1</f>
        <v>6.6851661783658613E-3</v>
      </c>
      <c r="AC1343" s="7"/>
      <c r="AD1343" s="36">
        <f>AB1343+AC1343</f>
        <v>6.6851661783658613E-3</v>
      </c>
      <c r="AE1343" s="41"/>
      <c r="AF1343" s="41"/>
      <c r="AG1343" s="41"/>
      <c r="AH1343" s="42"/>
      <c r="AI1343" s="40" t="str">
        <f>IF(AE1343=0,"NO OFERTADO",IF(AF1343=0,"NO OFERTADO",IF(AG1343=0,"NO OFERTADO",IF(AH1343=0,"NO OFERTADO","CORRECTO"))))</f>
        <v>NO OFERTADO</v>
      </c>
      <c r="AJ1343" s="37">
        <f>Q1343*$AJ$1</f>
        <v>4.4567774522439076E-3</v>
      </c>
      <c r="AK1343" s="7"/>
      <c r="AL1343" s="36">
        <f>AJ1343+AK1343</f>
        <v>4.4567774522439076E-3</v>
      </c>
      <c r="AM1343" s="41"/>
      <c r="AN1343" s="41"/>
      <c r="AO1343" s="41"/>
      <c r="AP1343" s="42"/>
      <c r="AQ1343" s="40" t="str">
        <f>IF(AM1343=0,"NO OFERTADO",IF(AN1343=0,"NO OFERTADO",IF(AO1343=0,"NO OFERTADO",IF(AP1343=0,"NO OFERTADO","CORRECTO"))))</f>
        <v>NO OFERTADO</v>
      </c>
    </row>
    <row r="1344" spans="1:43" x14ac:dyDescent="0.25">
      <c r="A1344" s="61">
        <v>1342</v>
      </c>
      <c r="B1344" s="61">
        <v>1559</v>
      </c>
      <c r="C1344" s="13" t="s">
        <v>4311</v>
      </c>
      <c r="D1344" s="12" t="s">
        <v>4312</v>
      </c>
      <c r="E1344" s="12" t="s">
        <v>221</v>
      </c>
      <c r="F1344" s="12" t="s">
        <v>222</v>
      </c>
      <c r="G1344" s="12" t="s">
        <v>223</v>
      </c>
      <c r="H1344" s="12" t="s">
        <v>108</v>
      </c>
      <c r="I1344" s="62" t="s">
        <v>60</v>
      </c>
      <c r="J1344" s="10">
        <v>5</v>
      </c>
      <c r="K1344" s="10" t="s">
        <v>1580</v>
      </c>
      <c r="L1344" s="14" t="s">
        <v>4313</v>
      </c>
      <c r="M1344" s="11">
        <v>5379</v>
      </c>
      <c r="N1344" s="11">
        <v>93.461538461538467</v>
      </c>
      <c r="O1344" s="8">
        <f>N1344*M1344</f>
        <v>502729.61538461543</v>
      </c>
      <c r="P1344" s="14" t="s">
        <v>5022</v>
      </c>
      <c r="Q1344" s="66">
        <f>O1344/$O$2181</f>
        <v>1.5360982810025188E-5</v>
      </c>
      <c r="R1344" s="66"/>
      <c r="S1344" s="36">
        <f>Q1344*$S$1</f>
        <v>3.840245702506297E-3</v>
      </c>
      <c r="T1344" s="7"/>
      <c r="U1344" s="36">
        <f>S1344+T1344</f>
        <v>3.840245702506297E-3</v>
      </c>
      <c r="V1344" s="41"/>
      <c r="W1344" s="41"/>
      <c r="X1344" s="41"/>
      <c r="Y1344" s="42"/>
      <c r="Z1344" s="40" t="str">
        <f>IF(V1344=0,"NO OFERTADO",IF(W1344=0,"NO OFERTADO",IF(X1344=0,"NO OFERTADO",IF(Y1344=0,"NO OFERTADO","CORRECTO"))))</f>
        <v>NO OFERTADO</v>
      </c>
      <c r="AA1344" s="42">
        <f>Y1344*N1344</f>
        <v>0</v>
      </c>
      <c r="AB1344" s="35">
        <f>Q1344*$AB$1</f>
        <v>1.382488452902267E-3</v>
      </c>
      <c r="AC1344" s="7"/>
      <c r="AD1344" s="36">
        <f>AB1344+AC1344</f>
        <v>1.382488452902267E-3</v>
      </c>
      <c r="AE1344" s="41"/>
      <c r="AF1344" s="41"/>
      <c r="AG1344" s="41"/>
      <c r="AH1344" s="42"/>
      <c r="AI1344" s="40" t="str">
        <f>IF(AE1344=0,"NO OFERTADO",IF(AF1344=0,"NO OFERTADO",IF(AG1344=0,"NO OFERTADO",IF(AH1344=0,"NO OFERTADO","CORRECTO"))))</f>
        <v>NO OFERTADO</v>
      </c>
      <c r="AJ1344" s="37">
        <f>Q1344*$AJ$1</f>
        <v>9.2165896860151128E-4</v>
      </c>
      <c r="AK1344" s="7"/>
      <c r="AL1344" s="36">
        <f>AJ1344+AK1344</f>
        <v>9.2165896860151128E-4</v>
      </c>
      <c r="AM1344" s="41"/>
      <c r="AN1344" s="41"/>
      <c r="AO1344" s="41"/>
      <c r="AP1344" s="42"/>
      <c r="AQ1344" s="40" t="str">
        <f>IF(AM1344=0,"NO OFERTADO",IF(AN1344=0,"NO OFERTADO",IF(AO1344=0,"NO OFERTADO",IF(AP1344=0,"NO OFERTADO","CORRECTO"))))</f>
        <v>NO OFERTADO</v>
      </c>
    </row>
    <row r="1345" spans="1:43" x14ac:dyDescent="0.25">
      <c r="A1345" s="61">
        <v>1343</v>
      </c>
      <c r="B1345" s="61">
        <v>1339</v>
      </c>
      <c r="C1345" s="13" t="s">
        <v>3776</v>
      </c>
      <c r="D1345" s="12" t="s">
        <v>3056</v>
      </c>
      <c r="E1345" s="12" t="s">
        <v>221</v>
      </c>
      <c r="F1345" s="12" t="s">
        <v>222</v>
      </c>
      <c r="G1345" s="12" t="s">
        <v>223</v>
      </c>
      <c r="H1345" s="12" t="s">
        <v>108</v>
      </c>
      <c r="I1345" s="62">
        <v>16097.3</v>
      </c>
      <c r="J1345" s="10">
        <v>5</v>
      </c>
      <c r="K1345" s="10" t="s">
        <v>3777</v>
      </c>
      <c r="L1345" s="14" t="s">
        <v>3778</v>
      </c>
      <c r="M1345" s="11">
        <v>2134.9716666666668</v>
      </c>
      <c r="N1345" s="11">
        <v>667.30769230769226</v>
      </c>
      <c r="O1345" s="8">
        <f>N1345*M1345</f>
        <v>1424683.016025641</v>
      </c>
      <c r="P1345" s="14" t="s">
        <v>5022</v>
      </c>
      <c r="Q1345" s="66">
        <f>O1345/$O$2181</f>
        <v>4.3531414599798063E-5</v>
      </c>
      <c r="R1345" s="66">
        <f>+O1345/$O$2184</f>
        <v>6.9661817962383111E-5</v>
      </c>
      <c r="S1345" s="36">
        <f>Q1345*$S$1</f>
        <v>1.0882853649949516E-2</v>
      </c>
      <c r="T1345" s="36">
        <f>R1345*$T$1</f>
        <v>2.0898545388714934E-3</v>
      </c>
      <c r="U1345" s="36">
        <f>S1345+T1345</f>
        <v>1.2972708188821009E-2</v>
      </c>
      <c r="V1345" s="41"/>
      <c r="W1345" s="41"/>
      <c r="X1345" s="41"/>
      <c r="Y1345" s="42"/>
      <c r="Z1345" s="40" t="str">
        <f>IF(V1345=0,"NO OFERTADO",IF(W1345=0,"NO OFERTADO",IF(X1345=0,"NO OFERTADO",IF(Y1345=0,"NO OFERTADO","CORRECTO"))))</f>
        <v>NO OFERTADO</v>
      </c>
      <c r="AA1345" s="42">
        <f>Y1345*N1345</f>
        <v>0</v>
      </c>
      <c r="AB1345" s="35">
        <f>Q1345*$AB$1</f>
        <v>3.9178273139818254E-3</v>
      </c>
      <c r="AC1345" s="36">
        <f>R1345*$AC$1</f>
        <v>1.0449272694357467E-3</v>
      </c>
      <c r="AD1345" s="36">
        <f>AB1345+AC1345</f>
        <v>4.9627545834175718E-3</v>
      </c>
      <c r="AE1345" s="41"/>
      <c r="AF1345" s="41"/>
      <c r="AG1345" s="41"/>
      <c r="AH1345" s="42"/>
      <c r="AI1345" s="40" t="str">
        <f>IF(AE1345=0,"NO OFERTADO",IF(AF1345=0,"NO OFERTADO",IF(AG1345=0,"NO OFERTADO",IF(AH1345=0,"NO OFERTADO","CORRECTO"))))</f>
        <v>NO OFERTADO</v>
      </c>
      <c r="AJ1345" s="37">
        <f>Q1345*$AJ$1</f>
        <v>2.6118848759878839E-3</v>
      </c>
      <c r="AK1345" s="36">
        <f>R1345*$AK$1</f>
        <v>3.4830908981191554E-4</v>
      </c>
      <c r="AL1345" s="36">
        <f>AJ1345+AK1345</f>
        <v>2.9601939657997994E-3</v>
      </c>
      <c r="AM1345" s="41"/>
      <c r="AN1345" s="41"/>
      <c r="AO1345" s="41"/>
      <c r="AP1345" s="42"/>
      <c r="AQ1345" s="40" t="str">
        <f>IF(AM1345=0,"NO OFERTADO",IF(AN1345=0,"NO OFERTADO",IF(AO1345=0,"NO OFERTADO",IF(AP1345=0,"NO OFERTADO","CORRECTO"))))</f>
        <v>NO OFERTADO</v>
      </c>
    </row>
    <row r="1346" spans="1:43" x14ac:dyDescent="0.25">
      <c r="A1346" s="61">
        <v>1344</v>
      </c>
      <c r="B1346" s="61">
        <v>1620</v>
      </c>
      <c r="C1346" s="13" t="s">
        <v>4465</v>
      </c>
      <c r="D1346" s="12" t="s">
        <v>4466</v>
      </c>
      <c r="E1346" s="12" t="s">
        <v>49</v>
      </c>
      <c r="F1346" s="12" t="s">
        <v>23</v>
      </c>
      <c r="G1346" s="12" t="s">
        <v>24</v>
      </c>
      <c r="H1346" s="12" t="s">
        <v>49</v>
      </c>
      <c r="I1346" s="62">
        <v>73088</v>
      </c>
      <c r="J1346" s="10">
        <v>1</v>
      </c>
      <c r="K1346" s="10" t="s">
        <v>3777</v>
      </c>
      <c r="L1346" s="14" t="s">
        <v>4467</v>
      </c>
      <c r="M1346" s="11">
        <v>73088</v>
      </c>
      <c r="N1346" s="11">
        <v>4</v>
      </c>
      <c r="O1346" s="8">
        <f>N1346*M1346</f>
        <v>292352</v>
      </c>
      <c r="P1346" s="14" t="s">
        <v>5022</v>
      </c>
      <c r="Q1346" s="66">
        <f>O1346/$O$2181</f>
        <v>8.9328615403744761E-6</v>
      </c>
      <c r="R1346" s="66">
        <f>+O1346/$O$2184</f>
        <v>1.4294949526212427E-5</v>
      </c>
      <c r="S1346" s="36">
        <f>Q1346*$S$1</f>
        <v>2.2332153850936191E-3</v>
      </c>
      <c r="T1346" s="36">
        <f>R1346*$T$1</f>
        <v>4.2884848578637284E-4</v>
      </c>
      <c r="U1346" s="36">
        <f>S1346+T1346</f>
        <v>2.6620638708799919E-3</v>
      </c>
      <c r="V1346" s="41"/>
      <c r="W1346" s="41"/>
      <c r="X1346" s="41"/>
      <c r="Y1346" s="42"/>
      <c r="Z1346" s="40" t="str">
        <f>IF(V1346=0,"NO OFERTADO",IF(W1346=0,"NO OFERTADO",IF(X1346=0,"NO OFERTADO",IF(Y1346=0,"NO OFERTADO","CORRECTO"))))</f>
        <v>NO OFERTADO</v>
      </c>
      <c r="AA1346" s="42">
        <f>Y1346*N1346</f>
        <v>0</v>
      </c>
      <c r="AB1346" s="35">
        <f>Q1346*$AB$1</f>
        <v>8.0395753863370285E-4</v>
      </c>
      <c r="AC1346" s="36">
        <f>R1346*$AC$1</f>
        <v>2.1442424289318642E-4</v>
      </c>
      <c r="AD1346" s="36">
        <f>AB1346+AC1346</f>
        <v>1.0183817815268893E-3</v>
      </c>
      <c r="AE1346" s="41"/>
      <c r="AF1346" s="41"/>
      <c r="AG1346" s="41"/>
      <c r="AH1346" s="42"/>
      <c r="AI1346" s="40" t="str">
        <f>IF(AE1346=0,"NO OFERTADO",IF(AF1346=0,"NO OFERTADO",IF(AG1346=0,"NO OFERTADO",IF(AH1346=0,"NO OFERTADO","CORRECTO"))))</f>
        <v>NO OFERTADO</v>
      </c>
      <c r="AJ1346" s="37">
        <f>Q1346*$AJ$1</f>
        <v>5.3597169242246853E-4</v>
      </c>
      <c r="AK1346" s="36">
        <f>R1346*$AK$1</f>
        <v>7.1474747631062135E-5</v>
      </c>
      <c r="AL1346" s="36">
        <f>AJ1346+AK1346</f>
        <v>6.0744644005353071E-4</v>
      </c>
      <c r="AM1346" s="41"/>
      <c r="AN1346" s="41"/>
      <c r="AO1346" s="41"/>
      <c r="AP1346" s="42"/>
      <c r="AQ1346" s="40" t="str">
        <f>IF(AM1346=0,"NO OFERTADO",IF(AN1346=0,"NO OFERTADO",IF(AO1346=0,"NO OFERTADO",IF(AP1346=0,"NO OFERTADO","CORRECTO"))))</f>
        <v>NO OFERTADO</v>
      </c>
    </row>
    <row r="1347" spans="1:43" ht="24" x14ac:dyDescent="0.25">
      <c r="A1347" s="61">
        <v>1345</v>
      </c>
      <c r="B1347" s="61">
        <v>1679</v>
      </c>
      <c r="C1347" s="13" t="s">
        <v>4465</v>
      </c>
      <c r="D1347" s="12" t="s">
        <v>4608</v>
      </c>
      <c r="E1347" s="12" t="s">
        <v>11</v>
      </c>
      <c r="F1347" s="12" t="s">
        <v>12</v>
      </c>
      <c r="G1347" s="12" t="s">
        <v>13</v>
      </c>
      <c r="H1347" s="12" t="s">
        <v>12</v>
      </c>
      <c r="I1347" s="62">
        <v>8200</v>
      </c>
      <c r="J1347" s="10">
        <v>1</v>
      </c>
      <c r="K1347" s="10" t="s">
        <v>3777</v>
      </c>
      <c r="L1347" s="14" t="s">
        <v>4609</v>
      </c>
      <c r="M1347" s="11">
        <v>2351.4548499999996</v>
      </c>
      <c r="N1347" s="11">
        <v>43.615384615384613</v>
      </c>
      <c r="O1347" s="8">
        <f>N1347*M1347</f>
        <v>102559.60768846152</v>
      </c>
      <c r="P1347" s="14" t="s">
        <v>5022</v>
      </c>
      <c r="Q1347" s="66">
        <f>O1347/$O$2181</f>
        <v>3.1337250133953329E-6</v>
      </c>
      <c r="R1347" s="66">
        <f>+O1347/$O$2184</f>
        <v>5.0147918103337941E-6</v>
      </c>
      <c r="S1347" s="36">
        <f>Q1347*$S$1</f>
        <v>7.8343125334883325E-4</v>
      </c>
      <c r="T1347" s="36">
        <f>R1347*$T$1</f>
        <v>1.5044375431001383E-4</v>
      </c>
      <c r="U1347" s="36">
        <f>S1347+T1347</f>
        <v>9.3387500765884711E-4</v>
      </c>
      <c r="V1347" s="41"/>
      <c r="W1347" s="41"/>
      <c r="X1347" s="41"/>
      <c r="Y1347" s="42"/>
      <c r="Z1347" s="40" t="str">
        <f>IF(V1347=0,"NO OFERTADO",IF(W1347=0,"NO OFERTADO",IF(X1347=0,"NO OFERTADO",IF(Y1347=0,"NO OFERTADO","CORRECTO"))))</f>
        <v>NO OFERTADO</v>
      </c>
      <c r="AA1347" s="42">
        <f>Y1347*N1347</f>
        <v>0</v>
      </c>
      <c r="AB1347" s="35">
        <f>Q1347*$AB$1</f>
        <v>2.8203525120557997E-4</v>
      </c>
      <c r="AC1347" s="36">
        <f>R1347*$AC$1</f>
        <v>7.5221877155006917E-5</v>
      </c>
      <c r="AD1347" s="36">
        <f>AB1347+AC1347</f>
        <v>3.572571283605869E-4</v>
      </c>
      <c r="AE1347" s="41"/>
      <c r="AF1347" s="41"/>
      <c r="AG1347" s="41"/>
      <c r="AH1347" s="42"/>
      <c r="AI1347" s="40" t="str">
        <f>IF(AE1347=0,"NO OFERTADO",IF(AF1347=0,"NO OFERTADO",IF(AG1347=0,"NO OFERTADO",IF(AH1347=0,"NO OFERTADO","CORRECTO"))))</f>
        <v>NO OFERTADO</v>
      </c>
      <c r="AJ1347" s="37">
        <f>Q1347*$AJ$1</f>
        <v>1.8802350080371997E-4</v>
      </c>
      <c r="AK1347" s="36">
        <f>R1347*$AK$1</f>
        <v>2.5073959051668971E-5</v>
      </c>
      <c r="AL1347" s="36">
        <f>AJ1347+AK1347</f>
        <v>2.1309745985538894E-4</v>
      </c>
      <c r="AM1347" s="41"/>
      <c r="AN1347" s="41"/>
      <c r="AO1347" s="41"/>
      <c r="AP1347" s="42"/>
      <c r="AQ1347" s="40" t="str">
        <f>IF(AM1347=0,"NO OFERTADO",IF(AN1347=0,"NO OFERTADO",IF(AO1347=0,"NO OFERTADO",IF(AP1347=0,"NO OFERTADO","CORRECTO"))))</f>
        <v>NO OFERTADO</v>
      </c>
    </row>
    <row r="1348" spans="1:43" ht="24" x14ac:dyDescent="0.25">
      <c r="A1348" s="61">
        <v>1346</v>
      </c>
      <c r="B1348" s="61">
        <v>930</v>
      </c>
      <c r="C1348" s="13" t="s">
        <v>2796</v>
      </c>
      <c r="D1348" s="12" t="s">
        <v>2797</v>
      </c>
      <c r="E1348" s="12" t="s">
        <v>12</v>
      </c>
      <c r="F1348" s="12" t="s">
        <v>12</v>
      </c>
      <c r="G1348" s="12" t="s">
        <v>13</v>
      </c>
      <c r="H1348" s="12" t="s">
        <v>12</v>
      </c>
      <c r="I1348" s="62" t="s">
        <v>60</v>
      </c>
      <c r="J1348" s="10">
        <v>1</v>
      </c>
      <c r="K1348" s="10" t="s">
        <v>1308</v>
      </c>
      <c r="L1348" s="14" t="s">
        <v>2798</v>
      </c>
      <c r="M1348" s="11">
        <v>3021.294633333333</v>
      </c>
      <c r="N1348" s="11">
        <v>1331.5384615384614</v>
      </c>
      <c r="O1348" s="8">
        <f>N1348*M1348</f>
        <v>4022970.0079230759</v>
      </c>
      <c r="P1348" s="14" t="s">
        <v>5022</v>
      </c>
      <c r="Q1348" s="66">
        <f>O1348/$O$2181</f>
        <v>1.2292248406665953E-4</v>
      </c>
      <c r="R1348" s="66"/>
      <c r="S1348" s="36">
        <f>Q1348*$S$1</f>
        <v>3.0730621016664884E-2</v>
      </c>
      <c r="T1348" s="7"/>
      <c r="U1348" s="36">
        <f>S1348+T1348</f>
        <v>3.0730621016664884E-2</v>
      </c>
      <c r="V1348" s="41"/>
      <c r="W1348" s="41"/>
      <c r="X1348" s="41"/>
      <c r="Y1348" s="42"/>
      <c r="Z1348" s="40" t="str">
        <f>IF(V1348=0,"NO OFERTADO",IF(W1348=0,"NO OFERTADO",IF(X1348=0,"NO OFERTADO",IF(Y1348=0,"NO OFERTADO","CORRECTO"))))</f>
        <v>NO OFERTADO</v>
      </c>
      <c r="AA1348" s="42">
        <f>Y1348*N1348</f>
        <v>0</v>
      </c>
      <c r="AB1348" s="35">
        <f>Q1348*$AB$1</f>
        <v>1.1063023565999358E-2</v>
      </c>
      <c r="AC1348" s="7"/>
      <c r="AD1348" s="36">
        <f>AB1348+AC1348</f>
        <v>1.1063023565999358E-2</v>
      </c>
      <c r="AE1348" s="41"/>
      <c r="AF1348" s="41"/>
      <c r="AG1348" s="41"/>
      <c r="AH1348" s="42"/>
      <c r="AI1348" s="40" t="str">
        <f>IF(AE1348=0,"NO OFERTADO",IF(AF1348=0,"NO OFERTADO",IF(AG1348=0,"NO OFERTADO",IF(AH1348=0,"NO OFERTADO","CORRECTO"))))</f>
        <v>NO OFERTADO</v>
      </c>
      <c r="AJ1348" s="37">
        <f>Q1348*$AJ$1</f>
        <v>7.375349043999572E-3</v>
      </c>
      <c r="AK1348" s="7"/>
      <c r="AL1348" s="36">
        <f>AJ1348+AK1348</f>
        <v>7.375349043999572E-3</v>
      </c>
      <c r="AM1348" s="41"/>
      <c r="AN1348" s="41"/>
      <c r="AO1348" s="41"/>
      <c r="AP1348" s="42"/>
      <c r="AQ1348" s="40" t="str">
        <f>IF(AM1348=0,"NO OFERTADO",IF(AN1348=0,"NO OFERTADO",IF(AO1348=0,"NO OFERTADO",IF(AP1348=0,"NO OFERTADO","CORRECTO"))))</f>
        <v>NO OFERTADO</v>
      </c>
    </row>
    <row r="1349" spans="1:43" ht="24" x14ac:dyDescent="0.25">
      <c r="A1349" s="61">
        <v>1347</v>
      </c>
      <c r="B1349" s="61">
        <v>958</v>
      </c>
      <c r="C1349" s="13" t="s">
        <v>2863</v>
      </c>
      <c r="D1349" s="12" t="s">
        <v>2864</v>
      </c>
      <c r="E1349" s="12" t="s">
        <v>11</v>
      </c>
      <c r="F1349" s="12" t="s">
        <v>12</v>
      </c>
      <c r="G1349" s="12" t="s">
        <v>13</v>
      </c>
      <c r="H1349" s="12" t="s">
        <v>12</v>
      </c>
      <c r="I1349" s="62" t="s">
        <v>60</v>
      </c>
      <c r="J1349" s="10">
        <v>1</v>
      </c>
      <c r="K1349" s="10" t="s">
        <v>811</v>
      </c>
      <c r="L1349" s="14" t="s">
        <v>2865</v>
      </c>
      <c r="M1349" s="11">
        <v>1063</v>
      </c>
      <c r="N1349" s="11">
        <v>3285.3076923076924</v>
      </c>
      <c r="O1349" s="8">
        <f>N1349*M1349</f>
        <v>3492282.076923077</v>
      </c>
      <c r="P1349" s="14" t="s">
        <v>5022</v>
      </c>
      <c r="Q1349" s="66">
        <f>O1349/$O$2181</f>
        <v>1.0670723050666748E-4</v>
      </c>
      <c r="R1349" s="66"/>
      <c r="S1349" s="36">
        <f>Q1349*$S$1</f>
        <v>2.6676807626666871E-2</v>
      </c>
      <c r="T1349" s="7"/>
      <c r="U1349" s="36">
        <f>S1349+T1349</f>
        <v>2.6676807626666871E-2</v>
      </c>
      <c r="V1349" s="41"/>
      <c r="W1349" s="41"/>
      <c r="X1349" s="41"/>
      <c r="Y1349" s="42"/>
      <c r="Z1349" s="40" t="str">
        <f>IF(V1349=0,"NO OFERTADO",IF(W1349=0,"NO OFERTADO",IF(X1349=0,"NO OFERTADO",IF(Y1349=0,"NO OFERTADO","CORRECTO"))))</f>
        <v>NO OFERTADO</v>
      </c>
      <c r="AA1349" s="42">
        <f>Y1349*N1349</f>
        <v>0</v>
      </c>
      <c r="AB1349" s="35">
        <f>Q1349*$AB$1</f>
        <v>9.603650745600073E-3</v>
      </c>
      <c r="AC1349" s="7"/>
      <c r="AD1349" s="36">
        <f>AB1349+AC1349</f>
        <v>9.603650745600073E-3</v>
      </c>
      <c r="AE1349" s="41"/>
      <c r="AF1349" s="41"/>
      <c r="AG1349" s="41"/>
      <c r="AH1349" s="42"/>
      <c r="AI1349" s="40" t="str">
        <f>IF(AE1349=0,"NO OFERTADO",IF(AF1349=0,"NO OFERTADO",IF(AG1349=0,"NO OFERTADO",IF(AH1349=0,"NO OFERTADO","CORRECTO"))))</f>
        <v>NO OFERTADO</v>
      </c>
      <c r="AJ1349" s="37">
        <f>Q1349*$AJ$1</f>
        <v>6.402433830400049E-3</v>
      </c>
      <c r="AK1349" s="7"/>
      <c r="AL1349" s="36">
        <f>AJ1349+AK1349</f>
        <v>6.402433830400049E-3</v>
      </c>
      <c r="AM1349" s="41"/>
      <c r="AN1349" s="41"/>
      <c r="AO1349" s="41"/>
      <c r="AP1349" s="42"/>
      <c r="AQ1349" s="40" t="str">
        <f>IF(AM1349=0,"NO OFERTADO",IF(AN1349=0,"NO OFERTADO",IF(AO1349=0,"NO OFERTADO",IF(AP1349=0,"NO OFERTADO","CORRECTO"))))</f>
        <v>NO OFERTADO</v>
      </c>
    </row>
    <row r="1350" spans="1:43" ht="36" x14ac:dyDescent="0.25">
      <c r="A1350" s="61">
        <v>1348</v>
      </c>
      <c r="B1350" s="61">
        <v>1175</v>
      </c>
      <c r="C1350" s="13" t="s">
        <v>3373</v>
      </c>
      <c r="D1350" s="12" t="s">
        <v>3374</v>
      </c>
      <c r="E1350" s="12" t="s">
        <v>11</v>
      </c>
      <c r="F1350" s="12" t="s">
        <v>12</v>
      </c>
      <c r="G1350" s="12" t="s">
        <v>13</v>
      </c>
      <c r="H1350" s="12" t="s">
        <v>12</v>
      </c>
      <c r="I1350" s="62" t="s">
        <v>60</v>
      </c>
      <c r="J1350" s="10">
        <v>1</v>
      </c>
      <c r="K1350" s="10" t="s">
        <v>811</v>
      </c>
      <c r="L1350" s="14" t="s">
        <v>3375</v>
      </c>
      <c r="M1350" s="11">
        <v>1002.8003333333332</v>
      </c>
      <c r="N1350" s="11">
        <v>1566</v>
      </c>
      <c r="O1350" s="8">
        <f>N1350*M1350</f>
        <v>1570385.3219999999</v>
      </c>
      <c r="P1350" s="14" t="s">
        <v>5022</v>
      </c>
      <c r="Q1350" s="66">
        <f>O1350/$O$2181</f>
        <v>4.7983371574206392E-5</v>
      </c>
      <c r="R1350" s="66"/>
      <c r="S1350" s="36">
        <f>Q1350*$S$1</f>
        <v>1.1995842893551599E-2</v>
      </c>
      <c r="T1350" s="7"/>
      <c r="U1350" s="36">
        <f>S1350+T1350</f>
        <v>1.1995842893551599E-2</v>
      </c>
      <c r="V1350" s="41"/>
      <c r="W1350" s="41"/>
      <c r="X1350" s="41"/>
      <c r="Y1350" s="42"/>
      <c r="Z1350" s="40" t="str">
        <f>IF(V1350=0,"NO OFERTADO",IF(W1350=0,"NO OFERTADO",IF(X1350=0,"NO OFERTADO",IF(Y1350=0,"NO OFERTADO","CORRECTO"))))</f>
        <v>NO OFERTADO</v>
      </c>
      <c r="AA1350" s="42">
        <f>Y1350*N1350</f>
        <v>0</v>
      </c>
      <c r="AB1350" s="35">
        <f>Q1350*$AB$1</f>
        <v>4.3185034416785752E-3</v>
      </c>
      <c r="AC1350" s="7"/>
      <c r="AD1350" s="36">
        <f>AB1350+AC1350</f>
        <v>4.3185034416785752E-3</v>
      </c>
      <c r="AE1350" s="41"/>
      <c r="AF1350" s="41"/>
      <c r="AG1350" s="41"/>
      <c r="AH1350" s="42"/>
      <c r="AI1350" s="40" t="str">
        <f>IF(AE1350=0,"NO OFERTADO",IF(AF1350=0,"NO OFERTADO",IF(AG1350=0,"NO OFERTADO",IF(AH1350=0,"NO OFERTADO","CORRECTO"))))</f>
        <v>NO OFERTADO</v>
      </c>
      <c r="AJ1350" s="37">
        <f>Q1350*$AJ$1</f>
        <v>2.8790022944523833E-3</v>
      </c>
      <c r="AK1350" s="7"/>
      <c r="AL1350" s="36">
        <f>AJ1350+AK1350</f>
        <v>2.8790022944523833E-3</v>
      </c>
      <c r="AM1350" s="41"/>
      <c r="AN1350" s="41"/>
      <c r="AO1350" s="41"/>
      <c r="AP1350" s="42"/>
      <c r="AQ1350" s="40" t="str">
        <f>IF(AM1350=0,"NO OFERTADO",IF(AN1350=0,"NO OFERTADO",IF(AO1350=0,"NO OFERTADO",IF(AP1350=0,"NO OFERTADO","CORRECTO"))))</f>
        <v>NO OFERTADO</v>
      </c>
    </row>
    <row r="1351" spans="1:43" ht="24" x14ac:dyDescent="0.25">
      <c r="A1351" s="61">
        <v>1349</v>
      </c>
      <c r="B1351" s="61">
        <v>215</v>
      </c>
      <c r="C1351" s="13" t="s">
        <v>809</v>
      </c>
      <c r="D1351" s="12" t="s">
        <v>810</v>
      </c>
      <c r="E1351" s="12" t="s">
        <v>11</v>
      </c>
      <c r="F1351" s="12" t="s">
        <v>12</v>
      </c>
      <c r="G1351" s="12" t="s">
        <v>13</v>
      </c>
      <c r="H1351" s="12" t="s">
        <v>12</v>
      </c>
      <c r="I1351" s="62" t="s">
        <v>60</v>
      </c>
      <c r="J1351" s="10">
        <v>1</v>
      </c>
      <c r="K1351" s="10" t="s">
        <v>811</v>
      </c>
      <c r="L1351" s="14" t="s">
        <v>812</v>
      </c>
      <c r="M1351" s="11">
        <v>1494.99495</v>
      </c>
      <c r="N1351" s="11">
        <v>19496.538461538461</v>
      </c>
      <c r="O1351" s="8">
        <f>N1351*M1351</f>
        <v>29147226.54248077</v>
      </c>
      <c r="P1351" s="14" t="s">
        <v>5022</v>
      </c>
      <c r="Q1351" s="66">
        <f>O1351/$O$2181</f>
        <v>8.905981111465241E-4</v>
      </c>
      <c r="R1351" s="66"/>
      <c r="S1351" s="36">
        <f>Q1351*$S$1</f>
        <v>0.22264952778663102</v>
      </c>
      <c r="T1351" s="7"/>
      <c r="U1351" s="36">
        <f>S1351+T1351</f>
        <v>0.22264952778663102</v>
      </c>
      <c r="V1351" s="41"/>
      <c r="W1351" s="41"/>
      <c r="X1351" s="41"/>
      <c r="Y1351" s="42"/>
      <c r="Z1351" s="40" t="str">
        <f>IF(V1351=0,"NO OFERTADO",IF(W1351=0,"NO OFERTADO",IF(X1351=0,"NO OFERTADO",IF(Y1351=0,"NO OFERTADO","CORRECTO"))))</f>
        <v>NO OFERTADO</v>
      </c>
      <c r="AA1351" s="42">
        <f>Y1351*N1351</f>
        <v>0</v>
      </c>
      <c r="AB1351" s="35">
        <f>Q1351*$AB$1</f>
        <v>8.0153830003187168E-2</v>
      </c>
      <c r="AC1351" s="7"/>
      <c r="AD1351" s="36">
        <f>AB1351+AC1351</f>
        <v>8.0153830003187168E-2</v>
      </c>
      <c r="AE1351" s="41"/>
      <c r="AF1351" s="41"/>
      <c r="AG1351" s="41"/>
      <c r="AH1351" s="42"/>
      <c r="AI1351" s="40" t="str">
        <f>IF(AE1351=0,"NO OFERTADO",IF(AF1351=0,"NO OFERTADO",IF(AG1351=0,"NO OFERTADO",IF(AH1351=0,"NO OFERTADO","CORRECTO"))))</f>
        <v>NO OFERTADO</v>
      </c>
      <c r="AJ1351" s="37">
        <f>Q1351*$AJ$1</f>
        <v>5.3435886668791448E-2</v>
      </c>
      <c r="AK1351" s="7"/>
      <c r="AL1351" s="36">
        <f>AJ1351+AK1351</f>
        <v>5.3435886668791448E-2</v>
      </c>
      <c r="AM1351" s="41"/>
      <c r="AN1351" s="41"/>
      <c r="AO1351" s="41"/>
      <c r="AP1351" s="42"/>
      <c r="AQ1351" s="40" t="str">
        <f>IF(AM1351=0,"NO OFERTADO",IF(AN1351=0,"NO OFERTADO",IF(AO1351=0,"NO OFERTADO",IF(AP1351=0,"NO OFERTADO","CORRECTO"))))</f>
        <v>NO OFERTADO</v>
      </c>
    </row>
    <row r="1352" spans="1:43" ht="24" x14ac:dyDescent="0.25">
      <c r="A1352" s="61">
        <v>1350</v>
      </c>
      <c r="B1352" s="61">
        <v>370</v>
      </c>
      <c r="C1352" s="13" t="s">
        <v>1306</v>
      </c>
      <c r="D1352" s="12" t="s">
        <v>1307</v>
      </c>
      <c r="E1352" s="12" t="s">
        <v>12</v>
      </c>
      <c r="F1352" s="12" t="s">
        <v>12</v>
      </c>
      <c r="G1352" s="12" t="s">
        <v>13</v>
      </c>
      <c r="H1352" s="12" t="s">
        <v>12</v>
      </c>
      <c r="I1352" s="62" t="s">
        <v>60</v>
      </c>
      <c r="J1352" s="10">
        <v>1</v>
      </c>
      <c r="K1352" s="10" t="s">
        <v>1308</v>
      </c>
      <c r="L1352" s="14" t="s">
        <v>1309</v>
      </c>
      <c r="M1352" s="11">
        <v>5000.4759999999997</v>
      </c>
      <c r="N1352" s="11">
        <v>5708.2307692307695</v>
      </c>
      <c r="O1352" s="8">
        <f>N1352*M1352</f>
        <v>28543870.963999998</v>
      </c>
      <c r="P1352" s="14" t="s">
        <v>5022</v>
      </c>
      <c r="Q1352" s="66">
        <f>O1352/$O$2181</f>
        <v>8.7216248613906293E-4</v>
      </c>
      <c r="R1352" s="66"/>
      <c r="S1352" s="36">
        <f>Q1352*$S$1</f>
        <v>0.21804062153476572</v>
      </c>
      <c r="T1352" s="7"/>
      <c r="U1352" s="36">
        <f>S1352+T1352</f>
        <v>0.21804062153476572</v>
      </c>
      <c r="V1352" s="41"/>
      <c r="W1352" s="41"/>
      <c r="X1352" s="41"/>
      <c r="Y1352" s="42"/>
      <c r="Z1352" s="40" t="str">
        <f>IF(V1352=0,"NO OFERTADO",IF(W1352=0,"NO OFERTADO",IF(X1352=0,"NO OFERTADO",IF(Y1352=0,"NO OFERTADO","CORRECTO"))))</f>
        <v>NO OFERTADO</v>
      </c>
      <c r="AA1352" s="42">
        <f>Y1352*N1352</f>
        <v>0</v>
      </c>
      <c r="AB1352" s="35">
        <f>Q1352*$AB$1</f>
        <v>7.849462375251566E-2</v>
      </c>
      <c r="AC1352" s="7"/>
      <c r="AD1352" s="36">
        <f>AB1352+AC1352</f>
        <v>7.849462375251566E-2</v>
      </c>
      <c r="AE1352" s="41"/>
      <c r="AF1352" s="41"/>
      <c r="AG1352" s="41"/>
      <c r="AH1352" s="42"/>
      <c r="AI1352" s="40" t="str">
        <f>IF(AE1352=0,"NO OFERTADO",IF(AF1352=0,"NO OFERTADO",IF(AG1352=0,"NO OFERTADO",IF(AH1352=0,"NO OFERTADO","CORRECTO"))))</f>
        <v>NO OFERTADO</v>
      </c>
      <c r="AJ1352" s="37">
        <f>Q1352*$AJ$1</f>
        <v>5.2329749168343778E-2</v>
      </c>
      <c r="AK1352" s="7"/>
      <c r="AL1352" s="36">
        <f>AJ1352+AK1352</f>
        <v>5.2329749168343778E-2</v>
      </c>
      <c r="AM1352" s="41"/>
      <c r="AN1352" s="41"/>
      <c r="AO1352" s="41"/>
      <c r="AP1352" s="42"/>
      <c r="AQ1352" s="40" t="str">
        <f>IF(AM1352=0,"NO OFERTADO",IF(AN1352=0,"NO OFERTADO",IF(AO1352=0,"NO OFERTADO",IF(AP1352=0,"NO OFERTADO","CORRECTO"))))</f>
        <v>NO OFERTADO</v>
      </c>
    </row>
    <row r="1353" spans="1:43" ht="24" x14ac:dyDescent="0.25">
      <c r="A1353" s="61">
        <v>1351</v>
      </c>
      <c r="B1353" s="61">
        <v>1661</v>
      </c>
      <c r="C1353" s="13" t="s">
        <v>4569</v>
      </c>
      <c r="D1353" s="12" t="s">
        <v>881</v>
      </c>
      <c r="E1353" s="12" t="s">
        <v>11</v>
      </c>
      <c r="F1353" s="12" t="s">
        <v>12</v>
      </c>
      <c r="G1353" s="12" t="s">
        <v>13</v>
      </c>
      <c r="H1353" s="12" t="s">
        <v>12</v>
      </c>
      <c r="I1353" s="62" t="s">
        <v>60</v>
      </c>
      <c r="J1353" s="10">
        <v>1</v>
      </c>
      <c r="K1353" s="10" t="s">
        <v>566</v>
      </c>
      <c r="L1353" s="14" t="s">
        <v>4570</v>
      </c>
      <c r="M1353" s="11">
        <v>808</v>
      </c>
      <c r="N1353" s="11">
        <v>233.07692307692307</v>
      </c>
      <c r="O1353" s="8">
        <f>N1353*M1353</f>
        <v>188326.15384615384</v>
      </c>
      <c r="P1353" s="14" t="s">
        <v>5022</v>
      </c>
      <c r="Q1353" s="66">
        <f>O1353/$O$2181</f>
        <v>5.754335379060018E-6</v>
      </c>
      <c r="R1353" s="66"/>
      <c r="S1353" s="36">
        <f>Q1353*$S$1</f>
        <v>1.4385838447650045E-3</v>
      </c>
      <c r="T1353" s="7"/>
      <c r="U1353" s="36">
        <f>S1353+T1353</f>
        <v>1.4385838447650045E-3</v>
      </c>
      <c r="V1353" s="41"/>
      <c r="W1353" s="41"/>
      <c r="X1353" s="41"/>
      <c r="Y1353" s="42"/>
      <c r="Z1353" s="40" t="str">
        <f>IF(V1353=0,"NO OFERTADO",IF(W1353=0,"NO OFERTADO",IF(X1353=0,"NO OFERTADO",IF(Y1353=0,"NO OFERTADO","CORRECTO"))))</f>
        <v>NO OFERTADO</v>
      </c>
      <c r="AA1353" s="42">
        <f>Y1353*N1353</f>
        <v>0</v>
      </c>
      <c r="AB1353" s="35">
        <f>Q1353*$AB$1</f>
        <v>5.1789018411540165E-4</v>
      </c>
      <c r="AC1353" s="7"/>
      <c r="AD1353" s="36">
        <f>AB1353+AC1353</f>
        <v>5.1789018411540165E-4</v>
      </c>
      <c r="AE1353" s="41"/>
      <c r="AF1353" s="41"/>
      <c r="AG1353" s="41"/>
      <c r="AH1353" s="42"/>
      <c r="AI1353" s="40" t="str">
        <f>IF(AE1353=0,"NO OFERTADO",IF(AF1353=0,"NO OFERTADO",IF(AG1353=0,"NO OFERTADO",IF(AH1353=0,"NO OFERTADO","CORRECTO"))))</f>
        <v>NO OFERTADO</v>
      </c>
      <c r="AJ1353" s="37">
        <f>Q1353*$AJ$1</f>
        <v>3.452601227436011E-4</v>
      </c>
      <c r="AK1353" s="7"/>
      <c r="AL1353" s="36">
        <f>AJ1353+AK1353</f>
        <v>3.452601227436011E-4</v>
      </c>
      <c r="AM1353" s="41"/>
      <c r="AN1353" s="41"/>
      <c r="AO1353" s="41"/>
      <c r="AP1353" s="42"/>
      <c r="AQ1353" s="40" t="str">
        <f>IF(AM1353=0,"NO OFERTADO",IF(AN1353=0,"NO OFERTADO",IF(AO1353=0,"NO OFERTADO",IF(AP1353=0,"NO OFERTADO","CORRECTO"))))</f>
        <v>NO OFERTADO</v>
      </c>
    </row>
    <row r="1354" spans="1:43" ht="24" x14ac:dyDescent="0.25">
      <c r="A1354" s="61">
        <v>1352</v>
      </c>
      <c r="B1354" s="61">
        <v>2631</v>
      </c>
      <c r="C1354" s="67" t="s">
        <v>7020</v>
      </c>
      <c r="D1354" s="68" t="s">
        <v>881</v>
      </c>
      <c r="E1354" s="68" t="s">
        <v>11</v>
      </c>
      <c r="F1354" s="68" t="s">
        <v>12</v>
      </c>
      <c r="G1354" s="12" t="s">
        <v>13</v>
      </c>
      <c r="H1354" s="68" t="s">
        <v>12</v>
      </c>
      <c r="I1354" s="62" t="s">
        <v>60</v>
      </c>
      <c r="J1354" s="10">
        <v>1</v>
      </c>
      <c r="K1354" s="10" t="s">
        <v>770</v>
      </c>
      <c r="L1354" s="14" t="s">
        <v>7021</v>
      </c>
      <c r="M1354" s="11">
        <v>2112.2910000000002</v>
      </c>
      <c r="N1354" s="11">
        <v>120</v>
      </c>
      <c r="O1354" s="8">
        <f>N1354*M1354</f>
        <v>253474.92</v>
      </c>
      <c r="P1354" s="14" t="s">
        <v>7140</v>
      </c>
      <c r="Q1354" s="66">
        <f>O1354/$O$2181</f>
        <v>7.7449662198907389E-6</v>
      </c>
      <c r="R1354" s="66"/>
      <c r="S1354" s="36">
        <f>Q1354*$S$1</f>
        <v>1.9362415549726848E-3</v>
      </c>
      <c r="T1354" s="7"/>
      <c r="U1354" s="36">
        <f>S1354+T1354</f>
        <v>1.9362415549726848E-3</v>
      </c>
      <c r="V1354" s="41"/>
      <c r="W1354" s="41"/>
      <c r="X1354" s="41"/>
      <c r="Y1354" s="42"/>
      <c r="Z1354" s="40" t="str">
        <f>IF(V1354=0,"NO OFERTADO",IF(W1354=0,"NO OFERTADO",IF(X1354=0,"NO OFERTADO",IF(Y1354=0,"NO OFERTADO","CORRECTO"))))</f>
        <v>NO OFERTADO</v>
      </c>
      <c r="AA1354" s="42">
        <f>Y1354*N1354</f>
        <v>0</v>
      </c>
      <c r="AB1354" s="35">
        <f>Q1354*$AB$1</f>
        <v>6.970469597901665E-4</v>
      </c>
      <c r="AC1354" s="7"/>
      <c r="AD1354" s="36">
        <f>AB1354+AC1354</f>
        <v>6.970469597901665E-4</v>
      </c>
      <c r="AE1354" s="41"/>
      <c r="AF1354" s="41"/>
      <c r="AG1354" s="41"/>
      <c r="AH1354" s="42"/>
      <c r="AI1354" s="40" t="str">
        <f>IF(AE1354=0,"NO OFERTADO",IF(AF1354=0,"NO OFERTADO",IF(AG1354=0,"NO OFERTADO",IF(AH1354=0,"NO OFERTADO","CORRECTO"))))</f>
        <v>NO OFERTADO</v>
      </c>
      <c r="AJ1354" s="37">
        <f>Q1354*$AJ$1</f>
        <v>4.6469797319344432E-4</v>
      </c>
      <c r="AK1354" s="7"/>
      <c r="AL1354" s="36">
        <f>AJ1354+AK1354</f>
        <v>4.6469797319344432E-4</v>
      </c>
      <c r="AM1354" s="41"/>
      <c r="AN1354" s="41"/>
      <c r="AO1354" s="41"/>
      <c r="AP1354" s="42"/>
      <c r="AQ1354" s="40" t="str">
        <f>IF(AM1354=0,"NO OFERTADO",IF(AN1354=0,"NO OFERTADO",IF(AO1354=0,"NO OFERTADO",IF(AP1354=0,"NO OFERTADO","CORRECTO"))))</f>
        <v>NO OFERTADO</v>
      </c>
    </row>
    <row r="1355" spans="1:43" ht="24" x14ac:dyDescent="0.25">
      <c r="A1355" s="61">
        <v>1353</v>
      </c>
      <c r="B1355" s="61">
        <v>2664</v>
      </c>
      <c r="C1355" s="67" t="s">
        <v>7107</v>
      </c>
      <c r="D1355" s="68" t="s">
        <v>881</v>
      </c>
      <c r="E1355" s="68" t="s">
        <v>11</v>
      </c>
      <c r="F1355" s="68" t="s">
        <v>12</v>
      </c>
      <c r="G1355" s="12" t="s">
        <v>13</v>
      </c>
      <c r="H1355" s="68" t="s">
        <v>12</v>
      </c>
      <c r="I1355" s="62" t="s">
        <v>60</v>
      </c>
      <c r="J1355" s="10">
        <v>1</v>
      </c>
      <c r="K1355" s="10" t="s">
        <v>770</v>
      </c>
      <c r="L1355" s="14" t="s">
        <v>7108</v>
      </c>
      <c r="M1355" s="11">
        <v>1160.3225</v>
      </c>
      <c r="N1355" s="11">
        <v>83.07692307692308</v>
      </c>
      <c r="O1355" s="8">
        <f>N1355*M1355</f>
        <v>96396.023076923084</v>
      </c>
      <c r="P1355" s="14" t="s">
        <v>7140</v>
      </c>
      <c r="Q1355" s="66">
        <f>O1355/$O$2181</f>
        <v>2.9453957119804097E-6</v>
      </c>
      <c r="R1355" s="66"/>
      <c r="S1355" s="36">
        <f>Q1355*$S$1</f>
        <v>7.3634892799510248E-4</v>
      </c>
      <c r="T1355" s="7"/>
      <c r="U1355" s="36">
        <f>S1355+T1355</f>
        <v>7.3634892799510248E-4</v>
      </c>
      <c r="V1355" s="41"/>
      <c r="W1355" s="41"/>
      <c r="X1355" s="41"/>
      <c r="Y1355" s="42"/>
      <c r="Z1355" s="40" t="str">
        <f>IF(V1355=0,"NO OFERTADO",IF(W1355=0,"NO OFERTADO",IF(X1355=0,"NO OFERTADO",IF(Y1355=0,"NO OFERTADO","CORRECTO"))))</f>
        <v>NO OFERTADO</v>
      </c>
      <c r="AA1355" s="42">
        <f>Y1355*N1355</f>
        <v>0</v>
      </c>
      <c r="AB1355" s="35">
        <f>Q1355*$AB$1</f>
        <v>2.6508561407823686E-4</v>
      </c>
      <c r="AC1355" s="7"/>
      <c r="AD1355" s="36">
        <f>AB1355+AC1355</f>
        <v>2.6508561407823686E-4</v>
      </c>
      <c r="AE1355" s="41"/>
      <c r="AF1355" s="41"/>
      <c r="AG1355" s="41"/>
      <c r="AH1355" s="42"/>
      <c r="AI1355" s="40" t="str">
        <f>IF(AE1355=0,"NO OFERTADO",IF(AF1355=0,"NO OFERTADO",IF(AG1355=0,"NO OFERTADO",IF(AH1355=0,"NO OFERTADO","CORRECTO"))))</f>
        <v>NO OFERTADO</v>
      </c>
      <c r="AJ1355" s="37">
        <f>Q1355*$AJ$1</f>
        <v>1.7672374271882459E-4</v>
      </c>
      <c r="AK1355" s="7"/>
      <c r="AL1355" s="36">
        <f>AJ1355+AK1355</f>
        <v>1.7672374271882459E-4</v>
      </c>
      <c r="AM1355" s="41"/>
      <c r="AN1355" s="41"/>
      <c r="AO1355" s="41"/>
      <c r="AP1355" s="42"/>
      <c r="AQ1355" s="40" t="str">
        <f>IF(AM1355=0,"NO OFERTADO",IF(AN1355=0,"NO OFERTADO",IF(AO1355=0,"NO OFERTADO",IF(AP1355=0,"NO OFERTADO","CORRECTO"))))</f>
        <v>NO OFERTADO</v>
      </c>
    </row>
    <row r="1356" spans="1:43" ht="24" x14ac:dyDescent="0.25">
      <c r="A1356" s="61">
        <v>1354</v>
      </c>
      <c r="B1356" s="61">
        <v>2652</v>
      </c>
      <c r="C1356" s="67" t="s">
        <v>7074</v>
      </c>
      <c r="D1356" s="68" t="s">
        <v>881</v>
      </c>
      <c r="E1356" s="68" t="s">
        <v>11</v>
      </c>
      <c r="F1356" s="68" t="s">
        <v>12</v>
      </c>
      <c r="G1356" s="12" t="s">
        <v>13</v>
      </c>
      <c r="H1356" s="68" t="s">
        <v>12</v>
      </c>
      <c r="I1356" s="62" t="s">
        <v>60</v>
      </c>
      <c r="J1356" s="10">
        <v>1</v>
      </c>
      <c r="K1356" s="10" t="s">
        <v>770</v>
      </c>
      <c r="L1356" s="14" t="s">
        <v>7075</v>
      </c>
      <c r="M1356" s="11">
        <v>1326.8806666666665</v>
      </c>
      <c r="N1356" s="11">
        <v>85.384615384615387</v>
      </c>
      <c r="O1356" s="8">
        <f>N1356*M1356</f>
        <v>113295.19538461536</v>
      </c>
      <c r="P1356" s="14" t="s">
        <v>7140</v>
      </c>
      <c r="Q1356" s="66">
        <f>O1356/$O$2181</f>
        <v>3.4617525912613648E-6</v>
      </c>
      <c r="R1356" s="66"/>
      <c r="S1356" s="36">
        <f>Q1356*$S$1</f>
        <v>8.6543814781534119E-4</v>
      </c>
      <c r="T1356" s="7"/>
      <c r="U1356" s="36">
        <f>S1356+T1356</f>
        <v>8.6543814781534119E-4</v>
      </c>
      <c r="V1356" s="41"/>
      <c r="W1356" s="41"/>
      <c r="X1356" s="41"/>
      <c r="Y1356" s="42"/>
      <c r="Z1356" s="40" t="str">
        <f>IF(V1356=0,"NO OFERTADO",IF(W1356=0,"NO OFERTADO",IF(X1356=0,"NO OFERTADO",IF(Y1356=0,"NO OFERTADO","CORRECTO"))))</f>
        <v>NO OFERTADO</v>
      </c>
      <c r="AA1356" s="42">
        <f>Y1356*N1356</f>
        <v>0</v>
      </c>
      <c r="AB1356" s="35">
        <f>Q1356*$AB$1</f>
        <v>3.1155773321352284E-4</v>
      </c>
      <c r="AC1356" s="7"/>
      <c r="AD1356" s="36">
        <f>AB1356+AC1356</f>
        <v>3.1155773321352284E-4</v>
      </c>
      <c r="AE1356" s="41"/>
      <c r="AF1356" s="41"/>
      <c r="AG1356" s="41"/>
      <c r="AH1356" s="42"/>
      <c r="AI1356" s="40" t="str">
        <f>IF(AE1356=0,"NO OFERTADO",IF(AF1356=0,"NO OFERTADO",IF(AG1356=0,"NO OFERTADO",IF(AH1356=0,"NO OFERTADO","CORRECTO"))))</f>
        <v>NO OFERTADO</v>
      </c>
      <c r="AJ1356" s="37">
        <f>Q1356*$AJ$1</f>
        <v>2.0770515547568189E-4</v>
      </c>
      <c r="AK1356" s="7"/>
      <c r="AL1356" s="36">
        <f>AJ1356+AK1356</f>
        <v>2.0770515547568189E-4</v>
      </c>
      <c r="AM1356" s="41"/>
      <c r="AN1356" s="41"/>
      <c r="AO1356" s="41"/>
      <c r="AP1356" s="42"/>
      <c r="AQ1356" s="40" t="str">
        <f>IF(AM1356=0,"NO OFERTADO",IF(AN1356=0,"NO OFERTADO",IF(AO1356=0,"NO OFERTADO",IF(AP1356=0,"NO OFERTADO","CORRECTO"))))</f>
        <v>NO OFERTADO</v>
      </c>
    </row>
    <row r="1357" spans="1:43" ht="24" x14ac:dyDescent="0.25">
      <c r="A1357" s="61">
        <v>1355</v>
      </c>
      <c r="B1357" s="61">
        <v>781</v>
      </c>
      <c r="C1357" s="13" t="s">
        <v>2420</v>
      </c>
      <c r="D1357" s="12" t="s">
        <v>881</v>
      </c>
      <c r="E1357" s="12" t="s">
        <v>49</v>
      </c>
      <c r="F1357" s="12" t="s">
        <v>23</v>
      </c>
      <c r="G1357" s="12" t="s">
        <v>24</v>
      </c>
      <c r="H1357" s="12" t="s">
        <v>49</v>
      </c>
      <c r="I1357" s="62" t="s">
        <v>60</v>
      </c>
      <c r="J1357" s="10">
        <v>1</v>
      </c>
      <c r="K1357" s="10" t="s">
        <v>566</v>
      </c>
      <c r="L1357" s="14" t="s">
        <v>2421</v>
      </c>
      <c r="M1357" s="11">
        <v>34544.730000000003</v>
      </c>
      <c r="N1357" s="11">
        <v>317</v>
      </c>
      <c r="O1357" s="8">
        <f>N1357*M1357</f>
        <v>10950679.41</v>
      </c>
      <c r="P1357" s="14" t="s">
        <v>5022</v>
      </c>
      <c r="Q1357" s="66">
        <f>O1357/$O$2181</f>
        <v>3.345997391588211E-4</v>
      </c>
      <c r="R1357" s="66"/>
      <c r="S1357" s="36">
        <f>Q1357*$S$1</f>
        <v>8.3649934789705283E-2</v>
      </c>
      <c r="T1357" s="7"/>
      <c r="U1357" s="36">
        <f>S1357+T1357</f>
        <v>8.3649934789705283E-2</v>
      </c>
      <c r="V1357" s="41"/>
      <c r="W1357" s="41"/>
      <c r="X1357" s="41"/>
      <c r="Y1357" s="42"/>
      <c r="Z1357" s="40" t="str">
        <f>IF(V1357=0,"NO OFERTADO",IF(W1357=0,"NO OFERTADO",IF(X1357=0,"NO OFERTADO",IF(Y1357=0,"NO OFERTADO","CORRECTO"))))</f>
        <v>NO OFERTADO</v>
      </c>
      <c r="AA1357" s="42">
        <f>Y1357*N1357</f>
        <v>0</v>
      </c>
      <c r="AB1357" s="35">
        <f>Q1357*$AB$1</f>
        <v>3.0113976524293901E-2</v>
      </c>
      <c r="AC1357" s="7"/>
      <c r="AD1357" s="36">
        <f>AB1357+AC1357</f>
        <v>3.0113976524293901E-2</v>
      </c>
      <c r="AE1357" s="41"/>
      <c r="AF1357" s="41"/>
      <c r="AG1357" s="41"/>
      <c r="AH1357" s="42"/>
      <c r="AI1357" s="40" t="str">
        <f>IF(AE1357=0,"NO OFERTADO",IF(AF1357=0,"NO OFERTADO",IF(AG1357=0,"NO OFERTADO",IF(AH1357=0,"NO OFERTADO","CORRECTO"))))</f>
        <v>NO OFERTADO</v>
      </c>
      <c r="AJ1357" s="37">
        <f>Q1357*$AJ$1</f>
        <v>2.0075984349529265E-2</v>
      </c>
      <c r="AK1357" s="7"/>
      <c r="AL1357" s="36">
        <f>AJ1357+AK1357</f>
        <v>2.0075984349529265E-2</v>
      </c>
      <c r="AM1357" s="41"/>
      <c r="AN1357" s="41"/>
      <c r="AO1357" s="41"/>
      <c r="AP1357" s="42"/>
      <c r="AQ1357" s="40" t="str">
        <f>IF(AM1357=0,"NO OFERTADO",IF(AN1357=0,"NO OFERTADO",IF(AO1357=0,"NO OFERTADO",IF(AP1357=0,"NO OFERTADO","CORRECTO"))))</f>
        <v>NO OFERTADO</v>
      </c>
    </row>
    <row r="1358" spans="1:43" ht="24" x14ac:dyDescent="0.25">
      <c r="A1358" s="61">
        <v>1356</v>
      </c>
      <c r="B1358" s="61">
        <v>2024</v>
      </c>
      <c r="C1358" s="13" t="s">
        <v>5508</v>
      </c>
      <c r="D1358" s="12" t="s">
        <v>881</v>
      </c>
      <c r="E1358" s="12" t="s">
        <v>49</v>
      </c>
      <c r="F1358" s="12" t="s">
        <v>23</v>
      </c>
      <c r="G1358" s="12" t="s">
        <v>24</v>
      </c>
      <c r="H1358" s="12" t="s">
        <v>49</v>
      </c>
      <c r="I1358" s="62" t="s">
        <v>60</v>
      </c>
      <c r="J1358" s="10">
        <v>1</v>
      </c>
      <c r="K1358" s="10" t="s">
        <v>2423</v>
      </c>
      <c r="L1358" s="14" t="s">
        <v>2421</v>
      </c>
      <c r="M1358" s="11">
        <v>23642.244999999999</v>
      </c>
      <c r="N1358" s="8">
        <v>266</v>
      </c>
      <c r="O1358" s="8">
        <f>N1358*M1358</f>
        <v>6288837.1699999999</v>
      </c>
      <c r="P1358" s="14" t="s">
        <v>5022</v>
      </c>
      <c r="Q1358" s="66">
        <f>O1358/$O$2181</f>
        <v>1.9215641312380439E-4</v>
      </c>
      <c r="R1358" s="66"/>
      <c r="S1358" s="36">
        <f>Q1358*$S$1</f>
        <v>4.8039103280951095E-2</v>
      </c>
      <c r="T1358" s="7"/>
      <c r="U1358" s="36">
        <f>S1358+T1358</f>
        <v>4.8039103280951095E-2</v>
      </c>
      <c r="V1358" s="41"/>
      <c r="W1358" s="41"/>
      <c r="X1358" s="41"/>
      <c r="Y1358" s="42"/>
      <c r="Z1358" s="40" t="str">
        <f>IF(V1358=0,"NO OFERTADO",IF(W1358=0,"NO OFERTADO",IF(X1358=0,"NO OFERTADO",IF(Y1358=0,"NO OFERTADO","CORRECTO"))))</f>
        <v>NO OFERTADO</v>
      </c>
      <c r="AA1358" s="42">
        <f>Y1358*N1358</f>
        <v>0</v>
      </c>
      <c r="AB1358" s="35">
        <f>Q1358*$AB$1</f>
        <v>1.7294077181142394E-2</v>
      </c>
      <c r="AC1358" s="7"/>
      <c r="AD1358" s="36">
        <f>AB1358+AC1358</f>
        <v>1.7294077181142394E-2</v>
      </c>
      <c r="AE1358" s="41"/>
      <c r="AF1358" s="41"/>
      <c r="AG1358" s="41"/>
      <c r="AH1358" s="42"/>
      <c r="AI1358" s="40" t="str">
        <f>IF(AE1358=0,"NO OFERTADO",IF(AF1358=0,"NO OFERTADO",IF(AG1358=0,"NO OFERTADO",IF(AH1358=0,"NO OFERTADO","CORRECTO"))))</f>
        <v>NO OFERTADO</v>
      </c>
      <c r="AJ1358" s="37">
        <f>Q1358*$AJ$1</f>
        <v>1.1529384787428263E-2</v>
      </c>
      <c r="AK1358" s="7"/>
      <c r="AL1358" s="36">
        <f>AJ1358+AK1358</f>
        <v>1.1529384787428263E-2</v>
      </c>
      <c r="AM1358" s="41"/>
      <c r="AN1358" s="41"/>
      <c r="AO1358" s="41"/>
      <c r="AP1358" s="42"/>
      <c r="AQ1358" s="40" t="str">
        <f>IF(AM1358=0,"NO OFERTADO",IF(AN1358=0,"NO OFERTADO",IF(AO1358=0,"NO OFERTADO",IF(AP1358=0,"NO OFERTADO","CORRECTO"))))</f>
        <v>NO OFERTADO</v>
      </c>
    </row>
    <row r="1359" spans="1:43" ht="24" x14ac:dyDescent="0.25">
      <c r="A1359" s="61">
        <v>1357</v>
      </c>
      <c r="B1359" s="61">
        <v>782</v>
      </c>
      <c r="C1359" s="13" t="s">
        <v>2422</v>
      </c>
      <c r="D1359" s="12" t="s">
        <v>881</v>
      </c>
      <c r="E1359" s="12" t="s">
        <v>49</v>
      </c>
      <c r="F1359" s="12" t="s">
        <v>23</v>
      </c>
      <c r="G1359" s="12" t="s">
        <v>24</v>
      </c>
      <c r="H1359" s="12" t="s">
        <v>49</v>
      </c>
      <c r="I1359" s="62" t="s">
        <v>60</v>
      </c>
      <c r="J1359" s="10">
        <v>1</v>
      </c>
      <c r="K1359" s="10" t="s">
        <v>2423</v>
      </c>
      <c r="L1359" s="14" t="s">
        <v>2424</v>
      </c>
      <c r="M1359" s="11">
        <v>11339.821333333333</v>
      </c>
      <c r="N1359" s="11">
        <v>131.16666666666666</v>
      </c>
      <c r="O1359" s="8">
        <f>N1359*M1359</f>
        <v>1487406.5648888887</v>
      </c>
      <c r="P1359" s="14" t="s">
        <v>5022</v>
      </c>
      <c r="Q1359" s="66">
        <f>O1359/$O$2181</f>
        <v>4.544794254322347E-5</v>
      </c>
      <c r="R1359" s="66"/>
      <c r="S1359" s="36">
        <f>Q1359*$S$1</f>
        <v>1.1361985635805868E-2</v>
      </c>
      <c r="T1359" s="7"/>
      <c r="U1359" s="36">
        <f>S1359+T1359</f>
        <v>1.1361985635805868E-2</v>
      </c>
      <c r="V1359" s="41"/>
      <c r="W1359" s="41"/>
      <c r="X1359" s="41"/>
      <c r="Y1359" s="42"/>
      <c r="Z1359" s="40" t="str">
        <f>IF(V1359=0,"NO OFERTADO",IF(W1359=0,"NO OFERTADO",IF(X1359=0,"NO OFERTADO",IF(Y1359=0,"NO OFERTADO","CORRECTO"))))</f>
        <v>NO OFERTADO</v>
      </c>
      <c r="AA1359" s="42">
        <f>Y1359*N1359</f>
        <v>0</v>
      </c>
      <c r="AB1359" s="35">
        <f>Q1359*$AB$1</f>
        <v>4.0903148288901122E-3</v>
      </c>
      <c r="AC1359" s="7"/>
      <c r="AD1359" s="36">
        <f>AB1359+AC1359</f>
        <v>4.0903148288901122E-3</v>
      </c>
      <c r="AE1359" s="41"/>
      <c r="AF1359" s="41"/>
      <c r="AG1359" s="41"/>
      <c r="AH1359" s="42"/>
      <c r="AI1359" s="40" t="str">
        <f>IF(AE1359=0,"NO OFERTADO",IF(AF1359=0,"NO OFERTADO",IF(AG1359=0,"NO OFERTADO",IF(AH1359=0,"NO OFERTADO","CORRECTO"))))</f>
        <v>NO OFERTADO</v>
      </c>
      <c r="AJ1359" s="37">
        <f>Q1359*$AJ$1</f>
        <v>2.7268765525934081E-3</v>
      </c>
      <c r="AK1359" s="7"/>
      <c r="AL1359" s="36">
        <f>AJ1359+AK1359</f>
        <v>2.7268765525934081E-3</v>
      </c>
      <c r="AM1359" s="41"/>
      <c r="AN1359" s="41"/>
      <c r="AO1359" s="41"/>
      <c r="AP1359" s="42"/>
      <c r="AQ1359" s="40" t="str">
        <f>IF(AM1359=0,"NO OFERTADO",IF(AN1359=0,"NO OFERTADO",IF(AO1359=0,"NO OFERTADO",IF(AP1359=0,"NO OFERTADO","CORRECTO"))))</f>
        <v>NO OFERTADO</v>
      </c>
    </row>
    <row r="1360" spans="1:43" x14ac:dyDescent="0.25">
      <c r="A1360" s="61">
        <v>1358</v>
      </c>
      <c r="B1360" s="61">
        <v>842</v>
      </c>
      <c r="C1360" s="13" t="s">
        <v>2579</v>
      </c>
      <c r="D1360" s="12" t="s">
        <v>881</v>
      </c>
      <c r="E1360" s="12" t="s">
        <v>221</v>
      </c>
      <c r="F1360" s="12" t="s">
        <v>222</v>
      </c>
      <c r="G1360" s="12" t="s">
        <v>13</v>
      </c>
      <c r="H1360" s="12" t="s">
        <v>108</v>
      </c>
      <c r="I1360" s="62" t="s">
        <v>60</v>
      </c>
      <c r="J1360" s="10">
        <v>240</v>
      </c>
      <c r="K1360" s="10" t="s">
        <v>566</v>
      </c>
      <c r="L1360" s="14" t="s">
        <v>2580</v>
      </c>
      <c r="M1360" s="11">
        <v>74.445833333333326</v>
      </c>
      <c r="N1360" s="11">
        <v>85550.769230769234</v>
      </c>
      <c r="O1360" s="8">
        <f>N1360*M1360</f>
        <v>6368898.307692307</v>
      </c>
      <c r="P1360" s="14" t="s">
        <v>5022</v>
      </c>
      <c r="Q1360" s="66">
        <f>O1360/$O$2181</f>
        <v>1.946026938325741E-4</v>
      </c>
      <c r="R1360" s="66"/>
      <c r="S1360" s="36">
        <f>Q1360*$S$1</f>
        <v>4.8650673458143522E-2</v>
      </c>
      <c r="T1360" s="7"/>
      <c r="U1360" s="36">
        <f>S1360+T1360</f>
        <v>4.8650673458143522E-2</v>
      </c>
      <c r="V1360" s="41"/>
      <c r="W1360" s="41"/>
      <c r="X1360" s="41"/>
      <c r="Y1360" s="42"/>
      <c r="Z1360" s="40" t="str">
        <f>IF(V1360=0,"NO OFERTADO",IF(W1360=0,"NO OFERTADO",IF(X1360=0,"NO OFERTADO",IF(Y1360=0,"NO OFERTADO","CORRECTO"))))</f>
        <v>NO OFERTADO</v>
      </c>
      <c r="AA1360" s="42">
        <f>Y1360*N1360</f>
        <v>0</v>
      </c>
      <c r="AB1360" s="35">
        <f>Q1360*$AB$1</f>
        <v>1.7514242444931667E-2</v>
      </c>
      <c r="AC1360" s="7"/>
      <c r="AD1360" s="36">
        <f>AB1360+AC1360</f>
        <v>1.7514242444931667E-2</v>
      </c>
      <c r="AE1360" s="41"/>
      <c r="AF1360" s="41"/>
      <c r="AG1360" s="41"/>
      <c r="AH1360" s="42"/>
      <c r="AI1360" s="40" t="str">
        <f>IF(AE1360=0,"NO OFERTADO",IF(AF1360=0,"NO OFERTADO",IF(AG1360=0,"NO OFERTADO",IF(AH1360=0,"NO OFERTADO","CORRECTO"))))</f>
        <v>NO OFERTADO</v>
      </c>
      <c r="AJ1360" s="37">
        <f>Q1360*$AJ$1</f>
        <v>1.1676161629954445E-2</v>
      </c>
      <c r="AK1360" s="7"/>
      <c r="AL1360" s="36">
        <f>AJ1360+AK1360</f>
        <v>1.1676161629954445E-2</v>
      </c>
      <c r="AM1360" s="41"/>
      <c r="AN1360" s="41"/>
      <c r="AO1360" s="41"/>
      <c r="AP1360" s="42"/>
      <c r="AQ1360" s="40" t="str">
        <f>IF(AM1360=0,"NO OFERTADO",IF(AN1360=0,"NO OFERTADO",IF(AO1360=0,"NO OFERTADO",IF(AP1360=0,"NO OFERTADO","CORRECTO"))))</f>
        <v>NO OFERTADO</v>
      </c>
    </row>
    <row r="1361" spans="1:43" x14ac:dyDescent="0.25">
      <c r="A1361" s="61">
        <v>1359</v>
      </c>
      <c r="B1361" s="61">
        <v>1026</v>
      </c>
      <c r="C1361" s="13" t="s">
        <v>2579</v>
      </c>
      <c r="D1361" s="12" t="s">
        <v>881</v>
      </c>
      <c r="E1361" s="12" t="s">
        <v>2416</v>
      </c>
      <c r="F1361" s="12" t="s">
        <v>222</v>
      </c>
      <c r="G1361" s="12" t="s">
        <v>13</v>
      </c>
      <c r="H1361" s="12" t="s">
        <v>108</v>
      </c>
      <c r="I1361" s="62" t="s">
        <v>60</v>
      </c>
      <c r="J1361" s="10">
        <v>10</v>
      </c>
      <c r="K1361" s="10" t="s">
        <v>566</v>
      </c>
      <c r="L1361" s="14" t="s">
        <v>3019</v>
      </c>
      <c r="M1361" s="11">
        <v>2576.33</v>
      </c>
      <c r="N1361" s="11">
        <v>2061.5384615384614</v>
      </c>
      <c r="O1361" s="8">
        <f>N1361*M1361</f>
        <v>5311203.384615384</v>
      </c>
      <c r="P1361" s="14" t="s">
        <v>5022</v>
      </c>
      <c r="Q1361" s="66">
        <f>O1361/$O$2181</f>
        <v>1.6228465838283136E-4</v>
      </c>
      <c r="R1361" s="66"/>
      <c r="S1361" s="36">
        <f>Q1361*$S$1</f>
        <v>4.0571164595707837E-2</v>
      </c>
      <c r="T1361" s="7"/>
      <c r="U1361" s="36">
        <f>S1361+T1361</f>
        <v>4.0571164595707837E-2</v>
      </c>
      <c r="V1361" s="41"/>
      <c r="W1361" s="41"/>
      <c r="X1361" s="41"/>
      <c r="Y1361" s="42"/>
      <c r="Z1361" s="40" t="str">
        <f>IF(V1361=0,"NO OFERTADO",IF(W1361=0,"NO OFERTADO",IF(X1361=0,"NO OFERTADO",IF(Y1361=0,"NO OFERTADO","CORRECTO"))))</f>
        <v>NO OFERTADO</v>
      </c>
      <c r="AA1361" s="42">
        <f>Y1361*N1361</f>
        <v>0</v>
      </c>
      <c r="AB1361" s="35">
        <f>Q1361*$AB$1</f>
        <v>1.4605619254454822E-2</v>
      </c>
      <c r="AC1361" s="7"/>
      <c r="AD1361" s="36">
        <f>AB1361+AC1361</f>
        <v>1.4605619254454822E-2</v>
      </c>
      <c r="AE1361" s="41"/>
      <c r="AF1361" s="41"/>
      <c r="AG1361" s="41"/>
      <c r="AH1361" s="42"/>
      <c r="AI1361" s="40" t="str">
        <f>IF(AE1361=0,"NO OFERTADO",IF(AF1361=0,"NO OFERTADO",IF(AG1361=0,"NO OFERTADO",IF(AH1361=0,"NO OFERTADO","CORRECTO"))))</f>
        <v>NO OFERTADO</v>
      </c>
      <c r="AJ1361" s="37">
        <f>Q1361*$AJ$1</f>
        <v>9.7370795029698819E-3</v>
      </c>
      <c r="AK1361" s="7"/>
      <c r="AL1361" s="36">
        <f>AJ1361+AK1361</f>
        <v>9.7370795029698819E-3</v>
      </c>
      <c r="AM1361" s="41"/>
      <c r="AN1361" s="41"/>
      <c r="AO1361" s="41"/>
      <c r="AP1361" s="42"/>
      <c r="AQ1361" s="40" t="str">
        <f>IF(AM1361=0,"NO OFERTADO",IF(AN1361=0,"NO OFERTADO",IF(AO1361=0,"NO OFERTADO",IF(AP1361=0,"NO OFERTADO","CORRECTO"))))</f>
        <v>NO OFERTADO</v>
      </c>
    </row>
    <row r="1362" spans="1:43" ht="24" x14ac:dyDescent="0.25">
      <c r="A1362" s="61">
        <v>1360</v>
      </c>
      <c r="B1362" s="61">
        <v>2669</v>
      </c>
      <c r="C1362" s="13" t="s">
        <v>7122</v>
      </c>
      <c r="D1362" s="12" t="s">
        <v>5455</v>
      </c>
      <c r="E1362" s="12" t="s">
        <v>6795</v>
      </c>
      <c r="F1362" s="12" t="s">
        <v>134</v>
      </c>
      <c r="G1362" s="12" t="s">
        <v>13</v>
      </c>
      <c r="H1362" s="12" t="s">
        <v>7123</v>
      </c>
      <c r="I1362" s="62" t="s">
        <v>60</v>
      </c>
      <c r="J1362" s="10">
        <v>1</v>
      </c>
      <c r="K1362" s="10" t="s">
        <v>770</v>
      </c>
      <c r="L1362" s="14" t="s">
        <v>7124</v>
      </c>
      <c r="M1362" s="11">
        <v>1636.2737777777777</v>
      </c>
      <c r="N1362" s="11">
        <v>30</v>
      </c>
      <c r="O1362" s="8">
        <f>N1362*M1362</f>
        <v>49088.213333333333</v>
      </c>
      <c r="P1362" s="14" t="s">
        <v>7140</v>
      </c>
      <c r="Q1362" s="66">
        <f>O1362/$O$2181</f>
        <v>1.499898112450166E-6</v>
      </c>
      <c r="R1362" s="66"/>
      <c r="S1362" s="36">
        <f>Q1362*$S$1</f>
        <v>3.7497452811254152E-4</v>
      </c>
      <c r="T1362" s="7"/>
      <c r="U1362" s="36">
        <f>S1362+T1362</f>
        <v>3.7497452811254152E-4</v>
      </c>
      <c r="V1362" s="41"/>
      <c r="W1362" s="41"/>
      <c r="X1362" s="41"/>
      <c r="Y1362" s="42"/>
      <c r="Z1362" s="40" t="str">
        <f>IF(V1362=0,"NO OFERTADO",IF(W1362=0,"NO OFERTADO",IF(X1362=0,"NO OFERTADO",IF(Y1362=0,"NO OFERTADO","CORRECTO"))))</f>
        <v>NO OFERTADO</v>
      </c>
      <c r="AA1362" s="42">
        <f>Y1362*N1362</f>
        <v>0</v>
      </c>
      <c r="AB1362" s="35">
        <f>Q1362*$AB$1</f>
        <v>1.3499083012051495E-4</v>
      </c>
      <c r="AC1362" s="7"/>
      <c r="AD1362" s="36">
        <f>AB1362+AC1362</f>
        <v>1.3499083012051495E-4</v>
      </c>
      <c r="AE1362" s="41"/>
      <c r="AF1362" s="41"/>
      <c r="AG1362" s="41"/>
      <c r="AH1362" s="42"/>
      <c r="AI1362" s="40" t="str">
        <f>IF(AE1362=0,"NO OFERTADO",IF(AF1362=0,"NO OFERTADO",IF(AG1362=0,"NO OFERTADO",IF(AH1362=0,"NO OFERTADO","CORRECTO"))))</f>
        <v>NO OFERTADO</v>
      </c>
      <c r="AJ1362" s="37">
        <f>Q1362*$AJ$1</f>
        <v>8.9993886747009958E-5</v>
      </c>
      <c r="AK1362" s="7"/>
      <c r="AL1362" s="36">
        <f>AJ1362+AK1362</f>
        <v>8.9993886747009958E-5</v>
      </c>
      <c r="AM1362" s="41"/>
      <c r="AN1362" s="41"/>
      <c r="AO1362" s="41"/>
      <c r="AP1362" s="42"/>
      <c r="AQ1362" s="40" t="str">
        <f>IF(AM1362=0,"NO OFERTADO",IF(AN1362=0,"NO OFERTADO",IF(AO1362=0,"NO OFERTADO",IF(AP1362=0,"NO OFERTADO","CORRECTO"))))</f>
        <v>NO OFERTADO</v>
      </c>
    </row>
    <row r="1363" spans="1:43" x14ac:dyDescent="0.25">
      <c r="A1363" s="61">
        <v>1361</v>
      </c>
      <c r="B1363" s="61">
        <v>511</v>
      </c>
      <c r="C1363" s="13" t="s">
        <v>1717</v>
      </c>
      <c r="D1363" s="12">
        <v>0.02</v>
      </c>
      <c r="E1363" s="12" t="s">
        <v>1298</v>
      </c>
      <c r="F1363" s="12" t="s">
        <v>321</v>
      </c>
      <c r="G1363" s="12" t="s">
        <v>322</v>
      </c>
      <c r="H1363" s="12" t="s">
        <v>323</v>
      </c>
      <c r="I1363" s="62" t="s">
        <v>60</v>
      </c>
      <c r="J1363" s="10">
        <v>15</v>
      </c>
      <c r="K1363" s="10" t="s">
        <v>1718</v>
      </c>
      <c r="L1363" s="14" t="s">
        <v>1719</v>
      </c>
      <c r="M1363" s="11">
        <v>2113.2223799999997</v>
      </c>
      <c r="N1363" s="11">
        <v>8641.1538461538457</v>
      </c>
      <c r="O1363" s="8">
        <f>N1363*M1363</f>
        <v>18260679.696715381</v>
      </c>
      <c r="P1363" s="14" t="s">
        <v>5022</v>
      </c>
      <c r="Q1363" s="66">
        <f>O1363/$O$2181</f>
        <v>5.5795795261837067E-4</v>
      </c>
      <c r="R1363" s="66"/>
      <c r="S1363" s="36">
        <f>Q1363*$S$1</f>
        <v>0.13948948815459267</v>
      </c>
      <c r="T1363" s="7"/>
      <c r="U1363" s="36">
        <f>S1363+T1363</f>
        <v>0.13948948815459267</v>
      </c>
      <c r="V1363" s="41"/>
      <c r="W1363" s="41"/>
      <c r="X1363" s="41"/>
      <c r="Y1363" s="42"/>
      <c r="Z1363" s="40" t="str">
        <f>IF(V1363=0,"NO OFERTADO",IF(W1363=0,"NO OFERTADO",IF(X1363=0,"NO OFERTADO",IF(Y1363=0,"NO OFERTADO","CORRECTO"))))</f>
        <v>NO OFERTADO</v>
      </c>
      <c r="AA1363" s="42">
        <f>Y1363*N1363</f>
        <v>0</v>
      </c>
      <c r="AB1363" s="35">
        <f>Q1363*$AB$1</f>
        <v>5.0216215735653359E-2</v>
      </c>
      <c r="AC1363" s="7"/>
      <c r="AD1363" s="36">
        <f>AB1363+AC1363</f>
        <v>5.0216215735653359E-2</v>
      </c>
      <c r="AE1363" s="41"/>
      <c r="AF1363" s="41"/>
      <c r="AG1363" s="41"/>
      <c r="AH1363" s="42"/>
      <c r="AI1363" s="40" t="str">
        <f>IF(AE1363=0,"NO OFERTADO",IF(AF1363=0,"NO OFERTADO",IF(AG1363=0,"NO OFERTADO",IF(AH1363=0,"NO OFERTADO","CORRECTO"))))</f>
        <v>NO OFERTADO</v>
      </c>
      <c r="AJ1363" s="37">
        <f>Q1363*$AJ$1</f>
        <v>3.3477477157102239E-2</v>
      </c>
      <c r="AK1363" s="7"/>
      <c r="AL1363" s="36">
        <f>AJ1363+AK1363</f>
        <v>3.3477477157102239E-2</v>
      </c>
      <c r="AM1363" s="41"/>
      <c r="AN1363" s="41"/>
      <c r="AO1363" s="41"/>
      <c r="AP1363" s="42"/>
      <c r="AQ1363" s="40" t="str">
        <f>IF(AM1363=0,"NO OFERTADO",IF(AN1363=0,"NO OFERTADO",IF(AO1363=0,"NO OFERTADO",IF(AP1363=0,"NO OFERTADO","CORRECTO"))))</f>
        <v>NO OFERTADO</v>
      </c>
    </row>
    <row r="1364" spans="1:43" x14ac:dyDescent="0.25">
      <c r="A1364" s="61">
        <v>1362</v>
      </c>
      <c r="B1364" s="61">
        <v>478</v>
      </c>
      <c r="C1364" s="13" t="s">
        <v>1620</v>
      </c>
      <c r="D1364" s="12" t="s">
        <v>1621</v>
      </c>
      <c r="E1364" s="12" t="s">
        <v>221</v>
      </c>
      <c r="F1364" s="12" t="s">
        <v>222</v>
      </c>
      <c r="G1364" s="12" t="s">
        <v>223</v>
      </c>
      <c r="H1364" s="12" t="s">
        <v>108</v>
      </c>
      <c r="I1364" s="62" t="s">
        <v>60</v>
      </c>
      <c r="J1364" s="10">
        <v>5</v>
      </c>
      <c r="K1364" s="10" t="s">
        <v>1622</v>
      </c>
      <c r="L1364" s="14" t="s">
        <v>1623</v>
      </c>
      <c r="M1364" s="11">
        <v>22146.661489999995</v>
      </c>
      <c r="N1364" s="11">
        <v>273</v>
      </c>
      <c r="O1364" s="8">
        <f>N1364*M1364</f>
        <v>6046038.586769999</v>
      </c>
      <c r="P1364" s="14" t="s">
        <v>5022</v>
      </c>
      <c r="Q1364" s="66">
        <f>O1364/$O$2181</f>
        <v>1.8473766406037166E-4</v>
      </c>
      <c r="R1364" s="66"/>
      <c r="S1364" s="36">
        <f>Q1364*$S$1</f>
        <v>4.6184416015092919E-2</v>
      </c>
      <c r="T1364" s="7"/>
      <c r="U1364" s="36">
        <f>S1364+T1364</f>
        <v>4.6184416015092919E-2</v>
      </c>
      <c r="V1364" s="41"/>
      <c r="W1364" s="41"/>
      <c r="X1364" s="41"/>
      <c r="Y1364" s="42"/>
      <c r="Z1364" s="40" t="str">
        <f>IF(V1364=0,"NO OFERTADO",IF(W1364=0,"NO OFERTADO",IF(X1364=0,"NO OFERTADO",IF(Y1364=0,"NO OFERTADO","CORRECTO"))))</f>
        <v>NO OFERTADO</v>
      </c>
      <c r="AA1364" s="42">
        <f>Y1364*N1364</f>
        <v>0</v>
      </c>
      <c r="AB1364" s="35">
        <f>Q1364*$AB$1</f>
        <v>1.6626389765433451E-2</v>
      </c>
      <c r="AC1364" s="7"/>
      <c r="AD1364" s="36">
        <f>AB1364+AC1364</f>
        <v>1.6626389765433451E-2</v>
      </c>
      <c r="AE1364" s="41"/>
      <c r="AF1364" s="41"/>
      <c r="AG1364" s="41"/>
      <c r="AH1364" s="42"/>
      <c r="AI1364" s="40" t="str">
        <f>IF(AE1364=0,"NO OFERTADO",IF(AF1364=0,"NO OFERTADO",IF(AG1364=0,"NO OFERTADO",IF(AH1364=0,"NO OFERTADO","CORRECTO"))))</f>
        <v>NO OFERTADO</v>
      </c>
      <c r="AJ1364" s="37">
        <f>Q1364*$AJ$1</f>
        <v>1.10842598436223E-2</v>
      </c>
      <c r="AK1364" s="7"/>
      <c r="AL1364" s="36">
        <f>AJ1364+AK1364</f>
        <v>1.10842598436223E-2</v>
      </c>
      <c r="AM1364" s="41"/>
      <c r="AN1364" s="41"/>
      <c r="AO1364" s="41"/>
      <c r="AP1364" s="42"/>
      <c r="AQ1364" s="40" t="str">
        <f>IF(AM1364=0,"NO OFERTADO",IF(AN1364=0,"NO OFERTADO",IF(AO1364=0,"NO OFERTADO",IF(AP1364=0,"NO OFERTADO","CORRECTO"))))</f>
        <v>NO OFERTADO</v>
      </c>
    </row>
    <row r="1365" spans="1:43" ht="24" x14ac:dyDescent="0.25">
      <c r="A1365" s="61">
        <v>1363</v>
      </c>
      <c r="B1365" s="61">
        <v>1829</v>
      </c>
      <c r="C1365" s="13" t="s">
        <v>4988</v>
      </c>
      <c r="D1365" s="12" t="s">
        <v>4989</v>
      </c>
      <c r="E1365" s="12" t="s">
        <v>4990</v>
      </c>
      <c r="F1365" s="12" t="s">
        <v>222</v>
      </c>
      <c r="G1365" s="12" t="s">
        <v>223</v>
      </c>
      <c r="H1365" s="12" t="s">
        <v>108</v>
      </c>
      <c r="I1365" s="62" t="s">
        <v>60</v>
      </c>
      <c r="J1365" s="10">
        <v>7</v>
      </c>
      <c r="K1365" s="10" t="s">
        <v>4991</v>
      </c>
      <c r="L1365" s="14" t="s">
        <v>4992</v>
      </c>
      <c r="M1365" s="11">
        <v>1245.1872166666665</v>
      </c>
      <c r="N1365" s="11">
        <v>14</v>
      </c>
      <c r="O1365" s="8">
        <f>N1365*M1365</f>
        <v>17432.621033333329</v>
      </c>
      <c r="P1365" s="14" t="s">
        <v>5022</v>
      </c>
      <c r="Q1365" s="66">
        <f>O1365/$O$2181</f>
        <v>5.3265648935730373E-7</v>
      </c>
      <c r="R1365" s="66"/>
      <c r="S1365" s="36">
        <f>Q1365*$S$1</f>
        <v>1.3316412233932594E-4</v>
      </c>
      <c r="T1365" s="7"/>
      <c r="U1365" s="36">
        <f>S1365+T1365</f>
        <v>1.3316412233932594E-4</v>
      </c>
      <c r="V1365" s="41"/>
      <c r="W1365" s="41"/>
      <c r="X1365" s="41"/>
      <c r="Y1365" s="42"/>
      <c r="Z1365" s="40" t="str">
        <f>IF(V1365=0,"NO OFERTADO",IF(W1365=0,"NO OFERTADO",IF(X1365=0,"NO OFERTADO",IF(Y1365=0,"NO OFERTADO","CORRECTO"))))</f>
        <v>NO OFERTADO</v>
      </c>
      <c r="AA1365" s="42">
        <f>Y1365*N1365</f>
        <v>0</v>
      </c>
      <c r="AB1365" s="35">
        <f>Q1365*$AB$1</f>
        <v>4.7939084042157337E-5</v>
      </c>
      <c r="AC1365" s="7"/>
      <c r="AD1365" s="36">
        <f>AB1365+AC1365</f>
        <v>4.7939084042157337E-5</v>
      </c>
      <c r="AE1365" s="41"/>
      <c r="AF1365" s="41"/>
      <c r="AG1365" s="41"/>
      <c r="AH1365" s="42"/>
      <c r="AI1365" s="40" t="str">
        <f>IF(AE1365=0,"NO OFERTADO",IF(AF1365=0,"NO OFERTADO",IF(AG1365=0,"NO OFERTADO",IF(AH1365=0,"NO OFERTADO","CORRECTO"))))</f>
        <v>NO OFERTADO</v>
      </c>
      <c r="AJ1365" s="37">
        <f>Q1365*$AJ$1</f>
        <v>3.1959389361438223E-5</v>
      </c>
      <c r="AK1365" s="7"/>
      <c r="AL1365" s="36">
        <f>AJ1365+AK1365</f>
        <v>3.1959389361438223E-5</v>
      </c>
      <c r="AM1365" s="41"/>
      <c r="AN1365" s="41"/>
      <c r="AO1365" s="41"/>
      <c r="AP1365" s="42"/>
      <c r="AQ1365" s="40" t="str">
        <f>IF(AM1365=0,"NO OFERTADO",IF(AN1365=0,"NO OFERTADO",IF(AO1365=0,"NO OFERTADO",IF(AP1365=0,"NO OFERTADO","CORRECTO"))))</f>
        <v>NO OFERTADO</v>
      </c>
    </row>
    <row r="1366" spans="1:43" x14ac:dyDescent="0.25">
      <c r="A1366" s="61">
        <v>1364</v>
      </c>
      <c r="B1366" s="61">
        <v>1596</v>
      </c>
      <c r="C1366" s="13" t="s">
        <v>4398</v>
      </c>
      <c r="D1366" s="12" t="s">
        <v>4399</v>
      </c>
      <c r="E1366" s="12" t="s">
        <v>49</v>
      </c>
      <c r="F1366" s="12" t="s">
        <v>23</v>
      </c>
      <c r="G1366" s="12" t="s">
        <v>24</v>
      </c>
      <c r="H1366" s="12" t="s">
        <v>49</v>
      </c>
      <c r="I1366" s="62" t="s">
        <v>60</v>
      </c>
      <c r="J1366" s="10">
        <v>1</v>
      </c>
      <c r="K1366" s="10" t="s">
        <v>4400</v>
      </c>
      <c r="L1366" s="14" t="s">
        <v>4401</v>
      </c>
      <c r="M1366" s="11">
        <v>29150.115599999997</v>
      </c>
      <c r="N1366" s="11">
        <v>6.416666666666667</v>
      </c>
      <c r="O1366" s="8">
        <f>N1366*M1366</f>
        <v>187046.57509999999</v>
      </c>
      <c r="P1366" s="14" t="s">
        <v>5022</v>
      </c>
      <c r="Q1366" s="66">
        <f>O1366/$O$2181</f>
        <v>5.7152376483470482E-6</v>
      </c>
      <c r="R1366" s="66"/>
      <c r="S1366" s="36">
        <f>Q1366*$S$1</f>
        <v>1.4288094120867621E-3</v>
      </c>
      <c r="T1366" s="7"/>
      <c r="U1366" s="36">
        <f>S1366+T1366</f>
        <v>1.4288094120867621E-3</v>
      </c>
      <c r="V1366" s="41"/>
      <c r="W1366" s="41"/>
      <c r="X1366" s="41"/>
      <c r="Y1366" s="42"/>
      <c r="Z1366" s="40" t="str">
        <f>IF(V1366=0,"NO OFERTADO",IF(W1366=0,"NO OFERTADO",IF(X1366=0,"NO OFERTADO",IF(Y1366=0,"NO OFERTADO","CORRECTO"))))</f>
        <v>NO OFERTADO</v>
      </c>
      <c r="AA1366" s="42">
        <f>Y1366*N1366</f>
        <v>0</v>
      </c>
      <c r="AB1366" s="35">
        <f>Q1366*$AB$1</f>
        <v>5.1437138835123432E-4</v>
      </c>
      <c r="AC1366" s="7"/>
      <c r="AD1366" s="36">
        <f>AB1366+AC1366</f>
        <v>5.1437138835123432E-4</v>
      </c>
      <c r="AE1366" s="41"/>
      <c r="AF1366" s="41"/>
      <c r="AG1366" s="41"/>
      <c r="AH1366" s="42"/>
      <c r="AI1366" s="40" t="str">
        <f>IF(AE1366=0,"NO OFERTADO",IF(AF1366=0,"NO OFERTADO",IF(AG1366=0,"NO OFERTADO",IF(AH1366=0,"NO OFERTADO","CORRECTO"))))</f>
        <v>NO OFERTADO</v>
      </c>
      <c r="AJ1366" s="37">
        <f>Q1366*$AJ$1</f>
        <v>3.4291425890082292E-4</v>
      </c>
      <c r="AK1366" s="7"/>
      <c r="AL1366" s="36">
        <f>AJ1366+AK1366</f>
        <v>3.4291425890082292E-4</v>
      </c>
      <c r="AM1366" s="41"/>
      <c r="AN1366" s="41"/>
      <c r="AO1366" s="41"/>
      <c r="AP1366" s="42"/>
      <c r="AQ1366" s="40" t="str">
        <f>IF(AM1366=0,"NO OFERTADO",IF(AN1366=0,"NO OFERTADO",IF(AO1366=0,"NO OFERTADO",IF(AP1366=0,"NO OFERTADO","CORRECTO"))))</f>
        <v>NO OFERTADO</v>
      </c>
    </row>
    <row r="1367" spans="1:43" ht="24" x14ac:dyDescent="0.25">
      <c r="A1367" s="61">
        <v>1365</v>
      </c>
      <c r="B1367" s="61">
        <v>780</v>
      </c>
      <c r="C1367" s="13" t="s">
        <v>2418</v>
      </c>
      <c r="D1367" s="12" t="s">
        <v>675</v>
      </c>
      <c r="E1367" s="12" t="s">
        <v>11</v>
      </c>
      <c r="F1367" s="12" t="s">
        <v>12</v>
      </c>
      <c r="G1367" s="12" t="s">
        <v>13</v>
      </c>
      <c r="H1367" s="12" t="s">
        <v>12</v>
      </c>
      <c r="I1367" s="62" t="s">
        <v>60</v>
      </c>
      <c r="J1367" s="10">
        <v>1</v>
      </c>
      <c r="K1367" s="10" t="s">
        <v>1138</v>
      </c>
      <c r="L1367" s="14" t="s">
        <v>2419</v>
      </c>
      <c r="M1367" s="11">
        <v>295.6463</v>
      </c>
      <c r="N1367" s="11">
        <v>13593.538461538461</v>
      </c>
      <c r="O1367" s="8">
        <f>N1367*M1367</f>
        <v>4018879.3500615382</v>
      </c>
      <c r="P1367" s="14" t="s">
        <v>5022</v>
      </c>
      <c r="Q1367" s="66">
        <f>O1367/$O$2181</f>
        <v>1.2279749336953361E-4</v>
      </c>
      <c r="R1367" s="66"/>
      <c r="S1367" s="36">
        <f>Q1367*$S$1</f>
        <v>3.0699373342383401E-2</v>
      </c>
      <c r="T1367" s="7"/>
      <c r="U1367" s="36">
        <f>S1367+T1367</f>
        <v>3.0699373342383401E-2</v>
      </c>
      <c r="V1367" s="41"/>
      <c r="W1367" s="41"/>
      <c r="X1367" s="41"/>
      <c r="Y1367" s="42"/>
      <c r="Z1367" s="40" t="str">
        <f>IF(V1367=0,"NO OFERTADO",IF(W1367=0,"NO OFERTADO",IF(X1367=0,"NO OFERTADO",IF(Y1367=0,"NO OFERTADO","CORRECTO"))))</f>
        <v>NO OFERTADO</v>
      </c>
      <c r="AA1367" s="42">
        <f>Y1367*N1367</f>
        <v>0</v>
      </c>
      <c r="AB1367" s="35">
        <f>Q1367*$AB$1</f>
        <v>1.1051774403258025E-2</v>
      </c>
      <c r="AC1367" s="7"/>
      <c r="AD1367" s="36">
        <f>AB1367+AC1367</f>
        <v>1.1051774403258025E-2</v>
      </c>
      <c r="AE1367" s="41"/>
      <c r="AF1367" s="41"/>
      <c r="AG1367" s="41"/>
      <c r="AH1367" s="42"/>
      <c r="AI1367" s="40" t="str">
        <f>IF(AE1367=0,"NO OFERTADO",IF(AF1367=0,"NO OFERTADO",IF(AG1367=0,"NO OFERTADO",IF(AH1367=0,"NO OFERTADO","CORRECTO"))))</f>
        <v>NO OFERTADO</v>
      </c>
      <c r="AJ1367" s="37">
        <f>Q1367*$AJ$1</f>
        <v>7.3678496021720163E-3</v>
      </c>
      <c r="AK1367" s="7"/>
      <c r="AL1367" s="36">
        <f>AJ1367+AK1367</f>
        <v>7.3678496021720163E-3</v>
      </c>
      <c r="AM1367" s="41"/>
      <c r="AN1367" s="41"/>
      <c r="AO1367" s="41"/>
      <c r="AP1367" s="42"/>
      <c r="AQ1367" s="40" t="str">
        <f>IF(AM1367=0,"NO OFERTADO",IF(AN1367=0,"NO OFERTADO",IF(AO1367=0,"NO OFERTADO",IF(AP1367=0,"NO OFERTADO","CORRECTO"))))</f>
        <v>NO OFERTADO</v>
      </c>
    </row>
    <row r="1368" spans="1:43" ht="24" x14ac:dyDescent="0.25">
      <c r="A1368" s="61">
        <v>1366</v>
      </c>
      <c r="B1368" s="61">
        <v>319</v>
      </c>
      <c r="C1368" s="13" t="s">
        <v>1137</v>
      </c>
      <c r="D1368" s="12" t="s">
        <v>547</v>
      </c>
      <c r="E1368" s="12" t="s">
        <v>11</v>
      </c>
      <c r="F1368" s="12" t="s">
        <v>12</v>
      </c>
      <c r="G1368" s="12" t="s">
        <v>13</v>
      </c>
      <c r="H1368" s="12" t="s">
        <v>12</v>
      </c>
      <c r="I1368" s="62" t="s">
        <v>60</v>
      </c>
      <c r="J1368" s="10">
        <v>1</v>
      </c>
      <c r="K1368" s="10" t="s">
        <v>1138</v>
      </c>
      <c r="L1368" s="14" t="s">
        <v>1139</v>
      </c>
      <c r="M1368" s="11">
        <v>141.72734999999997</v>
      </c>
      <c r="N1368" s="11">
        <v>135833.07692307694</v>
      </c>
      <c r="O1368" s="8">
        <f>N1368*M1368</f>
        <v>19251262.034653846</v>
      </c>
      <c r="P1368" s="14" t="s">
        <v>5022</v>
      </c>
      <c r="Q1368" s="66">
        <f>O1368/$O$2181</f>
        <v>5.8822535242799992E-4</v>
      </c>
      <c r="R1368" s="66"/>
      <c r="S1368" s="36">
        <f>Q1368*$S$1</f>
        <v>0.14705633810699997</v>
      </c>
      <c r="T1368" s="7"/>
      <c r="U1368" s="36">
        <f>S1368+T1368</f>
        <v>0.14705633810699997</v>
      </c>
      <c r="V1368" s="41"/>
      <c r="W1368" s="41"/>
      <c r="X1368" s="41"/>
      <c r="Y1368" s="42"/>
      <c r="Z1368" s="40" t="str">
        <f>IF(V1368=0,"NO OFERTADO",IF(W1368=0,"NO OFERTADO",IF(X1368=0,"NO OFERTADO",IF(Y1368=0,"NO OFERTADO","CORRECTO"))))</f>
        <v>NO OFERTADO</v>
      </c>
      <c r="AA1368" s="42">
        <f>Y1368*N1368</f>
        <v>0</v>
      </c>
      <c r="AB1368" s="35">
        <f>Q1368*$AB$1</f>
        <v>5.2940281718519992E-2</v>
      </c>
      <c r="AC1368" s="7"/>
      <c r="AD1368" s="36">
        <f>AB1368+AC1368</f>
        <v>5.2940281718519992E-2</v>
      </c>
      <c r="AE1368" s="41"/>
      <c r="AF1368" s="41"/>
      <c r="AG1368" s="41"/>
      <c r="AH1368" s="42"/>
      <c r="AI1368" s="40" t="str">
        <f>IF(AE1368=0,"NO OFERTADO",IF(AF1368=0,"NO OFERTADO",IF(AG1368=0,"NO OFERTADO",IF(AH1368=0,"NO OFERTADO","CORRECTO"))))</f>
        <v>NO OFERTADO</v>
      </c>
      <c r="AJ1368" s="37">
        <f>Q1368*$AJ$1</f>
        <v>3.5293521145679997E-2</v>
      </c>
      <c r="AK1368" s="7"/>
      <c r="AL1368" s="36">
        <f>AJ1368+AK1368</f>
        <v>3.5293521145679997E-2</v>
      </c>
      <c r="AM1368" s="41"/>
      <c r="AN1368" s="41"/>
      <c r="AO1368" s="41"/>
      <c r="AP1368" s="42"/>
      <c r="AQ1368" s="40" t="str">
        <f>IF(AM1368=0,"NO OFERTADO",IF(AN1368=0,"NO OFERTADO",IF(AO1368=0,"NO OFERTADO",IF(AP1368=0,"NO OFERTADO","CORRECTO"))))</f>
        <v>NO OFERTADO</v>
      </c>
    </row>
    <row r="1369" spans="1:43" ht="24" x14ac:dyDescent="0.25">
      <c r="A1369" s="61">
        <v>1367</v>
      </c>
      <c r="B1369" s="61">
        <v>2115</v>
      </c>
      <c r="C1369" s="13" t="s">
        <v>5731</v>
      </c>
      <c r="D1369" s="12" t="s">
        <v>5732</v>
      </c>
      <c r="E1369" s="12" t="s">
        <v>11</v>
      </c>
      <c r="F1369" s="12" t="s">
        <v>134</v>
      </c>
      <c r="G1369" s="12" t="s">
        <v>13</v>
      </c>
      <c r="H1369" s="12" t="s">
        <v>12</v>
      </c>
      <c r="I1369" s="62" t="s">
        <v>60</v>
      </c>
      <c r="J1369" s="10">
        <v>1</v>
      </c>
      <c r="K1369" s="10" t="s">
        <v>5733</v>
      </c>
      <c r="L1369" s="14" t="s">
        <v>5734</v>
      </c>
      <c r="M1369" s="11">
        <v>1965.37</v>
      </c>
      <c r="N1369" s="8">
        <v>36</v>
      </c>
      <c r="O1369" s="8">
        <f>N1369*M1369</f>
        <v>70753.319999999992</v>
      </c>
      <c r="P1369" s="14" t="s">
        <v>5022</v>
      </c>
      <c r="Q1369" s="66">
        <f>O1369/$O$2181</f>
        <v>2.1618788689039519E-6</v>
      </c>
      <c r="R1369" s="66"/>
      <c r="S1369" s="36">
        <f>Q1369*$S$1</f>
        <v>5.4046971722598793E-4</v>
      </c>
      <c r="T1369" s="7"/>
      <c r="U1369" s="36">
        <f>S1369+T1369</f>
        <v>5.4046971722598793E-4</v>
      </c>
      <c r="V1369" s="41"/>
      <c r="W1369" s="41"/>
      <c r="X1369" s="41"/>
      <c r="Y1369" s="42"/>
      <c r="Z1369" s="40" t="str">
        <f>IF(V1369=0,"NO OFERTADO",IF(W1369=0,"NO OFERTADO",IF(X1369=0,"NO OFERTADO",IF(Y1369=0,"NO OFERTADO","CORRECTO"))))</f>
        <v>NO OFERTADO</v>
      </c>
      <c r="AA1369" s="42">
        <f>Y1369*N1369</f>
        <v>0</v>
      </c>
      <c r="AB1369" s="35">
        <f>Q1369*$AB$1</f>
        <v>1.9456909820135567E-4</v>
      </c>
      <c r="AC1369" s="7"/>
      <c r="AD1369" s="36">
        <f>AB1369+AC1369</f>
        <v>1.9456909820135567E-4</v>
      </c>
      <c r="AE1369" s="41"/>
      <c r="AF1369" s="41"/>
      <c r="AG1369" s="41"/>
      <c r="AH1369" s="42"/>
      <c r="AI1369" s="40" t="str">
        <f>IF(AE1369=0,"NO OFERTADO",IF(AF1369=0,"NO OFERTADO",IF(AG1369=0,"NO OFERTADO",IF(AH1369=0,"NO OFERTADO","CORRECTO"))))</f>
        <v>NO OFERTADO</v>
      </c>
      <c r="AJ1369" s="37">
        <f>Q1369*$AJ$1</f>
        <v>1.2971273213423711E-4</v>
      </c>
      <c r="AK1369" s="7"/>
      <c r="AL1369" s="36">
        <f>AJ1369+AK1369</f>
        <v>1.2971273213423711E-4</v>
      </c>
      <c r="AM1369" s="41"/>
      <c r="AN1369" s="41"/>
      <c r="AO1369" s="41"/>
      <c r="AP1369" s="42"/>
      <c r="AQ1369" s="40" t="str">
        <f>IF(AM1369=0,"NO OFERTADO",IF(AN1369=0,"NO OFERTADO",IF(AO1369=0,"NO OFERTADO",IF(AP1369=0,"NO OFERTADO","CORRECTO"))))</f>
        <v>NO OFERTADO</v>
      </c>
    </row>
    <row r="1370" spans="1:43" ht="24" x14ac:dyDescent="0.25">
      <c r="A1370" s="61">
        <v>1368</v>
      </c>
      <c r="B1370" s="61">
        <v>704</v>
      </c>
      <c r="C1370" s="13" t="s">
        <v>2221</v>
      </c>
      <c r="D1370" s="12" t="s">
        <v>2222</v>
      </c>
      <c r="E1370" s="12" t="s">
        <v>11</v>
      </c>
      <c r="F1370" s="12" t="s">
        <v>12</v>
      </c>
      <c r="G1370" s="12" t="s">
        <v>13</v>
      </c>
      <c r="H1370" s="12" t="s">
        <v>12</v>
      </c>
      <c r="I1370" s="62" t="s">
        <v>60</v>
      </c>
      <c r="J1370" s="10">
        <v>1</v>
      </c>
      <c r="K1370" s="10" t="s">
        <v>2223</v>
      </c>
      <c r="L1370" s="14" t="s">
        <v>2224</v>
      </c>
      <c r="M1370" s="11">
        <v>4228.9612499999994</v>
      </c>
      <c r="N1370" s="11">
        <v>1990.0769230769231</v>
      </c>
      <c r="O1370" s="8">
        <f>N1370*M1370</f>
        <v>8415958.1922115367</v>
      </c>
      <c r="P1370" s="14" t="s">
        <v>5022</v>
      </c>
      <c r="Q1370" s="66">
        <f>O1370/$O$2181</f>
        <v>2.5715093196080734E-4</v>
      </c>
      <c r="R1370" s="66"/>
      <c r="S1370" s="36">
        <f>Q1370*$S$1</f>
        <v>6.4287732990201837E-2</v>
      </c>
      <c r="T1370" s="7"/>
      <c r="U1370" s="36">
        <f>S1370+T1370</f>
        <v>6.4287732990201837E-2</v>
      </c>
      <c r="V1370" s="41"/>
      <c r="W1370" s="41"/>
      <c r="X1370" s="41"/>
      <c r="Y1370" s="42"/>
      <c r="Z1370" s="40" t="str">
        <f>IF(V1370=0,"NO OFERTADO",IF(W1370=0,"NO OFERTADO",IF(X1370=0,"NO OFERTADO",IF(Y1370=0,"NO OFERTADO","CORRECTO"))))</f>
        <v>NO OFERTADO</v>
      </c>
      <c r="AA1370" s="42">
        <f>Y1370*N1370</f>
        <v>0</v>
      </c>
      <c r="AB1370" s="35">
        <f>Q1370*$AB$1</f>
        <v>2.3143583876472661E-2</v>
      </c>
      <c r="AC1370" s="7"/>
      <c r="AD1370" s="36">
        <f>AB1370+AC1370</f>
        <v>2.3143583876472661E-2</v>
      </c>
      <c r="AE1370" s="41"/>
      <c r="AF1370" s="41"/>
      <c r="AG1370" s="41"/>
      <c r="AH1370" s="42"/>
      <c r="AI1370" s="40" t="str">
        <f>IF(AE1370=0,"NO OFERTADO",IF(AF1370=0,"NO OFERTADO",IF(AG1370=0,"NO OFERTADO",IF(AH1370=0,"NO OFERTADO","CORRECTO"))))</f>
        <v>NO OFERTADO</v>
      </c>
      <c r="AJ1370" s="37">
        <f>Q1370*$AJ$1</f>
        <v>1.542905591764844E-2</v>
      </c>
      <c r="AK1370" s="7"/>
      <c r="AL1370" s="36">
        <f>AJ1370+AK1370</f>
        <v>1.542905591764844E-2</v>
      </c>
      <c r="AM1370" s="41"/>
      <c r="AN1370" s="41"/>
      <c r="AO1370" s="41"/>
      <c r="AP1370" s="42"/>
      <c r="AQ1370" s="40" t="str">
        <f>IF(AM1370=0,"NO OFERTADO",IF(AN1370=0,"NO OFERTADO",IF(AO1370=0,"NO OFERTADO",IF(AP1370=0,"NO OFERTADO","CORRECTO"))))</f>
        <v>NO OFERTADO</v>
      </c>
    </row>
    <row r="1371" spans="1:43" ht="24" x14ac:dyDescent="0.25">
      <c r="A1371" s="61">
        <v>1369</v>
      </c>
      <c r="B1371" s="61">
        <v>545</v>
      </c>
      <c r="C1371" s="13" t="s">
        <v>1819</v>
      </c>
      <c r="D1371" s="12" t="s">
        <v>1820</v>
      </c>
      <c r="E1371" s="12" t="s">
        <v>11</v>
      </c>
      <c r="F1371" s="12" t="s">
        <v>134</v>
      </c>
      <c r="G1371" s="12" t="s">
        <v>13</v>
      </c>
      <c r="H1371" s="12" t="s">
        <v>12</v>
      </c>
      <c r="I1371" s="62" t="s">
        <v>60</v>
      </c>
      <c r="J1371" s="10">
        <v>1</v>
      </c>
      <c r="K1371" s="10" t="s">
        <v>1821</v>
      </c>
      <c r="L1371" s="14" t="s">
        <v>1822</v>
      </c>
      <c r="M1371" s="11">
        <v>4614</v>
      </c>
      <c r="N1371" s="11">
        <v>2294.75</v>
      </c>
      <c r="O1371" s="8">
        <f>N1371*M1371</f>
        <v>10587976.5</v>
      </c>
      <c r="P1371" s="14" t="s">
        <v>5022</v>
      </c>
      <c r="Q1371" s="66">
        <f>O1371/$O$2181</f>
        <v>3.2351729445065797E-4</v>
      </c>
      <c r="R1371" s="66"/>
      <c r="S1371" s="36">
        <f>Q1371*$S$1</f>
        <v>8.0879323612664492E-2</v>
      </c>
      <c r="T1371" s="7"/>
      <c r="U1371" s="36">
        <f>S1371+T1371</f>
        <v>8.0879323612664492E-2</v>
      </c>
      <c r="V1371" s="41"/>
      <c r="W1371" s="41"/>
      <c r="X1371" s="41"/>
      <c r="Y1371" s="42"/>
      <c r="Z1371" s="40" t="str">
        <f>IF(V1371=0,"NO OFERTADO",IF(W1371=0,"NO OFERTADO",IF(X1371=0,"NO OFERTADO",IF(Y1371=0,"NO OFERTADO","CORRECTO"))))</f>
        <v>NO OFERTADO</v>
      </c>
      <c r="AA1371" s="42">
        <f>Y1371*N1371</f>
        <v>0</v>
      </c>
      <c r="AB1371" s="35">
        <f>Q1371*$AB$1</f>
        <v>2.9116556500559217E-2</v>
      </c>
      <c r="AC1371" s="7"/>
      <c r="AD1371" s="36">
        <f>AB1371+AC1371</f>
        <v>2.9116556500559217E-2</v>
      </c>
      <c r="AE1371" s="41"/>
      <c r="AF1371" s="41"/>
      <c r="AG1371" s="41"/>
      <c r="AH1371" s="42"/>
      <c r="AI1371" s="40" t="str">
        <f>IF(AE1371=0,"NO OFERTADO",IF(AF1371=0,"NO OFERTADO",IF(AG1371=0,"NO OFERTADO",IF(AH1371=0,"NO OFERTADO","CORRECTO"))))</f>
        <v>NO OFERTADO</v>
      </c>
      <c r="AJ1371" s="37">
        <f>Q1371*$AJ$1</f>
        <v>1.9411037667039478E-2</v>
      </c>
      <c r="AK1371" s="7"/>
      <c r="AL1371" s="36">
        <f>AJ1371+AK1371</f>
        <v>1.9411037667039478E-2</v>
      </c>
      <c r="AM1371" s="41"/>
      <c r="AN1371" s="41"/>
      <c r="AO1371" s="41"/>
      <c r="AP1371" s="42"/>
      <c r="AQ1371" s="40" t="str">
        <f>IF(AM1371=0,"NO OFERTADO",IF(AN1371=0,"NO OFERTADO",IF(AO1371=0,"NO OFERTADO",IF(AP1371=0,"NO OFERTADO","CORRECTO"))))</f>
        <v>NO OFERTADO</v>
      </c>
    </row>
    <row r="1372" spans="1:43" ht="24" x14ac:dyDescent="0.25">
      <c r="A1372" s="61">
        <v>1370</v>
      </c>
      <c r="B1372" s="61">
        <v>939</v>
      </c>
      <c r="C1372" s="13" t="s">
        <v>2818</v>
      </c>
      <c r="D1372" s="12" t="s">
        <v>173</v>
      </c>
      <c r="E1372" s="12" t="s">
        <v>11</v>
      </c>
      <c r="F1372" s="12" t="s">
        <v>12</v>
      </c>
      <c r="G1372" s="12" t="s">
        <v>13</v>
      </c>
      <c r="H1372" s="12" t="s">
        <v>12</v>
      </c>
      <c r="I1372" s="62">
        <v>7619.5249999999996</v>
      </c>
      <c r="J1372" s="10">
        <v>1</v>
      </c>
      <c r="K1372" s="10" t="s">
        <v>2819</v>
      </c>
      <c r="L1372" s="14" t="s">
        <v>2820</v>
      </c>
      <c r="M1372" s="11">
        <v>7619.5249999999996</v>
      </c>
      <c r="N1372" s="11">
        <v>425.23076923076923</v>
      </c>
      <c r="O1372" s="8">
        <f>N1372*M1372</f>
        <v>3240056.4769230769</v>
      </c>
      <c r="P1372" s="14" t="s">
        <v>5022</v>
      </c>
      <c r="Q1372" s="66">
        <f>O1372/$O$2181</f>
        <v>9.9000437456721273E-5</v>
      </c>
      <c r="R1372" s="66">
        <f>+O1372/$O$2184</f>
        <v>1.5842697775179593E-4</v>
      </c>
      <c r="S1372" s="36">
        <f>Q1372*$S$1</f>
        <v>2.4750109364180317E-2</v>
      </c>
      <c r="T1372" s="36">
        <f>R1372*$T$1</f>
        <v>4.7528093325538779E-3</v>
      </c>
      <c r="U1372" s="36">
        <f>S1372+T1372</f>
        <v>2.9502918696734194E-2</v>
      </c>
      <c r="V1372" s="41"/>
      <c r="W1372" s="41"/>
      <c r="X1372" s="41"/>
      <c r="Y1372" s="42"/>
      <c r="Z1372" s="40" t="str">
        <f>IF(V1372=0,"NO OFERTADO",IF(W1372=0,"NO OFERTADO",IF(X1372=0,"NO OFERTADO",IF(Y1372=0,"NO OFERTADO","CORRECTO"))))</f>
        <v>NO OFERTADO</v>
      </c>
      <c r="AA1372" s="42">
        <f>Y1372*N1372</f>
        <v>0</v>
      </c>
      <c r="AB1372" s="35">
        <f>Q1372*$AB$1</f>
        <v>8.910039371104914E-3</v>
      </c>
      <c r="AC1372" s="36">
        <f>R1372*$AC$1</f>
        <v>2.3764046662769389E-3</v>
      </c>
      <c r="AD1372" s="36">
        <f>AB1372+AC1372</f>
        <v>1.1286444037381852E-2</v>
      </c>
      <c r="AE1372" s="41"/>
      <c r="AF1372" s="41"/>
      <c r="AG1372" s="41"/>
      <c r="AH1372" s="42"/>
      <c r="AI1372" s="40" t="str">
        <f>IF(AE1372=0,"NO OFERTADO",IF(AF1372=0,"NO OFERTADO",IF(AG1372=0,"NO OFERTADO",IF(AH1372=0,"NO OFERTADO","CORRECTO"))))</f>
        <v>NO OFERTADO</v>
      </c>
      <c r="AJ1372" s="37">
        <f>Q1372*$AJ$1</f>
        <v>5.940026247403276E-3</v>
      </c>
      <c r="AK1372" s="36">
        <f>R1372*$AK$1</f>
        <v>7.9213488875897961E-4</v>
      </c>
      <c r="AL1372" s="36">
        <f>AJ1372+AK1372</f>
        <v>6.7321611361622555E-3</v>
      </c>
      <c r="AM1372" s="41"/>
      <c r="AN1372" s="41"/>
      <c r="AO1372" s="41"/>
      <c r="AP1372" s="42"/>
      <c r="AQ1372" s="40" t="str">
        <f>IF(AM1372=0,"NO OFERTADO",IF(AN1372=0,"NO OFERTADO",IF(AO1372=0,"NO OFERTADO",IF(AP1372=0,"NO OFERTADO","CORRECTO"))))</f>
        <v>NO OFERTADO</v>
      </c>
    </row>
    <row r="1373" spans="1:43" x14ac:dyDescent="0.25">
      <c r="A1373" s="61">
        <v>1371</v>
      </c>
      <c r="B1373" s="61">
        <v>481</v>
      </c>
      <c r="C1373" s="13" t="s">
        <v>1629</v>
      </c>
      <c r="D1373" s="12" t="s">
        <v>33</v>
      </c>
      <c r="E1373" s="12" t="s">
        <v>49</v>
      </c>
      <c r="F1373" s="12" t="s">
        <v>23</v>
      </c>
      <c r="G1373" s="12" t="s">
        <v>24</v>
      </c>
      <c r="H1373" s="12" t="s">
        <v>25</v>
      </c>
      <c r="I1373" s="62">
        <v>5940879</v>
      </c>
      <c r="J1373" s="10">
        <v>1</v>
      </c>
      <c r="K1373" s="10" t="s">
        <v>1630</v>
      </c>
      <c r="L1373" s="14" t="s">
        <v>1631</v>
      </c>
      <c r="M1373" s="11">
        <v>5940879</v>
      </c>
      <c r="N1373" s="11">
        <v>2.6923076923076925</v>
      </c>
      <c r="O1373" s="8">
        <f>N1373*M1373</f>
        <v>15994674.230769232</v>
      </c>
      <c r="P1373" s="14" t="s">
        <v>5022</v>
      </c>
      <c r="Q1373" s="66">
        <f>O1373/$O$2181</f>
        <v>4.887197976646549E-4</v>
      </c>
      <c r="R1373" s="66">
        <f>+O1373/$O$2184</f>
        <v>7.8208139782541856E-4</v>
      </c>
      <c r="S1373" s="36">
        <f>Q1373*$S$1</f>
        <v>0.12217994941616372</v>
      </c>
      <c r="T1373" s="36">
        <f>R1373*$T$1</f>
        <v>2.3462441934762556E-2</v>
      </c>
      <c r="U1373" s="36">
        <f>S1373+T1373</f>
        <v>0.14564239135092627</v>
      </c>
      <c r="V1373" s="41"/>
      <c r="W1373" s="41"/>
      <c r="X1373" s="41"/>
      <c r="Y1373" s="42"/>
      <c r="Z1373" s="40" t="str">
        <f>IF(V1373=0,"NO OFERTADO",IF(W1373=0,"NO OFERTADO",IF(X1373=0,"NO OFERTADO",IF(Y1373=0,"NO OFERTADO","CORRECTO"))))</f>
        <v>NO OFERTADO</v>
      </c>
      <c r="AA1373" s="42">
        <f>Y1373*N1373</f>
        <v>0</v>
      </c>
      <c r="AB1373" s="35">
        <f>Q1373*$AB$1</f>
        <v>4.398478178981894E-2</v>
      </c>
      <c r="AC1373" s="36">
        <f>R1373*$AC$1</f>
        <v>1.1731220967381278E-2</v>
      </c>
      <c r="AD1373" s="36">
        <f>AB1373+AC1373</f>
        <v>5.571600275720022E-2</v>
      </c>
      <c r="AE1373" s="41"/>
      <c r="AF1373" s="41"/>
      <c r="AG1373" s="41"/>
      <c r="AH1373" s="42"/>
      <c r="AI1373" s="40" t="str">
        <f>IF(AE1373=0,"NO OFERTADO",IF(AF1373=0,"NO OFERTADO",IF(AG1373=0,"NO OFERTADO",IF(AH1373=0,"NO OFERTADO","CORRECTO"))))</f>
        <v>NO OFERTADO</v>
      </c>
      <c r="AJ1373" s="37">
        <f>Q1373*$AJ$1</f>
        <v>2.9323187859879293E-2</v>
      </c>
      <c r="AK1373" s="36">
        <f>R1373*$AK$1</f>
        <v>3.9104069891270927E-3</v>
      </c>
      <c r="AL1373" s="36">
        <f>AJ1373+AK1373</f>
        <v>3.3233594849006384E-2</v>
      </c>
      <c r="AM1373" s="41"/>
      <c r="AN1373" s="41"/>
      <c r="AO1373" s="41"/>
      <c r="AP1373" s="42"/>
      <c r="AQ1373" s="40" t="str">
        <f>IF(AM1373=0,"NO OFERTADO",IF(AN1373=0,"NO OFERTADO",IF(AO1373=0,"NO OFERTADO",IF(AP1373=0,"NO OFERTADO","CORRECTO"))))</f>
        <v>NO OFERTADO</v>
      </c>
    </row>
    <row r="1374" spans="1:43" ht="24" x14ac:dyDescent="0.25">
      <c r="A1374" s="61">
        <v>1372</v>
      </c>
      <c r="B1374" s="61">
        <v>804</v>
      </c>
      <c r="C1374" s="13" t="s">
        <v>2114</v>
      </c>
      <c r="D1374" s="12" t="s">
        <v>10</v>
      </c>
      <c r="E1374" s="12" t="s">
        <v>11</v>
      </c>
      <c r="F1374" s="12" t="s">
        <v>12</v>
      </c>
      <c r="G1374" s="12" t="s">
        <v>13</v>
      </c>
      <c r="H1374" s="12" t="s">
        <v>12</v>
      </c>
      <c r="I1374" s="62">
        <v>3422.7</v>
      </c>
      <c r="J1374" s="10">
        <v>1</v>
      </c>
      <c r="K1374" s="10" t="s">
        <v>2115</v>
      </c>
      <c r="L1374" s="14" t="s">
        <v>2481</v>
      </c>
      <c r="M1374" s="11">
        <v>3422.7</v>
      </c>
      <c r="N1374" s="11">
        <v>1872.7692307692307</v>
      </c>
      <c r="O1374" s="8">
        <f>N1374*M1374</f>
        <v>6409927.2461538455</v>
      </c>
      <c r="P1374" s="14" t="s">
        <v>5022</v>
      </c>
      <c r="Q1374" s="66">
        <f>O1374/$O$2181</f>
        <v>1.9585633952826103E-4</v>
      </c>
      <c r="R1374" s="66">
        <f>+O1374/$O$2184</f>
        <v>3.1342212966035135E-4</v>
      </c>
      <c r="S1374" s="36">
        <f>Q1374*$S$1</f>
        <v>4.8964084882065259E-2</v>
      </c>
      <c r="T1374" s="36">
        <f>R1374*$T$1</f>
        <v>9.4026638898105398E-3</v>
      </c>
      <c r="U1374" s="36">
        <f>S1374+T1374</f>
        <v>5.8366748771875795E-2</v>
      </c>
      <c r="V1374" s="41"/>
      <c r="W1374" s="41"/>
      <c r="X1374" s="41"/>
      <c r="Y1374" s="42"/>
      <c r="Z1374" s="40" t="str">
        <f>IF(V1374=0,"NO OFERTADO",IF(W1374=0,"NO OFERTADO",IF(X1374=0,"NO OFERTADO",IF(Y1374=0,"NO OFERTADO","CORRECTO"))))</f>
        <v>NO OFERTADO</v>
      </c>
      <c r="AA1374" s="42">
        <f>Y1374*N1374</f>
        <v>0</v>
      </c>
      <c r="AB1374" s="35">
        <f>Q1374*$AB$1</f>
        <v>1.7627070557543492E-2</v>
      </c>
      <c r="AC1374" s="36">
        <f>R1374*$AC$1</f>
        <v>4.7013319449052699E-3</v>
      </c>
      <c r="AD1374" s="36">
        <f>AB1374+AC1374</f>
        <v>2.232840250244876E-2</v>
      </c>
      <c r="AE1374" s="41"/>
      <c r="AF1374" s="41"/>
      <c r="AG1374" s="41"/>
      <c r="AH1374" s="42"/>
      <c r="AI1374" s="40" t="str">
        <f>IF(AE1374=0,"NO OFERTADO",IF(AF1374=0,"NO OFERTADO",IF(AG1374=0,"NO OFERTADO",IF(AH1374=0,"NO OFERTADO","CORRECTO"))))</f>
        <v>NO OFERTADO</v>
      </c>
      <c r="AJ1374" s="37">
        <f>Q1374*$AJ$1</f>
        <v>1.1751380371695663E-2</v>
      </c>
      <c r="AK1374" s="36">
        <f>R1374*$AK$1</f>
        <v>1.5671106483017567E-3</v>
      </c>
      <c r="AL1374" s="36">
        <f>AJ1374+AK1374</f>
        <v>1.3318491019997419E-2</v>
      </c>
      <c r="AM1374" s="41"/>
      <c r="AN1374" s="41"/>
      <c r="AO1374" s="41"/>
      <c r="AP1374" s="42"/>
      <c r="AQ1374" s="40" t="str">
        <f>IF(AM1374=0,"NO OFERTADO",IF(AN1374=0,"NO OFERTADO",IF(AO1374=0,"NO OFERTADO",IF(AP1374=0,"NO OFERTADO","CORRECTO"))))</f>
        <v>NO OFERTADO</v>
      </c>
    </row>
    <row r="1375" spans="1:43" ht="24" x14ac:dyDescent="0.25">
      <c r="A1375" s="61">
        <v>1373</v>
      </c>
      <c r="B1375" s="61">
        <v>664</v>
      </c>
      <c r="C1375" s="13" t="s">
        <v>2114</v>
      </c>
      <c r="D1375" s="12" t="s">
        <v>89</v>
      </c>
      <c r="E1375" s="12" t="s">
        <v>11</v>
      </c>
      <c r="F1375" s="12" t="s">
        <v>12</v>
      </c>
      <c r="G1375" s="12" t="s">
        <v>13</v>
      </c>
      <c r="H1375" s="12" t="s">
        <v>12</v>
      </c>
      <c r="I1375" s="62">
        <v>1711.35</v>
      </c>
      <c r="J1375" s="10">
        <v>1</v>
      </c>
      <c r="K1375" s="10" t="s">
        <v>2115</v>
      </c>
      <c r="L1375" s="14" t="s">
        <v>2116</v>
      </c>
      <c r="M1375" s="11">
        <v>640.05899999999997</v>
      </c>
      <c r="N1375" s="11">
        <v>6610.0769230769229</v>
      </c>
      <c r="O1375" s="8">
        <f>N1375*M1375</f>
        <v>4230839.2253076918</v>
      </c>
      <c r="P1375" s="14" t="s">
        <v>5022</v>
      </c>
      <c r="Q1375" s="66">
        <f>O1375/$O$2181</f>
        <v>1.2927396083918982E-4</v>
      </c>
      <c r="R1375" s="66">
        <f>+O1375/$O$2184</f>
        <v>2.0687265070631685E-4</v>
      </c>
      <c r="S1375" s="36">
        <f>Q1375*$S$1</f>
        <v>3.2318490209797456E-2</v>
      </c>
      <c r="T1375" s="36">
        <f>R1375*$T$1</f>
        <v>6.2061795211895057E-3</v>
      </c>
      <c r="U1375" s="36">
        <f>S1375+T1375</f>
        <v>3.8524669730986963E-2</v>
      </c>
      <c r="V1375" s="41"/>
      <c r="W1375" s="41"/>
      <c r="X1375" s="41"/>
      <c r="Y1375" s="42"/>
      <c r="Z1375" s="40" t="str">
        <f>IF(V1375=0,"NO OFERTADO",IF(W1375=0,"NO OFERTADO",IF(X1375=0,"NO OFERTADO",IF(Y1375=0,"NO OFERTADO","CORRECTO"))))</f>
        <v>NO OFERTADO</v>
      </c>
      <c r="AA1375" s="42">
        <f>Y1375*N1375</f>
        <v>0</v>
      </c>
      <c r="AB1375" s="35">
        <f>Q1375*$AB$1</f>
        <v>1.1634656475527083E-2</v>
      </c>
      <c r="AC1375" s="36">
        <f>R1375*$AC$1</f>
        <v>3.1030897605947528E-3</v>
      </c>
      <c r="AD1375" s="36">
        <f>AB1375+AC1375</f>
        <v>1.4737746236121837E-2</v>
      </c>
      <c r="AE1375" s="41"/>
      <c r="AF1375" s="41"/>
      <c r="AG1375" s="41"/>
      <c r="AH1375" s="42"/>
      <c r="AI1375" s="40" t="str">
        <f>IF(AE1375=0,"NO OFERTADO",IF(AF1375=0,"NO OFERTADO",IF(AG1375=0,"NO OFERTADO",IF(AH1375=0,"NO OFERTADO","CORRECTO"))))</f>
        <v>NO OFERTADO</v>
      </c>
      <c r="AJ1375" s="37">
        <f>Q1375*$AJ$1</f>
        <v>7.7564376503513896E-3</v>
      </c>
      <c r="AK1375" s="36">
        <f>R1375*$AK$1</f>
        <v>1.0343632535315843E-3</v>
      </c>
      <c r="AL1375" s="36">
        <f>AJ1375+AK1375</f>
        <v>8.7908009038829733E-3</v>
      </c>
      <c r="AM1375" s="41"/>
      <c r="AN1375" s="41"/>
      <c r="AO1375" s="41"/>
      <c r="AP1375" s="42"/>
      <c r="AQ1375" s="40" t="str">
        <f>IF(AM1375=0,"NO OFERTADO",IF(AN1375=0,"NO OFERTADO",IF(AO1375=0,"NO OFERTADO",IF(AP1375=0,"NO OFERTADO","CORRECTO"))))</f>
        <v>NO OFERTADO</v>
      </c>
    </row>
    <row r="1376" spans="1:43" ht="24" x14ac:dyDescent="0.25">
      <c r="A1376" s="61">
        <v>1374</v>
      </c>
      <c r="B1376" s="61">
        <v>1161</v>
      </c>
      <c r="C1376" s="13" t="s">
        <v>2114</v>
      </c>
      <c r="D1376" s="12" t="s">
        <v>173</v>
      </c>
      <c r="E1376" s="12" t="s">
        <v>11</v>
      </c>
      <c r="F1376" s="12" t="s">
        <v>12</v>
      </c>
      <c r="G1376" s="12" t="s">
        <v>13</v>
      </c>
      <c r="H1376" s="12" t="s">
        <v>12</v>
      </c>
      <c r="I1376" s="62">
        <v>855.67499999999995</v>
      </c>
      <c r="J1376" s="10">
        <v>1</v>
      </c>
      <c r="K1376" s="10" t="s">
        <v>2115</v>
      </c>
      <c r="L1376" s="14" t="s">
        <v>3336</v>
      </c>
      <c r="M1376" s="11">
        <v>807.13133333333337</v>
      </c>
      <c r="N1376" s="11">
        <v>2714.5384615384614</v>
      </c>
      <c r="O1376" s="8">
        <f>N1376*M1376</f>
        <v>2190989.0478461538</v>
      </c>
      <c r="P1376" s="14" t="s">
        <v>5022</v>
      </c>
      <c r="Q1376" s="66">
        <f>O1376/$O$2181</f>
        <v>6.6946016448960852E-5</v>
      </c>
      <c r="R1376" s="66">
        <f>+O1376/$O$2184</f>
        <v>1.0713139589072418E-4</v>
      </c>
      <c r="S1376" s="36">
        <f>Q1376*$S$1</f>
        <v>1.6736504112240213E-2</v>
      </c>
      <c r="T1376" s="36">
        <f>R1376*$T$1</f>
        <v>3.2139418767217253E-3</v>
      </c>
      <c r="U1376" s="36">
        <f>S1376+T1376</f>
        <v>1.9950445988961937E-2</v>
      </c>
      <c r="V1376" s="41"/>
      <c r="W1376" s="41"/>
      <c r="X1376" s="41"/>
      <c r="Y1376" s="42"/>
      <c r="Z1376" s="40" t="str">
        <f>IF(V1376=0,"NO OFERTADO",IF(W1376=0,"NO OFERTADO",IF(X1376=0,"NO OFERTADO",IF(Y1376=0,"NO OFERTADO","CORRECTO"))))</f>
        <v>NO OFERTADO</v>
      </c>
      <c r="AA1376" s="42">
        <f>Y1376*N1376</f>
        <v>0</v>
      </c>
      <c r="AB1376" s="35">
        <f>Q1376*$AB$1</f>
        <v>6.0251414804064762E-3</v>
      </c>
      <c r="AC1376" s="36">
        <f>R1376*$AC$1</f>
        <v>1.6069709383608626E-3</v>
      </c>
      <c r="AD1376" s="36">
        <f>AB1376+AC1376</f>
        <v>7.6321124187673384E-3</v>
      </c>
      <c r="AE1376" s="41"/>
      <c r="AF1376" s="41"/>
      <c r="AG1376" s="41"/>
      <c r="AH1376" s="42"/>
      <c r="AI1376" s="40" t="str">
        <f>IF(AE1376=0,"NO OFERTADO",IF(AF1376=0,"NO OFERTADO",IF(AG1376=0,"NO OFERTADO",IF(AH1376=0,"NO OFERTADO","CORRECTO"))))</f>
        <v>NO OFERTADO</v>
      </c>
      <c r="AJ1376" s="37">
        <f>Q1376*$AJ$1</f>
        <v>4.0167609869376508E-3</v>
      </c>
      <c r="AK1376" s="36">
        <f>R1376*$AK$1</f>
        <v>5.3565697945362088E-4</v>
      </c>
      <c r="AL1376" s="36">
        <f>AJ1376+AK1376</f>
        <v>4.5524179663912721E-3</v>
      </c>
      <c r="AM1376" s="41"/>
      <c r="AN1376" s="41"/>
      <c r="AO1376" s="41"/>
      <c r="AP1376" s="42"/>
      <c r="AQ1376" s="40" t="str">
        <f>IF(AM1376=0,"NO OFERTADO",IF(AN1376=0,"NO OFERTADO",IF(AO1376=0,"NO OFERTADO",IF(AP1376=0,"NO OFERTADO","CORRECTO"))))</f>
        <v>NO OFERTADO</v>
      </c>
    </row>
    <row r="1377" spans="1:43" x14ac:dyDescent="0.25">
      <c r="A1377" s="61">
        <v>1375</v>
      </c>
      <c r="B1377" s="61">
        <v>903</v>
      </c>
      <c r="C1377" s="13" t="s">
        <v>2732</v>
      </c>
      <c r="D1377" s="12" t="s">
        <v>181</v>
      </c>
      <c r="E1377" s="12" t="s">
        <v>49</v>
      </c>
      <c r="F1377" s="12" t="s">
        <v>22</v>
      </c>
      <c r="G1377" s="12" t="s">
        <v>24</v>
      </c>
      <c r="H1377" s="12" t="s">
        <v>25</v>
      </c>
      <c r="I1377" s="62" t="s">
        <v>60</v>
      </c>
      <c r="J1377" s="10">
        <v>1</v>
      </c>
      <c r="K1377" s="10" t="s">
        <v>2733</v>
      </c>
      <c r="L1377" s="14" t="s">
        <v>2734</v>
      </c>
      <c r="M1377" s="11">
        <v>25629</v>
      </c>
      <c r="N1377" s="11">
        <v>233</v>
      </c>
      <c r="O1377" s="8">
        <f>N1377*M1377</f>
        <v>5971557</v>
      </c>
      <c r="P1377" s="14" t="s">
        <v>5022</v>
      </c>
      <c r="Q1377" s="66">
        <f>O1377/$O$2181</f>
        <v>1.8246186741138759E-4</v>
      </c>
      <c r="R1377" s="66"/>
      <c r="S1377" s="36">
        <f>Q1377*$S$1</f>
        <v>4.5615466852846898E-2</v>
      </c>
      <c r="T1377" s="7"/>
      <c r="U1377" s="36">
        <f>S1377+T1377</f>
        <v>4.5615466852846898E-2</v>
      </c>
      <c r="V1377" s="41"/>
      <c r="W1377" s="41"/>
      <c r="X1377" s="41"/>
      <c r="Y1377" s="42"/>
      <c r="Z1377" s="40" t="str">
        <f>IF(V1377=0,"NO OFERTADO",IF(W1377=0,"NO OFERTADO",IF(X1377=0,"NO OFERTADO",IF(Y1377=0,"NO OFERTADO","CORRECTO"))))</f>
        <v>NO OFERTADO</v>
      </c>
      <c r="AA1377" s="42">
        <f>Y1377*N1377</f>
        <v>0</v>
      </c>
      <c r="AB1377" s="35">
        <f>Q1377*$AB$1</f>
        <v>1.6421568067024883E-2</v>
      </c>
      <c r="AC1377" s="7"/>
      <c r="AD1377" s="36">
        <f>AB1377+AC1377</f>
        <v>1.6421568067024883E-2</v>
      </c>
      <c r="AE1377" s="41"/>
      <c r="AF1377" s="41"/>
      <c r="AG1377" s="41"/>
      <c r="AH1377" s="42"/>
      <c r="AI1377" s="40" t="str">
        <f>IF(AE1377=0,"NO OFERTADO",IF(AF1377=0,"NO OFERTADO",IF(AG1377=0,"NO OFERTADO",IF(AH1377=0,"NO OFERTADO","CORRECTO"))))</f>
        <v>NO OFERTADO</v>
      </c>
      <c r="AJ1377" s="37">
        <f>Q1377*$AJ$1</f>
        <v>1.0947712044683255E-2</v>
      </c>
      <c r="AK1377" s="7"/>
      <c r="AL1377" s="36">
        <f>AJ1377+AK1377</f>
        <v>1.0947712044683255E-2</v>
      </c>
      <c r="AM1377" s="41"/>
      <c r="AN1377" s="41"/>
      <c r="AO1377" s="41"/>
      <c r="AP1377" s="42"/>
      <c r="AQ1377" s="40" t="str">
        <f>IF(AM1377=0,"NO OFERTADO",IF(AN1377=0,"NO OFERTADO",IF(AO1377=0,"NO OFERTADO",IF(AP1377=0,"NO OFERTADO","CORRECTO"))))</f>
        <v>NO OFERTADO</v>
      </c>
    </row>
    <row r="1378" spans="1:43" x14ac:dyDescent="0.25">
      <c r="A1378" s="61">
        <v>1376</v>
      </c>
      <c r="B1378" s="61">
        <v>1688</v>
      </c>
      <c r="C1378" s="13" t="s">
        <v>4627</v>
      </c>
      <c r="D1378" s="12" t="s">
        <v>2122</v>
      </c>
      <c r="E1378" s="12" t="s">
        <v>49</v>
      </c>
      <c r="F1378" s="12" t="s">
        <v>23</v>
      </c>
      <c r="G1378" s="12" t="s">
        <v>24</v>
      </c>
      <c r="H1378" s="12" t="s">
        <v>49</v>
      </c>
      <c r="I1378" s="62" t="s">
        <v>60</v>
      </c>
      <c r="J1378" s="10">
        <v>1</v>
      </c>
      <c r="K1378" s="10" t="s">
        <v>4628</v>
      </c>
      <c r="L1378" s="14" t="s">
        <v>4629</v>
      </c>
      <c r="M1378" s="11">
        <v>2025.4579999999999</v>
      </c>
      <c r="N1378" s="11">
        <v>158.69230769230768</v>
      </c>
      <c r="O1378" s="8">
        <f>N1378*M1378</f>
        <v>321424.6041538461</v>
      </c>
      <c r="P1378" s="14" t="s">
        <v>5022</v>
      </c>
      <c r="Q1378" s="66">
        <f>O1378/$O$2181</f>
        <v>9.8211795526488006E-6</v>
      </c>
      <c r="R1378" s="66"/>
      <c r="S1378" s="36">
        <f>Q1378*$S$1</f>
        <v>2.4552948881622003E-3</v>
      </c>
      <c r="T1378" s="7"/>
      <c r="U1378" s="36">
        <f>S1378+T1378</f>
        <v>2.4552948881622003E-3</v>
      </c>
      <c r="V1378" s="41"/>
      <c r="W1378" s="41"/>
      <c r="X1378" s="41"/>
      <c r="Y1378" s="42"/>
      <c r="Z1378" s="40" t="str">
        <f>IF(V1378=0,"NO OFERTADO",IF(W1378=0,"NO OFERTADO",IF(X1378=0,"NO OFERTADO",IF(Y1378=0,"NO OFERTADO","CORRECTO"))))</f>
        <v>NO OFERTADO</v>
      </c>
      <c r="AA1378" s="42">
        <f>Y1378*N1378</f>
        <v>0</v>
      </c>
      <c r="AB1378" s="35">
        <f>Q1378*$AB$1</f>
        <v>8.8390615973839206E-4</v>
      </c>
      <c r="AC1378" s="7"/>
      <c r="AD1378" s="36">
        <f>AB1378+AC1378</f>
        <v>8.8390615973839206E-4</v>
      </c>
      <c r="AE1378" s="41"/>
      <c r="AF1378" s="41"/>
      <c r="AG1378" s="41"/>
      <c r="AH1378" s="42"/>
      <c r="AI1378" s="40" t="str">
        <f>IF(AE1378=0,"NO OFERTADO",IF(AF1378=0,"NO OFERTADO",IF(AG1378=0,"NO OFERTADO",IF(AH1378=0,"NO OFERTADO","CORRECTO"))))</f>
        <v>NO OFERTADO</v>
      </c>
      <c r="AJ1378" s="37">
        <f>Q1378*$AJ$1</f>
        <v>5.8927077315892808E-4</v>
      </c>
      <c r="AK1378" s="7"/>
      <c r="AL1378" s="36">
        <f>AJ1378+AK1378</f>
        <v>5.8927077315892808E-4</v>
      </c>
      <c r="AM1378" s="41"/>
      <c r="AN1378" s="41"/>
      <c r="AO1378" s="41"/>
      <c r="AP1378" s="42"/>
      <c r="AQ1378" s="40" t="str">
        <f>IF(AM1378=0,"NO OFERTADO",IF(AN1378=0,"NO OFERTADO",IF(AO1378=0,"NO OFERTADO",IF(AP1378=0,"NO OFERTADO","CORRECTO"))))</f>
        <v>NO OFERTADO</v>
      </c>
    </row>
    <row r="1379" spans="1:43" x14ac:dyDescent="0.25">
      <c r="A1379" s="61">
        <v>1377</v>
      </c>
      <c r="B1379" s="61">
        <v>1178</v>
      </c>
      <c r="C1379" s="13" t="s">
        <v>3379</v>
      </c>
      <c r="D1379" s="12" t="s">
        <v>2007</v>
      </c>
      <c r="E1379" s="12" t="s">
        <v>221</v>
      </c>
      <c r="F1379" s="12" t="s">
        <v>222</v>
      </c>
      <c r="G1379" s="12" t="s">
        <v>223</v>
      </c>
      <c r="H1379" s="12" t="s">
        <v>108</v>
      </c>
      <c r="I1379" s="62">
        <v>9778.4699999999993</v>
      </c>
      <c r="J1379" s="10">
        <v>5</v>
      </c>
      <c r="K1379" s="10" t="s">
        <v>3380</v>
      </c>
      <c r="L1379" s="14" t="s">
        <v>3381</v>
      </c>
      <c r="M1379" s="11">
        <v>9778.4699999999993</v>
      </c>
      <c r="N1379" s="11">
        <v>273.46153846153845</v>
      </c>
      <c r="O1379" s="8">
        <f>N1379*M1379</f>
        <v>2674035.4499999997</v>
      </c>
      <c r="P1379" s="14" t="s">
        <v>5022</v>
      </c>
      <c r="Q1379" s="66">
        <f>O1379/$O$2181</f>
        <v>8.170557556952904E-5</v>
      </c>
      <c r="R1379" s="66">
        <f>+O1379/$O$2184</f>
        <v>1.3075060813352648E-4</v>
      </c>
      <c r="S1379" s="36">
        <f>Q1379*$S$1</f>
        <v>2.0426393892382259E-2</v>
      </c>
      <c r="T1379" s="36">
        <f>R1379*$T$1</f>
        <v>3.9225182440057946E-3</v>
      </c>
      <c r="U1379" s="36">
        <f>S1379+T1379</f>
        <v>2.4348912136388054E-2</v>
      </c>
      <c r="V1379" s="41"/>
      <c r="W1379" s="41"/>
      <c r="X1379" s="41"/>
      <c r="Y1379" s="42"/>
      <c r="Z1379" s="40" t="str">
        <f>IF(V1379=0,"NO OFERTADO",IF(W1379=0,"NO OFERTADO",IF(X1379=0,"NO OFERTADO",IF(Y1379=0,"NO OFERTADO","CORRECTO"))))</f>
        <v>NO OFERTADO</v>
      </c>
      <c r="AA1379" s="42">
        <f>Y1379*N1379</f>
        <v>0</v>
      </c>
      <c r="AB1379" s="35">
        <f>Q1379*$AB$1</f>
        <v>7.3535018012576133E-3</v>
      </c>
      <c r="AC1379" s="36">
        <f>R1379*$AC$1</f>
        <v>1.9612591220028973E-3</v>
      </c>
      <c r="AD1379" s="36">
        <f>AB1379+AC1379</f>
        <v>9.3147609232605115E-3</v>
      </c>
      <c r="AE1379" s="41"/>
      <c r="AF1379" s="41"/>
      <c r="AG1379" s="41"/>
      <c r="AH1379" s="42"/>
      <c r="AI1379" s="40" t="str">
        <f>IF(AE1379=0,"NO OFERTADO",IF(AF1379=0,"NO OFERTADO",IF(AG1379=0,"NO OFERTADO",IF(AH1379=0,"NO OFERTADO","CORRECTO"))))</f>
        <v>NO OFERTADO</v>
      </c>
      <c r="AJ1379" s="37">
        <f>Q1379*$AJ$1</f>
        <v>4.9023345341717428E-3</v>
      </c>
      <c r="AK1379" s="36">
        <f>R1379*$AK$1</f>
        <v>6.5375304066763243E-4</v>
      </c>
      <c r="AL1379" s="36">
        <f>AJ1379+AK1379</f>
        <v>5.5560875748393752E-3</v>
      </c>
      <c r="AM1379" s="41"/>
      <c r="AN1379" s="41"/>
      <c r="AO1379" s="41"/>
      <c r="AP1379" s="42"/>
      <c r="AQ1379" s="40" t="str">
        <f>IF(AM1379=0,"NO OFERTADO",IF(AN1379=0,"NO OFERTADO",IF(AO1379=0,"NO OFERTADO",IF(AP1379=0,"NO OFERTADO","CORRECTO"))))</f>
        <v>NO OFERTADO</v>
      </c>
    </row>
    <row r="1380" spans="1:43" ht="36" x14ac:dyDescent="0.25">
      <c r="A1380" s="61">
        <v>1378</v>
      </c>
      <c r="B1380" s="61">
        <v>1119</v>
      </c>
      <c r="C1380" s="13" t="s">
        <v>3235</v>
      </c>
      <c r="D1380" s="12" t="s">
        <v>635</v>
      </c>
      <c r="E1380" s="12" t="s">
        <v>1245</v>
      </c>
      <c r="F1380" s="12" t="s">
        <v>134</v>
      </c>
      <c r="G1380" s="12" t="s">
        <v>13</v>
      </c>
      <c r="H1380" s="12" t="s">
        <v>12</v>
      </c>
      <c r="I1380" s="62" t="s">
        <v>60</v>
      </c>
      <c r="J1380" s="10">
        <v>1</v>
      </c>
      <c r="K1380" s="10" t="s">
        <v>3236</v>
      </c>
      <c r="L1380" s="14" t="s">
        <v>3237</v>
      </c>
      <c r="M1380" s="11">
        <v>3790.9569999999999</v>
      </c>
      <c r="N1380" s="11">
        <v>648.30769230769226</v>
      </c>
      <c r="O1380" s="8">
        <f>N1380*M1380</f>
        <v>2457706.584307692</v>
      </c>
      <c r="P1380" s="14" t="s">
        <v>5022</v>
      </c>
      <c r="Q1380" s="66">
        <f>O1380/$O$2181</f>
        <v>7.5095612906658083E-5</v>
      </c>
      <c r="R1380" s="66"/>
      <c r="S1380" s="36">
        <f>Q1380*$S$1</f>
        <v>1.8773903226664522E-2</v>
      </c>
      <c r="T1380" s="7"/>
      <c r="U1380" s="36">
        <f>S1380+T1380</f>
        <v>1.8773903226664522E-2</v>
      </c>
      <c r="V1380" s="41"/>
      <c r="W1380" s="41"/>
      <c r="X1380" s="41"/>
      <c r="Y1380" s="42"/>
      <c r="Z1380" s="40" t="str">
        <f>IF(V1380=0,"NO OFERTADO",IF(W1380=0,"NO OFERTADO",IF(X1380=0,"NO OFERTADO",IF(Y1380=0,"NO OFERTADO","CORRECTO"))))</f>
        <v>NO OFERTADO</v>
      </c>
      <c r="AA1380" s="42">
        <f>Y1380*N1380</f>
        <v>0</v>
      </c>
      <c r="AB1380" s="35">
        <f>Q1380*$AB$1</f>
        <v>6.758605161599227E-3</v>
      </c>
      <c r="AC1380" s="7"/>
      <c r="AD1380" s="36">
        <f>AB1380+AC1380</f>
        <v>6.758605161599227E-3</v>
      </c>
      <c r="AE1380" s="41"/>
      <c r="AF1380" s="41"/>
      <c r="AG1380" s="41"/>
      <c r="AH1380" s="42"/>
      <c r="AI1380" s="40" t="str">
        <f>IF(AE1380=0,"NO OFERTADO",IF(AF1380=0,"NO OFERTADO",IF(AG1380=0,"NO OFERTADO",IF(AH1380=0,"NO OFERTADO","CORRECTO"))))</f>
        <v>NO OFERTADO</v>
      </c>
      <c r="AJ1380" s="37">
        <f>Q1380*$AJ$1</f>
        <v>4.5057367743994853E-3</v>
      </c>
      <c r="AK1380" s="7"/>
      <c r="AL1380" s="36">
        <f>AJ1380+AK1380</f>
        <v>4.5057367743994853E-3</v>
      </c>
      <c r="AM1380" s="41"/>
      <c r="AN1380" s="41"/>
      <c r="AO1380" s="41"/>
      <c r="AP1380" s="42"/>
      <c r="AQ1380" s="40" t="str">
        <f>IF(AM1380=0,"NO OFERTADO",IF(AN1380=0,"NO OFERTADO",IF(AO1380=0,"NO OFERTADO",IF(AP1380=0,"NO OFERTADO","CORRECTO"))))</f>
        <v>NO OFERTADO</v>
      </c>
    </row>
    <row r="1381" spans="1:43" ht="24" x14ac:dyDescent="0.25">
      <c r="A1381" s="61">
        <v>1379</v>
      </c>
      <c r="B1381" s="61">
        <v>2076</v>
      </c>
      <c r="C1381" s="13" t="s">
        <v>3235</v>
      </c>
      <c r="D1381" s="12" t="s">
        <v>153</v>
      </c>
      <c r="E1381" s="12" t="s">
        <v>11</v>
      </c>
      <c r="F1381" s="12" t="s">
        <v>134</v>
      </c>
      <c r="G1381" s="12" t="s">
        <v>13</v>
      </c>
      <c r="H1381" s="12" t="s">
        <v>12</v>
      </c>
      <c r="I1381" s="62" t="s">
        <v>60</v>
      </c>
      <c r="J1381" s="10">
        <v>1</v>
      </c>
      <c r="K1381" s="10" t="s">
        <v>3236</v>
      </c>
      <c r="L1381" s="14" t="s">
        <v>5645</v>
      </c>
      <c r="M1381" s="11">
        <v>4175.6229999999996</v>
      </c>
      <c r="N1381" s="8">
        <v>247.5</v>
      </c>
      <c r="O1381" s="8">
        <f>N1381*M1381</f>
        <v>1033466.6924999999</v>
      </c>
      <c r="P1381" s="14" t="s">
        <v>5022</v>
      </c>
      <c r="Q1381" s="66">
        <f>O1381/$O$2181</f>
        <v>3.1577738037336038E-5</v>
      </c>
      <c r="R1381" s="66"/>
      <c r="S1381" s="36">
        <f>Q1381*$S$1</f>
        <v>7.8944345093340095E-3</v>
      </c>
      <c r="T1381" s="7"/>
      <c r="U1381" s="36">
        <f>S1381+T1381</f>
        <v>7.8944345093340095E-3</v>
      </c>
      <c r="V1381" s="41"/>
      <c r="W1381" s="41"/>
      <c r="X1381" s="41"/>
      <c r="Y1381" s="42"/>
      <c r="Z1381" s="40" t="str">
        <f>IF(V1381=0,"NO OFERTADO",IF(W1381=0,"NO OFERTADO",IF(X1381=0,"NO OFERTADO",IF(Y1381=0,"NO OFERTADO","CORRECTO"))))</f>
        <v>NO OFERTADO</v>
      </c>
      <c r="AA1381" s="42">
        <f>Y1381*N1381</f>
        <v>0</v>
      </c>
      <c r="AB1381" s="35">
        <f>Q1381*$AB$1</f>
        <v>2.8419964233602434E-3</v>
      </c>
      <c r="AC1381" s="7"/>
      <c r="AD1381" s="36">
        <f>AB1381+AC1381</f>
        <v>2.8419964233602434E-3</v>
      </c>
      <c r="AE1381" s="41"/>
      <c r="AF1381" s="41"/>
      <c r="AG1381" s="41"/>
      <c r="AH1381" s="42"/>
      <c r="AI1381" s="40" t="str">
        <f>IF(AE1381=0,"NO OFERTADO",IF(AF1381=0,"NO OFERTADO",IF(AG1381=0,"NO OFERTADO",IF(AH1381=0,"NO OFERTADO","CORRECTO"))))</f>
        <v>NO OFERTADO</v>
      </c>
      <c r="AJ1381" s="37">
        <f>Q1381*$AJ$1</f>
        <v>1.8946642822401623E-3</v>
      </c>
      <c r="AK1381" s="7"/>
      <c r="AL1381" s="36">
        <f>AJ1381+AK1381</f>
        <v>1.8946642822401623E-3</v>
      </c>
      <c r="AM1381" s="41"/>
      <c r="AN1381" s="41"/>
      <c r="AO1381" s="41"/>
      <c r="AP1381" s="42"/>
      <c r="AQ1381" s="40" t="str">
        <f>IF(AM1381=0,"NO OFERTADO",IF(AN1381=0,"NO OFERTADO",IF(AO1381=0,"NO OFERTADO",IF(AP1381=0,"NO OFERTADO","CORRECTO"))))</f>
        <v>NO OFERTADO</v>
      </c>
    </row>
    <row r="1382" spans="1:43" ht="36" x14ac:dyDescent="0.25">
      <c r="A1382" s="61">
        <v>1380</v>
      </c>
      <c r="B1382" s="61">
        <v>191</v>
      </c>
      <c r="C1382" s="13" t="s">
        <v>729</v>
      </c>
      <c r="D1382" s="12" t="s">
        <v>559</v>
      </c>
      <c r="E1382" s="12" t="s">
        <v>228</v>
      </c>
      <c r="F1382" s="12" t="s">
        <v>12</v>
      </c>
      <c r="G1382" s="12" t="s">
        <v>13</v>
      </c>
      <c r="H1382" s="12" t="s">
        <v>648</v>
      </c>
      <c r="I1382" s="62" t="s">
        <v>60</v>
      </c>
      <c r="J1382" s="10">
        <v>1</v>
      </c>
      <c r="K1382" s="10" t="s">
        <v>730</v>
      </c>
      <c r="L1382" s="14" t="s">
        <v>731</v>
      </c>
      <c r="M1382" s="11">
        <v>1644.4986666666666</v>
      </c>
      <c r="N1382" s="11">
        <v>37367.307692307695</v>
      </c>
      <c r="O1382" s="8">
        <f>N1382*M1382</f>
        <v>61450487.676923081</v>
      </c>
      <c r="P1382" s="14" t="s">
        <v>5022</v>
      </c>
      <c r="Q1382" s="66">
        <f>O1382/$O$2181</f>
        <v>1.8776293577825425E-3</v>
      </c>
      <c r="R1382" s="66"/>
      <c r="S1382" s="36">
        <f>Q1382*$S$1</f>
        <v>0.46940733944563562</v>
      </c>
      <c r="T1382" s="7"/>
      <c r="U1382" s="36">
        <f>S1382+T1382</f>
        <v>0.46940733944563562</v>
      </c>
      <c r="V1382" s="41"/>
      <c r="W1382" s="41"/>
      <c r="X1382" s="41"/>
      <c r="Y1382" s="42"/>
      <c r="Z1382" s="40" t="str">
        <f>IF(V1382=0,"NO OFERTADO",IF(W1382=0,"NO OFERTADO",IF(X1382=0,"NO OFERTADO",IF(Y1382=0,"NO OFERTADO","CORRECTO"))))</f>
        <v>NO OFERTADO</v>
      </c>
      <c r="AA1382" s="42">
        <f>Y1382*N1382</f>
        <v>0</v>
      </c>
      <c r="AB1382" s="35">
        <f>Q1382*$AB$1</f>
        <v>0.16898664220042883</v>
      </c>
      <c r="AC1382" s="7"/>
      <c r="AD1382" s="36">
        <f>AB1382+AC1382</f>
        <v>0.16898664220042883</v>
      </c>
      <c r="AE1382" s="41"/>
      <c r="AF1382" s="41"/>
      <c r="AG1382" s="41"/>
      <c r="AH1382" s="42"/>
      <c r="AI1382" s="40" t="str">
        <f>IF(AE1382=0,"NO OFERTADO",IF(AF1382=0,"NO OFERTADO",IF(AG1382=0,"NO OFERTADO",IF(AH1382=0,"NO OFERTADO","CORRECTO"))))</f>
        <v>NO OFERTADO</v>
      </c>
      <c r="AJ1382" s="37">
        <f>Q1382*$AJ$1</f>
        <v>0.11265776146695256</v>
      </c>
      <c r="AK1382" s="7"/>
      <c r="AL1382" s="36">
        <f>AJ1382+AK1382</f>
        <v>0.11265776146695256</v>
      </c>
      <c r="AM1382" s="41"/>
      <c r="AN1382" s="41"/>
      <c r="AO1382" s="41"/>
      <c r="AP1382" s="42"/>
      <c r="AQ1382" s="40" t="str">
        <f>IF(AM1382=0,"NO OFERTADO",IF(AN1382=0,"NO OFERTADO",IF(AO1382=0,"NO OFERTADO",IF(AP1382=0,"NO OFERTADO","CORRECTO"))))</f>
        <v>NO OFERTADO</v>
      </c>
    </row>
    <row r="1383" spans="1:43" ht="24" x14ac:dyDescent="0.25">
      <c r="A1383" s="61">
        <v>1381</v>
      </c>
      <c r="B1383" s="61">
        <v>680</v>
      </c>
      <c r="C1383" s="13" t="s">
        <v>2162</v>
      </c>
      <c r="D1383" s="12" t="s">
        <v>559</v>
      </c>
      <c r="E1383" s="12" t="s">
        <v>11</v>
      </c>
      <c r="F1383" s="12" t="s">
        <v>12</v>
      </c>
      <c r="G1383" s="12" t="s">
        <v>13</v>
      </c>
      <c r="H1383" s="12" t="s">
        <v>648</v>
      </c>
      <c r="I1383" s="62" t="s">
        <v>60</v>
      </c>
      <c r="J1383" s="10">
        <v>1</v>
      </c>
      <c r="K1383" s="10" t="s">
        <v>730</v>
      </c>
      <c r="L1383" s="14" t="s">
        <v>731</v>
      </c>
      <c r="M1383" s="11">
        <v>259.26566666666662</v>
      </c>
      <c r="N1383" s="11">
        <v>43405.538461538461</v>
      </c>
      <c r="O1383" s="8">
        <f>N1383*M1383</f>
        <v>11253565.866256408</v>
      </c>
      <c r="P1383" s="14" t="s">
        <v>5022</v>
      </c>
      <c r="Q1383" s="66">
        <f>O1383/$O$2181</f>
        <v>3.4385448267414912E-4</v>
      </c>
      <c r="R1383" s="66"/>
      <c r="S1383" s="36">
        <f>Q1383*$S$1</f>
        <v>8.5963620668537286E-2</v>
      </c>
      <c r="T1383" s="7"/>
      <c r="U1383" s="36">
        <f>S1383+T1383</f>
        <v>8.5963620668537286E-2</v>
      </c>
      <c r="V1383" s="41"/>
      <c r="W1383" s="41"/>
      <c r="X1383" s="41"/>
      <c r="Y1383" s="42"/>
      <c r="Z1383" s="40" t="str">
        <f>IF(V1383=0,"NO OFERTADO",IF(W1383=0,"NO OFERTADO",IF(X1383=0,"NO OFERTADO",IF(Y1383=0,"NO OFERTADO","CORRECTO"))))</f>
        <v>NO OFERTADO</v>
      </c>
      <c r="AA1383" s="42">
        <f>Y1383*N1383</f>
        <v>0</v>
      </c>
      <c r="AB1383" s="35">
        <f>Q1383*$AB$1</f>
        <v>3.0946903440673419E-2</v>
      </c>
      <c r="AC1383" s="7"/>
      <c r="AD1383" s="36">
        <f>AB1383+AC1383</f>
        <v>3.0946903440673419E-2</v>
      </c>
      <c r="AE1383" s="41"/>
      <c r="AF1383" s="41"/>
      <c r="AG1383" s="41"/>
      <c r="AH1383" s="42"/>
      <c r="AI1383" s="40" t="str">
        <f>IF(AE1383=0,"NO OFERTADO",IF(AF1383=0,"NO OFERTADO",IF(AG1383=0,"NO OFERTADO",IF(AH1383=0,"NO OFERTADO","CORRECTO"))))</f>
        <v>NO OFERTADO</v>
      </c>
      <c r="AJ1383" s="37">
        <f>Q1383*$AJ$1</f>
        <v>2.0631268960448947E-2</v>
      </c>
      <c r="AK1383" s="7"/>
      <c r="AL1383" s="36">
        <f>AJ1383+AK1383</f>
        <v>2.0631268960448947E-2</v>
      </c>
      <c r="AM1383" s="41"/>
      <c r="AN1383" s="41"/>
      <c r="AO1383" s="41"/>
      <c r="AP1383" s="42"/>
      <c r="AQ1383" s="40" t="str">
        <f>IF(AM1383=0,"NO OFERTADO",IF(AN1383=0,"NO OFERTADO",IF(AO1383=0,"NO OFERTADO",IF(AP1383=0,"NO OFERTADO","CORRECTO"))))</f>
        <v>NO OFERTADO</v>
      </c>
    </row>
    <row r="1384" spans="1:43" ht="24" x14ac:dyDescent="0.25">
      <c r="A1384" s="61">
        <v>1382</v>
      </c>
      <c r="B1384" s="61">
        <v>2610</v>
      </c>
      <c r="C1384" s="14" t="s">
        <v>6967</v>
      </c>
      <c r="D1384" s="10" t="s">
        <v>6968</v>
      </c>
      <c r="E1384" s="12" t="s">
        <v>320</v>
      </c>
      <c r="F1384" s="68" t="s">
        <v>321</v>
      </c>
      <c r="G1384" s="68" t="s">
        <v>537</v>
      </c>
      <c r="H1384" s="68" t="s">
        <v>6969</v>
      </c>
      <c r="I1384" s="62" t="s">
        <v>60</v>
      </c>
      <c r="J1384" s="10">
        <v>30</v>
      </c>
      <c r="K1384" s="10" t="s">
        <v>770</v>
      </c>
      <c r="L1384" s="14" t="s">
        <v>2404</v>
      </c>
      <c r="M1384" s="11">
        <v>4283.5048833333331</v>
      </c>
      <c r="N1384" s="11">
        <v>100</v>
      </c>
      <c r="O1384" s="8">
        <f>N1384*M1384</f>
        <v>428350.48833333328</v>
      </c>
      <c r="P1384" s="14" t="s">
        <v>7140</v>
      </c>
      <c r="Q1384" s="66">
        <f>O1384/$O$2181</f>
        <v>1.3088316833931216E-5</v>
      </c>
      <c r="R1384" s="66"/>
      <c r="S1384" s="36">
        <f>Q1384*$S$1</f>
        <v>3.2720792084828042E-3</v>
      </c>
      <c r="T1384" s="7"/>
      <c r="U1384" s="36">
        <f>S1384+T1384</f>
        <v>3.2720792084828042E-3</v>
      </c>
      <c r="V1384" s="41"/>
      <c r="W1384" s="41"/>
      <c r="X1384" s="41"/>
      <c r="Y1384" s="42"/>
      <c r="Z1384" s="40" t="str">
        <f>IF(V1384=0,"NO OFERTADO",IF(W1384=0,"NO OFERTADO",IF(X1384=0,"NO OFERTADO",IF(Y1384=0,"NO OFERTADO","CORRECTO"))))</f>
        <v>NO OFERTADO</v>
      </c>
      <c r="AA1384" s="42">
        <f>Y1384*N1384</f>
        <v>0</v>
      </c>
      <c r="AB1384" s="35">
        <f>Q1384*$AB$1</f>
        <v>1.1779485150538096E-3</v>
      </c>
      <c r="AC1384" s="7"/>
      <c r="AD1384" s="36">
        <f>AB1384+AC1384</f>
        <v>1.1779485150538096E-3</v>
      </c>
      <c r="AE1384" s="41"/>
      <c r="AF1384" s="41"/>
      <c r="AG1384" s="41"/>
      <c r="AH1384" s="42"/>
      <c r="AI1384" s="40" t="str">
        <f>IF(AE1384=0,"NO OFERTADO",IF(AF1384=0,"NO OFERTADO",IF(AG1384=0,"NO OFERTADO",IF(AH1384=0,"NO OFERTADO","CORRECTO"))))</f>
        <v>NO OFERTADO</v>
      </c>
      <c r="AJ1384" s="37">
        <f>Q1384*$AJ$1</f>
        <v>7.85299010035873E-4</v>
      </c>
      <c r="AK1384" s="7"/>
      <c r="AL1384" s="36">
        <f>AJ1384+AK1384</f>
        <v>7.85299010035873E-4</v>
      </c>
      <c r="AM1384" s="41"/>
      <c r="AN1384" s="41"/>
      <c r="AO1384" s="41"/>
      <c r="AP1384" s="42"/>
      <c r="AQ1384" s="40" t="str">
        <f>IF(AM1384=0,"NO OFERTADO",IF(AN1384=0,"NO OFERTADO",IF(AO1384=0,"NO OFERTADO",IF(AP1384=0,"NO OFERTADO","CORRECTO"))))</f>
        <v>NO OFERTADO</v>
      </c>
    </row>
    <row r="1385" spans="1:43" ht="24" x14ac:dyDescent="0.25">
      <c r="A1385" s="61">
        <v>1383</v>
      </c>
      <c r="B1385" s="61">
        <v>212</v>
      </c>
      <c r="C1385" s="13" t="s">
        <v>800</v>
      </c>
      <c r="D1385" s="12" t="s">
        <v>167</v>
      </c>
      <c r="E1385" s="12" t="s">
        <v>11</v>
      </c>
      <c r="F1385" s="12" t="s">
        <v>12</v>
      </c>
      <c r="G1385" s="12" t="s">
        <v>13</v>
      </c>
      <c r="H1385" s="12" t="s">
        <v>12</v>
      </c>
      <c r="I1385" s="62">
        <v>90128</v>
      </c>
      <c r="J1385" s="10">
        <v>1</v>
      </c>
      <c r="K1385" s="10" t="s">
        <v>801</v>
      </c>
      <c r="L1385" s="14" t="s">
        <v>802</v>
      </c>
      <c r="M1385" s="11">
        <v>90128</v>
      </c>
      <c r="N1385" s="11">
        <v>443.07692307692309</v>
      </c>
      <c r="O1385" s="8">
        <f>N1385*M1385</f>
        <v>39933636.923076928</v>
      </c>
      <c r="P1385" s="14" t="s">
        <v>5022</v>
      </c>
      <c r="Q1385" s="66">
        <f>O1385/$O$2181</f>
        <v>1.2201785841637206E-3</v>
      </c>
      <c r="R1385" s="66">
        <f>+O1385/$O$2184</f>
        <v>1.9526096083265297E-3</v>
      </c>
      <c r="S1385" s="36">
        <f>Q1385*$S$1</f>
        <v>0.30504464604093012</v>
      </c>
      <c r="T1385" s="36">
        <f>R1385*$T$1</f>
        <v>5.8578288249795891E-2</v>
      </c>
      <c r="U1385" s="36">
        <f>S1385+T1385</f>
        <v>0.36362293429072601</v>
      </c>
      <c r="V1385" s="41"/>
      <c r="W1385" s="41"/>
      <c r="X1385" s="41"/>
      <c r="Y1385" s="42"/>
      <c r="Z1385" s="40" t="str">
        <f>IF(V1385=0,"NO OFERTADO",IF(W1385=0,"NO OFERTADO",IF(X1385=0,"NO OFERTADO",IF(Y1385=0,"NO OFERTADO","CORRECTO"))))</f>
        <v>NO OFERTADO</v>
      </c>
      <c r="AA1385" s="42">
        <f>Y1385*N1385</f>
        <v>0</v>
      </c>
      <c r="AB1385" s="35">
        <f>Q1385*$AB$1</f>
        <v>0.10981607257473486</v>
      </c>
      <c r="AC1385" s="36">
        <f>R1385*$AC$1</f>
        <v>2.9289144124897946E-2</v>
      </c>
      <c r="AD1385" s="36">
        <f>AB1385+AC1385</f>
        <v>0.1391052166996328</v>
      </c>
      <c r="AE1385" s="41"/>
      <c r="AF1385" s="41"/>
      <c r="AG1385" s="41"/>
      <c r="AH1385" s="42"/>
      <c r="AI1385" s="40" t="str">
        <f>IF(AE1385=0,"NO OFERTADO",IF(AF1385=0,"NO OFERTADO",IF(AG1385=0,"NO OFERTADO",IF(AH1385=0,"NO OFERTADO","CORRECTO"))))</f>
        <v>NO OFERTADO</v>
      </c>
      <c r="AJ1385" s="37">
        <f>Q1385*$AJ$1</f>
        <v>7.3210715049823238E-2</v>
      </c>
      <c r="AK1385" s="36">
        <f>R1385*$AK$1</f>
        <v>9.7630480416326486E-3</v>
      </c>
      <c r="AL1385" s="36">
        <f>AJ1385+AK1385</f>
        <v>8.297376309145589E-2</v>
      </c>
      <c r="AM1385" s="41"/>
      <c r="AN1385" s="41"/>
      <c r="AO1385" s="41"/>
      <c r="AP1385" s="42"/>
      <c r="AQ1385" s="40" t="str">
        <f>IF(AM1385=0,"NO OFERTADO",IF(AN1385=0,"NO OFERTADO",IF(AO1385=0,"NO OFERTADO",IF(AP1385=0,"NO OFERTADO","CORRECTO"))))</f>
        <v>NO OFERTADO</v>
      </c>
    </row>
    <row r="1386" spans="1:43" ht="24" x14ac:dyDescent="0.25">
      <c r="A1386" s="61">
        <v>1384</v>
      </c>
      <c r="B1386" s="61">
        <v>270</v>
      </c>
      <c r="C1386" s="13" t="s">
        <v>800</v>
      </c>
      <c r="D1386" s="12" t="s">
        <v>143</v>
      </c>
      <c r="E1386" s="12" t="s">
        <v>11</v>
      </c>
      <c r="F1386" s="12" t="s">
        <v>12</v>
      </c>
      <c r="G1386" s="12" t="s">
        <v>13</v>
      </c>
      <c r="H1386" s="12" t="s">
        <v>12</v>
      </c>
      <c r="I1386" s="62">
        <v>67596</v>
      </c>
      <c r="J1386" s="10">
        <v>1</v>
      </c>
      <c r="K1386" s="10" t="s">
        <v>801</v>
      </c>
      <c r="L1386" s="14" t="s">
        <v>984</v>
      </c>
      <c r="M1386" s="11">
        <v>67596</v>
      </c>
      <c r="N1386" s="11">
        <v>470.76923076923077</v>
      </c>
      <c r="O1386" s="8">
        <f>N1386*M1386</f>
        <v>31822116.923076924</v>
      </c>
      <c r="P1386" s="14" t="s">
        <v>5022</v>
      </c>
      <c r="Q1386" s="66">
        <f>O1386/$O$2181</f>
        <v>9.723298092554648E-4</v>
      </c>
      <c r="R1386" s="66">
        <f>+O1386/$O$2184</f>
        <v>1.5559857816352034E-3</v>
      </c>
      <c r="S1386" s="36">
        <f>Q1386*$S$1</f>
        <v>0.24308245231386619</v>
      </c>
      <c r="T1386" s="36">
        <f>R1386*$T$1</f>
        <v>4.66795734490561E-2</v>
      </c>
      <c r="U1386" s="36">
        <f>S1386+T1386</f>
        <v>0.28976202576292232</v>
      </c>
      <c r="V1386" s="41"/>
      <c r="W1386" s="41"/>
      <c r="X1386" s="41"/>
      <c r="Y1386" s="42"/>
      <c r="Z1386" s="40" t="str">
        <f>IF(V1386=0,"NO OFERTADO",IF(W1386=0,"NO OFERTADO",IF(X1386=0,"NO OFERTADO",IF(Y1386=0,"NO OFERTADO","CORRECTO"))))</f>
        <v>NO OFERTADO</v>
      </c>
      <c r="AA1386" s="42">
        <f>Y1386*N1386</f>
        <v>0</v>
      </c>
      <c r="AB1386" s="35">
        <f>Q1386*$AB$1</f>
        <v>8.7509682832991834E-2</v>
      </c>
      <c r="AC1386" s="36">
        <f>R1386*$AC$1</f>
        <v>2.333978672452805E-2</v>
      </c>
      <c r="AD1386" s="36">
        <f>AB1386+AC1386</f>
        <v>0.11084946955751988</v>
      </c>
      <c r="AE1386" s="41"/>
      <c r="AF1386" s="41"/>
      <c r="AG1386" s="41"/>
      <c r="AH1386" s="42"/>
      <c r="AI1386" s="40" t="str">
        <f>IF(AE1386=0,"NO OFERTADO",IF(AF1386=0,"NO OFERTADO",IF(AG1386=0,"NO OFERTADO",IF(AH1386=0,"NO OFERTADO","CORRECTO"))))</f>
        <v>NO OFERTADO</v>
      </c>
      <c r="AJ1386" s="37">
        <f>Q1386*$AJ$1</f>
        <v>5.8339788555327884E-2</v>
      </c>
      <c r="AK1386" s="36">
        <f>R1386*$AK$1</f>
        <v>7.7799289081760172E-3</v>
      </c>
      <c r="AL1386" s="36">
        <f>AJ1386+AK1386</f>
        <v>6.6119717463503896E-2</v>
      </c>
      <c r="AM1386" s="41"/>
      <c r="AN1386" s="41"/>
      <c r="AO1386" s="41"/>
      <c r="AP1386" s="42"/>
      <c r="AQ1386" s="40" t="str">
        <f>IF(AM1386=0,"NO OFERTADO",IF(AN1386=0,"NO OFERTADO",IF(AO1386=0,"NO OFERTADO",IF(AP1386=0,"NO OFERTADO","CORRECTO"))))</f>
        <v>NO OFERTADO</v>
      </c>
    </row>
    <row r="1387" spans="1:43" ht="24" x14ac:dyDescent="0.25">
      <c r="A1387" s="61">
        <v>1385</v>
      </c>
      <c r="B1387" s="61">
        <v>1048</v>
      </c>
      <c r="C1387" s="13" t="s">
        <v>3071</v>
      </c>
      <c r="D1387" s="12" t="s">
        <v>559</v>
      </c>
      <c r="E1387" s="12" t="s">
        <v>11</v>
      </c>
      <c r="F1387" s="12" t="s">
        <v>12</v>
      </c>
      <c r="G1387" s="12" t="s">
        <v>13</v>
      </c>
      <c r="H1387" s="12" t="s">
        <v>12</v>
      </c>
      <c r="I1387" s="62" t="s">
        <v>60</v>
      </c>
      <c r="J1387" s="10">
        <v>1</v>
      </c>
      <c r="K1387" s="10" t="s">
        <v>3072</v>
      </c>
      <c r="L1387" s="14" t="s">
        <v>3073</v>
      </c>
      <c r="M1387" s="11">
        <v>181.76300000000001</v>
      </c>
      <c r="N1387" s="11">
        <v>18357.384615384617</v>
      </c>
      <c r="O1387" s="8">
        <f>N1387*M1387</f>
        <v>3336693.2998461542</v>
      </c>
      <c r="P1387" s="14" t="s">
        <v>5022</v>
      </c>
      <c r="Q1387" s="66">
        <f>O1387/$O$2181</f>
        <v>1.0195319084603803E-4</v>
      </c>
      <c r="R1387" s="66"/>
      <c r="S1387" s="36">
        <f>Q1387*$S$1</f>
        <v>2.5488297711509508E-2</v>
      </c>
      <c r="T1387" s="7"/>
      <c r="U1387" s="36">
        <f>S1387+T1387</f>
        <v>2.5488297711509508E-2</v>
      </c>
      <c r="V1387" s="41"/>
      <c r="W1387" s="41"/>
      <c r="X1387" s="41"/>
      <c r="Y1387" s="42"/>
      <c r="Z1387" s="40" t="str">
        <f>IF(V1387=0,"NO OFERTADO",IF(W1387=0,"NO OFERTADO",IF(X1387=0,"NO OFERTADO",IF(Y1387=0,"NO OFERTADO","CORRECTO"))))</f>
        <v>NO OFERTADO</v>
      </c>
      <c r="AA1387" s="42">
        <f>Y1387*N1387</f>
        <v>0</v>
      </c>
      <c r="AB1387" s="35">
        <f>Q1387*$AB$1</f>
        <v>9.1757871761434222E-3</v>
      </c>
      <c r="AC1387" s="7"/>
      <c r="AD1387" s="36">
        <f>AB1387+AC1387</f>
        <v>9.1757871761434222E-3</v>
      </c>
      <c r="AE1387" s="41"/>
      <c r="AF1387" s="41"/>
      <c r="AG1387" s="41"/>
      <c r="AH1387" s="42"/>
      <c r="AI1387" s="40" t="str">
        <f>IF(AE1387=0,"NO OFERTADO",IF(AF1387=0,"NO OFERTADO",IF(AG1387=0,"NO OFERTADO",IF(AH1387=0,"NO OFERTADO","CORRECTO"))))</f>
        <v>NO OFERTADO</v>
      </c>
      <c r="AJ1387" s="37">
        <f>Q1387*$AJ$1</f>
        <v>6.1171914507622818E-3</v>
      </c>
      <c r="AK1387" s="7"/>
      <c r="AL1387" s="36">
        <f>AJ1387+AK1387</f>
        <v>6.1171914507622818E-3</v>
      </c>
      <c r="AM1387" s="41"/>
      <c r="AN1387" s="41"/>
      <c r="AO1387" s="41"/>
      <c r="AP1387" s="42"/>
      <c r="AQ1387" s="40" t="str">
        <f>IF(AM1387=0,"NO OFERTADO",IF(AN1387=0,"NO OFERTADO",IF(AO1387=0,"NO OFERTADO",IF(AP1387=0,"NO OFERTADO","CORRECTO"))))</f>
        <v>NO OFERTADO</v>
      </c>
    </row>
    <row r="1388" spans="1:43" ht="24" x14ac:dyDescent="0.25">
      <c r="A1388" s="61">
        <v>1386</v>
      </c>
      <c r="B1388" s="61">
        <v>113</v>
      </c>
      <c r="C1388" s="13" t="s">
        <v>7265</v>
      </c>
      <c r="D1388" s="12" t="s">
        <v>143</v>
      </c>
      <c r="E1388" s="12" t="s">
        <v>12</v>
      </c>
      <c r="F1388" s="12" t="s">
        <v>12</v>
      </c>
      <c r="G1388" s="12" t="s">
        <v>13</v>
      </c>
      <c r="H1388" s="12" t="s">
        <v>12</v>
      </c>
      <c r="I1388" s="62">
        <v>138139.5</v>
      </c>
      <c r="J1388" s="10">
        <v>1</v>
      </c>
      <c r="K1388" s="10" t="s">
        <v>456</v>
      </c>
      <c r="L1388" s="14" t="s">
        <v>457</v>
      </c>
      <c r="M1388" s="11">
        <v>130613.02499999999</v>
      </c>
      <c r="N1388" s="11">
        <v>518.18181818181813</v>
      </c>
      <c r="O1388" s="8">
        <f>N1388*M1388</f>
        <v>67681294.772727266</v>
      </c>
      <c r="P1388" s="14" t="s">
        <v>5022</v>
      </c>
      <c r="Q1388" s="66">
        <f>O1388/$O$2181</f>
        <v>2.0680126528227734E-3</v>
      </c>
      <c r="R1388" s="66">
        <f>+O1388/$O$2184</f>
        <v>3.3093691599333725E-3</v>
      </c>
      <c r="S1388" s="36">
        <f>Q1388*$S$1</f>
        <v>0.51700316320569339</v>
      </c>
      <c r="T1388" s="36">
        <f>R1388*$T$1</f>
        <v>9.9281074798001176E-2</v>
      </c>
      <c r="U1388" s="36">
        <f>S1388+T1388</f>
        <v>0.61628423800369458</v>
      </c>
      <c r="V1388" s="41"/>
      <c r="W1388" s="41"/>
      <c r="X1388" s="41"/>
      <c r="Y1388" s="42"/>
      <c r="Z1388" s="40" t="str">
        <f>IF(V1388=0,"NO OFERTADO",IF(W1388=0,"NO OFERTADO",IF(X1388=0,"NO OFERTADO",IF(Y1388=0,"NO OFERTADO","CORRECTO"))))</f>
        <v>NO OFERTADO</v>
      </c>
      <c r="AA1388" s="42">
        <f>Y1388*N1388</f>
        <v>0</v>
      </c>
      <c r="AB1388" s="35">
        <f>Q1388*$AB$1</f>
        <v>0.18612113875404962</v>
      </c>
      <c r="AC1388" s="36">
        <f>R1388*$AC$1</f>
        <v>4.9640537399000588E-2</v>
      </c>
      <c r="AD1388" s="36">
        <f>AB1388+AC1388</f>
        <v>0.23576167615305021</v>
      </c>
      <c r="AE1388" s="41"/>
      <c r="AF1388" s="41"/>
      <c r="AG1388" s="41"/>
      <c r="AH1388" s="42"/>
      <c r="AI1388" s="40" t="str">
        <f>IF(AE1388=0,"NO OFERTADO",IF(AF1388=0,"NO OFERTADO",IF(AG1388=0,"NO OFERTADO",IF(AH1388=0,"NO OFERTADO","CORRECTO"))))</f>
        <v>NO OFERTADO</v>
      </c>
      <c r="AJ1388" s="37">
        <f>Q1388*$AJ$1</f>
        <v>0.12408075916936641</v>
      </c>
      <c r="AK1388" s="36">
        <f>R1388*$AK$1</f>
        <v>1.6546845799666862E-2</v>
      </c>
      <c r="AL1388" s="36">
        <f>AJ1388+AK1388</f>
        <v>0.14062760496903326</v>
      </c>
      <c r="AM1388" s="41"/>
      <c r="AN1388" s="41"/>
      <c r="AO1388" s="41"/>
      <c r="AP1388" s="42"/>
      <c r="AQ1388" s="40" t="str">
        <f>IF(AM1388=0,"NO OFERTADO",IF(AN1388=0,"NO OFERTADO",IF(AO1388=0,"NO OFERTADO",IF(AP1388=0,"NO OFERTADO","CORRECTO"))))</f>
        <v>NO OFERTADO</v>
      </c>
    </row>
    <row r="1389" spans="1:43" ht="24" x14ac:dyDescent="0.25">
      <c r="A1389" s="61">
        <v>1387</v>
      </c>
      <c r="B1389" s="61">
        <v>374</v>
      </c>
      <c r="C1389" s="13" t="s">
        <v>7265</v>
      </c>
      <c r="D1389" s="12" t="s">
        <v>93</v>
      </c>
      <c r="E1389" s="12" t="s">
        <v>12</v>
      </c>
      <c r="F1389" s="12" t="s">
        <v>12</v>
      </c>
      <c r="G1389" s="12" t="s">
        <v>13</v>
      </c>
      <c r="H1389" s="12" t="s">
        <v>12</v>
      </c>
      <c r="I1389" s="62">
        <v>92093</v>
      </c>
      <c r="J1389" s="10">
        <v>1</v>
      </c>
      <c r="K1389" s="10" t="s">
        <v>456</v>
      </c>
      <c r="L1389" s="14" t="s">
        <v>1317</v>
      </c>
      <c r="M1389" s="11">
        <v>92093</v>
      </c>
      <c r="N1389" s="11">
        <v>228</v>
      </c>
      <c r="O1389" s="8">
        <f>N1389*M1389</f>
        <v>20997204</v>
      </c>
      <c r="P1389" s="14" t="s">
        <v>5022</v>
      </c>
      <c r="Q1389" s="66">
        <f>O1389/$O$2181</f>
        <v>6.4157288497084723E-4</v>
      </c>
      <c r="R1389" s="66">
        <f>+O1389/$O$2184</f>
        <v>1.0266869095186134E-3</v>
      </c>
      <c r="S1389" s="36">
        <f>Q1389*$S$1</f>
        <v>0.1603932212427118</v>
      </c>
      <c r="T1389" s="36">
        <f>R1389*$T$1</f>
        <v>3.0800607285558401E-2</v>
      </c>
      <c r="U1389" s="36">
        <f>S1389+T1389</f>
        <v>0.19119382852827019</v>
      </c>
      <c r="V1389" s="41"/>
      <c r="W1389" s="41"/>
      <c r="X1389" s="41"/>
      <c r="Y1389" s="42"/>
      <c r="Z1389" s="40" t="str">
        <f>IF(V1389=0,"NO OFERTADO",IF(W1389=0,"NO OFERTADO",IF(X1389=0,"NO OFERTADO",IF(Y1389=0,"NO OFERTADO","CORRECTO"))))</f>
        <v>NO OFERTADO</v>
      </c>
      <c r="AA1389" s="42">
        <f>Y1389*N1389</f>
        <v>0</v>
      </c>
      <c r="AB1389" s="35">
        <f>Q1389*$AB$1</f>
        <v>5.7741559647376248E-2</v>
      </c>
      <c r="AC1389" s="36">
        <f>R1389*$AC$1</f>
        <v>1.54003036427792E-2</v>
      </c>
      <c r="AD1389" s="36">
        <f>AB1389+AC1389</f>
        <v>7.3141863290155443E-2</v>
      </c>
      <c r="AE1389" s="41"/>
      <c r="AF1389" s="41"/>
      <c r="AG1389" s="41"/>
      <c r="AH1389" s="42"/>
      <c r="AI1389" s="40" t="str">
        <f>IF(AE1389=0,"NO OFERTADO",IF(AF1389=0,"NO OFERTADO",IF(AG1389=0,"NO OFERTADO",IF(AH1389=0,"NO OFERTADO","CORRECTO"))))</f>
        <v>NO OFERTADO</v>
      </c>
      <c r="AJ1389" s="37">
        <f>Q1389*$AJ$1</f>
        <v>3.8494373098250836E-2</v>
      </c>
      <c r="AK1389" s="36">
        <f>R1389*$AK$1</f>
        <v>5.1334345475930673E-3</v>
      </c>
      <c r="AL1389" s="36">
        <f>AJ1389+AK1389</f>
        <v>4.3627807645843904E-2</v>
      </c>
      <c r="AM1389" s="41"/>
      <c r="AN1389" s="41"/>
      <c r="AO1389" s="41"/>
      <c r="AP1389" s="42"/>
      <c r="AQ1389" s="40" t="str">
        <f>IF(AM1389=0,"NO OFERTADO",IF(AN1389=0,"NO OFERTADO",IF(AO1389=0,"NO OFERTADO",IF(AP1389=0,"NO OFERTADO","CORRECTO"))))</f>
        <v>NO OFERTADO</v>
      </c>
    </row>
    <row r="1390" spans="1:43" ht="24" x14ac:dyDescent="0.25">
      <c r="A1390" s="61">
        <v>1388</v>
      </c>
      <c r="B1390" s="61">
        <v>2509</v>
      </c>
      <c r="C1390" s="67" t="s">
        <v>6694</v>
      </c>
      <c r="D1390" s="68" t="s">
        <v>93</v>
      </c>
      <c r="E1390" s="68" t="s">
        <v>11</v>
      </c>
      <c r="F1390" s="68" t="s">
        <v>12</v>
      </c>
      <c r="G1390" s="12" t="s">
        <v>13</v>
      </c>
      <c r="H1390" s="68" t="s">
        <v>12</v>
      </c>
      <c r="I1390" s="62" t="s">
        <v>60</v>
      </c>
      <c r="J1390" s="10">
        <v>1</v>
      </c>
      <c r="K1390" s="10" t="s">
        <v>6695</v>
      </c>
      <c r="L1390" s="14" t="s">
        <v>6696</v>
      </c>
      <c r="M1390" s="11">
        <v>429233.58549999999</v>
      </c>
      <c r="N1390" s="11">
        <v>94.769230769230774</v>
      </c>
      <c r="O1390" s="8">
        <f>N1390*M1390</f>
        <v>40678136.718153849</v>
      </c>
      <c r="P1390" s="14" t="s">
        <v>7140</v>
      </c>
      <c r="Q1390" s="66">
        <f>O1390/$O$2181</f>
        <v>1.242926893004636E-3</v>
      </c>
      <c r="R1390" s="66"/>
      <c r="S1390" s="36">
        <f>Q1390*$S$1</f>
        <v>0.310731723251159</v>
      </c>
      <c r="T1390" s="7"/>
      <c r="U1390" s="36">
        <f>S1390+T1390</f>
        <v>0.310731723251159</v>
      </c>
      <c r="V1390" s="41"/>
      <c r="W1390" s="41"/>
      <c r="X1390" s="41"/>
      <c r="Y1390" s="42"/>
      <c r="Z1390" s="40" t="str">
        <f>IF(V1390=0,"NO OFERTADO",IF(W1390=0,"NO OFERTADO",IF(X1390=0,"NO OFERTADO",IF(Y1390=0,"NO OFERTADO","CORRECTO"))))</f>
        <v>NO OFERTADO</v>
      </c>
      <c r="AA1390" s="42">
        <f>Y1390*N1390</f>
        <v>0</v>
      </c>
      <c r="AB1390" s="35">
        <f>Q1390*$AB$1</f>
        <v>0.11186342037041724</v>
      </c>
      <c r="AC1390" s="7"/>
      <c r="AD1390" s="36">
        <f>AB1390+AC1390</f>
        <v>0.11186342037041724</v>
      </c>
      <c r="AE1390" s="41"/>
      <c r="AF1390" s="41"/>
      <c r="AG1390" s="41"/>
      <c r="AH1390" s="42"/>
      <c r="AI1390" s="40" t="str">
        <f>IF(AE1390=0,"NO OFERTADO",IF(AF1390=0,"NO OFERTADO",IF(AG1390=0,"NO OFERTADO",IF(AH1390=0,"NO OFERTADO","CORRECTO"))))</f>
        <v>NO OFERTADO</v>
      </c>
      <c r="AJ1390" s="37">
        <f>Q1390*$AJ$1</f>
        <v>7.4575613580278158E-2</v>
      </c>
      <c r="AK1390" s="7"/>
      <c r="AL1390" s="36">
        <f>AJ1390+AK1390</f>
        <v>7.4575613580278158E-2</v>
      </c>
      <c r="AM1390" s="41"/>
      <c r="AN1390" s="41"/>
      <c r="AO1390" s="41"/>
      <c r="AP1390" s="42"/>
      <c r="AQ1390" s="40" t="str">
        <f>IF(AM1390=0,"NO OFERTADO",IF(AN1390=0,"NO OFERTADO",IF(AO1390=0,"NO OFERTADO",IF(AP1390=0,"NO OFERTADO","CORRECTO"))))</f>
        <v>NO OFERTADO</v>
      </c>
    </row>
    <row r="1391" spans="1:43" x14ac:dyDescent="0.25">
      <c r="A1391" s="61">
        <v>1389</v>
      </c>
      <c r="B1391" s="61">
        <v>937</v>
      </c>
      <c r="C1391" s="13" t="s">
        <v>2811</v>
      </c>
      <c r="D1391" s="12" t="s">
        <v>2812</v>
      </c>
      <c r="E1391" s="12" t="s">
        <v>765</v>
      </c>
      <c r="F1391" s="12" t="s">
        <v>222</v>
      </c>
      <c r="G1391" s="12" t="s">
        <v>13</v>
      </c>
      <c r="H1391" s="12" t="s">
        <v>108</v>
      </c>
      <c r="I1391" s="62" t="s">
        <v>60</v>
      </c>
      <c r="J1391" s="10">
        <v>60</v>
      </c>
      <c r="K1391" s="10" t="s">
        <v>1737</v>
      </c>
      <c r="L1391" s="14" t="s">
        <v>2813</v>
      </c>
      <c r="M1391" s="11">
        <v>119</v>
      </c>
      <c r="N1391" s="11">
        <v>33650.769230769227</v>
      </c>
      <c r="O1391" s="8">
        <f>N1391*M1391</f>
        <v>4004441.538461538</v>
      </c>
      <c r="P1391" s="14" t="s">
        <v>5022</v>
      </c>
      <c r="Q1391" s="66">
        <f>O1391/$O$2181</f>
        <v>1.2235634375547654E-4</v>
      </c>
      <c r="R1391" s="66"/>
      <c r="S1391" s="36">
        <f>Q1391*$S$1</f>
        <v>3.0589085938869134E-2</v>
      </c>
      <c r="T1391" s="7"/>
      <c r="U1391" s="36">
        <f>S1391+T1391</f>
        <v>3.0589085938869134E-2</v>
      </c>
      <c r="V1391" s="41"/>
      <c r="W1391" s="41"/>
      <c r="X1391" s="41"/>
      <c r="Y1391" s="42"/>
      <c r="Z1391" s="40" t="str">
        <f>IF(V1391=0,"NO OFERTADO",IF(W1391=0,"NO OFERTADO",IF(X1391=0,"NO OFERTADO",IF(Y1391=0,"NO OFERTADO","CORRECTO"))))</f>
        <v>NO OFERTADO</v>
      </c>
      <c r="AA1391" s="42">
        <f>Y1391*N1391</f>
        <v>0</v>
      </c>
      <c r="AB1391" s="35">
        <f>Q1391*$AB$1</f>
        <v>1.1012070937992889E-2</v>
      </c>
      <c r="AC1391" s="7"/>
      <c r="AD1391" s="36">
        <f>AB1391+AC1391</f>
        <v>1.1012070937992889E-2</v>
      </c>
      <c r="AE1391" s="41"/>
      <c r="AF1391" s="41"/>
      <c r="AG1391" s="41"/>
      <c r="AH1391" s="42"/>
      <c r="AI1391" s="40" t="str">
        <f>IF(AE1391=0,"NO OFERTADO",IF(AF1391=0,"NO OFERTADO",IF(AG1391=0,"NO OFERTADO",IF(AH1391=0,"NO OFERTADO","CORRECTO"))))</f>
        <v>NO OFERTADO</v>
      </c>
      <c r="AJ1391" s="37">
        <f>Q1391*$AJ$1</f>
        <v>7.3413806253285925E-3</v>
      </c>
      <c r="AK1391" s="7"/>
      <c r="AL1391" s="36">
        <f>AJ1391+AK1391</f>
        <v>7.3413806253285925E-3</v>
      </c>
      <c r="AM1391" s="41"/>
      <c r="AN1391" s="41"/>
      <c r="AO1391" s="41"/>
      <c r="AP1391" s="42"/>
      <c r="AQ1391" s="40" t="str">
        <f>IF(AM1391=0,"NO OFERTADO",IF(AN1391=0,"NO OFERTADO",IF(AO1391=0,"NO OFERTADO",IF(AP1391=0,"NO OFERTADO","CORRECTO"))))</f>
        <v>NO OFERTADO</v>
      </c>
    </row>
    <row r="1392" spans="1:43" ht="24" x14ac:dyDescent="0.25">
      <c r="A1392" s="61">
        <v>1390</v>
      </c>
      <c r="B1392" s="61">
        <v>1828</v>
      </c>
      <c r="C1392" s="13" t="s">
        <v>2811</v>
      </c>
      <c r="D1392" s="12" t="s">
        <v>1815</v>
      </c>
      <c r="E1392" s="12" t="s">
        <v>11</v>
      </c>
      <c r="F1392" s="12" t="s">
        <v>12</v>
      </c>
      <c r="G1392" s="12" t="s">
        <v>13</v>
      </c>
      <c r="H1392" s="12" t="s">
        <v>12</v>
      </c>
      <c r="I1392" s="62" t="s">
        <v>60</v>
      </c>
      <c r="J1392" s="10">
        <v>1</v>
      </c>
      <c r="K1392" s="10" t="s">
        <v>4986</v>
      </c>
      <c r="L1392" s="14" t="s">
        <v>4987</v>
      </c>
      <c r="M1392" s="11">
        <v>665.2829999999999</v>
      </c>
      <c r="N1392" s="11">
        <v>32.125</v>
      </c>
      <c r="O1392" s="8">
        <f>N1392*M1392</f>
        <v>21372.216374999996</v>
      </c>
      <c r="P1392" s="14" t="s">
        <v>5022</v>
      </c>
      <c r="Q1392" s="66">
        <f>O1392/$O$2181</f>
        <v>6.5303144732650735E-7</v>
      </c>
      <c r="R1392" s="66"/>
      <c r="S1392" s="36">
        <f>Q1392*$S$1</f>
        <v>1.6325786183162683E-4</v>
      </c>
      <c r="T1392" s="7"/>
      <c r="U1392" s="36">
        <f>S1392+T1392</f>
        <v>1.6325786183162683E-4</v>
      </c>
      <c r="V1392" s="41"/>
      <c r="W1392" s="41"/>
      <c r="X1392" s="41"/>
      <c r="Y1392" s="42"/>
      <c r="Z1392" s="40" t="str">
        <f>IF(V1392=0,"NO OFERTADO",IF(W1392=0,"NO OFERTADO",IF(X1392=0,"NO OFERTADO",IF(Y1392=0,"NO OFERTADO","CORRECTO"))))</f>
        <v>NO OFERTADO</v>
      </c>
      <c r="AA1392" s="42">
        <f>Y1392*N1392</f>
        <v>0</v>
      </c>
      <c r="AB1392" s="35">
        <f>Q1392*$AB$1</f>
        <v>5.8772830259385662E-5</v>
      </c>
      <c r="AC1392" s="7"/>
      <c r="AD1392" s="36">
        <f>AB1392+AC1392</f>
        <v>5.8772830259385662E-5</v>
      </c>
      <c r="AE1392" s="41"/>
      <c r="AF1392" s="41"/>
      <c r="AG1392" s="41"/>
      <c r="AH1392" s="42"/>
      <c r="AI1392" s="40" t="str">
        <f>IF(AE1392=0,"NO OFERTADO",IF(AF1392=0,"NO OFERTADO",IF(AG1392=0,"NO OFERTADO",IF(AH1392=0,"NO OFERTADO","CORRECTO"))))</f>
        <v>NO OFERTADO</v>
      </c>
      <c r="AJ1392" s="37">
        <f>Q1392*$AJ$1</f>
        <v>3.9181886839590442E-5</v>
      </c>
      <c r="AK1392" s="7"/>
      <c r="AL1392" s="36">
        <f>AJ1392+AK1392</f>
        <v>3.9181886839590442E-5</v>
      </c>
      <c r="AM1392" s="41"/>
      <c r="AN1392" s="41"/>
      <c r="AO1392" s="41"/>
      <c r="AP1392" s="42"/>
      <c r="AQ1392" s="40" t="str">
        <f>IF(AM1392=0,"NO OFERTADO",IF(AN1392=0,"NO OFERTADO",IF(AO1392=0,"NO OFERTADO",IF(AP1392=0,"NO OFERTADO","CORRECTO"))))</f>
        <v>NO OFERTADO</v>
      </c>
    </row>
    <row r="1393" spans="1:43" ht="24" x14ac:dyDescent="0.25">
      <c r="A1393" s="61">
        <v>1391</v>
      </c>
      <c r="B1393" s="61">
        <v>519</v>
      </c>
      <c r="C1393" s="13" t="s">
        <v>1735</v>
      </c>
      <c r="D1393" s="12" t="s">
        <v>1736</v>
      </c>
      <c r="E1393" s="12" t="s">
        <v>320</v>
      </c>
      <c r="F1393" s="12" t="s">
        <v>321</v>
      </c>
      <c r="G1393" s="12" t="s">
        <v>322</v>
      </c>
      <c r="H1393" s="12" t="s">
        <v>323</v>
      </c>
      <c r="I1393" s="62" t="s">
        <v>60</v>
      </c>
      <c r="J1393" s="10">
        <v>30</v>
      </c>
      <c r="K1393" s="10" t="s">
        <v>1737</v>
      </c>
      <c r="L1393" s="14" t="s">
        <v>1738</v>
      </c>
      <c r="M1393" s="11">
        <v>284.66911111111108</v>
      </c>
      <c r="N1393" s="11">
        <v>45050.769230769227</v>
      </c>
      <c r="O1393" s="8">
        <f>N1393*M1393</f>
        <v>12824562.431794869</v>
      </c>
      <c r="P1393" s="14" t="s">
        <v>5022</v>
      </c>
      <c r="Q1393" s="66">
        <f>O1393/$O$2181</f>
        <v>3.9185653089122616E-4</v>
      </c>
      <c r="R1393" s="66"/>
      <c r="S1393" s="36">
        <f>Q1393*$S$1</f>
        <v>9.7964132722806546E-2</v>
      </c>
      <c r="T1393" s="7"/>
      <c r="U1393" s="36">
        <f>S1393+T1393</f>
        <v>9.7964132722806546E-2</v>
      </c>
      <c r="V1393" s="41"/>
      <c r="W1393" s="41"/>
      <c r="X1393" s="41"/>
      <c r="Y1393" s="42"/>
      <c r="Z1393" s="40" t="str">
        <f>IF(V1393=0,"NO OFERTADO",IF(W1393=0,"NO OFERTADO",IF(X1393=0,"NO OFERTADO",IF(Y1393=0,"NO OFERTADO","CORRECTO"))))</f>
        <v>NO OFERTADO</v>
      </c>
      <c r="AA1393" s="42">
        <f>Y1393*N1393</f>
        <v>0</v>
      </c>
      <c r="AB1393" s="35">
        <f>Q1393*$AB$1</f>
        <v>3.5267087780210357E-2</v>
      </c>
      <c r="AC1393" s="7"/>
      <c r="AD1393" s="36">
        <f>AB1393+AC1393</f>
        <v>3.5267087780210357E-2</v>
      </c>
      <c r="AE1393" s="41"/>
      <c r="AF1393" s="41"/>
      <c r="AG1393" s="41"/>
      <c r="AH1393" s="42"/>
      <c r="AI1393" s="40" t="str">
        <f>IF(AE1393=0,"NO OFERTADO",IF(AF1393=0,"NO OFERTADO",IF(AG1393=0,"NO OFERTADO",IF(AH1393=0,"NO OFERTADO","CORRECTO"))))</f>
        <v>NO OFERTADO</v>
      </c>
      <c r="AJ1393" s="37">
        <f>Q1393*$AJ$1</f>
        <v>2.3511391853473569E-2</v>
      </c>
      <c r="AK1393" s="7"/>
      <c r="AL1393" s="36">
        <f>AJ1393+AK1393</f>
        <v>2.3511391853473569E-2</v>
      </c>
      <c r="AM1393" s="41"/>
      <c r="AN1393" s="41"/>
      <c r="AO1393" s="41"/>
      <c r="AP1393" s="42"/>
      <c r="AQ1393" s="40" t="str">
        <f>IF(AM1393=0,"NO OFERTADO",IF(AN1393=0,"NO OFERTADO",IF(AO1393=0,"NO OFERTADO",IF(AP1393=0,"NO OFERTADO","CORRECTO"))))</f>
        <v>NO OFERTADO</v>
      </c>
    </row>
    <row r="1394" spans="1:43" ht="24" x14ac:dyDescent="0.25">
      <c r="A1394" s="61">
        <v>1392</v>
      </c>
      <c r="B1394" s="61">
        <v>813</v>
      </c>
      <c r="C1394" s="13" t="s">
        <v>2506</v>
      </c>
      <c r="D1394" s="12" t="s">
        <v>675</v>
      </c>
      <c r="E1394" s="12" t="s">
        <v>11</v>
      </c>
      <c r="F1394" s="12" t="s">
        <v>12</v>
      </c>
      <c r="G1394" s="12" t="s">
        <v>13</v>
      </c>
      <c r="H1394" s="12" t="s">
        <v>12</v>
      </c>
      <c r="I1394" s="62" t="s">
        <v>60</v>
      </c>
      <c r="J1394" s="10">
        <v>1</v>
      </c>
      <c r="K1394" s="10" t="s">
        <v>2507</v>
      </c>
      <c r="L1394" s="14" t="s">
        <v>2508</v>
      </c>
      <c r="M1394" s="11">
        <v>892</v>
      </c>
      <c r="N1394" s="11">
        <v>6968.6153846153848</v>
      </c>
      <c r="O1394" s="8">
        <f>N1394*M1394</f>
        <v>6216004.923076923</v>
      </c>
      <c r="P1394" s="14" t="s">
        <v>5022</v>
      </c>
      <c r="Q1394" s="66">
        <f>O1394/$O$2181</f>
        <v>1.899310123143753E-4</v>
      </c>
      <c r="R1394" s="66"/>
      <c r="S1394" s="36">
        <f>Q1394*$S$1</f>
        <v>4.7482753078593828E-2</v>
      </c>
      <c r="T1394" s="7"/>
      <c r="U1394" s="36">
        <f>S1394+T1394</f>
        <v>4.7482753078593828E-2</v>
      </c>
      <c r="V1394" s="41"/>
      <c r="W1394" s="41"/>
      <c r="X1394" s="41"/>
      <c r="Y1394" s="42"/>
      <c r="Z1394" s="40" t="str">
        <f>IF(V1394=0,"NO OFERTADO",IF(W1394=0,"NO OFERTADO",IF(X1394=0,"NO OFERTADO",IF(Y1394=0,"NO OFERTADO","CORRECTO"))))</f>
        <v>NO OFERTADO</v>
      </c>
      <c r="AA1394" s="42">
        <f>Y1394*N1394</f>
        <v>0</v>
      </c>
      <c r="AB1394" s="35">
        <f>Q1394*$AB$1</f>
        <v>1.7093791108293777E-2</v>
      </c>
      <c r="AC1394" s="7"/>
      <c r="AD1394" s="36">
        <f>AB1394+AC1394</f>
        <v>1.7093791108293777E-2</v>
      </c>
      <c r="AE1394" s="41"/>
      <c r="AF1394" s="41"/>
      <c r="AG1394" s="41"/>
      <c r="AH1394" s="42"/>
      <c r="AI1394" s="40" t="str">
        <f>IF(AE1394=0,"NO OFERTADO",IF(AF1394=0,"NO OFERTADO",IF(AG1394=0,"NO OFERTADO",IF(AH1394=0,"NO OFERTADO","CORRECTO"))))</f>
        <v>NO OFERTADO</v>
      </c>
      <c r="AJ1394" s="37">
        <f>Q1394*$AJ$1</f>
        <v>1.1395860738862519E-2</v>
      </c>
      <c r="AK1394" s="7"/>
      <c r="AL1394" s="36">
        <f>AJ1394+AK1394</f>
        <v>1.1395860738862519E-2</v>
      </c>
      <c r="AM1394" s="41"/>
      <c r="AN1394" s="41"/>
      <c r="AO1394" s="41"/>
      <c r="AP1394" s="42"/>
      <c r="AQ1394" s="40" t="str">
        <f>IF(AM1394=0,"NO OFERTADO",IF(AN1394=0,"NO OFERTADO",IF(AO1394=0,"NO OFERTADO",IF(AP1394=0,"NO OFERTADO","CORRECTO"))))</f>
        <v>NO OFERTADO</v>
      </c>
    </row>
    <row r="1395" spans="1:43" x14ac:dyDescent="0.25">
      <c r="A1395" s="61">
        <v>1393</v>
      </c>
      <c r="B1395" s="61">
        <v>1196</v>
      </c>
      <c r="C1395" s="13" t="s">
        <v>2506</v>
      </c>
      <c r="D1395" s="12" t="s">
        <v>2585</v>
      </c>
      <c r="E1395" s="12" t="s">
        <v>765</v>
      </c>
      <c r="F1395" s="12" t="s">
        <v>222</v>
      </c>
      <c r="G1395" s="12" t="s">
        <v>13</v>
      </c>
      <c r="H1395" s="12" t="s">
        <v>108</v>
      </c>
      <c r="I1395" s="62" t="s">
        <v>60</v>
      </c>
      <c r="J1395" s="10">
        <v>60</v>
      </c>
      <c r="K1395" s="10" t="s">
        <v>2507</v>
      </c>
      <c r="L1395" s="14" t="s">
        <v>3424</v>
      </c>
      <c r="M1395" s="11">
        <v>166.709</v>
      </c>
      <c r="N1395" s="11">
        <v>28103.076923076922</v>
      </c>
      <c r="O1395" s="8">
        <f>N1395*M1395</f>
        <v>4685035.8507692311</v>
      </c>
      <c r="P1395" s="14" t="s">
        <v>5022</v>
      </c>
      <c r="Q1395" s="66">
        <f>O1395/$O$2181</f>
        <v>1.4315201047576922E-4</v>
      </c>
      <c r="R1395" s="66"/>
      <c r="S1395" s="36">
        <f>Q1395*$S$1</f>
        <v>3.5788002618942306E-2</v>
      </c>
      <c r="T1395" s="7"/>
      <c r="U1395" s="36">
        <f>S1395+T1395</f>
        <v>3.5788002618942306E-2</v>
      </c>
      <c r="V1395" s="41"/>
      <c r="W1395" s="41"/>
      <c r="X1395" s="41"/>
      <c r="Y1395" s="42"/>
      <c r="Z1395" s="40" t="str">
        <f>IF(V1395=0,"NO OFERTADO",IF(W1395=0,"NO OFERTADO",IF(X1395=0,"NO OFERTADO",IF(Y1395=0,"NO OFERTADO","CORRECTO"))))</f>
        <v>NO OFERTADO</v>
      </c>
      <c r="AA1395" s="42">
        <f>Y1395*N1395</f>
        <v>0</v>
      </c>
      <c r="AB1395" s="35">
        <f>Q1395*$AB$1</f>
        <v>1.288368094281923E-2</v>
      </c>
      <c r="AC1395" s="7"/>
      <c r="AD1395" s="36">
        <f>AB1395+AC1395</f>
        <v>1.288368094281923E-2</v>
      </c>
      <c r="AE1395" s="41"/>
      <c r="AF1395" s="41"/>
      <c r="AG1395" s="41"/>
      <c r="AH1395" s="42"/>
      <c r="AI1395" s="40" t="str">
        <f>IF(AE1395=0,"NO OFERTADO",IF(AF1395=0,"NO OFERTADO",IF(AG1395=0,"NO OFERTADO",IF(AH1395=0,"NO OFERTADO","CORRECTO"))))</f>
        <v>NO OFERTADO</v>
      </c>
      <c r="AJ1395" s="37">
        <f>Q1395*$AJ$1</f>
        <v>8.5891206285461531E-3</v>
      </c>
      <c r="AK1395" s="7"/>
      <c r="AL1395" s="36">
        <f>AJ1395+AK1395</f>
        <v>8.5891206285461531E-3</v>
      </c>
      <c r="AM1395" s="41"/>
      <c r="AN1395" s="41"/>
      <c r="AO1395" s="41"/>
      <c r="AP1395" s="42"/>
      <c r="AQ1395" s="40" t="str">
        <f>IF(AM1395=0,"NO OFERTADO",IF(AN1395=0,"NO OFERTADO",IF(AO1395=0,"NO OFERTADO",IF(AP1395=0,"NO OFERTADO","CORRECTO"))))</f>
        <v>NO OFERTADO</v>
      </c>
    </row>
    <row r="1396" spans="1:43" ht="24" x14ac:dyDescent="0.25">
      <c r="A1396" s="61">
        <v>1394</v>
      </c>
      <c r="B1396" s="61">
        <v>1006</v>
      </c>
      <c r="C1396" s="13" t="s">
        <v>2974</v>
      </c>
      <c r="D1396" s="12" t="s">
        <v>93</v>
      </c>
      <c r="E1396" s="12" t="s">
        <v>11</v>
      </c>
      <c r="F1396" s="12" t="s">
        <v>12</v>
      </c>
      <c r="G1396" s="12" t="s">
        <v>13</v>
      </c>
      <c r="H1396" s="12" t="s">
        <v>12</v>
      </c>
      <c r="I1396" s="62" t="s">
        <v>60</v>
      </c>
      <c r="J1396" s="10">
        <v>1</v>
      </c>
      <c r="K1396" s="10" t="s">
        <v>2975</v>
      </c>
      <c r="L1396" s="14" t="s">
        <v>2976</v>
      </c>
      <c r="M1396" s="11">
        <v>271.33366666666666</v>
      </c>
      <c r="N1396" s="11">
        <v>16824.846153846152</v>
      </c>
      <c r="O1396" s="8">
        <f>N1396*M1396</f>
        <v>4565147.1980256401</v>
      </c>
      <c r="P1396" s="14" t="s">
        <v>5022</v>
      </c>
      <c r="Q1396" s="66">
        <f>O1396/$O$2181</f>
        <v>1.394887937533916E-4</v>
      </c>
      <c r="R1396" s="66"/>
      <c r="S1396" s="36">
        <f>Q1396*$S$1</f>
        <v>3.48721984383479E-2</v>
      </c>
      <c r="T1396" s="7"/>
      <c r="U1396" s="36">
        <f>S1396+T1396</f>
        <v>3.48721984383479E-2</v>
      </c>
      <c r="V1396" s="41"/>
      <c r="W1396" s="41"/>
      <c r="X1396" s="41"/>
      <c r="Y1396" s="42"/>
      <c r="Z1396" s="40" t="str">
        <f>IF(V1396=0,"NO OFERTADO",IF(W1396=0,"NO OFERTADO",IF(X1396=0,"NO OFERTADO",IF(Y1396=0,"NO OFERTADO","CORRECTO"))))</f>
        <v>NO OFERTADO</v>
      </c>
      <c r="AA1396" s="42">
        <f>Y1396*N1396</f>
        <v>0</v>
      </c>
      <c r="AB1396" s="35">
        <f>Q1396*$AB$1</f>
        <v>1.2553991437805244E-2</v>
      </c>
      <c r="AC1396" s="7"/>
      <c r="AD1396" s="36">
        <f>AB1396+AC1396</f>
        <v>1.2553991437805244E-2</v>
      </c>
      <c r="AE1396" s="41"/>
      <c r="AF1396" s="41"/>
      <c r="AG1396" s="41"/>
      <c r="AH1396" s="42"/>
      <c r="AI1396" s="40" t="str">
        <f>IF(AE1396=0,"NO OFERTADO",IF(AF1396=0,"NO OFERTADO",IF(AG1396=0,"NO OFERTADO",IF(AH1396=0,"NO OFERTADO","CORRECTO"))))</f>
        <v>NO OFERTADO</v>
      </c>
      <c r="AJ1396" s="37">
        <f>Q1396*$AJ$1</f>
        <v>8.3693276252034959E-3</v>
      </c>
      <c r="AK1396" s="7"/>
      <c r="AL1396" s="36">
        <f>AJ1396+AK1396</f>
        <v>8.3693276252034959E-3</v>
      </c>
      <c r="AM1396" s="41"/>
      <c r="AN1396" s="41"/>
      <c r="AO1396" s="41"/>
      <c r="AP1396" s="42"/>
      <c r="AQ1396" s="40" t="str">
        <f>IF(AM1396=0,"NO OFERTADO",IF(AN1396=0,"NO OFERTADO",IF(AO1396=0,"NO OFERTADO",IF(AP1396=0,"NO OFERTADO","CORRECTO"))))</f>
        <v>NO OFERTADO</v>
      </c>
    </row>
    <row r="1397" spans="1:43" ht="24" x14ac:dyDescent="0.25">
      <c r="A1397" s="61">
        <v>1395</v>
      </c>
      <c r="B1397" s="61">
        <v>1484</v>
      </c>
      <c r="C1397" s="13" t="s">
        <v>4120</v>
      </c>
      <c r="D1397" s="12" t="s">
        <v>1086</v>
      </c>
      <c r="E1397" s="12" t="s">
        <v>4121</v>
      </c>
      <c r="F1397" s="12" t="s">
        <v>321</v>
      </c>
      <c r="G1397" s="12" t="s">
        <v>322</v>
      </c>
      <c r="H1397" s="12" t="s">
        <v>323</v>
      </c>
      <c r="I1397" s="62" t="s">
        <v>60</v>
      </c>
      <c r="J1397" s="10">
        <v>500</v>
      </c>
      <c r="K1397" s="10" t="s">
        <v>4122</v>
      </c>
      <c r="L1397" s="14" t="s">
        <v>4123</v>
      </c>
      <c r="M1397" s="11">
        <v>193.28326999999999</v>
      </c>
      <c r="N1397" s="11">
        <v>6250</v>
      </c>
      <c r="O1397" s="8">
        <f>N1397*M1397</f>
        <v>1208020.4375</v>
      </c>
      <c r="P1397" s="14" t="s">
        <v>5022</v>
      </c>
      <c r="Q1397" s="66">
        <f>O1397/$O$2181</f>
        <v>3.6911255288590804E-5</v>
      </c>
      <c r="R1397" s="66"/>
      <c r="S1397" s="36">
        <f>Q1397*$S$1</f>
        <v>9.2278138221477003E-3</v>
      </c>
      <c r="T1397" s="7"/>
      <c r="U1397" s="36">
        <f>S1397+T1397</f>
        <v>9.2278138221477003E-3</v>
      </c>
      <c r="V1397" s="41"/>
      <c r="W1397" s="41"/>
      <c r="X1397" s="41"/>
      <c r="Y1397" s="42"/>
      <c r="Z1397" s="40" t="str">
        <f>IF(V1397=0,"NO OFERTADO",IF(W1397=0,"NO OFERTADO",IF(X1397=0,"NO OFERTADO",IF(Y1397=0,"NO OFERTADO","CORRECTO"))))</f>
        <v>NO OFERTADO</v>
      </c>
      <c r="AA1397" s="42">
        <f>Y1397*N1397</f>
        <v>0</v>
      </c>
      <c r="AB1397" s="35">
        <f>Q1397*$AB$1</f>
        <v>3.3220129759731721E-3</v>
      </c>
      <c r="AC1397" s="7"/>
      <c r="AD1397" s="36">
        <f>AB1397+AC1397</f>
        <v>3.3220129759731721E-3</v>
      </c>
      <c r="AE1397" s="41"/>
      <c r="AF1397" s="41"/>
      <c r="AG1397" s="41"/>
      <c r="AH1397" s="42"/>
      <c r="AI1397" s="40" t="str">
        <f>IF(AE1397=0,"NO OFERTADO",IF(AF1397=0,"NO OFERTADO",IF(AG1397=0,"NO OFERTADO",IF(AH1397=0,"NO OFERTADO","CORRECTO"))))</f>
        <v>NO OFERTADO</v>
      </c>
      <c r="AJ1397" s="37">
        <f>Q1397*$AJ$1</f>
        <v>2.2146753173154484E-3</v>
      </c>
      <c r="AK1397" s="7"/>
      <c r="AL1397" s="36">
        <f>AJ1397+AK1397</f>
        <v>2.2146753173154484E-3</v>
      </c>
      <c r="AM1397" s="41"/>
      <c r="AN1397" s="41"/>
      <c r="AO1397" s="41"/>
      <c r="AP1397" s="42"/>
      <c r="AQ1397" s="40" t="str">
        <f>IF(AM1397=0,"NO OFERTADO",IF(AN1397=0,"NO OFERTADO",IF(AO1397=0,"NO OFERTADO",IF(AP1397=0,"NO OFERTADO","CORRECTO"))))</f>
        <v>NO OFERTADO</v>
      </c>
    </row>
    <row r="1398" spans="1:43" x14ac:dyDescent="0.25">
      <c r="A1398" s="61">
        <v>1396</v>
      </c>
      <c r="B1398" s="61">
        <v>1611</v>
      </c>
      <c r="C1398" s="13" t="s">
        <v>4437</v>
      </c>
      <c r="D1398" s="12" t="s">
        <v>2061</v>
      </c>
      <c r="E1398" s="12" t="s">
        <v>49</v>
      </c>
      <c r="F1398" s="12" t="s">
        <v>23</v>
      </c>
      <c r="G1398" s="12" t="s">
        <v>24</v>
      </c>
      <c r="H1398" s="12" t="s">
        <v>49</v>
      </c>
      <c r="I1398" s="62" t="s">
        <v>60</v>
      </c>
      <c r="J1398" s="10">
        <v>1</v>
      </c>
      <c r="K1398" s="10" t="s">
        <v>4438</v>
      </c>
      <c r="L1398" s="14" t="s">
        <v>62</v>
      </c>
      <c r="M1398" s="11">
        <v>33209.976333333332</v>
      </c>
      <c r="N1398" s="11">
        <v>11.416666666666666</v>
      </c>
      <c r="O1398" s="8">
        <f>N1398*M1398</f>
        <v>379147.22980555554</v>
      </c>
      <c r="P1398" s="14" t="s">
        <v>5022</v>
      </c>
      <c r="Q1398" s="66">
        <f>O1398/$O$2181</f>
        <v>1.1584903497392085E-5</v>
      </c>
      <c r="R1398" s="66"/>
      <c r="S1398" s="36">
        <f>Q1398*$S$1</f>
        <v>2.8962258743480212E-3</v>
      </c>
      <c r="T1398" s="7"/>
      <c r="U1398" s="36">
        <f>S1398+T1398</f>
        <v>2.8962258743480212E-3</v>
      </c>
      <c r="V1398" s="41"/>
      <c r="W1398" s="41"/>
      <c r="X1398" s="41"/>
      <c r="Y1398" s="42"/>
      <c r="Z1398" s="40" t="str">
        <f>IF(V1398=0,"NO OFERTADO",IF(W1398=0,"NO OFERTADO",IF(X1398=0,"NO OFERTADO",IF(Y1398=0,"NO OFERTADO","CORRECTO"))))</f>
        <v>NO OFERTADO</v>
      </c>
      <c r="AA1398" s="42">
        <f>Y1398*N1398</f>
        <v>0</v>
      </c>
      <c r="AB1398" s="35">
        <f>Q1398*$AB$1</f>
        <v>1.0426413147652876E-3</v>
      </c>
      <c r="AC1398" s="7"/>
      <c r="AD1398" s="36">
        <f>AB1398+AC1398</f>
        <v>1.0426413147652876E-3</v>
      </c>
      <c r="AE1398" s="41"/>
      <c r="AF1398" s="41"/>
      <c r="AG1398" s="41"/>
      <c r="AH1398" s="42"/>
      <c r="AI1398" s="40" t="str">
        <f>IF(AE1398=0,"NO OFERTADO",IF(AF1398=0,"NO OFERTADO",IF(AG1398=0,"NO OFERTADO",IF(AH1398=0,"NO OFERTADO","CORRECTO"))))</f>
        <v>NO OFERTADO</v>
      </c>
      <c r="AJ1398" s="37">
        <f>Q1398*$AJ$1</f>
        <v>6.9509420984352509E-4</v>
      </c>
      <c r="AK1398" s="7"/>
      <c r="AL1398" s="36">
        <f>AJ1398+AK1398</f>
        <v>6.9509420984352509E-4</v>
      </c>
      <c r="AM1398" s="41"/>
      <c r="AN1398" s="41"/>
      <c r="AO1398" s="41"/>
      <c r="AP1398" s="42"/>
      <c r="AQ1398" s="40" t="str">
        <f>IF(AM1398=0,"NO OFERTADO",IF(AN1398=0,"NO OFERTADO",IF(AO1398=0,"NO OFERTADO",IF(AP1398=0,"NO OFERTADO","CORRECTO"))))</f>
        <v>NO OFERTADO</v>
      </c>
    </row>
    <row r="1399" spans="1:43" x14ac:dyDescent="0.25">
      <c r="A1399" s="61">
        <v>1397</v>
      </c>
      <c r="B1399" s="61">
        <v>1728</v>
      </c>
      <c r="C1399" s="13" t="s">
        <v>4724</v>
      </c>
      <c r="D1399" s="12" t="s">
        <v>4725</v>
      </c>
      <c r="E1399" s="12" t="s">
        <v>2088</v>
      </c>
      <c r="F1399" s="12" t="s">
        <v>23</v>
      </c>
      <c r="G1399" s="12" t="s">
        <v>24</v>
      </c>
      <c r="H1399" s="12" t="s">
        <v>23</v>
      </c>
      <c r="I1399" s="62" t="s">
        <v>60</v>
      </c>
      <c r="J1399" s="10">
        <v>1</v>
      </c>
      <c r="K1399" s="10" t="s">
        <v>4438</v>
      </c>
      <c r="L1399" s="14" t="s">
        <v>4726</v>
      </c>
      <c r="M1399" s="11">
        <v>52629.526333333335</v>
      </c>
      <c r="N1399" s="11">
        <v>2.75</v>
      </c>
      <c r="O1399" s="8">
        <f>N1399*M1399</f>
        <v>144731.19741666666</v>
      </c>
      <c r="P1399" s="14" t="s">
        <v>5022</v>
      </c>
      <c r="Q1399" s="66">
        <f>O1399/$O$2181</f>
        <v>4.4222845990302354E-6</v>
      </c>
      <c r="R1399" s="66"/>
      <c r="S1399" s="36">
        <f>Q1399*$S$1</f>
        <v>1.1055711497575589E-3</v>
      </c>
      <c r="T1399" s="7"/>
      <c r="U1399" s="36">
        <f>S1399+T1399</f>
        <v>1.1055711497575589E-3</v>
      </c>
      <c r="V1399" s="41"/>
      <c r="W1399" s="41"/>
      <c r="X1399" s="41"/>
      <c r="Y1399" s="42"/>
      <c r="Z1399" s="40" t="str">
        <f>IF(V1399=0,"NO OFERTADO",IF(W1399=0,"NO OFERTADO",IF(X1399=0,"NO OFERTADO",IF(Y1399=0,"NO OFERTADO","CORRECTO"))))</f>
        <v>NO OFERTADO</v>
      </c>
      <c r="AA1399" s="42">
        <f>Y1399*N1399</f>
        <v>0</v>
      </c>
      <c r="AB1399" s="35">
        <f>Q1399*$AB$1</f>
        <v>3.9800561391272116E-4</v>
      </c>
      <c r="AC1399" s="7"/>
      <c r="AD1399" s="36">
        <f>AB1399+AC1399</f>
        <v>3.9800561391272116E-4</v>
      </c>
      <c r="AE1399" s="41"/>
      <c r="AF1399" s="41"/>
      <c r="AG1399" s="41"/>
      <c r="AH1399" s="42"/>
      <c r="AI1399" s="40" t="str">
        <f>IF(AE1399=0,"NO OFERTADO",IF(AF1399=0,"NO OFERTADO",IF(AG1399=0,"NO OFERTADO",IF(AH1399=0,"NO OFERTADO","CORRECTO"))))</f>
        <v>NO OFERTADO</v>
      </c>
      <c r="AJ1399" s="37">
        <f>Q1399*$AJ$1</f>
        <v>2.6533707594181413E-4</v>
      </c>
      <c r="AK1399" s="7"/>
      <c r="AL1399" s="36">
        <f>AJ1399+AK1399</f>
        <v>2.6533707594181413E-4</v>
      </c>
      <c r="AM1399" s="41"/>
      <c r="AN1399" s="41"/>
      <c r="AO1399" s="41"/>
      <c r="AP1399" s="42"/>
      <c r="AQ1399" s="40" t="str">
        <f>IF(AM1399=0,"NO OFERTADO",IF(AN1399=0,"NO OFERTADO",IF(AO1399=0,"NO OFERTADO",IF(AP1399=0,"NO OFERTADO","CORRECTO"))))</f>
        <v>NO OFERTADO</v>
      </c>
    </row>
    <row r="1400" spans="1:43" x14ac:dyDescent="0.25">
      <c r="A1400" s="61">
        <v>1398</v>
      </c>
      <c r="B1400" s="61">
        <v>1622</v>
      </c>
      <c r="C1400" s="13" t="s">
        <v>4472</v>
      </c>
      <c r="D1400" s="12" t="s">
        <v>1197</v>
      </c>
      <c r="E1400" s="12" t="s">
        <v>49</v>
      </c>
      <c r="F1400" s="12" t="s">
        <v>23</v>
      </c>
      <c r="G1400" s="12" t="s">
        <v>24</v>
      </c>
      <c r="H1400" s="12" t="s">
        <v>49</v>
      </c>
      <c r="I1400" s="62" t="s">
        <v>60</v>
      </c>
      <c r="J1400" s="10">
        <v>1</v>
      </c>
      <c r="K1400" s="10" t="s">
        <v>4473</v>
      </c>
      <c r="L1400" s="14" t="s">
        <v>4474</v>
      </c>
      <c r="M1400" s="11">
        <v>54113.940549999999</v>
      </c>
      <c r="N1400" s="11">
        <v>3.5</v>
      </c>
      <c r="O1400" s="8">
        <f>N1400*M1400</f>
        <v>189398.791925</v>
      </c>
      <c r="P1400" s="14" t="s">
        <v>5022</v>
      </c>
      <c r="Q1400" s="66">
        <f>O1400/$O$2181</f>
        <v>5.7871100049947338E-6</v>
      </c>
      <c r="R1400" s="66"/>
      <c r="S1400" s="36">
        <f>Q1400*$S$1</f>
        <v>1.4467775012486834E-3</v>
      </c>
      <c r="T1400" s="7"/>
      <c r="U1400" s="36">
        <f>S1400+T1400</f>
        <v>1.4467775012486834E-3</v>
      </c>
      <c r="V1400" s="41"/>
      <c r="W1400" s="41"/>
      <c r="X1400" s="41"/>
      <c r="Y1400" s="42"/>
      <c r="Z1400" s="40" t="str">
        <f>IF(V1400=0,"NO OFERTADO",IF(W1400=0,"NO OFERTADO",IF(X1400=0,"NO OFERTADO",IF(Y1400=0,"NO OFERTADO","CORRECTO"))))</f>
        <v>NO OFERTADO</v>
      </c>
      <c r="AA1400" s="42">
        <f>Y1400*N1400</f>
        <v>0</v>
      </c>
      <c r="AB1400" s="35">
        <f>Q1400*$AB$1</f>
        <v>5.2083990044952608E-4</v>
      </c>
      <c r="AC1400" s="7"/>
      <c r="AD1400" s="36">
        <f>AB1400+AC1400</f>
        <v>5.2083990044952608E-4</v>
      </c>
      <c r="AE1400" s="41"/>
      <c r="AF1400" s="41"/>
      <c r="AG1400" s="41"/>
      <c r="AH1400" s="42"/>
      <c r="AI1400" s="40" t="str">
        <f>IF(AE1400=0,"NO OFERTADO",IF(AF1400=0,"NO OFERTADO",IF(AG1400=0,"NO OFERTADO",IF(AH1400=0,"NO OFERTADO","CORRECTO"))))</f>
        <v>NO OFERTADO</v>
      </c>
      <c r="AJ1400" s="37">
        <f>Q1400*$AJ$1</f>
        <v>3.4722660029968405E-4</v>
      </c>
      <c r="AK1400" s="7"/>
      <c r="AL1400" s="36">
        <f>AJ1400+AK1400</f>
        <v>3.4722660029968405E-4</v>
      </c>
      <c r="AM1400" s="41"/>
      <c r="AN1400" s="41"/>
      <c r="AO1400" s="41"/>
      <c r="AP1400" s="42"/>
      <c r="AQ1400" s="40" t="str">
        <f>IF(AM1400=0,"NO OFERTADO",IF(AN1400=0,"NO OFERTADO",IF(AO1400=0,"NO OFERTADO",IF(AP1400=0,"NO OFERTADO","CORRECTO"))))</f>
        <v>NO OFERTADO</v>
      </c>
    </row>
    <row r="1401" spans="1:43" x14ac:dyDescent="0.25">
      <c r="A1401" s="61">
        <v>1399</v>
      </c>
      <c r="B1401" s="61">
        <v>98</v>
      </c>
      <c r="C1401" s="13" t="s">
        <v>407</v>
      </c>
      <c r="D1401" s="12" t="s">
        <v>408</v>
      </c>
      <c r="E1401" s="12" t="s">
        <v>49</v>
      </c>
      <c r="F1401" s="12" t="s">
        <v>23</v>
      </c>
      <c r="G1401" s="12" t="s">
        <v>24</v>
      </c>
      <c r="H1401" s="12" t="s">
        <v>25</v>
      </c>
      <c r="I1401" s="62">
        <v>5530116</v>
      </c>
      <c r="J1401" s="10">
        <v>1</v>
      </c>
      <c r="K1401" s="10" t="s">
        <v>409</v>
      </c>
      <c r="L1401" s="14" t="s">
        <v>410</v>
      </c>
      <c r="M1401" s="11">
        <v>5530116</v>
      </c>
      <c r="N1401" s="11">
        <v>11.307692307692308</v>
      </c>
      <c r="O1401" s="8">
        <f>N1401*M1401</f>
        <v>62532850.15384616</v>
      </c>
      <c r="P1401" s="14" t="s">
        <v>5022</v>
      </c>
      <c r="Q1401" s="66">
        <f>O1401/$O$2181</f>
        <v>1.9107011142365797E-3</v>
      </c>
      <c r="R1401" s="66">
        <f>+O1401/$O$2184</f>
        <v>3.0576289427793751E-3</v>
      </c>
      <c r="S1401" s="36">
        <f>Q1401*$S$1</f>
        <v>0.47767527855914493</v>
      </c>
      <c r="T1401" s="36">
        <f>R1401*$T$1</f>
        <v>9.1728868283381254E-2</v>
      </c>
      <c r="U1401" s="36">
        <f>S1401+T1401</f>
        <v>0.56940414684252616</v>
      </c>
      <c r="V1401" s="41"/>
      <c r="W1401" s="41"/>
      <c r="X1401" s="41"/>
      <c r="Y1401" s="42"/>
      <c r="Z1401" s="40" t="str">
        <f>IF(V1401=0,"NO OFERTADO",IF(W1401=0,"NO OFERTADO",IF(X1401=0,"NO OFERTADO",IF(Y1401=0,"NO OFERTADO","CORRECTO"))))</f>
        <v>NO OFERTADO</v>
      </c>
      <c r="AA1401" s="42">
        <f>Y1401*N1401</f>
        <v>0</v>
      </c>
      <c r="AB1401" s="35">
        <f>Q1401*$AB$1</f>
        <v>0.17196310028129216</v>
      </c>
      <c r="AC1401" s="36">
        <f>R1401*$AC$1</f>
        <v>4.5864434141690627E-2</v>
      </c>
      <c r="AD1401" s="36">
        <f>AB1401+AC1401</f>
        <v>0.2178275344229828</v>
      </c>
      <c r="AE1401" s="41"/>
      <c r="AF1401" s="41"/>
      <c r="AG1401" s="41"/>
      <c r="AH1401" s="42"/>
      <c r="AI1401" s="40" t="str">
        <f>IF(AE1401=0,"NO OFERTADO",IF(AF1401=0,"NO OFERTADO",IF(AG1401=0,"NO OFERTADO",IF(AH1401=0,"NO OFERTADO","CORRECTO"))))</f>
        <v>NO OFERTADO</v>
      </c>
      <c r="AJ1401" s="37">
        <f>Q1401*$AJ$1</f>
        <v>0.11464206685419479</v>
      </c>
      <c r="AK1401" s="36">
        <f>R1401*$AK$1</f>
        <v>1.5288144713896876E-2</v>
      </c>
      <c r="AL1401" s="36">
        <f>AJ1401+AK1401</f>
        <v>0.12993021156809165</v>
      </c>
      <c r="AM1401" s="41"/>
      <c r="AN1401" s="41"/>
      <c r="AO1401" s="41"/>
      <c r="AP1401" s="42"/>
      <c r="AQ1401" s="40" t="str">
        <f>IF(AM1401=0,"NO OFERTADO",IF(AN1401=0,"NO OFERTADO",IF(AO1401=0,"NO OFERTADO",IF(AP1401=0,"NO OFERTADO","CORRECTO"))))</f>
        <v>NO OFERTADO</v>
      </c>
    </row>
    <row r="1402" spans="1:43" x14ac:dyDescent="0.25">
      <c r="A1402" s="61">
        <v>1400</v>
      </c>
      <c r="B1402" s="61">
        <v>2534</v>
      </c>
      <c r="C1402" s="67" t="s">
        <v>6760</v>
      </c>
      <c r="D1402" s="68" t="s">
        <v>6761</v>
      </c>
      <c r="E1402" s="68" t="s">
        <v>49</v>
      </c>
      <c r="F1402" s="68" t="s">
        <v>23</v>
      </c>
      <c r="G1402" s="12" t="s">
        <v>24</v>
      </c>
      <c r="H1402" s="68" t="s">
        <v>23</v>
      </c>
      <c r="I1402" s="62">
        <v>2212046.4000000004</v>
      </c>
      <c r="J1402" s="10">
        <v>1</v>
      </c>
      <c r="K1402" s="90" t="s">
        <v>6762</v>
      </c>
      <c r="L1402" s="14" t="s">
        <v>6763</v>
      </c>
      <c r="M1402" s="11">
        <v>2212046.4000000004</v>
      </c>
      <c r="N1402" s="11">
        <v>1.4</v>
      </c>
      <c r="O1402" s="8">
        <f>N1402*M1402</f>
        <v>3096864.9600000004</v>
      </c>
      <c r="P1402" s="14" t="s">
        <v>7140</v>
      </c>
      <c r="Q1402" s="66">
        <f>O1402/$O$2181</f>
        <v>9.4625198038382998E-5</v>
      </c>
      <c r="R1402" s="66">
        <f>+O1402/$O$2184</f>
        <v>1.5142543335669288E-4</v>
      </c>
      <c r="S1402" s="36">
        <f>Q1402*$S$1</f>
        <v>2.365629950959575E-2</v>
      </c>
      <c r="T1402" s="36">
        <f>R1402*$T$1</f>
        <v>4.5427630007007867E-3</v>
      </c>
      <c r="U1402" s="36">
        <f>S1402+T1402</f>
        <v>2.8199062510296538E-2</v>
      </c>
      <c r="V1402" s="41"/>
      <c r="W1402" s="41"/>
      <c r="X1402" s="41"/>
      <c r="Y1402" s="42"/>
      <c r="Z1402" s="40" t="str">
        <f>IF(V1402=0,"NO OFERTADO",IF(W1402=0,"NO OFERTADO",IF(X1402=0,"NO OFERTADO",IF(Y1402=0,"NO OFERTADO","CORRECTO"))))</f>
        <v>NO OFERTADO</v>
      </c>
      <c r="AA1402" s="42">
        <f>Y1402*N1402</f>
        <v>0</v>
      </c>
      <c r="AB1402" s="35">
        <f>Q1402*$AB$1</f>
        <v>8.5162678234544705E-3</v>
      </c>
      <c r="AC1402" s="36">
        <f>R1402*$AC$1</f>
        <v>2.2713815003503933E-3</v>
      </c>
      <c r="AD1402" s="36">
        <f>AB1402+AC1402</f>
        <v>1.0787649323804865E-2</v>
      </c>
      <c r="AE1402" s="41"/>
      <c r="AF1402" s="41"/>
      <c r="AG1402" s="41"/>
      <c r="AH1402" s="42"/>
      <c r="AI1402" s="40" t="str">
        <f>IF(AE1402=0,"NO OFERTADO",IF(AF1402=0,"NO OFERTADO",IF(AG1402=0,"NO OFERTADO",IF(AH1402=0,"NO OFERTADO","CORRECTO"))))</f>
        <v>NO OFERTADO</v>
      </c>
      <c r="AJ1402" s="37">
        <f>Q1402*$AJ$1</f>
        <v>5.6775118823029795E-3</v>
      </c>
      <c r="AK1402" s="36">
        <f>R1402*$AK$1</f>
        <v>7.5712716678346444E-4</v>
      </c>
      <c r="AL1402" s="36">
        <f>AJ1402+AK1402</f>
        <v>6.4346390490864439E-3</v>
      </c>
      <c r="AM1402" s="41"/>
      <c r="AN1402" s="41"/>
      <c r="AO1402" s="41"/>
      <c r="AP1402" s="42"/>
      <c r="AQ1402" s="40" t="str">
        <f>IF(AM1402=0,"NO OFERTADO",IF(AN1402=0,"NO OFERTADO",IF(AO1402=0,"NO OFERTADO",IF(AP1402=0,"NO OFERTADO","CORRECTO"))))</f>
        <v>NO OFERTADO</v>
      </c>
    </row>
    <row r="1403" spans="1:43" x14ac:dyDescent="0.25">
      <c r="A1403" s="61">
        <v>1401</v>
      </c>
      <c r="B1403" s="61">
        <v>1033</v>
      </c>
      <c r="C1403" s="13" t="s">
        <v>3033</v>
      </c>
      <c r="D1403" s="12" t="s">
        <v>3034</v>
      </c>
      <c r="E1403" s="12" t="s">
        <v>49</v>
      </c>
      <c r="F1403" s="12" t="s">
        <v>23</v>
      </c>
      <c r="G1403" s="12" t="s">
        <v>24</v>
      </c>
      <c r="H1403" s="12" t="s">
        <v>49</v>
      </c>
      <c r="I1403" s="62" t="s">
        <v>60</v>
      </c>
      <c r="J1403" s="10">
        <v>1</v>
      </c>
      <c r="K1403" s="10" t="s">
        <v>3035</v>
      </c>
      <c r="L1403" s="14" t="s">
        <v>3036</v>
      </c>
      <c r="M1403" s="11">
        <v>2911</v>
      </c>
      <c r="N1403" s="11">
        <v>552.84615384615381</v>
      </c>
      <c r="O1403" s="8">
        <f>N1403*M1403</f>
        <v>1609335.1538461538</v>
      </c>
      <c r="P1403" s="14" t="s">
        <v>5022</v>
      </c>
      <c r="Q1403" s="66">
        <f>O1403/$O$2181</f>
        <v>4.9173489838841355E-5</v>
      </c>
      <c r="R1403" s="66"/>
      <c r="S1403" s="36">
        <f>Q1403*$S$1</f>
        <v>1.229337245971034E-2</v>
      </c>
      <c r="T1403" s="7"/>
      <c r="U1403" s="36">
        <f>S1403+T1403</f>
        <v>1.229337245971034E-2</v>
      </c>
      <c r="V1403" s="41"/>
      <c r="W1403" s="41"/>
      <c r="X1403" s="41"/>
      <c r="Y1403" s="42"/>
      <c r="Z1403" s="40" t="str">
        <f>IF(V1403=0,"NO OFERTADO",IF(W1403=0,"NO OFERTADO",IF(X1403=0,"NO OFERTADO",IF(Y1403=0,"NO OFERTADO","CORRECTO"))))</f>
        <v>NO OFERTADO</v>
      </c>
      <c r="AA1403" s="42">
        <f>Y1403*N1403</f>
        <v>0</v>
      </c>
      <c r="AB1403" s="35">
        <f>Q1403*$AB$1</f>
        <v>4.4256140854957221E-3</v>
      </c>
      <c r="AC1403" s="7"/>
      <c r="AD1403" s="36">
        <f>AB1403+AC1403</f>
        <v>4.4256140854957221E-3</v>
      </c>
      <c r="AE1403" s="41"/>
      <c r="AF1403" s="41"/>
      <c r="AG1403" s="41"/>
      <c r="AH1403" s="42"/>
      <c r="AI1403" s="40" t="str">
        <f>IF(AE1403=0,"NO OFERTADO",IF(AF1403=0,"NO OFERTADO",IF(AG1403=0,"NO OFERTADO",IF(AH1403=0,"NO OFERTADO","CORRECTO"))))</f>
        <v>NO OFERTADO</v>
      </c>
      <c r="AJ1403" s="37">
        <f>Q1403*$AJ$1</f>
        <v>2.9504093903304812E-3</v>
      </c>
      <c r="AK1403" s="7"/>
      <c r="AL1403" s="36">
        <f>AJ1403+AK1403</f>
        <v>2.9504093903304812E-3</v>
      </c>
      <c r="AM1403" s="41"/>
      <c r="AN1403" s="41"/>
      <c r="AO1403" s="41"/>
      <c r="AP1403" s="42"/>
      <c r="AQ1403" s="40" t="str">
        <f>IF(AM1403=0,"NO OFERTADO",IF(AN1403=0,"NO OFERTADO",IF(AO1403=0,"NO OFERTADO",IF(AP1403=0,"NO OFERTADO","CORRECTO"))))</f>
        <v>NO OFERTADO</v>
      </c>
    </row>
    <row r="1404" spans="1:43" ht="24" x14ac:dyDescent="0.25">
      <c r="A1404" s="61">
        <v>1402</v>
      </c>
      <c r="B1404" s="61">
        <v>1386</v>
      </c>
      <c r="C1404" s="13" t="s">
        <v>3889</v>
      </c>
      <c r="D1404" s="12" t="s">
        <v>3890</v>
      </c>
      <c r="E1404" s="12" t="s">
        <v>49</v>
      </c>
      <c r="F1404" s="12" t="s">
        <v>23</v>
      </c>
      <c r="G1404" s="12" t="s">
        <v>24</v>
      </c>
      <c r="H1404" s="12" t="s">
        <v>49</v>
      </c>
      <c r="I1404" s="62">
        <v>9196</v>
      </c>
      <c r="J1404" s="10">
        <v>1</v>
      </c>
      <c r="K1404" s="10" t="s">
        <v>3891</v>
      </c>
      <c r="L1404" s="14" t="s">
        <v>3892</v>
      </c>
      <c r="M1404" s="11">
        <v>6346</v>
      </c>
      <c r="N1404" s="11">
        <v>133.84615384615384</v>
      </c>
      <c r="O1404" s="8">
        <f>N1404*M1404</f>
        <v>849387.69230769225</v>
      </c>
      <c r="P1404" s="14" t="s">
        <v>5022</v>
      </c>
      <c r="Q1404" s="66">
        <f>O1404/$O$2181</f>
        <v>2.5953175109056253E-5</v>
      </c>
      <c r="R1404" s="66">
        <f>+O1404/$O$2184</f>
        <v>4.15319689611308E-5</v>
      </c>
      <c r="S1404" s="36">
        <f>Q1404*$S$1</f>
        <v>6.488293777264063E-3</v>
      </c>
      <c r="T1404" s="36">
        <f>R1404*$T$1</f>
        <v>1.2459590688339241E-3</v>
      </c>
      <c r="U1404" s="36">
        <f>S1404+T1404</f>
        <v>7.7342528460979873E-3</v>
      </c>
      <c r="V1404" s="41"/>
      <c r="W1404" s="41"/>
      <c r="X1404" s="41"/>
      <c r="Y1404" s="42"/>
      <c r="Z1404" s="40" t="str">
        <f>IF(V1404=0,"NO OFERTADO",IF(W1404=0,"NO OFERTADO",IF(X1404=0,"NO OFERTADO",IF(Y1404=0,"NO OFERTADO","CORRECTO"))))</f>
        <v>NO OFERTADO</v>
      </c>
      <c r="AA1404" s="42">
        <f>Y1404*N1404</f>
        <v>0</v>
      </c>
      <c r="AB1404" s="35">
        <f>Q1404*$AB$1</f>
        <v>2.3357857598150628E-3</v>
      </c>
      <c r="AC1404" s="36">
        <f>R1404*$AC$1</f>
        <v>6.2297953441696203E-4</v>
      </c>
      <c r="AD1404" s="36">
        <f>AB1404+AC1404</f>
        <v>2.9587652942320249E-3</v>
      </c>
      <c r="AE1404" s="41"/>
      <c r="AF1404" s="41"/>
      <c r="AG1404" s="41"/>
      <c r="AH1404" s="42"/>
      <c r="AI1404" s="40" t="str">
        <f>IF(AE1404=0,"NO OFERTADO",IF(AF1404=0,"NO OFERTADO",IF(AG1404=0,"NO OFERTADO",IF(AH1404=0,"NO OFERTADO","CORRECTO"))))</f>
        <v>NO OFERTADO</v>
      </c>
      <c r="AJ1404" s="37">
        <f>Q1404*$AJ$1</f>
        <v>1.5571905065433751E-3</v>
      </c>
      <c r="AK1404" s="36">
        <f>R1404*$AK$1</f>
        <v>2.0765984480565399E-4</v>
      </c>
      <c r="AL1404" s="36">
        <f>AJ1404+AK1404</f>
        <v>1.7648503513490292E-3</v>
      </c>
      <c r="AM1404" s="41"/>
      <c r="AN1404" s="41"/>
      <c r="AO1404" s="41"/>
      <c r="AP1404" s="42"/>
      <c r="AQ1404" s="40" t="str">
        <f>IF(AM1404=0,"NO OFERTADO",IF(AN1404=0,"NO OFERTADO",IF(AO1404=0,"NO OFERTADO",IF(AP1404=0,"NO OFERTADO","CORRECTO"))))</f>
        <v>NO OFERTADO</v>
      </c>
    </row>
    <row r="1405" spans="1:43" ht="24" x14ac:dyDescent="0.25">
      <c r="A1405" s="61">
        <v>1403</v>
      </c>
      <c r="B1405" s="61">
        <v>1554</v>
      </c>
      <c r="C1405" s="13" t="s">
        <v>4303</v>
      </c>
      <c r="D1405" s="12" t="s">
        <v>1606</v>
      </c>
      <c r="E1405" s="12" t="s">
        <v>11</v>
      </c>
      <c r="F1405" s="12" t="s">
        <v>12</v>
      </c>
      <c r="G1405" s="12" t="s">
        <v>13</v>
      </c>
      <c r="H1405" s="12" t="s">
        <v>12</v>
      </c>
      <c r="I1405" s="62" t="s">
        <v>60</v>
      </c>
      <c r="J1405" s="10">
        <v>1</v>
      </c>
      <c r="K1405" s="10" t="s">
        <v>4304</v>
      </c>
      <c r="L1405" s="14" t="s">
        <v>4305</v>
      </c>
      <c r="M1405" s="11">
        <v>300.58599999999996</v>
      </c>
      <c r="N1405" s="11">
        <v>1241.3076923076924</v>
      </c>
      <c r="O1405" s="8">
        <f>N1405*M1405</f>
        <v>373119.71399999998</v>
      </c>
      <c r="P1405" s="14" t="s">
        <v>5022</v>
      </c>
      <c r="Q1405" s="66">
        <f>O1405/$O$2181</f>
        <v>1.1400731799837607E-5</v>
      </c>
      <c r="R1405" s="66"/>
      <c r="S1405" s="36">
        <f>Q1405*$S$1</f>
        <v>2.8501829499594017E-3</v>
      </c>
      <c r="T1405" s="7"/>
      <c r="U1405" s="36">
        <f>S1405+T1405</f>
        <v>2.8501829499594017E-3</v>
      </c>
      <c r="V1405" s="41"/>
      <c r="W1405" s="41"/>
      <c r="X1405" s="41"/>
      <c r="Y1405" s="42"/>
      <c r="Z1405" s="40" t="str">
        <f>IF(V1405=0,"NO OFERTADO",IF(W1405=0,"NO OFERTADO",IF(X1405=0,"NO OFERTADO",IF(Y1405=0,"NO OFERTADO","CORRECTO"))))</f>
        <v>NO OFERTADO</v>
      </c>
      <c r="AA1405" s="42">
        <f>Y1405*N1405</f>
        <v>0</v>
      </c>
      <c r="AB1405" s="35">
        <f>Q1405*$AB$1</f>
        <v>1.0260658619853846E-3</v>
      </c>
      <c r="AC1405" s="7"/>
      <c r="AD1405" s="36">
        <f>AB1405+AC1405</f>
        <v>1.0260658619853846E-3</v>
      </c>
      <c r="AE1405" s="41"/>
      <c r="AF1405" s="41"/>
      <c r="AG1405" s="41"/>
      <c r="AH1405" s="42"/>
      <c r="AI1405" s="40" t="str">
        <f>IF(AE1405=0,"NO OFERTADO",IF(AF1405=0,"NO OFERTADO",IF(AG1405=0,"NO OFERTADO",IF(AH1405=0,"NO OFERTADO","CORRECTO"))))</f>
        <v>NO OFERTADO</v>
      </c>
      <c r="AJ1405" s="37">
        <f>Q1405*$AJ$1</f>
        <v>6.840439079902564E-4</v>
      </c>
      <c r="AK1405" s="7"/>
      <c r="AL1405" s="36">
        <f>AJ1405+AK1405</f>
        <v>6.840439079902564E-4</v>
      </c>
      <c r="AM1405" s="41"/>
      <c r="AN1405" s="41"/>
      <c r="AO1405" s="41"/>
      <c r="AP1405" s="42"/>
      <c r="AQ1405" s="40" t="str">
        <f>IF(AM1405=0,"NO OFERTADO",IF(AN1405=0,"NO OFERTADO",IF(AO1405=0,"NO OFERTADO",IF(AP1405=0,"NO OFERTADO","CORRECTO"))))</f>
        <v>NO OFERTADO</v>
      </c>
    </row>
    <row r="1406" spans="1:43" ht="24" x14ac:dyDescent="0.25">
      <c r="A1406" s="61">
        <v>1404</v>
      </c>
      <c r="B1406" s="61">
        <v>1469</v>
      </c>
      <c r="C1406" s="13" t="s">
        <v>4085</v>
      </c>
      <c r="D1406" s="12" t="s">
        <v>770</v>
      </c>
      <c r="E1406" s="12" t="s">
        <v>1893</v>
      </c>
      <c r="F1406" s="12" t="s">
        <v>1893</v>
      </c>
      <c r="G1406" s="12" t="s">
        <v>24</v>
      </c>
      <c r="H1406" s="12" t="s">
        <v>1893</v>
      </c>
      <c r="I1406" s="62" t="s">
        <v>60</v>
      </c>
      <c r="J1406" s="10">
        <v>1</v>
      </c>
      <c r="K1406" s="10" t="s">
        <v>770</v>
      </c>
      <c r="L1406" s="14" t="s">
        <v>1894</v>
      </c>
      <c r="M1406" s="11">
        <v>227715.96599999999</v>
      </c>
      <c r="N1406" s="11">
        <v>6</v>
      </c>
      <c r="O1406" s="8">
        <f>N1406*M1406</f>
        <v>1366295.7959999999</v>
      </c>
      <c r="P1406" s="14" t="s">
        <v>5022</v>
      </c>
      <c r="Q1406" s="66">
        <f>O1406/$O$2181</f>
        <v>4.174738386897894E-5</v>
      </c>
      <c r="R1406" s="66"/>
      <c r="S1406" s="36">
        <f>Q1406*$S$1</f>
        <v>1.0436845967244736E-2</v>
      </c>
      <c r="T1406" s="7"/>
      <c r="U1406" s="36">
        <f>S1406+T1406</f>
        <v>1.0436845967244736E-2</v>
      </c>
      <c r="V1406" s="41"/>
      <c r="W1406" s="41"/>
      <c r="X1406" s="41"/>
      <c r="Y1406" s="42"/>
      <c r="Z1406" s="40" t="str">
        <f>IF(V1406=0,"NO OFERTADO",IF(W1406=0,"NO OFERTADO",IF(X1406=0,"NO OFERTADO",IF(Y1406=0,"NO OFERTADO","CORRECTO"))))</f>
        <v>NO OFERTADO</v>
      </c>
      <c r="AA1406" s="42">
        <f>Y1406*N1406</f>
        <v>0</v>
      </c>
      <c r="AB1406" s="35">
        <f>Q1406*$AB$1</f>
        <v>3.7572645482081045E-3</v>
      </c>
      <c r="AC1406" s="7"/>
      <c r="AD1406" s="36">
        <f>AB1406+AC1406</f>
        <v>3.7572645482081045E-3</v>
      </c>
      <c r="AE1406" s="41"/>
      <c r="AF1406" s="41"/>
      <c r="AG1406" s="41"/>
      <c r="AH1406" s="42"/>
      <c r="AI1406" s="40" t="str">
        <f>IF(AE1406=0,"NO OFERTADO",IF(AF1406=0,"NO OFERTADO",IF(AG1406=0,"NO OFERTADO",IF(AH1406=0,"NO OFERTADO","CORRECTO"))))</f>
        <v>NO OFERTADO</v>
      </c>
      <c r="AJ1406" s="37">
        <f>Q1406*$AJ$1</f>
        <v>2.5048430321387366E-3</v>
      </c>
      <c r="AK1406" s="7"/>
      <c r="AL1406" s="36">
        <f>AJ1406+AK1406</f>
        <v>2.5048430321387366E-3</v>
      </c>
      <c r="AM1406" s="41"/>
      <c r="AN1406" s="41"/>
      <c r="AO1406" s="41"/>
      <c r="AP1406" s="42"/>
      <c r="AQ1406" s="40" t="str">
        <f>IF(AM1406=0,"NO OFERTADO",IF(AN1406=0,"NO OFERTADO",IF(AO1406=0,"NO OFERTADO",IF(AP1406=0,"NO OFERTADO","CORRECTO"))))</f>
        <v>NO OFERTADO</v>
      </c>
    </row>
    <row r="1407" spans="1:43" ht="24" x14ac:dyDescent="0.25">
      <c r="A1407" s="61">
        <v>1405</v>
      </c>
      <c r="B1407" s="61">
        <v>945</v>
      </c>
      <c r="C1407" s="13" t="s">
        <v>2833</v>
      </c>
      <c r="D1407" s="12" t="s">
        <v>770</v>
      </c>
      <c r="E1407" s="12" t="s">
        <v>1893</v>
      </c>
      <c r="F1407" s="12" t="s">
        <v>1893</v>
      </c>
      <c r="G1407" s="12" t="s">
        <v>24</v>
      </c>
      <c r="H1407" s="12" t="s">
        <v>1893</v>
      </c>
      <c r="I1407" s="62" t="s">
        <v>60</v>
      </c>
      <c r="J1407" s="10">
        <v>1</v>
      </c>
      <c r="K1407" s="10" t="s">
        <v>770</v>
      </c>
      <c r="L1407" s="14" t="s">
        <v>1894</v>
      </c>
      <c r="M1407" s="11">
        <v>227715.96599999999</v>
      </c>
      <c r="N1407" s="11">
        <v>21.666666666666668</v>
      </c>
      <c r="O1407" s="8">
        <f>N1407*M1407</f>
        <v>4933845.93</v>
      </c>
      <c r="P1407" s="14" t="s">
        <v>5022</v>
      </c>
      <c r="Q1407" s="66">
        <f>O1407/$O$2181</f>
        <v>1.5075444174909061E-4</v>
      </c>
      <c r="R1407" s="66"/>
      <c r="S1407" s="36">
        <f>Q1407*$S$1</f>
        <v>3.7688610437272653E-2</v>
      </c>
      <c r="T1407" s="7"/>
      <c r="U1407" s="36">
        <f>S1407+T1407</f>
        <v>3.7688610437272653E-2</v>
      </c>
      <c r="V1407" s="41"/>
      <c r="W1407" s="41"/>
      <c r="X1407" s="41"/>
      <c r="Y1407" s="42"/>
      <c r="Z1407" s="40" t="str">
        <f>IF(V1407=0,"NO OFERTADO",IF(W1407=0,"NO OFERTADO",IF(X1407=0,"NO OFERTADO",IF(Y1407=0,"NO OFERTADO","CORRECTO"))))</f>
        <v>NO OFERTADO</v>
      </c>
      <c r="AA1407" s="42">
        <f>Y1407*N1407</f>
        <v>0</v>
      </c>
      <c r="AB1407" s="35">
        <f>Q1407*$AB$1</f>
        <v>1.3567899757418156E-2</v>
      </c>
      <c r="AC1407" s="7"/>
      <c r="AD1407" s="36">
        <f>AB1407+AC1407</f>
        <v>1.3567899757418156E-2</v>
      </c>
      <c r="AE1407" s="41"/>
      <c r="AF1407" s="41"/>
      <c r="AG1407" s="41"/>
      <c r="AH1407" s="42"/>
      <c r="AI1407" s="40" t="str">
        <f>IF(AE1407=0,"NO OFERTADO",IF(AF1407=0,"NO OFERTADO",IF(AG1407=0,"NO OFERTADO",IF(AH1407=0,"NO OFERTADO","CORRECTO"))))</f>
        <v>NO OFERTADO</v>
      </c>
      <c r="AJ1407" s="37">
        <f>Q1407*$AJ$1</f>
        <v>9.0452665049454359E-3</v>
      </c>
      <c r="AK1407" s="7"/>
      <c r="AL1407" s="36">
        <f>AJ1407+AK1407</f>
        <v>9.0452665049454359E-3</v>
      </c>
      <c r="AM1407" s="41"/>
      <c r="AN1407" s="41"/>
      <c r="AO1407" s="41"/>
      <c r="AP1407" s="42"/>
      <c r="AQ1407" s="40" t="str">
        <f>IF(AM1407=0,"NO OFERTADO",IF(AN1407=0,"NO OFERTADO",IF(AO1407=0,"NO OFERTADO",IF(AP1407=0,"NO OFERTADO","CORRECTO"))))</f>
        <v>NO OFERTADO</v>
      </c>
    </row>
    <row r="1408" spans="1:43" ht="24" x14ac:dyDescent="0.25">
      <c r="A1408" s="61">
        <v>1406</v>
      </c>
      <c r="B1408" s="61">
        <v>586</v>
      </c>
      <c r="C1408" s="13" t="s">
        <v>1930</v>
      </c>
      <c r="D1408" s="12" t="s">
        <v>770</v>
      </c>
      <c r="E1408" s="12" t="s">
        <v>1893</v>
      </c>
      <c r="F1408" s="12" t="s">
        <v>1893</v>
      </c>
      <c r="G1408" s="12" t="s">
        <v>24</v>
      </c>
      <c r="H1408" s="12" t="s">
        <v>1893</v>
      </c>
      <c r="I1408" s="62" t="s">
        <v>60</v>
      </c>
      <c r="J1408" s="10">
        <v>1</v>
      </c>
      <c r="K1408" s="10" t="s">
        <v>770</v>
      </c>
      <c r="L1408" s="14" t="s">
        <v>1894</v>
      </c>
      <c r="M1408" s="11">
        <v>194209.65533333333</v>
      </c>
      <c r="N1408" s="11">
        <v>66.75</v>
      </c>
      <c r="O1408" s="8">
        <f>N1408*M1408</f>
        <v>12963494.4935</v>
      </c>
      <c r="P1408" s="14" t="s">
        <v>5022</v>
      </c>
      <c r="Q1408" s="66">
        <f>O1408/$O$2181</f>
        <v>3.9610162198254999E-4</v>
      </c>
      <c r="R1408" s="66"/>
      <c r="S1408" s="36">
        <f>Q1408*$S$1</f>
        <v>9.90254054956375E-2</v>
      </c>
      <c r="T1408" s="7"/>
      <c r="U1408" s="36">
        <f>S1408+T1408</f>
        <v>9.90254054956375E-2</v>
      </c>
      <c r="V1408" s="41"/>
      <c r="W1408" s="41"/>
      <c r="X1408" s="41"/>
      <c r="Y1408" s="42"/>
      <c r="Z1408" s="40" t="str">
        <f>IF(V1408=0,"NO OFERTADO",IF(W1408=0,"NO OFERTADO",IF(X1408=0,"NO OFERTADO",IF(Y1408=0,"NO OFERTADO","CORRECTO"))))</f>
        <v>NO OFERTADO</v>
      </c>
      <c r="AA1408" s="42">
        <f>Y1408*N1408</f>
        <v>0</v>
      </c>
      <c r="AB1408" s="35">
        <f>Q1408*$AB$1</f>
        <v>3.5649145978429497E-2</v>
      </c>
      <c r="AC1408" s="7"/>
      <c r="AD1408" s="36">
        <f>AB1408+AC1408</f>
        <v>3.5649145978429497E-2</v>
      </c>
      <c r="AE1408" s="41"/>
      <c r="AF1408" s="41"/>
      <c r="AG1408" s="41"/>
      <c r="AH1408" s="42"/>
      <c r="AI1408" s="40" t="str">
        <f>IF(AE1408=0,"NO OFERTADO",IF(AF1408=0,"NO OFERTADO",IF(AG1408=0,"NO OFERTADO",IF(AH1408=0,"NO OFERTADO","CORRECTO"))))</f>
        <v>NO OFERTADO</v>
      </c>
      <c r="AJ1408" s="37">
        <f>Q1408*$AJ$1</f>
        <v>2.3766097318952999E-2</v>
      </c>
      <c r="AK1408" s="7"/>
      <c r="AL1408" s="36">
        <f>AJ1408+AK1408</f>
        <v>2.3766097318952999E-2</v>
      </c>
      <c r="AM1408" s="41"/>
      <c r="AN1408" s="41"/>
      <c r="AO1408" s="41"/>
      <c r="AP1408" s="42"/>
      <c r="AQ1408" s="40" t="str">
        <f>IF(AM1408=0,"NO OFERTADO",IF(AN1408=0,"NO OFERTADO",IF(AO1408=0,"NO OFERTADO",IF(AP1408=0,"NO OFERTADO","CORRECTO"))))</f>
        <v>NO OFERTADO</v>
      </c>
    </row>
    <row r="1409" spans="1:43" x14ac:dyDescent="0.25">
      <c r="A1409" s="61">
        <v>1407</v>
      </c>
      <c r="B1409" s="61">
        <v>737</v>
      </c>
      <c r="C1409" s="13" t="s">
        <v>2298</v>
      </c>
      <c r="D1409" s="12" t="s">
        <v>770</v>
      </c>
      <c r="E1409" s="12" t="s">
        <v>1893</v>
      </c>
      <c r="F1409" s="12" t="s">
        <v>1893</v>
      </c>
      <c r="G1409" s="12" t="s">
        <v>24</v>
      </c>
      <c r="H1409" s="12" t="s">
        <v>1893</v>
      </c>
      <c r="I1409" s="62" t="s">
        <v>60</v>
      </c>
      <c r="J1409" s="10">
        <v>1</v>
      </c>
      <c r="K1409" s="10" t="s">
        <v>770</v>
      </c>
      <c r="L1409" s="14" t="s">
        <v>1894</v>
      </c>
      <c r="M1409" s="11">
        <v>967421.25966666674</v>
      </c>
      <c r="N1409" s="11">
        <v>7</v>
      </c>
      <c r="O1409" s="8">
        <f>N1409*M1409</f>
        <v>6771948.8176666675</v>
      </c>
      <c r="P1409" s="14" t="s">
        <v>5022</v>
      </c>
      <c r="Q1409" s="66">
        <f>O1409/$O$2181</f>
        <v>2.0691796583132313E-4</v>
      </c>
      <c r="R1409" s="66"/>
      <c r="S1409" s="36">
        <f>Q1409*$S$1</f>
        <v>5.1729491457830783E-2</v>
      </c>
      <c r="T1409" s="7"/>
      <c r="U1409" s="36">
        <f>S1409+T1409</f>
        <v>5.1729491457830783E-2</v>
      </c>
      <c r="V1409" s="41"/>
      <c r="W1409" s="41"/>
      <c r="X1409" s="41"/>
      <c r="Y1409" s="42"/>
      <c r="Z1409" s="40" t="str">
        <f>IF(V1409=0,"NO OFERTADO",IF(W1409=0,"NO OFERTADO",IF(X1409=0,"NO OFERTADO",IF(Y1409=0,"NO OFERTADO","CORRECTO"))))</f>
        <v>NO OFERTADO</v>
      </c>
      <c r="AA1409" s="42">
        <f>Y1409*N1409</f>
        <v>0</v>
      </c>
      <c r="AB1409" s="35">
        <f>Q1409*$AB$1</f>
        <v>1.8622616924819081E-2</v>
      </c>
      <c r="AC1409" s="7"/>
      <c r="AD1409" s="36">
        <f>AB1409+AC1409</f>
        <v>1.8622616924819081E-2</v>
      </c>
      <c r="AE1409" s="41"/>
      <c r="AF1409" s="41"/>
      <c r="AG1409" s="41"/>
      <c r="AH1409" s="42"/>
      <c r="AI1409" s="40" t="str">
        <f>IF(AE1409=0,"NO OFERTADO",IF(AF1409=0,"NO OFERTADO",IF(AG1409=0,"NO OFERTADO",IF(AH1409=0,"NO OFERTADO","CORRECTO"))))</f>
        <v>NO OFERTADO</v>
      </c>
      <c r="AJ1409" s="37">
        <f>Q1409*$AJ$1</f>
        <v>1.2415077949879389E-2</v>
      </c>
      <c r="AK1409" s="7"/>
      <c r="AL1409" s="36">
        <f>AJ1409+AK1409</f>
        <v>1.2415077949879389E-2</v>
      </c>
      <c r="AM1409" s="41"/>
      <c r="AN1409" s="41"/>
      <c r="AO1409" s="41"/>
      <c r="AP1409" s="42"/>
      <c r="AQ1409" s="40" t="str">
        <f>IF(AM1409=0,"NO OFERTADO",IF(AN1409=0,"NO OFERTADO",IF(AO1409=0,"NO OFERTADO",IF(AP1409=0,"NO OFERTADO","CORRECTO"))))</f>
        <v>NO OFERTADO</v>
      </c>
    </row>
    <row r="1410" spans="1:43" ht="24" x14ac:dyDescent="0.25">
      <c r="A1410" s="61">
        <v>1408</v>
      </c>
      <c r="B1410" s="61">
        <v>920</v>
      </c>
      <c r="C1410" s="13" t="s">
        <v>2771</v>
      </c>
      <c r="D1410" s="12" t="s">
        <v>770</v>
      </c>
      <c r="E1410" s="12" t="s">
        <v>1893</v>
      </c>
      <c r="F1410" s="12" t="s">
        <v>1893</v>
      </c>
      <c r="G1410" s="12" t="s">
        <v>24</v>
      </c>
      <c r="H1410" s="12" t="s">
        <v>1893</v>
      </c>
      <c r="I1410" s="62" t="s">
        <v>60</v>
      </c>
      <c r="J1410" s="10">
        <v>1</v>
      </c>
      <c r="K1410" s="10" t="s">
        <v>770</v>
      </c>
      <c r="L1410" s="14" t="s">
        <v>1894</v>
      </c>
      <c r="M1410" s="11">
        <v>229712.86599999998</v>
      </c>
      <c r="N1410" s="11">
        <v>18.333333333333332</v>
      </c>
      <c r="O1410" s="8">
        <f>N1410*M1410</f>
        <v>4211402.543333333</v>
      </c>
      <c r="P1410" s="14" t="s">
        <v>5022</v>
      </c>
      <c r="Q1410" s="66">
        <f>O1410/$O$2181</f>
        <v>1.2868006995121493E-4</v>
      </c>
      <c r="R1410" s="66"/>
      <c r="S1410" s="36">
        <f>Q1410*$S$1</f>
        <v>3.217001748780373E-2</v>
      </c>
      <c r="T1410" s="7"/>
      <c r="U1410" s="36">
        <f>S1410+T1410</f>
        <v>3.217001748780373E-2</v>
      </c>
      <c r="V1410" s="41"/>
      <c r="W1410" s="41"/>
      <c r="X1410" s="41"/>
      <c r="Y1410" s="42"/>
      <c r="Z1410" s="40" t="str">
        <f>IF(V1410=0,"NO OFERTADO",IF(W1410=0,"NO OFERTADO",IF(X1410=0,"NO OFERTADO",IF(Y1410=0,"NO OFERTADO","CORRECTO"))))</f>
        <v>NO OFERTADO</v>
      </c>
      <c r="AA1410" s="42">
        <f>Y1410*N1410</f>
        <v>0</v>
      </c>
      <c r="AB1410" s="35">
        <f>Q1410*$AB$1</f>
        <v>1.1581206295609343E-2</v>
      </c>
      <c r="AC1410" s="7"/>
      <c r="AD1410" s="36">
        <f>AB1410+AC1410</f>
        <v>1.1581206295609343E-2</v>
      </c>
      <c r="AE1410" s="41"/>
      <c r="AF1410" s="41"/>
      <c r="AG1410" s="41"/>
      <c r="AH1410" s="42"/>
      <c r="AI1410" s="40" t="str">
        <f>IF(AE1410=0,"NO OFERTADO",IF(AF1410=0,"NO OFERTADO",IF(AG1410=0,"NO OFERTADO",IF(AH1410=0,"NO OFERTADO","CORRECTO"))))</f>
        <v>NO OFERTADO</v>
      </c>
      <c r="AJ1410" s="37">
        <f>Q1410*$AJ$1</f>
        <v>7.7208041970728957E-3</v>
      </c>
      <c r="AK1410" s="7"/>
      <c r="AL1410" s="36">
        <f>AJ1410+AK1410</f>
        <v>7.7208041970728957E-3</v>
      </c>
      <c r="AM1410" s="41"/>
      <c r="AN1410" s="41"/>
      <c r="AO1410" s="41"/>
      <c r="AP1410" s="42"/>
      <c r="AQ1410" s="40" t="str">
        <f>IF(AM1410=0,"NO OFERTADO",IF(AN1410=0,"NO OFERTADO",IF(AO1410=0,"NO OFERTADO",IF(AP1410=0,"NO OFERTADO","CORRECTO"))))</f>
        <v>NO OFERTADO</v>
      </c>
    </row>
    <row r="1411" spans="1:43" ht="24" x14ac:dyDescent="0.25">
      <c r="A1411" s="61">
        <v>1409</v>
      </c>
      <c r="B1411" s="61">
        <v>1087</v>
      </c>
      <c r="C1411" s="13" t="s">
        <v>3162</v>
      </c>
      <c r="D1411" s="12" t="s">
        <v>770</v>
      </c>
      <c r="E1411" s="12" t="s">
        <v>1893</v>
      </c>
      <c r="F1411" s="12" t="s">
        <v>1893</v>
      </c>
      <c r="G1411" s="12" t="s">
        <v>24</v>
      </c>
      <c r="H1411" s="12" t="s">
        <v>1893</v>
      </c>
      <c r="I1411" s="62" t="s">
        <v>60</v>
      </c>
      <c r="J1411" s="10">
        <v>1</v>
      </c>
      <c r="K1411" s="10" t="s">
        <v>770</v>
      </c>
      <c r="L1411" s="14" t="s">
        <v>1894</v>
      </c>
      <c r="M1411" s="11">
        <v>198413.65533333333</v>
      </c>
      <c r="N1411" s="11">
        <v>9.5</v>
      </c>
      <c r="O1411" s="8">
        <f>N1411*M1411</f>
        <v>1884929.7256666666</v>
      </c>
      <c r="P1411" s="14" t="s">
        <v>5022</v>
      </c>
      <c r="Q1411" s="66">
        <f>O1411/$O$2181</f>
        <v>5.7594325514162308E-5</v>
      </c>
      <c r="R1411" s="66"/>
      <c r="S1411" s="36">
        <f>Q1411*$S$1</f>
        <v>1.4398581378540576E-2</v>
      </c>
      <c r="T1411" s="7"/>
      <c r="U1411" s="36">
        <f>S1411+T1411</f>
        <v>1.4398581378540576E-2</v>
      </c>
      <c r="V1411" s="41"/>
      <c r="W1411" s="41"/>
      <c r="X1411" s="41"/>
      <c r="Y1411" s="42"/>
      <c r="Z1411" s="40" t="str">
        <f>IF(V1411=0,"NO OFERTADO",IF(W1411=0,"NO OFERTADO",IF(X1411=0,"NO OFERTADO",IF(Y1411=0,"NO OFERTADO","CORRECTO"))))</f>
        <v>NO OFERTADO</v>
      </c>
      <c r="AA1411" s="42">
        <f>Y1411*N1411</f>
        <v>0</v>
      </c>
      <c r="AB1411" s="35">
        <f>Q1411*$AB$1</f>
        <v>5.1834892962746076E-3</v>
      </c>
      <c r="AC1411" s="7"/>
      <c r="AD1411" s="36">
        <f>AB1411+AC1411</f>
        <v>5.1834892962746076E-3</v>
      </c>
      <c r="AE1411" s="41"/>
      <c r="AF1411" s="41"/>
      <c r="AG1411" s="41"/>
      <c r="AH1411" s="42"/>
      <c r="AI1411" s="40" t="str">
        <f>IF(AE1411=0,"NO OFERTADO",IF(AF1411=0,"NO OFERTADO",IF(AG1411=0,"NO OFERTADO",IF(AH1411=0,"NO OFERTADO","CORRECTO"))))</f>
        <v>NO OFERTADO</v>
      </c>
      <c r="AJ1411" s="37">
        <f>Q1411*$AJ$1</f>
        <v>3.4556595308497385E-3</v>
      </c>
      <c r="AK1411" s="7"/>
      <c r="AL1411" s="36">
        <f>AJ1411+AK1411</f>
        <v>3.4556595308497385E-3</v>
      </c>
      <c r="AM1411" s="41"/>
      <c r="AN1411" s="41"/>
      <c r="AO1411" s="41"/>
      <c r="AP1411" s="42"/>
      <c r="AQ1411" s="40" t="str">
        <f>IF(AM1411=0,"NO OFERTADO",IF(AN1411=0,"NO OFERTADO",IF(AO1411=0,"NO OFERTADO",IF(AP1411=0,"NO OFERTADO","CORRECTO"))))</f>
        <v>NO OFERTADO</v>
      </c>
    </row>
    <row r="1412" spans="1:43" ht="24" x14ac:dyDescent="0.25">
      <c r="A1412" s="61">
        <v>1410</v>
      </c>
      <c r="B1412" s="61">
        <v>1109</v>
      </c>
      <c r="C1412" s="13" t="s">
        <v>3213</v>
      </c>
      <c r="D1412" s="12" t="s">
        <v>770</v>
      </c>
      <c r="E1412" s="12" t="s">
        <v>1893</v>
      </c>
      <c r="F1412" s="12" t="s">
        <v>1893</v>
      </c>
      <c r="G1412" s="12" t="s">
        <v>24</v>
      </c>
      <c r="H1412" s="12" t="s">
        <v>1893</v>
      </c>
      <c r="I1412" s="62" t="s">
        <v>60</v>
      </c>
      <c r="J1412" s="10">
        <v>1</v>
      </c>
      <c r="K1412" s="10" t="s">
        <v>770</v>
      </c>
      <c r="L1412" s="14" t="s">
        <v>2928</v>
      </c>
      <c r="M1412" s="11">
        <v>422611.31633333332</v>
      </c>
      <c r="N1412" s="11">
        <v>11</v>
      </c>
      <c r="O1412" s="8">
        <f>N1412*M1412</f>
        <v>4648724.4796666661</v>
      </c>
      <c r="P1412" s="14" t="s">
        <v>5022</v>
      </c>
      <c r="Q1412" s="66">
        <f>O1412/$O$2181</f>
        <v>1.4204251079592996E-4</v>
      </c>
      <c r="R1412" s="66"/>
      <c r="S1412" s="36">
        <f>Q1412*$S$1</f>
        <v>3.5510627698982493E-2</v>
      </c>
      <c r="T1412" s="7"/>
      <c r="U1412" s="36">
        <f>S1412+T1412</f>
        <v>3.5510627698982493E-2</v>
      </c>
      <c r="V1412" s="41"/>
      <c r="W1412" s="41"/>
      <c r="X1412" s="41"/>
      <c r="Y1412" s="42"/>
      <c r="Z1412" s="40" t="str">
        <f>IF(V1412=0,"NO OFERTADO",IF(W1412=0,"NO OFERTADO",IF(X1412=0,"NO OFERTADO",IF(Y1412=0,"NO OFERTADO","CORRECTO"))))</f>
        <v>NO OFERTADO</v>
      </c>
      <c r="AA1412" s="42">
        <f>Y1412*N1412</f>
        <v>0</v>
      </c>
      <c r="AB1412" s="35">
        <f>Q1412*$AB$1</f>
        <v>1.2783825971633696E-2</v>
      </c>
      <c r="AC1412" s="7"/>
      <c r="AD1412" s="36">
        <f>AB1412+AC1412</f>
        <v>1.2783825971633696E-2</v>
      </c>
      <c r="AE1412" s="41"/>
      <c r="AF1412" s="41"/>
      <c r="AG1412" s="41"/>
      <c r="AH1412" s="42"/>
      <c r="AI1412" s="40" t="str">
        <f>IF(AE1412=0,"NO OFERTADO",IF(AF1412=0,"NO OFERTADO",IF(AG1412=0,"NO OFERTADO",IF(AH1412=0,"NO OFERTADO","CORRECTO"))))</f>
        <v>NO OFERTADO</v>
      </c>
      <c r="AJ1412" s="37">
        <f>Q1412*$AJ$1</f>
        <v>8.5225506477557972E-3</v>
      </c>
      <c r="AK1412" s="7"/>
      <c r="AL1412" s="36">
        <f>AJ1412+AK1412</f>
        <v>8.5225506477557972E-3</v>
      </c>
      <c r="AM1412" s="41"/>
      <c r="AN1412" s="41"/>
      <c r="AO1412" s="41"/>
      <c r="AP1412" s="42"/>
      <c r="AQ1412" s="40" t="str">
        <f>IF(AM1412=0,"NO OFERTADO",IF(AN1412=0,"NO OFERTADO",IF(AO1412=0,"NO OFERTADO",IF(AP1412=0,"NO OFERTADO","CORRECTO"))))</f>
        <v>NO OFERTADO</v>
      </c>
    </row>
    <row r="1413" spans="1:43" ht="24" x14ac:dyDescent="0.25">
      <c r="A1413" s="61">
        <v>1411</v>
      </c>
      <c r="B1413" s="61">
        <v>1422</v>
      </c>
      <c r="C1413" s="13" t="s">
        <v>3970</v>
      </c>
      <c r="D1413" s="12" t="s">
        <v>770</v>
      </c>
      <c r="E1413" s="12" t="s">
        <v>1893</v>
      </c>
      <c r="F1413" s="12" t="s">
        <v>1893</v>
      </c>
      <c r="G1413" s="12" t="s">
        <v>24</v>
      </c>
      <c r="H1413" s="12" t="s">
        <v>1893</v>
      </c>
      <c r="I1413" s="62" t="s">
        <v>60</v>
      </c>
      <c r="J1413" s="10">
        <v>1</v>
      </c>
      <c r="K1413" s="10" t="s">
        <v>770</v>
      </c>
      <c r="L1413" s="14" t="s">
        <v>2928</v>
      </c>
      <c r="M1413" s="11">
        <v>438696.435</v>
      </c>
      <c r="N1413" s="11">
        <v>2</v>
      </c>
      <c r="O1413" s="8">
        <f>N1413*M1413</f>
        <v>877392.87</v>
      </c>
      <c r="P1413" s="14" t="s">
        <v>5022</v>
      </c>
      <c r="Q1413" s="66">
        <f>O1413/$O$2181</f>
        <v>2.6808877737185937E-5</v>
      </c>
      <c r="R1413" s="66"/>
      <c r="S1413" s="36">
        <f>Q1413*$S$1</f>
        <v>6.7022194342964848E-3</v>
      </c>
      <c r="T1413" s="7"/>
      <c r="U1413" s="36">
        <f>S1413+T1413</f>
        <v>6.7022194342964848E-3</v>
      </c>
      <c r="V1413" s="41"/>
      <c r="W1413" s="41"/>
      <c r="X1413" s="41"/>
      <c r="Y1413" s="42"/>
      <c r="Z1413" s="40" t="str">
        <f>IF(V1413=0,"NO OFERTADO",IF(W1413=0,"NO OFERTADO",IF(X1413=0,"NO OFERTADO",IF(Y1413=0,"NO OFERTADO","CORRECTO"))))</f>
        <v>NO OFERTADO</v>
      </c>
      <c r="AA1413" s="42">
        <f>Y1413*N1413</f>
        <v>0</v>
      </c>
      <c r="AB1413" s="35">
        <f>Q1413*$AB$1</f>
        <v>2.4127989963467346E-3</v>
      </c>
      <c r="AC1413" s="7"/>
      <c r="AD1413" s="36">
        <f>AB1413+AC1413</f>
        <v>2.4127989963467346E-3</v>
      </c>
      <c r="AE1413" s="41"/>
      <c r="AF1413" s="41"/>
      <c r="AG1413" s="41"/>
      <c r="AH1413" s="42"/>
      <c r="AI1413" s="40" t="str">
        <f>IF(AE1413=0,"NO OFERTADO",IF(AF1413=0,"NO OFERTADO",IF(AG1413=0,"NO OFERTADO",IF(AH1413=0,"NO OFERTADO","CORRECTO"))))</f>
        <v>NO OFERTADO</v>
      </c>
      <c r="AJ1413" s="37">
        <f>Q1413*$AJ$1</f>
        <v>1.6085326642311562E-3</v>
      </c>
      <c r="AK1413" s="7"/>
      <c r="AL1413" s="36">
        <f>AJ1413+AK1413</f>
        <v>1.6085326642311562E-3</v>
      </c>
      <c r="AM1413" s="41"/>
      <c r="AN1413" s="41"/>
      <c r="AO1413" s="41"/>
      <c r="AP1413" s="42"/>
      <c r="AQ1413" s="40" t="str">
        <f>IF(AM1413=0,"NO OFERTADO",IF(AN1413=0,"NO OFERTADO",IF(AO1413=0,"NO OFERTADO",IF(AP1413=0,"NO OFERTADO","CORRECTO"))))</f>
        <v>NO OFERTADO</v>
      </c>
    </row>
    <row r="1414" spans="1:43" ht="24" x14ac:dyDescent="0.25">
      <c r="A1414" s="61">
        <v>1412</v>
      </c>
      <c r="B1414" s="61">
        <v>1412</v>
      </c>
      <c r="C1414" s="13" t="s">
        <v>3948</v>
      </c>
      <c r="D1414" s="12" t="s">
        <v>770</v>
      </c>
      <c r="E1414" s="12" t="s">
        <v>1893</v>
      </c>
      <c r="F1414" s="12" t="s">
        <v>1893</v>
      </c>
      <c r="G1414" s="12" t="s">
        <v>24</v>
      </c>
      <c r="H1414" s="12" t="s">
        <v>1893</v>
      </c>
      <c r="I1414" s="62" t="s">
        <v>60</v>
      </c>
      <c r="J1414" s="10">
        <v>1</v>
      </c>
      <c r="K1414" s="10" t="s">
        <v>770</v>
      </c>
      <c r="L1414" s="14" t="s">
        <v>1894</v>
      </c>
      <c r="M1414" s="11">
        <v>199870.95533333332</v>
      </c>
      <c r="N1414" s="11">
        <v>4.333333333333333</v>
      </c>
      <c r="O1414" s="8">
        <f>N1414*M1414</f>
        <v>866107.47311111097</v>
      </c>
      <c r="P1414" s="14" t="s">
        <v>5022</v>
      </c>
      <c r="Q1414" s="66">
        <f>O1414/$O$2181</f>
        <v>2.6464050652587169E-5</v>
      </c>
      <c r="R1414" s="66"/>
      <c r="S1414" s="36">
        <f>Q1414*$S$1</f>
        <v>6.6160126631467919E-3</v>
      </c>
      <c r="T1414" s="7"/>
      <c r="U1414" s="36">
        <f>S1414+T1414</f>
        <v>6.6160126631467919E-3</v>
      </c>
      <c r="V1414" s="41"/>
      <c r="W1414" s="41"/>
      <c r="X1414" s="41"/>
      <c r="Y1414" s="42"/>
      <c r="Z1414" s="40" t="str">
        <f>IF(V1414=0,"NO OFERTADO",IF(W1414=0,"NO OFERTADO",IF(X1414=0,"NO OFERTADO",IF(Y1414=0,"NO OFERTADO","CORRECTO"))))</f>
        <v>NO OFERTADO</v>
      </c>
      <c r="AA1414" s="42">
        <f>Y1414*N1414</f>
        <v>0</v>
      </c>
      <c r="AB1414" s="35">
        <f>Q1414*$AB$1</f>
        <v>2.3817645587328453E-3</v>
      </c>
      <c r="AC1414" s="7"/>
      <c r="AD1414" s="36">
        <f>AB1414+AC1414</f>
        <v>2.3817645587328453E-3</v>
      </c>
      <c r="AE1414" s="41"/>
      <c r="AF1414" s="41"/>
      <c r="AG1414" s="41"/>
      <c r="AH1414" s="42"/>
      <c r="AI1414" s="40" t="str">
        <f>IF(AE1414=0,"NO OFERTADO",IF(AF1414=0,"NO OFERTADO",IF(AG1414=0,"NO OFERTADO",IF(AH1414=0,"NO OFERTADO","CORRECTO"))))</f>
        <v>NO OFERTADO</v>
      </c>
      <c r="AJ1414" s="37">
        <f>Q1414*$AJ$1</f>
        <v>1.5878430391552301E-3</v>
      </c>
      <c r="AK1414" s="7"/>
      <c r="AL1414" s="36">
        <f>AJ1414+AK1414</f>
        <v>1.5878430391552301E-3</v>
      </c>
      <c r="AM1414" s="41"/>
      <c r="AN1414" s="41"/>
      <c r="AO1414" s="41"/>
      <c r="AP1414" s="42"/>
      <c r="AQ1414" s="40" t="str">
        <f>IF(AM1414=0,"NO OFERTADO",IF(AN1414=0,"NO OFERTADO",IF(AO1414=0,"NO OFERTADO",IF(AP1414=0,"NO OFERTADO","CORRECTO"))))</f>
        <v>NO OFERTADO</v>
      </c>
    </row>
    <row r="1415" spans="1:43" ht="24" x14ac:dyDescent="0.25">
      <c r="A1415" s="61">
        <v>1413</v>
      </c>
      <c r="B1415" s="61">
        <v>1569</v>
      </c>
      <c r="C1415" s="13" t="s">
        <v>4335</v>
      </c>
      <c r="D1415" s="12" t="s">
        <v>770</v>
      </c>
      <c r="E1415" s="12" t="s">
        <v>1893</v>
      </c>
      <c r="F1415" s="12" t="s">
        <v>1893</v>
      </c>
      <c r="G1415" s="12" t="s">
        <v>24</v>
      </c>
      <c r="H1415" s="12" t="s">
        <v>1893</v>
      </c>
      <c r="I1415" s="62" t="s">
        <v>60</v>
      </c>
      <c r="J1415" s="10">
        <v>1</v>
      </c>
      <c r="K1415" s="10" t="s">
        <v>770</v>
      </c>
      <c r="L1415" s="14" t="s">
        <v>2928</v>
      </c>
      <c r="M1415" s="11">
        <v>280054.71499999997</v>
      </c>
      <c r="N1415" s="11">
        <v>2</v>
      </c>
      <c r="O1415" s="8">
        <f>N1415*M1415</f>
        <v>560109.42999999993</v>
      </c>
      <c r="P1415" s="14" t="s">
        <v>5022</v>
      </c>
      <c r="Q1415" s="66">
        <f>O1415/$O$2181</f>
        <v>1.7114232109402603E-5</v>
      </c>
      <c r="R1415" s="66"/>
      <c r="S1415" s="36">
        <f>Q1415*$S$1</f>
        <v>4.2785580273506504E-3</v>
      </c>
      <c r="T1415" s="7"/>
      <c r="U1415" s="36">
        <f>S1415+T1415</f>
        <v>4.2785580273506504E-3</v>
      </c>
      <c r="V1415" s="41"/>
      <c r="W1415" s="41"/>
      <c r="X1415" s="41"/>
      <c r="Y1415" s="42"/>
      <c r="Z1415" s="40" t="str">
        <f>IF(V1415=0,"NO OFERTADO",IF(W1415=0,"NO OFERTADO",IF(X1415=0,"NO OFERTADO",IF(Y1415=0,"NO OFERTADO","CORRECTO"))))</f>
        <v>NO OFERTADO</v>
      </c>
      <c r="AA1415" s="42">
        <f>Y1415*N1415</f>
        <v>0</v>
      </c>
      <c r="AB1415" s="35">
        <f>Q1415*$AB$1</f>
        <v>1.5402808898462342E-3</v>
      </c>
      <c r="AC1415" s="7"/>
      <c r="AD1415" s="36">
        <f>AB1415+AC1415</f>
        <v>1.5402808898462342E-3</v>
      </c>
      <c r="AE1415" s="41"/>
      <c r="AF1415" s="41"/>
      <c r="AG1415" s="41"/>
      <c r="AH1415" s="42"/>
      <c r="AI1415" s="40" t="str">
        <f>IF(AE1415=0,"NO OFERTADO",IF(AF1415=0,"NO OFERTADO",IF(AG1415=0,"NO OFERTADO",IF(AH1415=0,"NO OFERTADO","CORRECTO"))))</f>
        <v>NO OFERTADO</v>
      </c>
      <c r="AJ1415" s="37">
        <f>Q1415*$AJ$1</f>
        <v>1.0268539265641562E-3</v>
      </c>
      <c r="AK1415" s="7"/>
      <c r="AL1415" s="36">
        <f>AJ1415+AK1415</f>
        <v>1.0268539265641562E-3</v>
      </c>
      <c r="AM1415" s="41"/>
      <c r="AN1415" s="41"/>
      <c r="AO1415" s="41"/>
      <c r="AP1415" s="42"/>
      <c r="AQ1415" s="40" t="str">
        <f>IF(AM1415=0,"NO OFERTADO",IF(AN1415=0,"NO OFERTADO",IF(AO1415=0,"NO OFERTADO",IF(AP1415=0,"NO OFERTADO","CORRECTO"))))</f>
        <v>NO OFERTADO</v>
      </c>
    </row>
    <row r="1416" spans="1:43" ht="24" x14ac:dyDescent="0.25">
      <c r="A1416" s="61">
        <v>1414</v>
      </c>
      <c r="B1416" s="61">
        <v>988</v>
      </c>
      <c r="C1416" s="13" t="s">
        <v>2927</v>
      </c>
      <c r="D1416" s="12" t="s">
        <v>770</v>
      </c>
      <c r="E1416" s="12" t="s">
        <v>1893</v>
      </c>
      <c r="F1416" s="12" t="s">
        <v>1893</v>
      </c>
      <c r="G1416" s="12" t="s">
        <v>24</v>
      </c>
      <c r="H1416" s="12" t="s">
        <v>1893</v>
      </c>
      <c r="I1416" s="62" t="s">
        <v>60</v>
      </c>
      <c r="J1416" s="10">
        <v>1</v>
      </c>
      <c r="K1416" s="10" t="s">
        <v>770</v>
      </c>
      <c r="L1416" s="14" t="s">
        <v>2928</v>
      </c>
      <c r="M1416" s="11">
        <v>198413.65533333333</v>
      </c>
      <c r="N1416" s="11">
        <v>18</v>
      </c>
      <c r="O1416" s="8">
        <f>N1416*M1416</f>
        <v>3571445.7960000001</v>
      </c>
      <c r="P1416" s="14" t="s">
        <v>5022</v>
      </c>
      <c r="Q1416" s="66">
        <f>O1416/$O$2181</f>
        <v>1.0912609044788648E-4</v>
      </c>
      <c r="R1416" s="66"/>
      <c r="S1416" s="36">
        <f>Q1416*$S$1</f>
        <v>2.7281522611971622E-2</v>
      </c>
      <c r="T1416" s="7"/>
      <c r="U1416" s="36">
        <f>S1416+T1416</f>
        <v>2.7281522611971622E-2</v>
      </c>
      <c r="V1416" s="41"/>
      <c r="W1416" s="41"/>
      <c r="X1416" s="41"/>
      <c r="Y1416" s="42"/>
      <c r="Z1416" s="40" t="str">
        <f>IF(V1416=0,"NO OFERTADO",IF(W1416=0,"NO OFERTADO",IF(X1416=0,"NO OFERTADO",IF(Y1416=0,"NO OFERTADO","CORRECTO"))))</f>
        <v>NO OFERTADO</v>
      </c>
      <c r="AA1416" s="42">
        <f>Y1416*N1416</f>
        <v>0</v>
      </c>
      <c r="AB1416" s="35">
        <f>Q1416*$AB$1</f>
        <v>9.8213481403097835E-3</v>
      </c>
      <c r="AC1416" s="7"/>
      <c r="AD1416" s="36">
        <f>AB1416+AC1416</f>
        <v>9.8213481403097835E-3</v>
      </c>
      <c r="AE1416" s="41"/>
      <c r="AF1416" s="41"/>
      <c r="AG1416" s="41"/>
      <c r="AH1416" s="42"/>
      <c r="AI1416" s="40" t="str">
        <f>IF(AE1416=0,"NO OFERTADO",IF(AF1416=0,"NO OFERTADO",IF(AG1416=0,"NO OFERTADO",IF(AH1416=0,"NO OFERTADO","CORRECTO"))))</f>
        <v>NO OFERTADO</v>
      </c>
      <c r="AJ1416" s="37">
        <f>Q1416*$AJ$1</f>
        <v>6.5475654268731887E-3</v>
      </c>
      <c r="AK1416" s="7"/>
      <c r="AL1416" s="36">
        <f>AJ1416+AK1416</f>
        <v>6.5475654268731887E-3</v>
      </c>
      <c r="AM1416" s="41"/>
      <c r="AN1416" s="41"/>
      <c r="AO1416" s="41"/>
      <c r="AP1416" s="42"/>
      <c r="AQ1416" s="40" t="str">
        <f>IF(AM1416=0,"NO OFERTADO",IF(AN1416=0,"NO OFERTADO",IF(AO1416=0,"NO OFERTADO",IF(AP1416=0,"NO OFERTADO","CORRECTO"))))</f>
        <v>NO OFERTADO</v>
      </c>
    </row>
    <row r="1417" spans="1:43" x14ac:dyDescent="0.25">
      <c r="A1417" s="61">
        <v>1415</v>
      </c>
      <c r="B1417" s="61">
        <v>439</v>
      </c>
      <c r="C1417" s="13" t="s">
        <v>1514</v>
      </c>
      <c r="D1417" s="12" t="s">
        <v>1515</v>
      </c>
      <c r="E1417" s="12" t="s">
        <v>23</v>
      </c>
      <c r="F1417" s="12" t="s">
        <v>23</v>
      </c>
      <c r="G1417" s="12" t="s">
        <v>24</v>
      </c>
      <c r="H1417" s="12" t="s">
        <v>25</v>
      </c>
      <c r="I1417" s="62">
        <v>13381090</v>
      </c>
      <c r="J1417" s="10">
        <v>1</v>
      </c>
      <c r="K1417" s="10" t="s">
        <v>1516</v>
      </c>
      <c r="L1417" s="14" t="s">
        <v>1517</v>
      </c>
      <c r="M1417" s="11">
        <v>10165330</v>
      </c>
      <c r="N1417" s="11">
        <v>1.3</v>
      </c>
      <c r="O1417" s="8">
        <f>N1417*M1417</f>
        <v>13214929</v>
      </c>
      <c r="P1417" s="14" t="s">
        <v>5022</v>
      </c>
      <c r="Q1417" s="66">
        <f>O1417/$O$2181</f>
        <v>4.0378424304564136E-4</v>
      </c>
      <c r="R1417" s="66">
        <f>+O1417/$O$2184</f>
        <v>6.4616196587497562E-4</v>
      </c>
      <c r="S1417" s="36">
        <f>Q1417*$S$1</f>
        <v>0.10094606076141034</v>
      </c>
      <c r="T1417" s="36">
        <f>R1417*$T$1</f>
        <v>1.9384858976249267E-2</v>
      </c>
      <c r="U1417" s="36">
        <f>S1417+T1417</f>
        <v>0.12033091973765961</v>
      </c>
      <c r="V1417" s="41"/>
      <c r="W1417" s="41"/>
      <c r="X1417" s="41"/>
      <c r="Y1417" s="42"/>
      <c r="Z1417" s="40" t="str">
        <f>IF(V1417=0,"NO OFERTADO",IF(W1417=0,"NO OFERTADO",IF(X1417=0,"NO OFERTADO",IF(Y1417=0,"NO OFERTADO","CORRECTO"))))</f>
        <v>NO OFERTADO</v>
      </c>
      <c r="AA1417" s="42">
        <f>Y1417*N1417</f>
        <v>0</v>
      </c>
      <c r="AB1417" s="35">
        <f>Q1417*$AB$1</f>
        <v>3.6340581874107721E-2</v>
      </c>
      <c r="AC1417" s="36">
        <f>R1417*$AC$1</f>
        <v>9.6924294881246334E-3</v>
      </c>
      <c r="AD1417" s="36">
        <f>AB1417+AC1417</f>
        <v>4.6033011362232354E-2</v>
      </c>
      <c r="AE1417" s="41"/>
      <c r="AF1417" s="41"/>
      <c r="AG1417" s="41"/>
      <c r="AH1417" s="42"/>
      <c r="AI1417" s="40" t="str">
        <f>IF(AE1417=0,"NO OFERTADO",IF(AF1417=0,"NO OFERTADO",IF(AG1417=0,"NO OFERTADO",IF(AH1417=0,"NO OFERTADO","CORRECTO"))))</f>
        <v>NO OFERTADO</v>
      </c>
      <c r="AJ1417" s="37">
        <f>Q1417*$AJ$1</f>
        <v>2.422705458273848E-2</v>
      </c>
      <c r="AK1417" s="36">
        <f>R1417*$AK$1</f>
        <v>3.2308098293748781E-3</v>
      </c>
      <c r="AL1417" s="36">
        <f>AJ1417+AK1417</f>
        <v>2.7457864412113359E-2</v>
      </c>
      <c r="AM1417" s="41"/>
      <c r="AN1417" s="41"/>
      <c r="AO1417" s="41"/>
      <c r="AP1417" s="42"/>
      <c r="AQ1417" s="40" t="str">
        <f>IF(AM1417=0,"NO OFERTADO",IF(AN1417=0,"NO OFERTADO",IF(AO1417=0,"NO OFERTADO",IF(AP1417=0,"NO OFERTADO","CORRECTO"))))</f>
        <v>NO OFERTADO</v>
      </c>
    </row>
    <row r="1418" spans="1:43" x14ac:dyDescent="0.25">
      <c r="A1418" s="61">
        <v>1416</v>
      </c>
      <c r="B1418" s="61">
        <v>142</v>
      </c>
      <c r="C1418" s="13" t="s">
        <v>558</v>
      </c>
      <c r="D1418" s="12" t="s">
        <v>559</v>
      </c>
      <c r="E1418" s="12" t="s">
        <v>23</v>
      </c>
      <c r="F1418" s="12" t="s">
        <v>23</v>
      </c>
      <c r="G1418" s="12" t="s">
        <v>24</v>
      </c>
      <c r="H1418" s="12" t="s">
        <v>25</v>
      </c>
      <c r="I1418" s="62">
        <v>21156503.999999996</v>
      </c>
      <c r="J1418" s="10">
        <v>1</v>
      </c>
      <c r="K1418" s="10" t="s">
        <v>560</v>
      </c>
      <c r="L1418" s="14" t="s">
        <v>561</v>
      </c>
      <c r="M1418" s="11">
        <v>21156503.999999996</v>
      </c>
      <c r="N1418" s="11">
        <v>3.0909090909090908</v>
      </c>
      <c r="O1418" s="8">
        <f>N1418*M1418</f>
        <v>65392830.545454532</v>
      </c>
      <c r="P1418" s="14" t="s">
        <v>5022</v>
      </c>
      <c r="Q1418" s="66">
        <f>O1418/$O$2181</f>
        <v>1.9980882668691035E-3</v>
      </c>
      <c r="R1418" s="66">
        <f>+O1418/$O$2184</f>
        <v>3.1974715822824362E-3</v>
      </c>
      <c r="S1418" s="36">
        <f>Q1418*$S$1</f>
        <v>0.49952206671727589</v>
      </c>
      <c r="T1418" s="36">
        <f>R1418*$T$1</f>
        <v>9.5924147468473081E-2</v>
      </c>
      <c r="U1418" s="36">
        <f>S1418+T1418</f>
        <v>0.59544621418574895</v>
      </c>
      <c r="V1418" s="41"/>
      <c r="W1418" s="41"/>
      <c r="X1418" s="41"/>
      <c r="Y1418" s="42"/>
      <c r="Z1418" s="40" t="str">
        <f>IF(V1418=0,"NO OFERTADO",IF(W1418=0,"NO OFERTADO",IF(X1418=0,"NO OFERTADO",IF(Y1418=0,"NO OFERTADO","CORRECTO"))))</f>
        <v>NO OFERTADO</v>
      </c>
      <c r="AA1418" s="42">
        <f>Y1418*N1418</f>
        <v>0</v>
      </c>
      <c r="AB1418" s="35">
        <f>Q1418*$AB$1</f>
        <v>0.1798279440182193</v>
      </c>
      <c r="AC1418" s="36">
        <f>R1418*$AC$1</f>
        <v>4.7962073734236541E-2</v>
      </c>
      <c r="AD1418" s="36">
        <f>AB1418+AC1418</f>
        <v>0.22779001775245583</v>
      </c>
      <c r="AE1418" s="41"/>
      <c r="AF1418" s="41"/>
      <c r="AG1418" s="41"/>
      <c r="AH1418" s="42"/>
      <c r="AI1418" s="40" t="str">
        <f>IF(AE1418=0,"NO OFERTADO",IF(AF1418=0,"NO OFERTADO",IF(AG1418=0,"NO OFERTADO",IF(AH1418=0,"NO OFERTADO","CORRECTO"))))</f>
        <v>NO OFERTADO</v>
      </c>
      <c r="AJ1418" s="37">
        <f>Q1418*$AJ$1</f>
        <v>0.1198852960121462</v>
      </c>
      <c r="AK1418" s="36">
        <f>R1418*$AK$1</f>
        <v>1.5987357911412182E-2</v>
      </c>
      <c r="AL1418" s="36">
        <f>AJ1418+AK1418</f>
        <v>0.13587265392355838</v>
      </c>
      <c r="AM1418" s="41"/>
      <c r="AN1418" s="41"/>
      <c r="AO1418" s="41"/>
      <c r="AP1418" s="42"/>
      <c r="AQ1418" s="40" t="str">
        <f>IF(AM1418=0,"NO OFERTADO",IF(AN1418=0,"NO OFERTADO",IF(AO1418=0,"NO OFERTADO",IF(AP1418=0,"NO OFERTADO","CORRECTO"))))</f>
        <v>NO OFERTADO</v>
      </c>
    </row>
    <row r="1419" spans="1:43" x14ac:dyDescent="0.25">
      <c r="A1419" s="61">
        <v>1417</v>
      </c>
      <c r="B1419" s="61">
        <v>1521</v>
      </c>
      <c r="C1419" s="13" t="s">
        <v>4228</v>
      </c>
      <c r="D1419" s="12" t="s">
        <v>859</v>
      </c>
      <c r="E1419" s="12" t="s">
        <v>49</v>
      </c>
      <c r="F1419" s="12" t="s">
        <v>23</v>
      </c>
      <c r="G1419" s="12" t="s">
        <v>24</v>
      </c>
      <c r="H1419" s="12" t="s">
        <v>49</v>
      </c>
      <c r="I1419" s="62">
        <v>16599.54</v>
      </c>
      <c r="J1419" s="10">
        <v>1</v>
      </c>
      <c r="K1419" s="10" t="s">
        <v>2205</v>
      </c>
      <c r="L1419" s="14" t="s">
        <v>4229</v>
      </c>
      <c r="M1419" s="11">
        <v>16599.54</v>
      </c>
      <c r="N1419" s="11">
        <v>63.857142857142854</v>
      </c>
      <c r="O1419" s="8">
        <f>N1419*M1419</f>
        <v>1059999.1971428571</v>
      </c>
      <c r="P1419" s="14" t="s">
        <v>5022</v>
      </c>
      <c r="Q1419" s="66">
        <f>O1419/$O$2181</f>
        <v>3.2388442907814044E-5</v>
      </c>
      <c r="R1419" s="66">
        <f>+O1419/$O$2184</f>
        <v>5.1830105561045721E-5</v>
      </c>
      <c r="S1419" s="36">
        <f>Q1419*$S$1</f>
        <v>8.0971107269535107E-3</v>
      </c>
      <c r="T1419" s="36">
        <f>R1419*$T$1</f>
        <v>1.5549031668313717E-3</v>
      </c>
      <c r="U1419" s="36">
        <f>S1419+T1419</f>
        <v>9.6520138937848821E-3</v>
      </c>
      <c r="V1419" s="41"/>
      <c r="W1419" s="41"/>
      <c r="X1419" s="41"/>
      <c r="Y1419" s="42"/>
      <c r="Z1419" s="40" t="str">
        <f>IF(V1419=0,"NO OFERTADO",IF(W1419=0,"NO OFERTADO",IF(X1419=0,"NO OFERTADO",IF(Y1419=0,"NO OFERTADO","CORRECTO"))))</f>
        <v>NO OFERTADO</v>
      </c>
      <c r="AA1419" s="42">
        <f>Y1419*N1419</f>
        <v>0</v>
      </c>
      <c r="AB1419" s="35">
        <f>Q1419*$AB$1</f>
        <v>2.9149598617032638E-3</v>
      </c>
      <c r="AC1419" s="36">
        <f>R1419*$AC$1</f>
        <v>7.7745158341568585E-4</v>
      </c>
      <c r="AD1419" s="36">
        <f>AB1419+AC1419</f>
        <v>3.6924114451189496E-3</v>
      </c>
      <c r="AE1419" s="41"/>
      <c r="AF1419" s="41"/>
      <c r="AG1419" s="41"/>
      <c r="AH1419" s="42"/>
      <c r="AI1419" s="40" t="str">
        <f>IF(AE1419=0,"NO OFERTADO",IF(AF1419=0,"NO OFERTADO",IF(AG1419=0,"NO OFERTADO",IF(AH1419=0,"NO OFERTADO","CORRECTO"))))</f>
        <v>NO OFERTADO</v>
      </c>
      <c r="AJ1419" s="37">
        <f>Q1419*$AJ$1</f>
        <v>1.9433065744688426E-3</v>
      </c>
      <c r="AK1419" s="36">
        <f>R1419*$AK$1</f>
        <v>2.591505278052286E-4</v>
      </c>
      <c r="AL1419" s="36">
        <f>AJ1419+AK1419</f>
        <v>2.2024571022740713E-3</v>
      </c>
      <c r="AM1419" s="41"/>
      <c r="AN1419" s="41"/>
      <c r="AO1419" s="41"/>
      <c r="AP1419" s="42"/>
      <c r="AQ1419" s="40" t="str">
        <f>IF(AM1419=0,"NO OFERTADO",IF(AN1419=0,"NO OFERTADO",IF(AO1419=0,"NO OFERTADO",IF(AP1419=0,"NO OFERTADO","CORRECTO"))))</f>
        <v>NO OFERTADO</v>
      </c>
    </row>
    <row r="1420" spans="1:43" x14ac:dyDescent="0.25">
      <c r="A1420" s="61">
        <v>1418</v>
      </c>
      <c r="B1420" s="61">
        <v>818</v>
      </c>
      <c r="C1420" s="13" t="s">
        <v>2204</v>
      </c>
      <c r="D1420" s="12" t="s">
        <v>559</v>
      </c>
      <c r="E1420" s="12" t="s">
        <v>49</v>
      </c>
      <c r="F1420" s="12" t="s">
        <v>23</v>
      </c>
      <c r="G1420" s="12" t="s">
        <v>24</v>
      </c>
      <c r="H1420" s="12" t="s">
        <v>49</v>
      </c>
      <c r="I1420" s="62">
        <v>4979862</v>
      </c>
      <c r="J1420" s="10">
        <v>1</v>
      </c>
      <c r="K1420" s="10" t="s">
        <v>2205</v>
      </c>
      <c r="L1420" s="14" t="s">
        <v>2519</v>
      </c>
      <c r="M1420" s="11">
        <v>4979862</v>
      </c>
      <c r="N1420" s="11">
        <v>2.4285714285714284</v>
      </c>
      <c r="O1420" s="8">
        <f>N1420*M1420</f>
        <v>12093950.571428571</v>
      </c>
      <c r="P1420" s="14" t="s">
        <v>5022</v>
      </c>
      <c r="Q1420" s="66">
        <f>O1420/$O$2181</f>
        <v>3.6953257008915351E-4</v>
      </c>
      <c r="R1420" s="66">
        <f>+O1420/$O$2184</f>
        <v>5.9135019767636056E-4</v>
      </c>
      <c r="S1420" s="36">
        <f>Q1420*$S$1</f>
        <v>9.2383142522288381E-2</v>
      </c>
      <c r="T1420" s="36">
        <f>R1420*$T$1</f>
        <v>1.7740505930290817E-2</v>
      </c>
      <c r="U1420" s="36">
        <f>S1420+T1420</f>
        <v>0.1101236484525792</v>
      </c>
      <c r="V1420" s="41"/>
      <c r="W1420" s="41"/>
      <c r="X1420" s="41"/>
      <c r="Y1420" s="42"/>
      <c r="Z1420" s="40" t="str">
        <f>IF(V1420=0,"NO OFERTADO",IF(W1420=0,"NO OFERTADO",IF(X1420=0,"NO OFERTADO",IF(Y1420=0,"NO OFERTADO","CORRECTO"))))</f>
        <v>NO OFERTADO</v>
      </c>
      <c r="AA1420" s="42">
        <f>Y1420*N1420</f>
        <v>0</v>
      </c>
      <c r="AB1420" s="35">
        <f>Q1420*$AB$1</f>
        <v>3.3257931308023819E-2</v>
      </c>
      <c r="AC1420" s="36">
        <f>R1420*$AC$1</f>
        <v>8.8702529651454084E-3</v>
      </c>
      <c r="AD1420" s="36">
        <f>AB1420+AC1420</f>
        <v>4.2128184273169229E-2</v>
      </c>
      <c r="AE1420" s="41"/>
      <c r="AF1420" s="41"/>
      <c r="AG1420" s="41"/>
      <c r="AH1420" s="42"/>
      <c r="AI1420" s="40" t="str">
        <f>IF(AE1420=0,"NO OFERTADO",IF(AF1420=0,"NO OFERTADO",IF(AG1420=0,"NO OFERTADO",IF(AH1420=0,"NO OFERTADO","CORRECTO"))))</f>
        <v>NO OFERTADO</v>
      </c>
      <c r="AJ1420" s="37">
        <f>Q1420*$AJ$1</f>
        <v>2.2171954205349211E-2</v>
      </c>
      <c r="AK1420" s="36">
        <f>R1420*$AK$1</f>
        <v>2.9567509883818028E-3</v>
      </c>
      <c r="AL1420" s="36">
        <f>AJ1420+AK1420</f>
        <v>2.5128705193731012E-2</v>
      </c>
      <c r="AM1420" s="41"/>
      <c r="AN1420" s="41"/>
      <c r="AO1420" s="41"/>
      <c r="AP1420" s="42"/>
      <c r="AQ1420" s="40" t="str">
        <f>IF(AM1420=0,"NO OFERTADO",IF(AN1420=0,"NO OFERTADO",IF(AO1420=0,"NO OFERTADO",IF(AP1420=0,"NO OFERTADO","CORRECTO"))))</f>
        <v>NO OFERTADO</v>
      </c>
    </row>
    <row r="1421" spans="1:43" x14ac:dyDescent="0.25">
      <c r="A1421" s="61">
        <v>1419</v>
      </c>
      <c r="B1421" s="61">
        <v>696</v>
      </c>
      <c r="C1421" s="13" t="s">
        <v>2204</v>
      </c>
      <c r="D1421" s="12" t="s">
        <v>181</v>
      </c>
      <c r="E1421" s="12" t="s">
        <v>49</v>
      </c>
      <c r="F1421" s="12" t="s">
        <v>23</v>
      </c>
      <c r="G1421" s="12" t="s">
        <v>24</v>
      </c>
      <c r="H1421" s="12" t="s">
        <v>49</v>
      </c>
      <c r="I1421" s="62">
        <v>3319908</v>
      </c>
      <c r="J1421" s="10">
        <v>1</v>
      </c>
      <c r="K1421" s="10" t="s">
        <v>2205</v>
      </c>
      <c r="L1421" s="14" t="s">
        <v>2206</v>
      </c>
      <c r="M1421" s="11">
        <v>3319908</v>
      </c>
      <c r="N1421" s="11">
        <v>2.2307692307692308</v>
      </c>
      <c r="O1421" s="8">
        <f>N1421*M1421</f>
        <v>7405948.615384616</v>
      </c>
      <c r="P1421" s="14" t="s">
        <v>5022</v>
      </c>
      <c r="Q1421" s="66">
        <f>O1421/$O$2181</f>
        <v>2.2628992979818453E-4</v>
      </c>
      <c r="R1421" s="66">
        <f>+O1421/$O$2184</f>
        <v>3.6212395212157229E-4</v>
      </c>
      <c r="S1421" s="36">
        <f>Q1421*$S$1</f>
        <v>5.657248244954613E-2</v>
      </c>
      <c r="T1421" s="36">
        <f>R1421*$T$1</f>
        <v>1.0863718563647169E-2</v>
      </c>
      <c r="U1421" s="36">
        <f>S1421+T1421</f>
        <v>6.7436201013193295E-2</v>
      </c>
      <c r="V1421" s="41"/>
      <c r="W1421" s="41"/>
      <c r="X1421" s="41"/>
      <c r="Y1421" s="42"/>
      <c r="Z1421" s="40" t="str">
        <f>IF(V1421=0,"NO OFERTADO",IF(W1421=0,"NO OFERTADO",IF(X1421=0,"NO OFERTADO",IF(Y1421=0,"NO OFERTADO","CORRECTO"))))</f>
        <v>NO OFERTADO</v>
      </c>
      <c r="AA1421" s="42">
        <f>Y1421*N1421</f>
        <v>0</v>
      </c>
      <c r="AB1421" s="35">
        <f>Q1421*$AB$1</f>
        <v>2.0366093681836606E-2</v>
      </c>
      <c r="AC1421" s="36">
        <f>R1421*$AC$1</f>
        <v>5.4318592818235843E-3</v>
      </c>
      <c r="AD1421" s="36">
        <f>AB1421+AC1421</f>
        <v>2.5797952963660192E-2</v>
      </c>
      <c r="AE1421" s="41"/>
      <c r="AF1421" s="41"/>
      <c r="AG1421" s="41"/>
      <c r="AH1421" s="42"/>
      <c r="AI1421" s="40" t="str">
        <f>IF(AE1421=0,"NO OFERTADO",IF(AF1421=0,"NO OFERTADO",IF(AG1421=0,"NO OFERTADO",IF(AH1421=0,"NO OFERTADO","CORRECTO"))))</f>
        <v>NO OFERTADO</v>
      </c>
      <c r="AJ1421" s="37">
        <f>Q1421*$AJ$1</f>
        <v>1.3577395787891073E-2</v>
      </c>
      <c r="AK1421" s="36">
        <f>R1421*$AK$1</f>
        <v>1.8106197606078615E-3</v>
      </c>
      <c r="AL1421" s="36">
        <f>AJ1421+AK1421</f>
        <v>1.5388015548498933E-2</v>
      </c>
      <c r="AM1421" s="41"/>
      <c r="AN1421" s="41"/>
      <c r="AO1421" s="41"/>
      <c r="AP1421" s="42"/>
      <c r="AQ1421" s="40" t="str">
        <f>IF(AM1421=0,"NO OFERTADO",IF(AN1421=0,"NO OFERTADO",IF(AO1421=0,"NO OFERTADO",IF(AP1421=0,"NO OFERTADO","CORRECTO"))))</f>
        <v>NO OFERTADO</v>
      </c>
    </row>
    <row r="1422" spans="1:43" ht="24" x14ac:dyDescent="0.25">
      <c r="A1422" s="61">
        <v>1420</v>
      </c>
      <c r="B1422" s="61">
        <v>378</v>
      </c>
      <c r="C1422" s="13" t="s">
        <v>1324</v>
      </c>
      <c r="D1422" s="12" t="s">
        <v>1325</v>
      </c>
      <c r="E1422" s="12" t="s">
        <v>259</v>
      </c>
      <c r="F1422" s="12" t="s">
        <v>49</v>
      </c>
      <c r="G1422" s="12" t="s">
        <v>24</v>
      </c>
      <c r="H1422" s="12" t="s">
        <v>49</v>
      </c>
      <c r="I1422" s="62">
        <v>4178266.5999999996</v>
      </c>
      <c r="J1422" s="10">
        <v>1</v>
      </c>
      <c r="K1422" s="10" t="s">
        <v>1326</v>
      </c>
      <c r="L1422" s="14" t="s">
        <v>1327</v>
      </c>
      <c r="M1422" s="11">
        <v>4178266.5999999996</v>
      </c>
      <c r="N1422" s="11">
        <v>5.5384615384615383</v>
      </c>
      <c r="O1422" s="8">
        <f>N1422*M1422</f>
        <v>23141168.861538459</v>
      </c>
      <c r="P1422" s="14" t="s">
        <v>5022</v>
      </c>
      <c r="Q1422" s="66">
        <f>O1422/$O$2181</f>
        <v>7.0708206997916313E-4</v>
      </c>
      <c r="R1422" s="66">
        <f>+O1422/$O$2184</f>
        <v>1.1315189937241782E-3</v>
      </c>
      <c r="S1422" s="36">
        <f>Q1422*$S$1</f>
        <v>0.17677051749479078</v>
      </c>
      <c r="T1422" s="36">
        <f>R1422*$T$1</f>
        <v>3.3945569811725348E-2</v>
      </c>
      <c r="U1422" s="36">
        <f>S1422+T1422</f>
        <v>0.21071608730651614</v>
      </c>
      <c r="V1422" s="41"/>
      <c r="W1422" s="41"/>
      <c r="X1422" s="41"/>
      <c r="Y1422" s="42"/>
      <c r="Z1422" s="40" t="str">
        <f>IF(V1422=0,"NO OFERTADO",IF(W1422=0,"NO OFERTADO",IF(X1422=0,"NO OFERTADO",IF(Y1422=0,"NO OFERTADO","CORRECTO"))))</f>
        <v>NO OFERTADO</v>
      </c>
      <c r="AA1422" s="42">
        <f>Y1422*N1422</f>
        <v>0</v>
      </c>
      <c r="AB1422" s="35">
        <f>Q1422*$AB$1</f>
        <v>6.3637386298124682E-2</v>
      </c>
      <c r="AC1422" s="36">
        <f>R1422*$AC$1</f>
        <v>1.6972784905862674E-2</v>
      </c>
      <c r="AD1422" s="36">
        <f>AB1422+AC1422</f>
        <v>8.0610171203987363E-2</v>
      </c>
      <c r="AE1422" s="41"/>
      <c r="AF1422" s="41"/>
      <c r="AG1422" s="41"/>
      <c r="AH1422" s="42"/>
      <c r="AI1422" s="40" t="str">
        <f>IF(AE1422=0,"NO OFERTADO",IF(AF1422=0,"NO OFERTADO",IF(AG1422=0,"NO OFERTADO",IF(AH1422=0,"NO OFERTADO","CORRECTO"))))</f>
        <v>NO OFERTADO</v>
      </c>
      <c r="AJ1422" s="37">
        <f>Q1422*$AJ$1</f>
        <v>4.242492419874979E-2</v>
      </c>
      <c r="AK1422" s="36">
        <f>R1422*$AK$1</f>
        <v>5.6575949686208911E-3</v>
      </c>
      <c r="AL1422" s="36">
        <f>AJ1422+AK1422</f>
        <v>4.8082519167370684E-2</v>
      </c>
      <c r="AM1422" s="41"/>
      <c r="AN1422" s="41"/>
      <c r="AO1422" s="41"/>
      <c r="AP1422" s="42"/>
      <c r="AQ1422" s="40" t="str">
        <f>IF(AM1422=0,"NO OFERTADO",IF(AN1422=0,"NO OFERTADO",IF(AO1422=0,"NO OFERTADO",IF(AP1422=0,"NO OFERTADO","CORRECTO"))))</f>
        <v>NO OFERTADO</v>
      </c>
    </row>
    <row r="1423" spans="1:43" ht="24" x14ac:dyDescent="0.25">
      <c r="A1423" s="61">
        <v>1421</v>
      </c>
      <c r="B1423" s="61">
        <v>648</v>
      </c>
      <c r="C1423" s="13" t="s">
        <v>2066</v>
      </c>
      <c r="D1423" s="12" t="s">
        <v>89</v>
      </c>
      <c r="E1423" s="12" t="s">
        <v>11</v>
      </c>
      <c r="F1423" s="12" t="s">
        <v>12</v>
      </c>
      <c r="G1423" s="12" t="s">
        <v>13</v>
      </c>
      <c r="H1423" s="12" t="s">
        <v>12</v>
      </c>
      <c r="I1423" s="62">
        <v>1990.95</v>
      </c>
      <c r="J1423" s="10">
        <v>1</v>
      </c>
      <c r="K1423" s="10" t="s">
        <v>2067</v>
      </c>
      <c r="L1423" s="14" t="s">
        <v>2068</v>
      </c>
      <c r="M1423" s="11">
        <v>229.11799999999999</v>
      </c>
      <c r="N1423" s="11">
        <v>36190.846153846156</v>
      </c>
      <c r="O1423" s="8">
        <f>N1423*M1423</f>
        <v>8291974.2890769234</v>
      </c>
      <c r="P1423" s="14" t="s">
        <v>5022</v>
      </c>
      <c r="Q1423" s="66">
        <f>O1423/$O$2181</f>
        <v>2.5336258421583996E-4</v>
      </c>
      <c r="R1423" s="66">
        <f>+O1423/$O$2184</f>
        <v>4.0544738512138039E-4</v>
      </c>
      <c r="S1423" s="36">
        <f>Q1423*$S$1</f>
        <v>6.334064605395999E-2</v>
      </c>
      <c r="T1423" s="36">
        <f>R1423*$T$1</f>
        <v>1.2163421553641411E-2</v>
      </c>
      <c r="U1423" s="36">
        <f>S1423+T1423</f>
        <v>7.5504067607601394E-2</v>
      </c>
      <c r="V1423" s="41"/>
      <c r="W1423" s="41"/>
      <c r="X1423" s="41"/>
      <c r="Y1423" s="42"/>
      <c r="Z1423" s="40" t="str">
        <f>IF(V1423=0,"NO OFERTADO",IF(W1423=0,"NO OFERTADO",IF(X1423=0,"NO OFERTADO",IF(Y1423=0,"NO OFERTADO","CORRECTO"))))</f>
        <v>NO OFERTADO</v>
      </c>
      <c r="AA1423" s="42">
        <f>Y1423*N1423</f>
        <v>0</v>
      </c>
      <c r="AB1423" s="35">
        <f>Q1423*$AB$1</f>
        <v>2.2802632579425598E-2</v>
      </c>
      <c r="AC1423" s="36">
        <f>R1423*$AC$1</f>
        <v>6.0817107768207056E-3</v>
      </c>
      <c r="AD1423" s="36">
        <f>AB1423+AC1423</f>
        <v>2.8884343356246303E-2</v>
      </c>
      <c r="AE1423" s="41"/>
      <c r="AF1423" s="41"/>
      <c r="AG1423" s="41"/>
      <c r="AH1423" s="42"/>
      <c r="AI1423" s="40" t="str">
        <f>IF(AE1423=0,"NO OFERTADO",IF(AF1423=0,"NO OFERTADO",IF(AG1423=0,"NO OFERTADO",IF(AH1423=0,"NO OFERTADO","CORRECTO"))))</f>
        <v>NO OFERTADO</v>
      </c>
      <c r="AJ1423" s="37">
        <f>Q1423*$AJ$1</f>
        <v>1.5201755052950398E-2</v>
      </c>
      <c r="AK1423" s="36">
        <f>R1423*$AK$1</f>
        <v>2.0272369256069019E-3</v>
      </c>
      <c r="AL1423" s="36">
        <f>AJ1423+AK1423</f>
        <v>1.72289919785573E-2</v>
      </c>
      <c r="AM1423" s="41"/>
      <c r="AN1423" s="41"/>
      <c r="AO1423" s="41"/>
      <c r="AP1423" s="42"/>
      <c r="AQ1423" s="40" t="str">
        <f>IF(AM1423=0,"NO OFERTADO",IF(AN1423=0,"NO OFERTADO",IF(AO1423=0,"NO OFERTADO",IF(AP1423=0,"NO OFERTADO","CORRECTO"))))</f>
        <v>NO OFERTADO</v>
      </c>
    </row>
    <row r="1424" spans="1:43" ht="24" x14ac:dyDescent="0.25">
      <c r="A1424" s="61">
        <v>1422</v>
      </c>
      <c r="B1424" s="61">
        <v>997</v>
      </c>
      <c r="C1424" s="13" t="s">
        <v>2066</v>
      </c>
      <c r="D1424" s="12" t="s">
        <v>10</v>
      </c>
      <c r="E1424" s="12" t="s">
        <v>11</v>
      </c>
      <c r="F1424" s="12" t="s">
        <v>12</v>
      </c>
      <c r="G1424" s="12" t="s">
        <v>13</v>
      </c>
      <c r="H1424" s="12" t="s">
        <v>12</v>
      </c>
      <c r="I1424" s="62">
        <v>3981.9</v>
      </c>
      <c r="J1424" s="10">
        <v>1</v>
      </c>
      <c r="K1424" s="10" t="s">
        <v>2067</v>
      </c>
      <c r="L1424" s="14" t="s">
        <v>2949</v>
      </c>
      <c r="M1424" s="11">
        <v>249.08699999999999</v>
      </c>
      <c r="N1424" s="11">
        <v>9917.75</v>
      </c>
      <c r="O1424" s="8">
        <f>N1424*M1424</f>
        <v>2470382.5942500001</v>
      </c>
      <c r="P1424" s="14" t="s">
        <v>5022</v>
      </c>
      <c r="Q1424" s="66">
        <f>O1424/$O$2181</f>
        <v>7.5482930392767461E-5</v>
      </c>
      <c r="R1424" s="66">
        <f>+O1424/$O$2184</f>
        <v>1.2079272416551783E-4</v>
      </c>
      <c r="S1424" s="36">
        <f>Q1424*$S$1</f>
        <v>1.8870732598191865E-2</v>
      </c>
      <c r="T1424" s="36">
        <f>R1424*$T$1</f>
        <v>3.6237817249655346E-3</v>
      </c>
      <c r="U1424" s="36">
        <f>S1424+T1424</f>
        <v>2.24945143231574E-2</v>
      </c>
      <c r="V1424" s="41"/>
      <c r="W1424" s="41"/>
      <c r="X1424" s="41"/>
      <c r="Y1424" s="42"/>
      <c r="Z1424" s="40" t="str">
        <f>IF(V1424=0,"NO OFERTADO",IF(W1424=0,"NO OFERTADO",IF(X1424=0,"NO OFERTADO",IF(Y1424=0,"NO OFERTADO","CORRECTO"))))</f>
        <v>NO OFERTADO</v>
      </c>
      <c r="AA1424" s="42">
        <f>Y1424*N1424</f>
        <v>0</v>
      </c>
      <c r="AB1424" s="35">
        <f>Q1424*$AB$1</f>
        <v>6.7934637353490712E-3</v>
      </c>
      <c r="AC1424" s="36">
        <f>R1424*$AC$1</f>
        <v>1.8118908624827673E-3</v>
      </c>
      <c r="AD1424" s="36">
        <f>AB1424+AC1424</f>
        <v>8.6053545978318387E-3</v>
      </c>
      <c r="AE1424" s="41"/>
      <c r="AF1424" s="41"/>
      <c r="AG1424" s="41"/>
      <c r="AH1424" s="42"/>
      <c r="AI1424" s="40" t="str">
        <f>IF(AE1424=0,"NO OFERTADO",IF(AF1424=0,"NO OFERTADO",IF(AG1424=0,"NO OFERTADO",IF(AH1424=0,"NO OFERTADO","CORRECTO"))))</f>
        <v>NO OFERTADO</v>
      </c>
      <c r="AJ1424" s="37">
        <f>Q1424*$AJ$1</f>
        <v>4.528975823566048E-3</v>
      </c>
      <c r="AK1424" s="36">
        <f>R1424*$AK$1</f>
        <v>6.039636208275891E-4</v>
      </c>
      <c r="AL1424" s="36">
        <f>AJ1424+AK1424</f>
        <v>5.1329394443936369E-3</v>
      </c>
      <c r="AM1424" s="41"/>
      <c r="AN1424" s="41"/>
      <c r="AO1424" s="41"/>
      <c r="AP1424" s="42"/>
      <c r="AQ1424" s="40" t="str">
        <f>IF(AM1424=0,"NO OFERTADO",IF(AN1424=0,"NO OFERTADO",IF(AO1424=0,"NO OFERTADO",IF(AP1424=0,"NO OFERTADO","CORRECTO"))))</f>
        <v>NO OFERTADO</v>
      </c>
    </row>
    <row r="1425" spans="1:43" ht="24" x14ac:dyDescent="0.25">
      <c r="A1425" s="61">
        <v>1423</v>
      </c>
      <c r="B1425" s="61">
        <v>140</v>
      </c>
      <c r="C1425" s="13" t="s">
        <v>551</v>
      </c>
      <c r="D1425" s="12" t="s">
        <v>143</v>
      </c>
      <c r="E1425" s="12" t="s">
        <v>11</v>
      </c>
      <c r="F1425" s="12" t="s">
        <v>12</v>
      </c>
      <c r="G1425" s="12" t="s">
        <v>13</v>
      </c>
      <c r="H1425" s="12" t="s">
        <v>12</v>
      </c>
      <c r="I1425" s="62">
        <v>184020</v>
      </c>
      <c r="J1425" s="10">
        <v>1</v>
      </c>
      <c r="K1425" s="10" t="s">
        <v>552</v>
      </c>
      <c r="L1425" s="14" t="s">
        <v>553</v>
      </c>
      <c r="M1425" s="11">
        <v>184020</v>
      </c>
      <c r="N1425" s="11">
        <v>292.92307692307691</v>
      </c>
      <c r="O1425" s="8">
        <f>N1425*M1425</f>
        <v>53903704.615384609</v>
      </c>
      <c r="P1425" s="14" t="s">
        <v>5022</v>
      </c>
      <c r="Q1425" s="66">
        <f>O1425/$O$2181</f>
        <v>1.6470362092356999E-3</v>
      </c>
      <c r="R1425" s="66">
        <f>+O1425/$O$2184</f>
        <v>2.6356951098428839E-3</v>
      </c>
      <c r="S1425" s="36">
        <f>Q1425*$S$1</f>
        <v>0.41175905230892496</v>
      </c>
      <c r="T1425" s="36">
        <f>R1425*$T$1</f>
        <v>7.9070853295286514E-2</v>
      </c>
      <c r="U1425" s="36">
        <f>S1425+T1425</f>
        <v>0.49082990560421147</v>
      </c>
      <c r="V1425" s="41"/>
      <c r="W1425" s="41"/>
      <c r="X1425" s="41"/>
      <c r="Y1425" s="42"/>
      <c r="Z1425" s="40" t="str">
        <f>IF(V1425=0,"NO OFERTADO",IF(W1425=0,"NO OFERTADO",IF(X1425=0,"NO OFERTADO",IF(Y1425=0,"NO OFERTADO","CORRECTO"))))</f>
        <v>NO OFERTADO</v>
      </c>
      <c r="AA1425" s="42">
        <f>Y1425*N1425</f>
        <v>0</v>
      </c>
      <c r="AB1425" s="35">
        <f>Q1425*$AB$1</f>
        <v>0.14823325883121299</v>
      </c>
      <c r="AC1425" s="36">
        <f>R1425*$AC$1</f>
        <v>3.9535426647643257E-2</v>
      </c>
      <c r="AD1425" s="36">
        <f>AB1425+AC1425</f>
        <v>0.18776868547885625</v>
      </c>
      <c r="AE1425" s="41"/>
      <c r="AF1425" s="41"/>
      <c r="AG1425" s="41"/>
      <c r="AH1425" s="42"/>
      <c r="AI1425" s="40" t="str">
        <f>IF(AE1425=0,"NO OFERTADO",IF(AF1425=0,"NO OFERTADO",IF(AG1425=0,"NO OFERTADO",IF(AH1425=0,"NO OFERTADO","CORRECTO"))))</f>
        <v>NO OFERTADO</v>
      </c>
      <c r="AJ1425" s="37">
        <f>Q1425*$AJ$1</f>
        <v>9.8822172554141996E-2</v>
      </c>
      <c r="AK1425" s="36">
        <f>R1425*$AK$1</f>
        <v>1.3178475549214419E-2</v>
      </c>
      <c r="AL1425" s="36">
        <f>AJ1425+AK1425</f>
        <v>0.11200064810335641</v>
      </c>
      <c r="AM1425" s="41"/>
      <c r="AN1425" s="41"/>
      <c r="AO1425" s="41"/>
      <c r="AP1425" s="42"/>
      <c r="AQ1425" s="40" t="str">
        <f>IF(AM1425=0,"NO OFERTADO",IF(AN1425=0,"NO OFERTADO",IF(AO1425=0,"NO OFERTADO",IF(AP1425=0,"NO OFERTADO","CORRECTO"))))</f>
        <v>NO OFERTADO</v>
      </c>
    </row>
    <row r="1426" spans="1:43" ht="24" x14ac:dyDescent="0.25">
      <c r="A1426" s="61">
        <v>1424</v>
      </c>
      <c r="B1426" s="61">
        <v>652</v>
      </c>
      <c r="C1426" s="13" t="s">
        <v>551</v>
      </c>
      <c r="D1426" s="12" t="s">
        <v>93</v>
      </c>
      <c r="E1426" s="12" t="s">
        <v>11</v>
      </c>
      <c r="F1426" s="12" t="s">
        <v>12</v>
      </c>
      <c r="G1426" s="12" t="s">
        <v>13</v>
      </c>
      <c r="H1426" s="12" t="s">
        <v>12</v>
      </c>
      <c r="I1426" s="62">
        <v>122680</v>
      </c>
      <c r="J1426" s="10">
        <v>1</v>
      </c>
      <c r="K1426" s="10" t="s">
        <v>552</v>
      </c>
      <c r="L1426" s="14" t="s">
        <v>2077</v>
      </c>
      <c r="M1426" s="11">
        <v>122680</v>
      </c>
      <c r="N1426" s="11">
        <v>130.66666666666666</v>
      </c>
      <c r="O1426" s="8">
        <f>N1426*M1426</f>
        <v>16030186.666666666</v>
      </c>
      <c r="P1426" s="14" t="s">
        <v>5022</v>
      </c>
      <c r="Q1426" s="66">
        <f>O1426/$O$2181</f>
        <v>4.8980488575310036E-4</v>
      </c>
      <c r="R1426" s="66">
        <f>+O1426/$O$2184</f>
        <v>7.8381782678334146E-4</v>
      </c>
      <c r="S1426" s="36">
        <f>Q1426*$S$1</f>
        <v>0.1224512214382751</v>
      </c>
      <c r="T1426" s="36">
        <f>R1426*$T$1</f>
        <v>2.3514534803500242E-2</v>
      </c>
      <c r="U1426" s="36">
        <f>S1426+T1426</f>
        <v>0.14596575624177532</v>
      </c>
      <c r="V1426" s="41"/>
      <c r="W1426" s="41"/>
      <c r="X1426" s="41"/>
      <c r="Y1426" s="42"/>
      <c r="Z1426" s="40" t="str">
        <f>IF(V1426=0,"NO OFERTADO",IF(W1426=0,"NO OFERTADO",IF(X1426=0,"NO OFERTADO",IF(Y1426=0,"NO OFERTADO","CORRECTO"))))</f>
        <v>NO OFERTADO</v>
      </c>
      <c r="AA1426" s="42">
        <f>Y1426*N1426</f>
        <v>0</v>
      </c>
      <c r="AB1426" s="35">
        <f>Q1426*$AB$1</f>
        <v>4.4082439717779032E-2</v>
      </c>
      <c r="AC1426" s="36">
        <f>R1426*$AC$1</f>
        <v>1.1757267401750121E-2</v>
      </c>
      <c r="AD1426" s="36">
        <f>AB1426+AC1426</f>
        <v>5.5839707119529153E-2</v>
      </c>
      <c r="AE1426" s="41"/>
      <c r="AF1426" s="41"/>
      <c r="AG1426" s="41"/>
      <c r="AH1426" s="42"/>
      <c r="AI1426" s="40" t="str">
        <f>IF(AE1426=0,"NO OFERTADO",IF(AF1426=0,"NO OFERTADO",IF(AG1426=0,"NO OFERTADO",IF(AH1426=0,"NO OFERTADO","CORRECTO"))))</f>
        <v>NO OFERTADO</v>
      </c>
      <c r="AJ1426" s="37">
        <f>Q1426*$AJ$1</f>
        <v>2.9388293145186022E-2</v>
      </c>
      <c r="AK1426" s="36">
        <f>R1426*$AK$1</f>
        <v>3.9190891339167073E-3</v>
      </c>
      <c r="AL1426" s="36">
        <f>AJ1426+AK1426</f>
        <v>3.330738227910273E-2</v>
      </c>
      <c r="AM1426" s="41"/>
      <c r="AN1426" s="41"/>
      <c r="AO1426" s="41"/>
      <c r="AP1426" s="42"/>
      <c r="AQ1426" s="40" t="str">
        <f>IF(AM1426=0,"NO OFERTADO",IF(AN1426=0,"NO OFERTADO",IF(AO1426=0,"NO OFERTADO",IF(AP1426=0,"NO OFERTADO","CORRECTO"))))</f>
        <v>NO OFERTADO</v>
      </c>
    </row>
    <row r="1427" spans="1:43" ht="24" x14ac:dyDescent="0.25">
      <c r="A1427" s="61">
        <v>1425</v>
      </c>
      <c r="B1427" s="61">
        <v>417</v>
      </c>
      <c r="C1427" s="13" t="s">
        <v>1166</v>
      </c>
      <c r="D1427" s="12" t="s">
        <v>1449</v>
      </c>
      <c r="E1427" s="12" t="s">
        <v>11</v>
      </c>
      <c r="F1427" s="12" t="s">
        <v>134</v>
      </c>
      <c r="G1427" s="12" t="s">
        <v>13</v>
      </c>
      <c r="H1427" s="12" t="s">
        <v>12</v>
      </c>
      <c r="I1427" s="62" t="s">
        <v>60</v>
      </c>
      <c r="J1427" s="10">
        <v>1</v>
      </c>
      <c r="K1427" s="10" t="s">
        <v>1168</v>
      </c>
      <c r="L1427" s="14" t="s">
        <v>1450</v>
      </c>
      <c r="M1427" s="11">
        <v>4386</v>
      </c>
      <c r="N1427" s="11">
        <v>2858.6923076923076</v>
      </c>
      <c r="O1427" s="8">
        <f>N1427*M1427</f>
        <v>12538224.461538462</v>
      </c>
      <c r="P1427" s="14" t="s">
        <v>5022</v>
      </c>
      <c r="Q1427" s="66">
        <f>O1427/$O$2181</f>
        <v>3.8310742897965263E-4</v>
      </c>
      <c r="R1427" s="66"/>
      <c r="S1427" s="36">
        <f>Q1427*$S$1</f>
        <v>9.5776857244913152E-2</v>
      </c>
      <c r="T1427" s="7"/>
      <c r="U1427" s="36">
        <f>S1427+T1427</f>
        <v>9.5776857244913152E-2</v>
      </c>
      <c r="V1427" s="41"/>
      <c r="W1427" s="41"/>
      <c r="X1427" s="41"/>
      <c r="Y1427" s="42"/>
      <c r="Z1427" s="40" t="str">
        <f>IF(V1427=0,"NO OFERTADO",IF(W1427=0,"NO OFERTADO",IF(X1427=0,"NO OFERTADO",IF(Y1427=0,"NO OFERTADO","CORRECTO"))))</f>
        <v>NO OFERTADO</v>
      </c>
      <c r="AA1427" s="42">
        <f>Y1427*N1427</f>
        <v>0</v>
      </c>
      <c r="AB1427" s="35">
        <f>Q1427*$AB$1</f>
        <v>3.4479668608168736E-2</v>
      </c>
      <c r="AC1427" s="7"/>
      <c r="AD1427" s="36">
        <f>AB1427+AC1427</f>
        <v>3.4479668608168736E-2</v>
      </c>
      <c r="AE1427" s="41"/>
      <c r="AF1427" s="41"/>
      <c r="AG1427" s="41"/>
      <c r="AH1427" s="42"/>
      <c r="AI1427" s="40" t="str">
        <f>IF(AE1427=0,"NO OFERTADO",IF(AF1427=0,"NO OFERTADO",IF(AG1427=0,"NO OFERTADO",IF(AH1427=0,"NO OFERTADO","CORRECTO"))))</f>
        <v>NO OFERTADO</v>
      </c>
      <c r="AJ1427" s="37">
        <f>Q1427*$AJ$1</f>
        <v>2.2986445738779157E-2</v>
      </c>
      <c r="AK1427" s="7"/>
      <c r="AL1427" s="36">
        <f>AJ1427+AK1427</f>
        <v>2.2986445738779157E-2</v>
      </c>
      <c r="AM1427" s="41"/>
      <c r="AN1427" s="41"/>
      <c r="AO1427" s="41"/>
      <c r="AP1427" s="42"/>
      <c r="AQ1427" s="40" t="str">
        <f>IF(AM1427=0,"NO OFERTADO",IF(AN1427=0,"NO OFERTADO",IF(AO1427=0,"NO OFERTADO",IF(AP1427=0,"NO OFERTADO","CORRECTO"))))</f>
        <v>NO OFERTADO</v>
      </c>
    </row>
    <row r="1428" spans="1:43" ht="24" x14ac:dyDescent="0.25">
      <c r="A1428" s="61">
        <v>1426</v>
      </c>
      <c r="B1428" s="61">
        <v>327</v>
      </c>
      <c r="C1428" s="13" t="s">
        <v>1166</v>
      </c>
      <c r="D1428" s="12" t="s">
        <v>1167</v>
      </c>
      <c r="E1428" s="12" t="s">
        <v>11</v>
      </c>
      <c r="F1428" s="12" t="s">
        <v>12</v>
      </c>
      <c r="G1428" s="12" t="s">
        <v>13</v>
      </c>
      <c r="H1428" s="12" t="s">
        <v>12</v>
      </c>
      <c r="I1428" s="62" t="s">
        <v>60</v>
      </c>
      <c r="J1428" s="10">
        <v>1</v>
      </c>
      <c r="K1428" s="10" t="s">
        <v>1168</v>
      </c>
      <c r="L1428" s="14" t="s">
        <v>1169</v>
      </c>
      <c r="M1428" s="11">
        <v>2882.893</v>
      </c>
      <c r="N1428" s="11">
        <v>3119.1538461538462</v>
      </c>
      <c r="O1428" s="8">
        <f>N1428*M1428</f>
        <v>8992186.7890000008</v>
      </c>
      <c r="P1428" s="14" t="s">
        <v>5022</v>
      </c>
      <c r="Q1428" s="66">
        <f>O1428/$O$2181</f>
        <v>2.7475768775764E-4</v>
      </c>
      <c r="R1428" s="66"/>
      <c r="S1428" s="36">
        <f>Q1428*$S$1</f>
        <v>6.8689421939409995E-2</v>
      </c>
      <c r="T1428" s="7"/>
      <c r="U1428" s="36">
        <f>S1428+T1428</f>
        <v>6.8689421939409995E-2</v>
      </c>
      <c r="V1428" s="41"/>
      <c r="W1428" s="41"/>
      <c r="X1428" s="41"/>
      <c r="Y1428" s="42"/>
      <c r="Z1428" s="40" t="str">
        <f>IF(V1428=0,"NO OFERTADO",IF(W1428=0,"NO OFERTADO",IF(X1428=0,"NO OFERTADO",IF(Y1428=0,"NO OFERTADO","CORRECTO"))))</f>
        <v>NO OFERTADO</v>
      </c>
      <c r="AA1428" s="42">
        <f>Y1428*N1428</f>
        <v>0</v>
      </c>
      <c r="AB1428" s="35">
        <f>Q1428*$AB$1</f>
        <v>2.4728191898187601E-2</v>
      </c>
      <c r="AC1428" s="7"/>
      <c r="AD1428" s="36">
        <f>AB1428+AC1428</f>
        <v>2.4728191898187601E-2</v>
      </c>
      <c r="AE1428" s="41"/>
      <c r="AF1428" s="41"/>
      <c r="AG1428" s="41"/>
      <c r="AH1428" s="42"/>
      <c r="AI1428" s="40" t="str">
        <f>IF(AE1428=0,"NO OFERTADO",IF(AF1428=0,"NO OFERTADO",IF(AG1428=0,"NO OFERTADO",IF(AH1428=0,"NO OFERTADO","CORRECTO"))))</f>
        <v>NO OFERTADO</v>
      </c>
      <c r="AJ1428" s="37">
        <f>Q1428*$AJ$1</f>
        <v>1.6485461265458398E-2</v>
      </c>
      <c r="AK1428" s="7"/>
      <c r="AL1428" s="36">
        <f>AJ1428+AK1428</f>
        <v>1.6485461265458398E-2</v>
      </c>
      <c r="AM1428" s="41"/>
      <c r="AN1428" s="41"/>
      <c r="AO1428" s="41"/>
      <c r="AP1428" s="42"/>
      <c r="AQ1428" s="40" t="str">
        <f>IF(AM1428=0,"NO OFERTADO",IF(AN1428=0,"NO OFERTADO",IF(AO1428=0,"NO OFERTADO",IF(AP1428=0,"NO OFERTADO","CORRECTO"))))</f>
        <v>NO OFERTADO</v>
      </c>
    </row>
    <row r="1429" spans="1:43" ht="24" x14ac:dyDescent="0.25">
      <c r="A1429" s="61">
        <v>1427</v>
      </c>
      <c r="B1429" s="61">
        <v>328</v>
      </c>
      <c r="C1429" s="13" t="s">
        <v>1166</v>
      </c>
      <c r="D1429" s="12" t="s">
        <v>37</v>
      </c>
      <c r="E1429" s="12" t="s">
        <v>11</v>
      </c>
      <c r="F1429" s="12" t="s">
        <v>12</v>
      </c>
      <c r="G1429" s="12" t="s">
        <v>13</v>
      </c>
      <c r="H1429" s="12" t="s">
        <v>12</v>
      </c>
      <c r="I1429" s="62" t="s">
        <v>60</v>
      </c>
      <c r="J1429" s="10">
        <v>1</v>
      </c>
      <c r="K1429" s="10" t="s">
        <v>1168</v>
      </c>
      <c r="L1429" s="14" t="s">
        <v>1170</v>
      </c>
      <c r="M1429" s="11">
        <v>1608.03</v>
      </c>
      <c r="N1429" s="11">
        <v>4029.3846153846152</v>
      </c>
      <c r="O1429" s="8">
        <f>N1429*M1429</f>
        <v>6479371.3430769229</v>
      </c>
      <c r="P1429" s="14" t="s">
        <v>5022</v>
      </c>
      <c r="Q1429" s="66">
        <f>O1429/$O$2181</f>
        <v>1.979782148792427E-4</v>
      </c>
      <c r="R1429" s="66"/>
      <c r="S1429" s="36">
        <f>Q1429*$S$1</f>
        <v>4.9494553719810673E-2</v>
      </c>
      <c r="T1429" s="7"/>
      <c r="U1429" s="36">
        <f>S1429+T1429</f>
        <v>4.9494553719810673E-2</v>
      </c>
      <c r="V1429" s="41"/>
      <c r="W1429" s="41"/>
      <c r="X1429" s="41"/>
      <c r="Y1429" s="42"/>
      <c r="Z1429" s="40" t="str">
        <f>IF(V1429=0,"NO OFERTADO",IF(W1429=0,"NO OFERTADO",IF(X1429=0,"NO OFERTADO",IF(Y1429=0,"NO OFERTADO","CORRECTO"))))</f>
        <v>NO OFERTADO</v>
      </c>
      <c r="AA1429" s="42">
        <f>Y1429*N1429</f>
        <v>0</v>
      </c>
      <c r="AB1429" s="35">
        <f>Q1429*$AB$1</f>
        <v>1.7818039339131845E-2</v>
      </c>
      <c r="AC1429" s="7"/>
      <c r="AD1429" s="36">
        <f>AB1429+AC1429</f>
        <v>1.7818039339131845E-2</v>
      </c>
      <c r="AE1429" s="41"/>
      <c r="AF1429" s="41"/>
      <c r="AG1429" s="41"/>
      <c r="AH1429" s="42"/>
      <c r="AI1429" s="40" t="str">
        <f>IF(AE1429=0,"NO OFERTADO",IF(AF1429=0,"NO OFERTADO",IF(AG1429=0,"NO OFERTADO",IF(AH1429=0,"NO OFERTADO","CORRECTO"))))</f>
        <v>NO OFERTADO</v>
      </c>
      <c r="AJ1429" s="37">
        <f>Q1429*$AJ$1</f>
        <v>1.1878692892754563E-2</v>
      </c>
      <c r="AK1429" s="7"/>
      <c r="AL1429" s="36">
        <f>AJ1429+AK1429</f>
        <v>1.1878692892754563E-2</v>
      </c>
      <c r="AM1429" s="41"/>
      <c r="AN1429" s="41"/>
      <c r="AO1429" s="41"/>
      <c r="AP1429" s="42"/>
      <c r="AQ1429" s="40" t="str">
        <f>IF(AM1429=0,"NO OFERTADO",IF(AN1429=0,"NO OFERTADO",IF(AO1429=0,"NO OFERTADO",IF(AP1429=0,"NO OFERTADO","CORRECTO"))))</f>
        <v>NO OFERTADO</v>
      </c>
    </row>
    <row r="1430" spans="1:43" ht="24" x14ac:dyDescent="0.25">
      <c r="A1430" s="61">
        <v>1428</v>
      </c>
      <c r="B1430" s="61">
        <v>1395</v>
      </c>
      <c r="C1430" s="13" t="s">
        <v>3911</v>
      </c>
      <c r="D1430" s="12" t="s">
        <v>3912</v>
      </c>
      <c r="E1430" s="12" t="s">
        <v>11</v>
      </c>
      <c r="F1430" s="12" t="s">
        <v>12</v>
      </c>
      <c r="G1430" s="12" t="s">
        <v>13</v>
      </c>
      <c r="H1430" s="12" t="s">
        <v>12</v>
      </c>
      <c r="I1430" s="62" t="s">
        <v>60</v>
      </c>
      <c r="J1430" s="10">
        <v>1</v>
      </c>
      <c r="K1430" s="10" t="s">
        <v>3913</v>
      </c>
      <c r="L1430" s="14" t="s">
        <v>3914</v>
      </c>
      <c r="M1430" s="11">
        <v>512</v>
      </c>
      <c r="N1430" s="11">
        <v>600.92307692307691</v>
      </c>
      <c r="O1430" s="8">
        <f>N1430*M1430</f>
        <v>307672.61538461538</v>
      </c>
      <c r="P1430" s="14" t="s">
        <v>5022</v>
      </c>
      <c r="Q1430" s="66">
        <f>O1430/$O$2181</f>
        <v>9.4009853635195215E-6</v>
      </c>
      <c r="R1430" s="66"/>
      <c r="S1430" s="36">
        <f>Q1430*$S$1</f>
        <v>2.3502463408798806E-3</v>
      </c>
      <c r="T1430" s="7"/>
      <c r="U1430" s="36">
        <f>S1430+T1430</f>
        <v>2.3502463408798806E-3</v>
      </c>
      <c r="V1430" s="41"/>
      <c r="W1430" s="41"/>
      <c r="X1430" s="41"/>
      <c r="Y1430" s="42"/>
      <c r="Z1430" s="40" t="str">
        <f>IF(V1430=0,"NO OFERTADO",IF(W1430=0,"NO OFERTADO",IF(X1430=0,"NO OFERTADO",IF(Y1430=0,"NO OFERTADO","CORRECTO"))))</f>
        <v>NO OFERTADO</v>
      </c>
      <c r="AA1430" s="42">
        <f>Y1430*N1430</f>
        <v>0</v>
      </c>
      <c r="AB1430" s="35">
        <f>Q1430*$AB$1</f>
        <v>8.4608868271675698E-4</v>
      </c>
      <c r="AC1430" s="7"/>
      <c r="AD1430" s="36">
        <f>AB1430+AC1430</f>
        <v>8.4608868271675698E-4</v>
      </c>
      <c r="AE1430" s="41"/>
      <c r="AF1430" s="41"/>
      <c r="AG1430" s="41"/>
      <c r="AH1430" s="42"/>
      <c r="AI1430" s="40" t="str">
        <f>IF(AE1430=0,"NO OFERTADO",IF(AF1430=0,"NO OFERTADO",IF(AG1430=0,"NO OFERTADO",IF(AH1430=0,"NO OFERTADO","CORRECTO"))))</f>
        <v>NO OFERTADO</v>
      </c>
      <c r="AJ1430" s="37">
        <f>Q1430*$AJ$1</f>
        <v>5.6405912181117129E-4</v>
      </c>
      <c r="AK1430" s="7"/>
      <c r="AL1430" s="36">
        <f>AJ1430+AK1430</f>
        <v>5.6405912181117129E-4</v>
      </c>
      <c r="AM1430" s="41"/>
      <c r="AN1430" s="41"/>
      <c r="AO1430" s="41"/>
      <c r="AP1430" s="42"/>
      <c r="AQ1430" s="40" t="str">
        <f>IF(AM1430=0,"NO OFERTADO",IF(AN1430=0,"NO OFERTADO",IF(AO1430=0,"NO OFERTADO",IF(AP1430=0,"NO OFERTADO","CORRECTO"))))</f>
        <v>NO OFERTADO</v>
      </c>
    </row>
    <row r="1431" spans="1:43" ht="24" x14ac:dyDescent="0.25">
      <c r="A1431" s="61">
        <v>1429</v>
      </c>
      <c r="B1431" s="61">
        <v>1540</v>
      </c>
      <c r="C1431" s="13" t="s">
        <v>3911</v>
      </c>
      <c r="D1431" s="12" t="s">
        <v>4270</v>
      </c>
      <c r="E1431" s="12" t="s">
        <v>11</v>
      </c>
      <c r="F1431" s="12" t="s">
        <v>134</v>
      </c>
      <c r="G1431" s="12" t="s">
        <v>13</v>
      </c>
      <c r="H1431" s="12" t="s">
        <v>12</v>
      </c>
      <c r="I1431" s="62" t="s">
        <v>60</v>
      </c>
      <c r="J1431" s="10">
        <v>1</v>
      </c>
      <c r="K1431" s="10" t="s">
        <v>3913</v>
      </c>
      <c r="L1431" s="14" t="s">
        <v>4271</v>
      </c>
      <c r="M1431" s="11">
        <v>674</v>
      </c>
      <c r="N1431" s="11">
        <v>375</v>
      </c>
      <c r="O1431" s="8">
        <f>N1431*M1431</f>
        <v>252750</v>
      </c>
      <c r="P1431" s="14" t="s">
        <v>5022</v>
      </c>
      <c r="Q1431" s="66">
        <f>O1431/$O$2181</f>
        <v>7.7228161747812528E-6</v>
      </c>
      <c r="R1431" s="66"/>
      <c r="S1431" s="36">
        <f>Q1431*$S$1</f>
        <v>1.9307040436953131E-3</v>
      </c>
      <c r="T1431" s="7"/>
      <c r="U1431" s="36">
        <f>S1431+T1431</f>
        <v>1.9307040436953131E-3</v>
      </c>
      <c r="V1431" s="41"/>
      <c r="W1431" s="41"/>
      <c r="X1431" s="41"/>
      <c r="Y1431" s="42"/>
      <c r="Z1431" s="40" t="str">
        <f>IF(V1431=0,"NO OFERTADO",IF(W1431=0,"NO OFERTADO",IF(X1431=0,"NO OFERTADO",IF(Y1431=0,"NO OFERTADO","CORRECTO"))))</f>
        <v>NO OFERTADO</v>
      </c>
      <c r="AA1431" s="42">
        <f>Y1431*N1431</f>
        <v>0</v>
      </c>
      <c r="AB1431" s="35">
        <f>Q1431*$AB$1</f>
        <v>6.950534557303127E-4</v>
      </c>
      <c r="AC1431" s="7"/>
      <c r="AD1431" s="36">
        <f>AB1431+AC1431</f>
        <v>6.950534557303127E-4</v>
      </c>
      <c r="AE1431" s="41"/>
      <c r="AF1431" s="41"/>
      <c r="AG1431" s="41"/>
      <c r="AH1431" s="42"/>
      <c r="AI1431" s="40" t="str">
        <f>IF(AE1431=0,"NO OFERTADO",IF(AF1431=0,"NO OFERTADO",IF(AG1431=0,"NO OFERTADO",IF(AH1431=0,"NO OFERTADO","CORRECTO"))))</f>
        <v>NO OFERTADO</v>
      </c>
      <c r="AJ1431" s="37">
        <f>Q1431*$AJ$1</f>
        <v>4.6336897048687519E-4</v>
      </c>
      <c r="AK1431" s="7"/>
      <c r="AL1431" s="36">
        <f>AJ1431+AK1431</f>
        <v>4.6336897048687519E-4</v>
      </c>
      <c r="AM1431" s="41"/>
      <c r="AN1431" s="41"/>
      <c r="AO1431" s="41"/>
      <c r="AP1431" s="42"/>
      <c r="AQ1431" s="40" t="str">
        <f>IF(AM1431=0,"NO OFERTADO",IF(AN1431=0,"NO OFERTADO",IF(AO1431=0,"NO OFERTADO",IF(AP1431=0,"NO OFERTADO","CORRECTO"))))</f>
        <v>NO OFERTADO</v>
      </c>
    </row>
    <row r="1432" spans="1:43" ht="24" x14ac:dyDescent="0.25">
      <c r="A1432" s="61">
        <v>1430</v>
      </c>
      <c r="B1432" s="61">
        <v>746</v>
      </c>
      <c r="C1432" s="13" t="s">
        <v>2326</v>
      </c>
      <c r="D1432" s="12" t="s">
        <v>181</v>
      </c>
      <c r="E1432" s="12" t="s">
        <v>11</v>
      </c>
      <c r="F1432" s="12" t="s">
        <v>12</v>
      </c>
      <c r="G1432" s="12" t="s">
        <v>13</v>
      </c>
      <c r="H1432" s="12" t="s">
        <v>12</v>
      </c>
      <c r="I1432" s="62">
        <v>824.80000000000007</v>
      </c>
      <c r="J1432" s="10">
        <v>1</v>
      </c>
      <c r="K1432" s="10" t="s">
        <v>2327</v>
      </c>
      <c r="L1432" s="14" t="s">
        <v>2328</v>
      </c>
      <c r="M1432" s="11">
        <v>508</v>
      </c>
      <c r="N1432" s="11">
        <v>12609.846153846154</v>
      </c>
      <c r="O1432" s="8">
        <f>N1432*M1432</f>
        <v>6405801.846153846</v>
      </c>
      <c r="P1432" s="14" t="s">
        <v>5022</v>
      </c>
      <c r="Q1432" s="66">
        <f>O1432/$O$2181</f>
        <v>1.9573028727960646E-4</v>
      </c>
      <c r="R1432" s="66">
        <f>+O1432/$O$2184</f>
        <v>3.1322041260428392E-4</v>
      </c>
      <c r="S1432" s="36">
        <f>Q1432*$S$1</f>
        <v>4.8932571819901613E-2</v>
      </c>
      <c r="T1432" s="36">
        <f>R1432*$T$1</f>
        <v>9.3966123781285184E-3</v>
      </c>
      <c r="U1432" s="36">
        <f>S1432+T1432</f>
        <v>5.8329184198030133E-2</v>
      </c>
      <c r="V1432" s="41"/>
      <c r="W1432" s="41"/>
      <c r="X1432" s="41"/>
      <c r="Y1432" s="42"/>
      <c r="Z1432" s="40" t="str">
        <f>IF(V1432=0,"NO OFERTADO",IF(W1432=0,"NO OFERTADO",IF(X1432=0,"NO OFERTADO",IF(Y1432=0,"NO OFERTADO","CORRECTO"))))</f>
        <v>NO OFERTADO</v>
      </c>
      <c r="AA1432" s="42">
        <f>Y1432*N1432</f>
        <v>0</v>
      </c>
      <c r="AB1432" s="35">
        <f>Q1432*$AB$1</f>
        <v>1.761572585516458E-2</v>
      </c>
      <c r="AC1432" s="36">
        <f>R1432*$AC$1</f>
        <v>4.6983061890642592E-3</v>
      </c>
      <c r="AD1432" s="36">
        <f>AB1432+AC1432</f>
        <v>2.231403204422884E-2</v>
      </c>
      <c r="AE1432" s="41"/>
      <c r="AF1432" s="41"/>
      <c r="AG1432" s="41"/>
      <c r="AH1432" s="42"/>
      <c r="AI1432" s="40" t="str">
        <f>IF(AE1432=0,"NO OFERTADO",IF(AF1432=0,"NO OFERTADO",IF(AG1432=0,"NO OFERTADO",IF(AH1432=0,"NO OFERTADO","CORRECTO"))))</f>
        <v>NO OFERTADO</v>
      </c>
      <c r="AJ1432" s="37">
        <f>Q1432*$AJ$1</f>
        <v>1.1743817236776387E-2</v>
      </c>
      <c r="AK1432" s="36">
        <f>R1432*$AK$1</f>
        <v>1.5661020630214197E-3</v>
      </c>
      <c r="AL1432" s="36">
        <f>AJ1432+AK1432</f>
        <v>1.3309919299797806E-2</v>
      </c>
      <c r="AM1432" s="41"/>
      <c r="AN1432" s="41"/>
      <c r="AO1432" s="41"/>
      <c r="AP1432" s="42"/>
      <c r="AQ1432" s="40" t="str">
        <f>IF(AM1432=0,"NO OFERTADO",IF(AN1432=0,"NO OFERTADO",IF(AO1432=0,"NO OFERTADO",IF(AP1432=0,"NO OFERTADO","CORRECTO"))))</f>
        <v>NO OFERTADO</v>
      </c>
    </row>
    <row r="1433" spans="1:43" ht="24" x14ac:dyDescent="0.25">
      <c r="A1433" s="61">
        <v>1431</v>
      </c>
      <c r="B1433" s="61">
        <v>847</v>
      </c>
      <c r="C1433" s="13" t="s">
        <v>2326</v>
      </c>
      <c r="D1433" s="12" t="s">
        <v>73</v>
      </c>
      <c r="E1433" s="12" t="s">
        <v>11</v>
      </c>
      <c r="F1433" s="12" t="s">
        <v>12</v>
      </c>
      <c r="G1433" s="12" t="s">
        <v>13</v>
      </c>
      <c r="H1433" s="12" t="s">
        <v>12</v>
      </c>
      <c r="I1433" s="62">
        <v>1649.6000000000001</v>
      </c>
      <c r="J1433" s="10">
        <v>1</v>
      </c>
      <c r="K1433" s="10" t="s">
        <v>2327</v>
      </c>
      <c r="L1433" s="14" t="s">
        <v>2593</v>
      </c>
      <c r="M1433" s="11">
        <v>683.15</v>
      </c>
      <c r="N1433" s="11">
        <v>2750.6923076923076</v>
      </c>
      <c r="O1433" s="8">
        <f>N1433*M1433</f>
        <v>1879135.45</v>
      </c>
      <c r="P1433" s="14" t="s">
        <v>5022</v>
      </c>
      <c r="Q1433" s="66">
        <f>O1433/$O$2181</f>
        <v>5.7417280505894556E-5</v>
      </c>
      <c r="R1433" s="66">
        <f>+O1433/$O$2184</f>
        <v>9.1882889156450018E-5</v>
      </c>
      <c r="S1433" s="36">
        <f>Q1433*$S$1</f>
        <v>1.4354320126473639E-2</v>
      </c>
      <c r="T1433" s="36">
        <f>R1433*$T$1</f>
        <v>2.7564866746935006E-3</v>
      </c>
      <c r="U1433" s="36">
        <f>S1433+T1433</f>
        <v>1.7110806801167139E-2</v>
      </c>
      <c r="V1433" s="41"/>
      <c r="W1433" s="41"/>
      <c r="X1433" s="41"/>
      <c r="Y1433" s="42"/>
      <c r="Z1433" s="40" t="str">
        <f>IF(V1433=0,"NO OFERTADO",IF(W1433=0,"NO OFERTADO",IF(X1433=0,"NO OFERTADO",IF(Y1433=0,"NO OFERTADO","CORRECTO"))))</f>
        <v>NO OFERTADO</v>
      </c>
      <c r="AA1433" s="42">
        <f>Y1433*N1433</f>
        <v>0</v>
      </c>
      <c r="AB1433" s="35">
        <f>Q1433*$AB$1</f>
        <v>5.1675552455305099E-3</v>
      </c>
      <c r="AC1433" s="36">
        <f>R1433*$AC$1</f>
        <v>1.3782433373467503E-3</v>
      </c>
      <c r="AD1433" s="36">
        <f>AB1433+AC1433</f>
        <v>6.5457985828772606E-3</v>
      </c>
      <c r="AE1433" s="41"/>
      <c r="AF1433" s="41"/>
      <c r="AG1433" s="41"/>
      <c r="AH1433" s="42"/>
      <c r="AI1433" s="40" t="str">
        <f>IF(AE1433=0,"NO OFERTADO",IF(AF1433=0,"NO OFERTADO",IF(AG1433=0,"NO OFERTADO",IF(AH1433=0,"NO OFERTADO","CORRECTO"))))</f>
        <v>NO OFERTADO</v>
      </c>
      <c r="AJ1433" s="37">
        <f>Q1433*$AJ$1</f>
        <v>3.4450368303536733E-3</v>
      </c>
      <c r="AK1433" s="36">
        <f>R1433*$AK$1</f>
        <v>4.5941444578225009E-4</v>
      </c>
      <c r="AL1433" s="36">
        <f>AJ1433+AK1433</f>
        <v>3.9044512761359233E-3</v>
      </c>
      <c r="AM1433" s="41"/>
      <c r="AN1433" s="41"/>
      <c r="AO1433" s="41"/>
      <c r="AP1433" s="42"/>
      <c r="AQ1433" s="40" t="str">
        <f>IF(AM1433=0,"NO OFERTADO",IF(AN1433=0,"NO OFERTADO",IF(AO1433=0,"NO OFERTADO",IF(AP1433=0,"NO OFERTADO","CORRECTO"))))</f>
        <v>NO OFERTADO</v>
      </c>
    </row>
    <row r="1434" spans="1:43" ht="24" x14ac:dyDescent="0.25">
      <c r="A1434" s="61">
        <v>1432</v>
      </c>
      <c r="B1434" s="61">
        <v>2668</v>
      </c>
      <c r="C1434" s="67" t="s">
        <v>7119</v>
      </c>
      <c r="D1434" s="68" t="s">
        <v>73</v>
      </c>
      <c r="E1434" s="68" t="s">
        <v>11</v>
      </c>
      <c r="F1434" s="68" t="s">
        <v>12</v>
      </c>
      <c r="G1434" s="12" t="s">
        <v>13</v>
      </c>
      <c r="H1434" s="68" t="s">
        <v>12</v>
      </c>
      <c r="I1434" s="62">
        <v>1649.6000000000001</v>
      </c>
      <c r="J1434" s="10">
        <v>1</v>
      </c>
      <c r="K1434" s="10" t="s">
        <v>7120</v>
      </c>
      <c r="L1434" s="14" t="s">
        <v>7121</v>
      </c>
      <c r="M1434" s="11">
        <v>1649.6000000000001</v>
      </c>
      <c r="N1434" s="11">
        <v>30</v>
      </c>
      <c r="O1434" s="8">
        <f>N1434*M1434</f>
        <v>49488.000000000007</v>
      </c>
      <c r="P1434" s="14" t="s">
        <v>7140</v>
      </c>
      <c r="Q1434" s="66">
        <f>O1434/$O$2181</f>
        <v>1.5121136572010869E-6</v>
      </c>
      <c r="R1434" s="66">
        <f>+O1434/$O$2184</f>
        <v>2.4197832139106308E-6</v>
      </c>
      <c r="S1434" s="36">
        <f>Q1434*$S$1</f>
        <v>3.7802841430027169E-4</v>
      </c>
      <c r="T1434" s="36">
        <f>R1434*$T$1</f>
        <v>7.2593496417318928E-5</v>
      </c>
      <c r="U1434" s="36">
        <f>S1434+T1434</f>
        <v>4.5062191071759065E-4</v>
      </c>
      <c r="V1434" s="41"/>
      <c r="W1434" s="41"/>
      <c r="X1434" s="41"/>
      <c r="Y1434" s="42"/>
      <c r="Z1434" s="40" t="str">
        <f>IF(V1434=0,"NO OFERTADO",IF(W1434=0,"NO OFERTADO",IF(X1434=0,"NO OFERTADO",IF(Y1434=0,"NO OFERTADO","CORRECTO"))))</f>
        <v>NO OFERTADO</v>
      </c>
      <c r="AA1434" s="42">
        <f>Y1434*N1434</f>
        <v>0</v>
      </c>
      <c r="AB1434" s="35">
        <f>Q1434*$AB$1</f>
        <v>1.3609022914809783E-4</v>
      </c>
      <c r="AC1434" s="36">
        <f>R1434*$AC$1</f>
        <v>3.6296748208659464E-5</v>
      </c>
      <c r="AD1434" s="36">
        <f>AB1434+AC1434</f>
        <v>1.7238697735675728E-4</v>
      </c>
      <c r="AE1434" s="41"/>
      <c r="AF1434" s="41"/>
      <c r="AG1434" s="41"/>
      <c r="AH1434" s="42"/>
      <c r="AI1434" s="40" t="str">
        <f>IF(AE1434=0,"NO OFERTADO",IF(AF1434=0,"NO OFERTADO",IF(AG1434=0,"NO OFERTADO",IF(AH1434=0,"NO OFERTADO","CORRECTO"))))</f>
        <v>NO OFERTADO</v>
      </c>
      <c r="AJ1434" s="37">
        <f>Q1434*$AJ$1</f>
        <v>9.072681943206521E-5</v>
      </c>
      <c r="AK1434" s="36">
        <f>R1434*$AK$1</f>
        <v>1.2098916069553154E-5</v>
      </c>
      <c r="AL1434" s="36">
        <f>AJ1434+AK1434</f>
        <v>1.0282573550161837E-4</v>
      </c>
      <c r="AM1434" s="41"/>
      <c r="AN1434" s="41"/>
      <c r="AO1434" s="41"/>
      <c r="AP1434" s="42"/>
      <c r="AQ1434" s="40" t="str">
        <f>IF(AM1434=0,"NO OFERTADO",IF(AN1434=0,"NO OFERTADO",IF(AO1434=0,"NO OFERTADO",IF(AP1434=0,"NO OFERTADO","CORRECTO"))))</f>
        <v>NO OFERTADO</v>
      </c>
    </row>
    <row r="1435" spans="1:43" ht="30" x14ac:dyDescent="0.25">
      <c r="A1435" s="61">
        <v>1433</v>
      </c>
      <c r="B1435" s="61">
        <v>2823</v>
      </c>
      <c r="C1435" s="13" t="s">
        <v>7119</v>
      </c>
      <c r="D1435" s="12" t="s">
        <v>181</v>
      </c>
      <c r="E1435" s="87" t="s">
        <v>11</v>
      </c>
      <c r="F1435" s="87" t="s">
        <v>12</v>
      </c>
      <c r="G1435" s="64" t="s">
        <v>13</v>
      </c>
      <c r="H1435" s="87" t="s">
        <v>12</v>
      </c>
      <c r="I1435" s="70">
        <v>824.80000000000007</v>
      </c>
      <c r="J1435" s="10">
        <v>1</v>
      </c>
      <c r="K1435" s="14"/>
      <c r="L1435" s="14"/>
      <c r="M1435" s="11">
        <v>824.80000000000007</v>
      </c>
      <c r="N1435" s="11">
        <v>30</v>
      </c>
      <c r="O1435" s="8">
        <f>N1435*M1435</f>
        <v>24744.000000000004</v>
      </c>
      <c r="P1435" s="14" t="s">
        <v>7140</v>
      </c>
      <c r="Q1435" s="66">
        <f>O1435/$O$2181</f>
        <v>7.5605682860054344E-7</v>
      </c>
      <c r="R1435" s="66">
        <f>+O1435/$O$2184</f>
        <v>1.2098916069553154E-6</v>
      </c>
      <c r="S1435" s="36">
        <f>Q1435*$S$1</f>
        <v>1.8901420715013585E-4</v>
      </c>
      <c r="T1435" s="36">
        <f>R1435*$T$1</f>
        <v>3.6296748208659464E-5</v>
      </c>
      <c r="U1435" s="36">
        <f>S1435+T1435</f>
        <v>2.2531095535879532E-4</v>
      </c>
      <c r="V1435" s="41"/>
      <c r="W1435" s="41"/>
      <c r="X1435" s="41"/>
      <c r="Y1435" s="42"/>
      <c r="Z1435" s="40" t="str">
        <f>IF(V1435=0,"NO OFERTADO",IF(W1435=0,"NO OFERTADO",IF(X1435=0,"NO OFERTADO",IF(Y1435=0,"NO OFERTADO","CORRECTO"))))</f>
        <v>NO OFERTADO</v>
      </c>
      <c r="AA1435" s="42">
        <f>Y1435*N1435</f>
        <v>0</v>
      </c>
      <c r="AB1435" s="35">
        <f>Q1435*$AB$1</f>
        <v>6.8045114574048914E-5</v>
      </c>
      <c r="AC1435" s="36">
        <f>R1435*$AC$1</f>
        <v>1.8148374104329732E-5</v>
      </c>
      <c r="AD1435" s="36">
        <f>AB1435+AC1435</f>
        <v>8.6193488678378639E-5</v>
      </c>
      <c r="AE1435" s="41"/>
      <c r="AF1435" s="41"/>
      <c r="AG1435" s="41"/>
      <c r="AH1435" s="42"/>
      <c r="AI1435" s="40" t="str">
        <f>IF(AE1435=0,"NO OFERTADO",IF(AF1435=0,"NO OFERTADO",IF(AG1435=0,"NO OFERTADO",IF(AH1435=0,"NO OFERTADO","CORRECTO"))))</f>
        <v>NO OFERTADO</v>
      </c>
      <c r="AJ1435" s="37">
        <f>Q1435*$AJ$1</f>
        <v>4.5363409716032605E-5</v>
      </c>
      <c r="AK1435" s="36">
        <f>R1435*$AK$1</f>
        <v>6.049458034776577E-6</v>
      </c>
      <c r="AL1435" s="36">
        <f>AJ1435+AK1435</f>
        <v>5.1412867750809185E-5</v>
      </c>
      <c r="AM1435" s="41"/>
      <c r="AN1435" s="41"/>
      <c r="AO1435" s="41"/>
      <c r="AP1435" s="42"/>
      <c r="AQ1435" s="40" t="str">
        <f>IF(AM1435=0,"NO OFERTADO",IF(AN1435=0,"NO OFERTADO",IF(AO1435=0,"NO OFERTADO",IF(AP1435=0,"NO OFERTADO","CORRECTO"))))</f>
        <v>NO OFERTADO</v>
      </c>
    </row>
    <row r="1436" spans="1:43" ht="24" x14ac:dyDescent="0.25">
      <c r="A1436" s="61">
        <v>1434</v>
      </c>
      <c r="B1436" s="61">
        <v>239</v>
      </c>
      <c r="C1436" s="13" t="s">
        <v>896</v>
      </c>
      <c r="D1436" s="12" t="s">
        <v>897</v>
      </c>
      <c r="E1436" s="12" t="s">
        <v>898</v>
      </c>
      <c r="F1436" s="12" t="s">
        <v>281</v>
      </c>
      <c r="G1436" s="12" t="s">
        <v>107</v>
      </c>
      <c r="H1436" s="12" t="s">
        <v>899</v>
      </c>
      <c r="I1436" s="62" t="s">
        <v>60</v>
      </c>
      <c r="J1436" s="10">
        <v>200</v>
      </c>
      <c r="K1436" s="10" t="s">
        <v>900</v>
      </c>
      <c r="L1436" s="14" t="s">
        <v>901</v>
      </c>
      <c r="M1436" s="11">
        <v>774.80771000000004</v>
      </c>
      <c r="N1436" s="11">
        <v>39492.307692307688</v>
      </c>
      <c r="O1436" s="8">
        <f>N1436*M1436</f>
        <v>30598944.485692307</v>
      </c>
      <c r="P1436" s="14" t="s">
        <v>5022</v>
      </c>
      <c r="Q1436" s="66">
        <f>O1436/$O$2181</f>
        <v>9.3495558221696616E-4</v>
      </c>
      <c r="R1436" s="66"/>
      <c r="S1436" s="36">
        <f>Q1436*$S$1</f>
        <v>0.23373889555424154</v>
      </c>
      <c r="T1436" s="7"/>
      <c r="U1436" s="36">
        <f>S1436+T1436</f>
        <v>0.23373889555424154</v>
      </c>
      <c r="V1436" s="41"/>
      <c r="W1436" s="41"/>
      <c r="X1436" s="41"/>
      <c r="Y1436" s="42"/>
      <c r="Z1436" s="40" t="str">
        <f>IF(V1436=0,"NO OFERTADO",IF(W1436=0,"NO OFERTADO",IF(X1436=0,"NO OFERTADO",IF(Y1436=0,"NO OFERTADO","CORRECTO"))))</f>
        <v>NO OFERTADO</v>
      </c>
      <c r="AA1436" s="42">
        <f>Y1436*N1436</f>
        <v>0</v>
      </c>
      <c r="AB1436" s="35">
        <f>Q1436*$AB$1</f>
        <v>8.4146002399526951E-2</v>
      </c>
      <c r="AC1436" s="7"/>
      <c r="AD1436" s="36">
        <f>AB1436+AC1436</f>
        <v>8.4146002399526951E-2</v>
      </c>
      <c r="AE1436" s="41"/>
      <c r="AF1436" s="41"/>
      <c r="AG1436" s="41"/>
      <c r="AH1436" s="42"/>
      <c r="AI1436" s="40" t="str">
        <f>IF(AE1436=0,"NO OFERTADO",IF(AF1436=0,"NO OFERTADO",IF(AG1436=0,"NO OFERTADO",IF(AH1436=0,"NO OFERTADO","CORRECTO"))))</f>
        <v>NO OFERTADO</v>
      </c>
      <c r="AJ1436" s="37">
        <f>Q1436*$AJ$1</f>
        <v>5.6097334933017967E-2</v>
      </c>
      <c r="AK1436" s="7"/>
      <c r="AL1436" s="36">
        <f>AJ1436+AK1436</f>
        <v>5.6097334933017967E-2</v>
      </c>
      <c r="AM1436" s="41"/>
      <c r="AN1436" s="41"/>
      <c r="AO1436" s="41"/>
      <c r="AP1436" s="42"/>
      <c r="AQ1436" s="40" t="str">
        <f>IF(AM1436=0,"NO OFERTADO",IF(AN1436=0,"NO OFERTADO",IF(AO1436=0,"NO OFERTADO",IF(AP1436=0,"NO OFERTADO","CORRECTO"))))</f>
        <v>NO OFERTADO</v>
      </c>
    </row>
    <row r="1437" spans="1:43" x14ac:dyDescent="0.25">
      <c r="A1437" s="61">
        <v>1435</v>
      </c>
      <c r="B1437" s="61">
        <v>503</v>
      </c>
      <c r="C1437" s="13" t="s">
        <v>1698</v>
      </c>
      <c r="D1437" s="12" t="s">
        <v>1086</v>
      </c>
      <c r="E1437" s="12" t="s">
        <v>221</v>
      </c>
      <c r="F1437" s="12" t="s">
        <v>222</v>
      </c>
      <c r="G1437" s="12" t="s">
        <v>223</v>
      </c>
      <c r="H1437" s="12" t="s">
        <v>108</v>
      </c>
      <c r="I1437" s="62" t="s">
        <v>60</v>
      </c>
      <c r="J1437" s="10">
        <v>5</v>
      </c>
      <c r="K1437" s="10" t="s">
        <v>1699</v>
      </c>
      <c r="L1437" s="14" t="s">
        <v>1700</v>
      </c>
      <c r="M1437" s="11">
        <v>2037.2126666666666</v>
      </c>
      <c r="N1437" s="11">
        <v>8837.3076923076933</v>
      </c>
      <c r="O1437" s="8">
        <f>N1437*M1437</f>
        <v>18003475.170000002</v>
      </c>
      <c r="P1437" s="14" t="s">
        <v>5022</v>
      </c>
      <c r="Q1437" s="66">
        <f>O1437/$O$2181</f>
        <v>5.5009902767615701E-4</v>
      </c>
      <c r="R1437" s="66"/>
      <c r="S1437" s="36">
        <f>Q1437*$S$1</f>
        <v>0.13752475691903926</v>
      </c>
      <c r="T1437" s="7"/>
      <c r="U1437" s="36">
        <f>S1437+T1437</f>
        <v>0.13752475691903926</v>
      </c>
      <c r="V1437" s="41"/>
      <c r="W1437" s="41"/>
      <c r="X1437" s="41"/>
      <c r="Y1437" s="42"/>
      <c r="Z1437" s="40" t="str">
        <f>IF(V1437=0,"NO OFERTADO",IF(W1437=0,"NO OFERTADO",IF(X1437=0,"NO OFERTADO",IF(Y1437=0,"NO OFERTADO","CORRECTO"))))</f>
        <v>NO OFERTADO</v>
      </c>
      <c r="AA1437" s="42">
        <f>Y1437*N1437</f>
        <v>0</v>
      </c>
      <c r="AB1437" s="35">
        <f>Q1437*$AB$1</f>
        <v>4.950891249085413E-2</v>
      </c>
      <c r="AC1437" s="7"/>
      <c r="AD1437" s="36">
        <f>AB1437+AC1437</f>
        <v>4.950891249085413E-2</v>
      </c>
      <c r="AE1437" s="41"/>
      <c r="AF1437" s="41"/>
      <c r="AG1437" s="41"/>
      <c r="AH1437" s="42"/>
      <c r="AI1437" s="40" t="str">
        <f>IF(AE1437=0,"NO OFERTADO",IF(AF1437=0,"NO OFERTADO",IF(AG1437=0,"NO OFERTADO",IF(AH1437=0,"NO OFERTADO","CORRECTO"))))</f>
        <v>NO OFERTADO</v>
      </c>
      <c r="AJ1437" s="37">
        <f>Q1437*$AJ$1</f>
        <v>3.3005941660569423E-2</v>
      </c>
      <c r="AK1437" s="7"/>
      <c r="AL1437" s="36">
        <f>AJ1437+AK1437</f>
        <v>3.3005941660569423E-2</v>
      </c>
      <c r="AM1437" s="41"/>
      <c r="AN1437" s="41"/>
      <c r="AO1437" s="41"/>
      <c r="AP1437" s="42"/>
      <c r="AQ1437" s="40" t="str">
        <f>IF(AM1437=0,"NO OFERTADO",IF(AN1437=0,"NO OFERTADO",IF(AO1437=0,"NO OFERTADO",IF(AP1437=0,"NO OFERTADO","CORRECTO"))))</f>
        <v>NO OFERTADO</v>
      </c>
    </row>
    <row r="1438" spans="1:43" x14ac:dyDescent="0.25">
      <c r="A1438" s="61">
        <v>1436</v>
      </c>
      <c r="B1438" s="61">
        <v>63</v>
      </c>
      <c r="C1438" s="13" t="s">
        <v>261</v>
      </c>
      <c r="D1438" s="12" t="s">
        <v>262</v>
      </c>
      <c r="E1438" s="12" t="s">
        <v>49</v>
      </c>
      <c r="F1438" s="12" t="s">
        <v>22</v>
      </c>
      <c r="G1438" s="12" t="s">
        <v>51</v>
      </c>
      <c r="H1438" s="12" t="s">
        <v>25</v>
      </c>
      <c r="I1438" s="62">
        <v>1138920</v>
      </c>
      <c r="J1438" s="10">
        <v>1</v>
      </c>
      <c r="K1438" s="10" t="s">
        <v>263</v>
      </c>
      <c r="L1438" s="14" t="s">
        <v>264</v>
      </c>
      <c r="M1438" s="11">
        <v>1076682.236</v>
      </c>
      <c r="N1438" s="11">
        <v>89.615384615384613</v>
      </c>
      <c r="O1438" s="8">
        <f>N1438*M1438</f>
        <v>96487292.687692314</v>
      </c>
      <c r="P1438" s="14" t="s">
        <v>5022</v>
      </c>
      <c r="Q1438" s="66">
        <f>O1438/$O$2181</f>
        <v>2.9481844693545526E-3</v>
      </c>
      <c r="R1438" s="66">
        <f>+O1438/$O$2184</f>
        <v>4.7178776915890678E-3</v>
      </c>
      <c r="S1438" s="36">
        <f>Q1438*$S$1</f>
        <v>0.73704611733863812</v>
      </c>
      <c r="T1438" s="36">
        <f>R1438*$T$1</f>
        <v>0.14153633074767202</v>
      </c>
      <c r="U1438" s="36">
        <f>S1438+T1438</f>
        <v>0.87858244808631014</v>
      </c>
      <c r="V1438" s="41"/>
      <c r="W1438" s="41"/>
      <c r="X1438" s="41"/>
      <c r="Y1438" s="42"/>
      <c r="Z1438" s="40" t="str">
        <f>IF(V1438=0,"NO OFERTADO",IF(W1438=0,"NO OFERTADO",IF(X1438=0,"NO OFERTADO",IF(Y1438=0,"NO OFERTADO","CORRECTO"))))</f>
        <v>NO OFERTADO</v>
      </c>
      <c r="AA1438" s="42">
        <f>Y1438*N1438</f>
        <v>0</v>
      </c>
      <c r="AB1438" s="35">
        <f>Q1438*$AB$1</f>
        <v>0.26533660224190975</v>
      </c>
      <c r="AC1438" s="36">
        <f>R1438*$AC$1</f>
        <v>7.0768165373836012E-2</v>
      </c>
      <c r="AD1438" s="36">
        <f>AB1438+AC1438</f>
        <v>0.33610476761574576</v>
      </c>
      <c r="AE1438" s="41"/>
      <c r="AF1438" s="41"/>
      <c r="AG1438" s="41"/>
      <c r="AH1438" s="42"/>
      <c r="AI1438" s="40" t="str">
        <f>IF(AE1438=0,"NO OFERTADO",IF(AF1438=0,"NO OFERTADO",IF(AG1438=0,"NO OFERTADO",IF(AH1438=0,"NO OFERTADO","CORRECTO"))))</f>
        <v>NO OFERTADO</v>
      </c>
      <c r="AJ1438" s="37">
        <f>Q1438*$AJ$1</f>
        <v>0.17689106816127315</v>
      </c>
      <c r="AK1438" s="36">
        <f>R1438*$AK$1</f>
        <v>2.3589388457945337E-2</v>
      </c>
      <c r="AL1438" s="36">
        <f>AJ1438+AK1438</f>
        <v>0.20048045661921848</v>
      </c>
      <c r="AM1438" s="41"/>
      <c r="AN1438" s="41"/>
      <c r="AO1438" s="41"/>
      <c r="AP1438" s="42"/>
      <c r="AQ1438" s="40" t="str">
        <f>IF(AM1438=0,"NO OFERTADO",IF(AN1438=0,"NO OFERTADO",IF(AO1438=0,"NO OFERTADO",IF(AP1438=0,"NO OFERTADO","CORRECTO"))))</f>
        <v>NO OFERTADO</v>
      </c>
    </row>
    <row r="1439" spans="1:43" ht="24" x14ac:dyDescent="0.25">
      <c r="A1439" s="61">
        <v>1437</v>
      </c>
      <c r="B1439" s="61">
        <v>1233</v>
      </c>
      <c r="C1439" s="13" t="s">
        <v>261</v>
      </c>
      <c r="D1439" s="12" t="s">
        <v>3504</v>
      </c>
      <c r="E1439" s="12" t="s">
        <v>49</v>
      </c>
      <c r="F1439" s="12" t="s">
        <v>50</v>
      </c>
      <c r="G1439" s="12" t="s">
        <v>51</v>
      </c>
      <c r="H1439" s="12" t="s">
        <v>25</v>
      </c>
      <c r="I1439" s="62">
        <v>569460</v>
      </c>
      <c r="J1439" s="10">
        <v>1</v>
      </c>
      <c r="K1439" s="10" t="s">
        <v>263</v>
      </c>
      <c r="L1439" s="14" t="s">
        <v>3505</v>
      </c>
      <c r="M1439" s="11">
        <v>569460</v>
      </c>
      <c r="N1439" s="11">
        <v>2.8</v>
      </c>
      <c r="O1439" s="8">
        <f>N1439*M1439</f>
        <v>1594488</v>
      </c>
      <c r="P1439" s="14" t="s">
        <v>5022</v>
      </c>
      <c r="Q1439" s="66">
        <f>O1439/$O$2181</f>
        <v>4.8719832707792726E-5</v>
      </c>
      <c r="R1439" s="66">
        <f>+O1439/$O$2184</f>
        <v>7.7964664104064276E-5</v>
      </c>
      <c r="S1439" s="36">
        <f>Q1439*$S$1</f>
        <v>1.2179958176948181E-2</v>
      </c>
      <c r="T1439" s="36">
        <f>R1439*$T$1</f>
        <v>2.3389399231219282E-3</v>
      </c>
      <c r="U1439" s="36">
        <f>S1439+T1439</f>
        <v>1.4518898100070109E-2</v>
      </c>
      <c r="V1439" s="41"/>
      <c r="W1439" s="41"/>
      <c r="X1439" s="41"/>
      <c r="Y1439" s="42"/>
      <c r="Z1439" s="40" t="str">
        <f>IF(V1439=0,"NO OFERTADO",IF(W1439=0,"NO OFERTADO",IF(X1439=0,"NO OFERTADO",IF(Y1439=0,"NO OFERTADO","CORRECTO"))))</f>
        <v>NO OFERTADO</v>
      </c>
      <c r="AA1439" s="42">
        <f>Y1439*N1439</f>
        <v>0</v>
      </c>
      <c r="AB1439" s="35">
        <f>Q1439*$AB$1</f>
        <v>4.3847849437013454E-3</v>
      </c>
      <c r="AC1439" s="36">
        <f>R1439*$AC$1</f>
        <v>1.1694699615609641E-3</v>
      </c>
      <c r="AD1439" s="36">
        <f>AB1439+AC1439</f>
        <v>5.5542549052623093E-3</v>
      </c>
      <c r="AE1439" s="41"/>
      <c r="AF1439" s="41"/>
      <c r="AG1439" s="41"/>
      <c r="AH1439" s="42"/>
      <c r="AI1439" s="40" t="str">
        <f>IF(AE1439=0,"NO OFERTADO",IF(AF1439=0,"NO OFERTADO",IF(AG1439=0,"NO OFERTADO",IF(AH1439=0,"NO OFERTADO","CORRECTO"))))</f>
        <v>NO OFERTADO</v>
      </c>
      <c r="AJ1439" s="37">
        <f>Q1439*$AJ$1</f>
        <v>2.9231899624675636E-3</v>
      </c>
      <c r="AK1439" s="36">
        <f>R1439*$AK$1</f>
        <v>3.8982332052032141E-4</v>
      </c>
      <c r="AL1439" s="36">
        <f>AJ1439+AK1439</f>
        <v>3.3130132829878849E-3</v>
      </c>
      <c r="AM1439" s="41"/>
      <c r="AN1439" s="41"/>
      <c r="AO1439" s="41"/>
      <c r="AP1439" s="42"/>
      <c r="AQ1439" s="40" t="str">
        <f>IF(AM1439=0,"NO OFERTADO",IF(AN1439=0,"NO OFERTADO",IF(AO1439=0,"NO OFERTADO",IF(AP1439=0,"NO OFERTADO","CORRECTO"))))</f>
        <v>NO OFERTADO</v>
      </c>
    </row>
    <row r="1440" spans="1:43" ht="24" x14ac:dyDescent="0.25">
      <c r="A1440" s="61">
        <v>1438</v>
      </c>
      <c r="B1440" s="61">
        <v>1381</v>
      </c>
      <c r="C1440" s="13" t="s">
        <v>3489</v>
      </c>
      <c r="D1440" s="12" t="s">
        <v>3877</v>
      </c>
      <c r="E1440" s="12" t="s">
        <v>11</v>
      </c>
      <c r="F1440" s="12" t="s">
        <v>134</v>
      </c>
      <c r="G1440" s="12" t="s">
        <v>13</v>
      </c>
      <c r="H1440" s="12" t="s">
        <v>12</v>
      </c>
      <c r="I1440" s="62" t="s">
        <v>60</v>
      </c>
      <c r="J1440" s="10">
        <v>1</v>
      </c>
      <c r="K1440" s="10" t="s">
        <v>3490</v>
      </c>
      <c r="L1440" s="14" t="s">
        <v>3508</v>
      </c>
      <c r="M1440" s="11">
        <v>1913.4831666666666</v>
      </c>
      <c r="N1440" s="11">
        <v>4105.7142857142853</v>
      </c>
      <c r="O1440" s="8">
        <f>N1440*M1440</f>
        <v>7856215.1728571421</v>
      </c>
      <c r="P1440" s="14" t="s">
        <v>5022</v>
      </c>
      <c r="Q1440" s="66">
        <f>O1440/$O$2181</f>
        <v>2.4004789558655998E-4</v>
      </c>
      <c r="R1440" s="66"/>
      <c r="S1440" s="36">
        <f>Q1440*$S$1</f>
        <v>6.0011973896639995E-2</v>
      </c>
      <c r="T1440" s="7"/>
      <c r="U1440" s="36">
        <f>S1440+T1440</f>
        <v>6.0011973896639995E-2</v>
      </c>
      <c r="V1440" s="41"/>
      <c r="W1440" s="41"/>
      <c r="X1440" s="41"/>
      <c r="Y1440" s="42"/>
      <c r="Z1440" s="40" t="str">
        <f>IF(V1440=0,"NO OFERTADO",IF(W1440=0,"NO OFERTADO",IF(X1440=0,"NO OFERTADO",IF(Y1440=0,"NO OFERTADO","CORRECTO"))))</f>
        <v>NO OFERTADO</v>
      </c>
      <c r="AA1440" s="42">
        <f>Y1440*N1440</f>
        <v>0</v>
      </c>
      <c r="AB1440" s="35">
        <f>Q1440*$AB$1</f>
        <v>2.1604310602790399E-2</v>
      </c>
      <c r="AC1440" s="7"/>
      <c r="AD1440" s="36">
        <f>AB1440+AC1440</f>
        <v>2.1604310602790399E-2</v>
      </c>
      <c r="AE1440" s="41"/>
      <c r="AF1440" s="41"/>
      <c r="AG1440" s="41"/>
      <c r="AH1440" s="42"/>
      <c r="AI1440" s="40" t="str">
        <f>IF(AE1440=0,"NO OFERTADO",IF(AF1440=0,"NO OFERTADO",IF(AG1440=0,"NO OFERTADO",IF(AH1440=0,"NO OFERTADO","CORRECTO"))))</f>
        <v>NO OFERTADO</v>
      </c>
      <c r="AJ1440" s="37">
        <f>Q1440*$AJ$1</f>
        <v>1.4402873735193599E-2</v>
      </c>
      <c r="AK1440" s="7"/>
      <c r="AL1440" s="36">
        <f>AJ1440+AK1440</f>
        <v>1.4402873735193599E-2</v>
      </c>
      <c r="AM1440" s="41"/>
      <c r="AN1440" s="41"/>
      <c r="AO1440" s="41"/>
      <c r="AP1440" s="42"/>
      <c r="AQ1440" s="40" t="str">
        <f>IF(AM1440=0,"NO OFERTADO",IF(AN1440=0,"NO OFERTADO",IF(AO1440=0,"NO OFERTADO",IF(AP1440=0,"NO OFERTADO","CORRECTO"))))</f>
        <v>NO OFERTADO</v>
      </c>
    </row>
    <row r="1441" spans="1:43" ht="24" x14ac:dyDescent="0.25">
      <c r="A1441" s="61">
        <v>1439</v>
      </c>
      <c r="B1441" s="61">
        <v>1235</v>
      </c>
      <c r="C1441" s="13" t="s">
        <v>3489</v>
      </c>
      <c r="D1441" s="12" t="s">
        <v>3507</v>
      </c>
      <c r="E1441" s="12" t="s">
        <v>12</v>
      </c>
      <c r="F1441" s="12" t="s">
        <v>12</v>
      </c>
      <c r="G1441" s="12" t="s">
        <v>13</v>
      </c>
      <c r="H1441" s="12" t="s">
        <v>12</v>
      </c>
      <c r="I1441" s="62" t="s">
        <v>60</v>
      </c>
      <c r="J1441" s="10">
        <v>1</v>
      </c>
      <c r="K1441" s="10" t="s">
        <v>3490</v>
      </c>
      <c r="L1441" s="14" t="s">
        <v>3508</v>
      </c>
      <c r="M1441" s="11">
        <v>1681.6</v>
      </c>
      <c r="N1441" s="11">
        <v>1722</v>
      </c>
      <c r="O1441" s="8">
        <f>N1441*M1441</f>
        <v>2895715.1999999997</v>
      </c>
      <c r="P1441" s="14" t="s">
        <v>5022</v>
      </c>
      <c r="Q1441" s="66">
        <f>O1441/$O$2181</f>
        <v>8.8479035347655512E-5</v>
      </c>
      <c r="R1441" s="66"/>
      <c r="S1441" s="36">
        <f>Q1441*$S$1</f>
        <v>2.2119758836913878E-2</v>
      </c>
      <c r="T1441" s="7"/>
      <c r="U1441" s="36">
        <f>S1441+T1441</f>
        <v>2.2119758836913878E-2</v>
      </c>
      <c r="V1441" s="41"/>
      <c r="W1441" s="41"/>
      <c r="X1441" s="41"/>
      <c r="Y1441" s="42"/>
      <c r="Z1441" s="40" t="str">
        <f>IF(V1441=0,"NO OFERTADO",IF(W1441=0,"NO OFERTADO",IF(X1441=0,"NO OFERTADO",IF(Y1441=0,"NO OFERTADO","CORRECTO"))))</f>
        <v>NO OFERTADO</v>
      </c>
      <c r="AA1441" s="42">
        <f>Y1441*N1441</f>
        <v>0</v>
      </c>
      <c r="AB1441" s="35">
        <f>Q1441*$AB$1</f>
        <v>7.9631131812889968E-3</v>
      </c>
      <c r="AC1441" s="7"/>
      <c r="AD1441" s="36">
        <f>AB1441+AC1441</f>
        <v>7.9631131812889968E-3</v>
      </c>
      <c r="AE1441" s="41"/>
      <c r="AF1441" s="41"/>
      <c r="AG1441" s="41"/>
      <c r="AH1441" s="42"/>
      <c r="AI1441" s="40" t="str">
        <f>IF(AE1441=0,"NO OFERTADO",IF(AF1441=0,"NO OFERTADO",IF(AG1441=0,"NO OFERTADO",IF(AH1441=0,"NO OFERTADO","CORRECTO"))))</f>
        <v>NO OFERTADO</v>
      </c>
      <c r="AJ1441" s="37">
        <f>Q1441*$AJ$1</f>
        <v>5.3087421208593303E-3</v>
      </c>
      <c r="AK1441" s="7"/>
      <c r="AL1441" s="36">
        <f>AJ1441+AK1441</f>
        <v>5.3087421208593303E-3</v>
      </c>
      <c r="AM1441" s="41"/>
      <c r="AN1441" s="41"/>
      <c r="AO1441" s="41"/>
      <c r="AP1441" s="42"/>
      <c r="AQ1441" s="40" t="str">
        <f>IF(AM1441=0,"NO OFERTADO",IF(AN1441=0,"NO OFERTADO",IF(AO1441=0,"NO OFERTADO",IF(AP1441=0,"NO OFERTADO","CORRECTO"))))</f>
        <v>NO OFERTADO</v>
      </c>
    </row>
    <row r="1442" spans="1:43" ht="24" x14ac:dyDescent="0.25">
      <c r="A1442" s="61">
        <v>1440</v>
      </c>
      <c r="B1442" s="61">
        <v>1226</v>
      </c>
      <c r="C1442" s="13" t="s">
        <v>3489</v>
      </c>
      <c r="D1442" s="12" t="s">
        <v>449</v>
      </c>
      <c r="E1442" s="12" t="s">
        <v>11</v>
      </c>
      <c r="F1442" s="12" t="s">
        <v>12</v>
      </c>
      <c r="G1442" s="12" t="s">
        <v>13</v>
      </c>
      <c r="H1442" s="12" t="s">
        <v>12</v>
      </c>
      <c r="I1442" s="62" t="s">
        <v>60</v>
      </c>
      <c r="J1442" s="10">
        <v>1</v>
      </c>
      <c r="K1442" s="10" t="s">
        <v>3490</v>
      </c>
      <c r="L1442" s="14" t="s">
        <v>3491</v>
      </c>
      <c r="M1442" s="11">
        <v>2693.1149666666665</v>
      </c>
      <c r="N1442" s="11">
        <v>824.16666666666663</v>
      </c>
      <c r="O1442" s="8">
        <f>N1442*M1442</f>
        <v>2219575.5850277776</v>
      </c>
      <c r="P1442" s="14" t="s">
        <v>5022</v>
      </c>
      <c r="Q1442" s="66">
        <f>O1442/$O$2181</f>
        <v>6.7819482608119032E-5</v>
      </c>
      <c r="R1442" s="66"/>
      <c r="S1442" s="36">
        <f>Q1442*$S$1</f>
        <v>1.6954870652029757E-2</v>
      </c>
      <c r="T1442" s="7"/>
      <c r="U1442" s="36">
        <f>S1442+T1442</f>
        <v>1.6954870652029757E-2</v>
      </c>
      <c r="V1442" s="41"/>
      <c r="W1442" s="41"/>
      <c r="X1442" s="41"/>
      <c r="Y1442" s="42"/>
      <c r="Z1442" s="40" t="str">
        <f>IF(V1442=0,"NO OFERTADO",IF(W1442=0,"NO OFERTADO",IF(X1442=0,"NO OFERTADO",IF(Y1442=0,"NO OFERTADO","CORRECTO"))))</f>
        <v>NO OFERTADO</v>
      </c>
      <c r="AA1442" s="42">
        <f>Y1442*N1442</f>
        <v>0</v>
      </c>
      <c r="AB1442" s="35">
        <f>Q1442*$AB$1</f>
        <v>6.1037534347307132E-3</v>
      </c>
      <c r="AC1442" s="7"/>
      <c r="AD1442" s="36">
        <f>AB1442+AC1442</f>
        <v>6.1037534347307132E-3</v>
      </c>
      <c r="AE1442" s="41"/>
      <c r="AF1442" s="41"/>
      <c r="AG1442" s="41"/>
      <c r="AH1442" s="42"/>
      <c r="AI1442" s="40" t="str">
        <f>IF(AE1442=0,"NO OFERTADO",IF(AF1442=0,"NO OFERTADO",IF(AG1442=0,"NO OFERTADO",IF(AH1442=0,"NO OFERTADO","CORRECTO"))))</f>
        <v>NO OFERTADO</v>
      </c>
      <c r="AJ1442" s="37">
        <f>Q1442*$AJ$1</f>
        <v>4.0691689564871418E-3</v>
      </c>
      <c r="AK1442" s="7"/>
      <c r="AL1442" s="36">
        <f>AJ1442+AK1442</f>
        <v>4.0691689564871418E-3</v>
      </c>
      <c r="AM1442" s="41"/>
      <c r="AN1442" s="41"/>
      <c r="AO1442" s="41"/>
      <c r="AP1442" s="42"/>
      <c r="AQ1442" s="40" t="str">
        <f>IF(AM1442=0,"NO OFERTADO",IF(AN1442=0,"NO OFERTADO",IF(AO1442=0,"NO OFERTADO",IF(AP1442=0,"NO OFERTADO","CORRECTO"))))</f>
        <v>NO OFERTADO</v>
      </c>
    </row>
    <row r="1443" spans="1:43" ht="24" x14ac:dyDescent="0.25">
      <c r="A1443" s="61">
        <v>1441</v>
      </c>
      <c r="B1443" s="61">
        <v>2621</v>
      </c>
      <c r="C1443" s="13" t="s">
        <v>6998</v>
      </c>
      <c r="D1443" s="12" t="s">
        <v>5455</v>
      </c>
      <c r="E1443" s="12" t="s">
        <v>6829</v>
      </c>
      <c r="F1443" s="12" t="s">
        <v>12</v>
      </c>
      <c r="G1443" s="12" t="s">
        <v>13</v>
      </c>
      <c r="H1443" s="12" t="s">
        <v>6999</v>
      </c>
      <c r="I1443" s="62" t="s">
        <v>60</v>
      </c>
      <c r="J1443" s="10">
        <v>1</v>
      </c>
      <c r="K1443" s="10" t="s">
        <v>770</v>
      </c>
      <c r="L1443" s="14" t="s">
        <v>7000</v>
      </c>
      <c r="M1443" s="11">
        <v>2896.5823333333333</v>
      </c>
      <c r="N1443" s="11">
        <v>159.23076923076923</v>
      </c>
      <c r="O1443" s="8">
        <f>N1443*M1443</f>
        <v>461225.03307692305</v>
      </c>
      <c r="P1443" s="14" t="s">
        <v>7140</v>
      </c>
      <c r="Q1443" s="66">
        <f>O1443/$O$2181</f>
        <v>1.4092803741485578E-5</v>
      </c>
      <c r="R1443" s="66"/>
      <c r="S1443" s="36">
        <f>Q1443*$S$1</f>
        <v>3.5232009353713943E-3</v>
      </c>
      <c r="T1443" s="7"/>
      <c r="U1443" s="36">
        <f>S1443+T1443</f>
        <v>3.5232009353713943E-3</v>
      </c>
      <c r="V1443" s="41"/>
      <c r="W1443" s="41"/>
      <c r="X1443" s="41"/>
      <c r="Y1443" s="42"/>
      <c r="Z1443" s="40" t="str">
        <f>IF(V1443=0,"NO OFERTADO",IF(W1443=0,"NO OFERTADO",IF(X1443=0,"NO OFERTADO",IF(Y1443=0,"NO OFERTADO","CORRECTO"))))</f>
        <v>NO OFERTADO</v>
      </c>
      <c r="AA1443" s="42">
        <f>Y1443*N1443</f>
        <v>0</v>
      </c>
      <c r="AB1443" s="35">
        <f>Q1443*$AB$1</f>
        <v>1.2683523367337021E-3</v>
      </c>
      <c r="AC1443" s="7"/>
      <c r="AD1443" s="36">
        <f>AB1443+AC1443</f>
        <v>1.2683523367337021E-3</v>
      </c>
      <c r="AE1443" s="41"/>
      <c r="AF1443" s="41"/>
      <c r="AG1443" s="41"/>
      <c r="AH1443" s="42"/>
      <c r="AI1443" s="40" t="str">
        <f>IF(AE1443=0,"NO OFERTADO",IF(AF1443=0,"NO OFERTADO",IF(AG1443=0,"NO OFERTADO",IF(AH1443=0,"NO OFERTADO","CORRECTO"))))</f>
        <v>NO OFERTADO</v>
      </c>
      <c r="AJ1443" s="37">
        <f>Q1443*$AJ$1</f>
        <v>8.4556822448913463E-4</v>
      </c>
      <c r="AK1443" s="7"/>
      <c r="AL1443" s="36">
        <f>AJ1443+AK1443</f>
        <v>8.4556822448913463E-4</v>
      </c>
      <c r="AM1443" s="41"/>
      <c r="AN1443" s="41"/>
      <c r="AO1443" s="41"/>
      <c r="AP1443" s="42"/>
      <c r="AQ1443" s="40" t="str">
        <f>IF(AM1443=0,"NO OFERTADO",IF(AN1443=0,"NO OFERTADO",IF(AO1443=0,"NO OFERTADO",IF(AP1443=0,"NO OFERTADO","CORRECTO"))))</f>
        <v>NO OFERTADO</v>
      </c>
    </row>
    <row r="1444" spans="1:43" ht="24" x14ac:dyDescent="0.25">
      <c r="A1444" s="61">
        <v>1442</v>
      </c>
      <c r="B1444" s="61">
        <v>688</v>
      </c>
      <c r="C1444" s="13" t="s">
        <v>2180</v>
      </c>
      <c r="D1444" s="12" t="s">
        <v>181</v>
      </c>
      <c r="E1444" s="12" t="s">
        <v>11</v>
      </c>
      <c r="F1444" s="12" t="s">
        <v>12</v>
      </c>
      <c r="G1444" s="12" t="s">
        <v>13</v>
      </c>
      <c r="H1444" s="12" t="s">
        <v>12</v>
      </c>
      <c r="I1444" s="62">
        <v>896.80000000000007</v>
      </c>
      <c r="J1444" s="10">
        <v>1</v>
      </c>
      <c r="K1444" s="10" t="s">
        <v>1733</v>
      </c>
      <c r="L1444" s="14" t="s">
        <v>2181</v>
      </c>
      <c r="M1444" s="11">
        <v>77</v>
      </c>
      <c r="N1444" s="11">
        <v>93447.076923076922</v>
      </c>
      <c r="O1444" s="8">
        <f>N1444*M1444</f>
        <v>7195424.923076923</v>
      </c>
      <c r="P1444" s="14" t="s">
        <v>5022</v>
      </c>
      <c r="Q1444" s="66">
        <f>O1444/$O$2181</f>
        <v>2.1985734512507466E-4</v>
      </c>
      <c r="R1444" s="66">
        <f>+O1444/$O$2184</f>
        <v>3.5183010923487968E-4</v>
      </c>
      <c r="S1444" s="36">
        <f>Q1444*$S$1</f>
        <v>5.4964336281268664E-2</v>
      </c>
      <c r="T1444" s="36">
        <f>R1444*$T$1</f>
        <v>1.055490327704639E-2</v>
      </c>
      <c r="U1444" s="36">
        <f>S1444+T1444</f>
        <v>6.5519239558315054E-2</v>
      </c>
      <c r="V1444" s="41"/>
      <c r="W1444" s="41"/>
      <c r="X1444" s="41"/>
      <c r="Y1444" s="42"/>
      <c r="Z1444" s="40" t="str">
        <f>IF(V1444=0,"NO OFERTADO",IF(W1444=0,"NO OFERTADO",IF(X1444=0,"NO OFERTADO",IF(Y1444=0,"NO OFERTADO","CORRECTO"))))</f>
        <v>NO OFERTADO</v>
      </c>
      <c r="AA1444" s="42">
        <f>Y1444*N1444</f>
        <v>0</v>
      </c>
      <c r="AB1444" s="35">
        <f>Q1444*$AB$1</f>
        <v>1.9787161061256719E-2</v>
      </c>
      <c r="AC1444" s="36">
        <f>R1444*$AC$1</f>
        <v>5.2774516385231951E-3</v>
      </c>
      <c r="AD1444" s="36">
        <f>AB1444+AC1444</f>
        <v>2.5064612699779915E-2</v>
      </c>
      <c r="AE1444" s="41"/>
      <c r="AF1444" s="41"/>
      <c r="AG1444" s="41"/>
      <c r="AH1444" s="42"/>
      <c r="AI1444" s="40" t="str">
        <f>IF(AE1444=0,"NO OFERTADO",IF(AF1444=0,"NO OFERTADO",IF(AG1444=0,"NO OFERTADO",IF(AH1444=0,"NO OFERTADO","CORRECTO"))))</f>
        <v>NO OFERTADO</v>
      </c>
      <c r="AJ1444" s="37">
        <f>Q1444*$AJ$1</f>
        <v>1.3191440707504479E-2</v>
      </c>
      <c r="AK1444" s="36">
        <f>R1444*$AK$1</f>
        <v>1.7591505461743984E-3</v>
      </c>
      <c r="AL1444" s="36">
        <f>AJ1444+AK1444</f>
        <v>1.4950591253678877E-2</v>
      </c>
      <c r="AM1444" s="41"/>
      <c r="AN1444" s="41"/>
      <c r="AO1444" s="41"/>
      <c r="AP1444" s="42"/>
      <c r="AQ1444" s="40" t="str">
        <f>IF(AM1444=0,"NO OFERTADO",IF(AN1444=0,"NO OFERTADO",IF(AO1444=0,"NO OFERTADO",IF(AP1444=0,"NO OFERTADO","CORRECTO"))))</f>
        <v>NO OFERTADO</v>
      </c>
    </row>
    <row r="1445" spans="1:43" x14ac:dyDescent="0.25">
      <c r="A1445" s="61">
        <v>1443</v>
      </c>
      <c r="B1445" s="61">
        <v>518</v>
      </c>
      <c r="C1445" s="13" t="s">
        <v>1732</v>
      </c>
      <c r="D1445" s="12" t="s">
        <v>667</v>
      </c>
      <c r="E1445" s="12" t="s">
        <v>49</v>
      </c>
      <c r="F1445" s="12" t="s">
        <v>23</v>
      </c>
      <c r="G1445" s="12" t="s">
        <v>24</v>
      </c>
      <c r="H1445" s="12" t="s">
        <v>49</v>
      </c>
      <c r="I1445" s="62" t="s">
        <v>60</v>
      </c>
      <c r="J1445" s="10">
        <v>1</v>
      </c>
      <c r="K1445" s="10" t="s">
        <v>1733</v>
      </c>
      <c r="L1445" s="14" t="s">
        <v>1734</v>
      </c>
      <c r="M1445" s="11">
        <v>4344.8711833333336</v>
      </c>
      <c r="N1445" s="11">
        <v>3504.2307692307691</v>
      </c>
      <c r="O1445" s="8">
        <f>N1445*M1445</f>
        <v>15225431.288980769</v>
      </c>
      <c r="P1445" s="14" t="s">
        <v>5022</v>
      </c>
      <c r="Q1445" s="66">
        <f>O1445/$O$2181</f>
        <v>4.6521545806750255E-4</v>
      </c>
      <c r="R1445" s="66"/>
      <c r="S1445" s="36">
        <f>Q1445*$S$1</f>
        <v>0.11630386451687563</v>
      </c>
      <c r="T1445" s="7"/>
      <c r="U1445" s="36">
        <f>S1445+T1445</f>
        <v>0.11630386451687563</v>
      </c>
      <c r="V1445" s="41"/>
      <c r="W1445" s="41"/>
      <c r="X1445" s="41"/>
      <c r="Y1445" s="42"/>
      <c r="Z1445" s="40" t="str">
        <f>IF(V1445=0,"NO OFERTADO",IF(W1445=0,"NO OFERTADO",IF(X1445=0,"NO OFERTADO",IF(Y1445=0,"NO OFERTADO","CORRECTO"))))</f>
        <v>NO OFERTADO</v>
      </c>
      <c r="AA1445" s="42">
        <f>Y1445*N1445</f>
        <v>0</v>
      </c>
      <c r="AB1445" s="35">
        <f>Q1445*$AB$1</f>
        <v>4.1869391226075227E-2</v>
      </c>
      <c r="AC1445" s="7"/>
      <c r="AD1445" s="36">
        <f>AB1445+AC1445</f>
        <v>4.1869391226075227E-2</v>
      </c>
      <c r="AE1445" s="41"/>
      <c r="AF1445" s="41"/>
      <c r="AG1445" s="41"/>
      <c r="AH1445" s="42"/>
      <c r="AI1445" s="40" t="str">
        <f>IF(AE1445=0,"NO OFERTADO",IF(AF1445=0,"NO OFERTADO",IF(AG1445=0,"NO OFERTADO",IF(AH1445=0,"NO OFERTADO","CORRECTO"))))</f>
        <v>NO OFERTADO</v>
      </c>
      <c r="AJ1445" s="37">
        <f>Q1445*$AJ$1</f>
        <v>2.7912927484050151E-2</v>
      </c>
      <c r="AK1445" s="7"/>
      <c r="AL1445" s="36">
        <f>AJ1445+AK1445</f>
        <v>2.7912927484050151E-2</v>
      </c>
      <c r="AM1445" s="41"/>
      <c r="AN1445" s="41"/>
      <c r="AO1445" s="41"/>
      <c r="AP1445" s="42"/>
      <c r="AQ1445" s="40" t="str">
        <f>IF(AM1445=0,"NO OFERTADO",IF(AN1445=0,"NO OFERTADO",IF(AO1445=0,"NO OFERTADO",IF(AP1445=0,"NO OFERTADO","CORRECTO"))))</f>
        <v>NO OFERTADO</v>
      </c>
    </row>
    <row r="1446" spans="1:43" x14ac:dyDescent="0.25">
      <c r="A1446" s="61">
        <v>1444</v>
      </c>
      <c r="B1446" s="61">
        <v>663</v>
      </c>
      <c r="C1446" s="13" t="s">
        <v>2110</v>
      </c>
      <c r="D1446" s="12" t="s">
        <v>2111</v>
      </c>
      <c r="E1446" s="12" t="s">
        <v>49</v>
      </c>
      <c r="F1446" s="12" t="s">
        <v>23</v>
      </c>
      <c r="G1446" s="12" t="s">
        <v>24</v>
      </c>
      <c r="H1446" s="12" t="s">
        <v>49</v>
      </c>
      <c r="I1446" s="62" t="s">
        <v>60</v>
      </c>
      <c r="J1446" s="10">
        <v>1</v>
      </c>
      <c r="K1446" s="10" t="s">
        <v>2112</v>
      </c>
      <c r="L1446" s="14" t="s">
        <v>2113</v>
      </c>
      <c r="M1446" s="11">
        <v>3271.6536666666666</v>
      </c>
      <c r="N1446" s="11">
        <v>3844.6153846153848</v>
      </c>
      <c r="O1446" s="8">
        <f>N1446*M1446</f>
        <v>12578250.02</v>
      </c>
      <c r="P1446" s="14" t="s">
        <v>5022</v>
      </c>
      <c r="Q1446" s="66">
        <f>O1446/$O$2181</f>
        <v>3.8433041624094411E-4</v>
      </c>
      <c r="R1446" s="66"/>
      <c r="S1446" s="36">
        <f>Q1446*$S$1</f>
        <v>9.6082604060236027E-2</v>
      </c>
      <c r="T1446" s="7"/>
      <c r="U1446" s="36">
        <f>S1446+T1446</f>
        <v>9.6082604060236027E-2</v>
      </c>
      <c r="V1446" s="41"/>
      <c r="W1446" s="41"/>
      <c r="X1446" s="41"/>
      <c r="Y1446" s="42"/>
      <c r="Z1446" s="40" t="str">
        <f>IF(V1446=0,"NO OFERTADO",IF(W1446=0,"NO OFERTADO",IF(X1446=0,"NO OFERTADO",IF(Y1446=0,"NO OFERTADO","CORRECTO"))))</f>
        <v>NO OFERTADO</v>
      </c>
      <c r="AA1446" s="42">
        <f>Y1446*N1446</f>
        <v>0</v>
      </c>
      <c r="AB1446" s="35">
        <f>Q1446*$AB$1</f>
        <v>3.458973746168497E-2</v>
      </c>
      <c r="AC1446" s="7"/>
      <c r="AD1446" s="36">
        <f>AB1446+AC1446</f>
        <v>3.458973746168497E-2</v>
      </c>
      <c r="AE1446" s="41"/>
      <c r="AF1446" s="41"/>
      <c r="AG1446" s="41"/>
      <c r="AH1446" s="42"/>
      <c r="AI1446" s="40" t="str">
        <f>IF(AE1446=0,"NO OFERTADO",IF(AF1446=0,"NO OFERTADO",IF(AG1446=0,"NO OFERTADO",IF(AH1446=0,"NO OFERTADO","CORRECTO"))))</f>
        <v>NO OFERTADO</v>
      </c>
      <c r="AJ1446" s="37">
        <f>Q1446*$AJ$1</f>
        <v>2.3059824974456647E-2</v>
      </c>
      <c r="AK1446" s="7"/>
      <c r="AL1446" s="36">
        <f>AJ1446+AK1446</f>
        <v>2.3059824974456647E-2</v>
      </c>
      <c r="AM1446" s="41"/>
      <c r="AN1446" s="41"/>
      <c r="AO1446" s="41"/>
      <c r="AP1446" s="42"/>
      <c r="AQ1446" s="40" t="str">
        <f>IF(AM1446=0,"NO OFERTADO",IF(AN1446=0,"NO OFERTADO",IF(AO1446=0,"NO OFERTADO",IF(AP1446=0,"NO OFERTADO","CORRECTO"))))</f>
        <v>NO OFERTADO</v>
      </c>
    </row>
    <row r="1447" spans="1:43" ht="24" x14ac:dyDescent="0.25">
      <c r="A1447" s="61">
        <v>1445</v>
      </c>
      <c r="B1447" s="61">
        <v>719</v>
      </c>
      <c r="C1447" s="13" t="s">
        <v>2110</v>
      </c>
      <c r="D1447" s="12" t="s">
        <v>2256</v>
      </c>
      <c r="E1447" s="12" t="s">
        <v>11</v>
      </c>
      <c r="F1447" s="12" t="s">
        <v>12</v>
      </c>
      <c r="G1447" s="12" t="s">
        <v>13</v>
      </c>
      <c r="H1447" s="12" t="s">
        <v>12</v>
      </c>
      <c r="I1447" s="62" t="s">
        <v>60</v>
      </c>
      <c r="J1447" s="10">
        <v>1</v>
      </c>
      <c r="K1447" s="10" t="s">
        <v>2112</v>
      </c>
      <c r="L1447" s="14" t="s">
        <v>2257</v>
      </c>
      <c r="M1447" s="11">
        <v>728</v>
      </c>
      <c r="N1447" s="11">
        <v>8456.9230769230762</v>
      </c>
      <c r="O1447" s="8">
        <f>N1447*M1447</f>
        <v>6156639.9999999991</v>
      </c>
      <c r="P1447" s="14" t="s">
        <v>5022</v>
      </c>
      <c r="Q1447" s="66">
        <f>O1447/$O$2181</f>
        <v>1.8811710771238476E-4</v>
      </c>
      <c r="R1447" s="66"/>
      <c r="S1447" s="36">
        <f>Q1447*$S$1</f>
        <v>4.7029276928096192E-2</v>
      </c>
      <c r="T1447" s="7"/>
      <c r="U1447" s="36">
        <f>S1447+T1447</f>
        <v>4.7029276928096192E-2</v>
      </c>
      <c r="V1447" s="41"/>
      <c r="W1447" s="41"/>
      <c r="X1447" s="41"/>
      <c r="Y1447" s="42"/>
      <c r="Z1447" s="40" t="str">
        <f>IF(V1447=0,"NO OFERTADO",IF(W1447=0,"NO OFERTADO",IF(X1447=0,"NO OFERTADO",IF(Y1447=0,"NO OFERTADO","CORRECTO"))))</f>
        <v>NO OFERTADO</v>
      </c>
      <c r="AA1447" s="42">
        <f>Y1447*N1447</f>
        <v>0</v>
      </c>
      <c r="AB1447" s="35">
        <f>Q1447*$AB$1</f>
        <v>1.6930539694114628E-2</v>
      </c>
      <c r="AC1447" s="7"/>
      <c r="AD1447" s="36">
        <f>AB1447+AC1447</f>
        <v>1.6930539694114628E-2</v>
      </c>
      <c r="AE1447" s="41"/>
      <c r="AF1447" s="41"/>
      <c r="AG1447" s="41"/>
      <c r="AH1447" s="42"/>
      <c r="AI1447" s="40" t="str">
        <f>IF(AE1447=0,"NO OFERTADO",IF(AF1447=0,"NO OFERTADO",IF(AG1447=0,"NO OFERTADO",IF(AH1447=0,"NO OFERTADO","CORRECTO"))))</f>
        <v>NO OFERTADO</v>
      </c>
      <c r="AJ1447" s="37">
        <f>Q1447*$AJ$1</f>
        <v>1.1287026462743086E-2</v>
      </c>
      <c r="AK1447" s="7"/>
      <c r="AL1447" s="36">
        <f>AJ1447+AK1447</f>
        <v>1.1287026462743086E-2</v>
      </c>
      <c r="AM1447" s="41"/>
      <c r="AN1447" s="41"/>
      <c r="AO1447" s="41"/>
      <c r="AP1447" s="42"/>
      <c r="AQ1447" s="40" t="str">
        <f>IF(AM1447=0,"NO OFERTADO",IF(AN1447=0,"NO OFERTADO",IF(AO1447=0,"NO OFERTADO",IF(AP1447=0,"NO OFERTADO","CORRECTO"))))</f>
        <v>NO OFERTADO</v>
      </c>
    </row>
    <row r="1448" spans="1:43" ht="24" x14ac:dyDescent="0.25">
      <c r="A1448" s="61">
        <v>1446</v>
      </c>
      <c r="B1448" s="61">
        <v>1335</v>
      </c>
      <c r="C1448" s="13" t="s">
        <v>2110</v>
      </c>
      <c r="D1448" s="12" t="s">
        <v>627</v>
      </c>
      <c r="E1448" s="12" t="s">
        <v>11</v>
      </c>
      <c r="F1448" s="12" t="s">
        <v>134</v>
      </c>
      <c r="G1448" s="12" t="s">
        <v>13</v>
      </c>
      <c r="H1448" s="12" t="s">
        <v>12</v>
      </c>
      <c r="I1448" s="62" t="s">
        <v>60</v>
      </c>
      <c r="J1448" s="10">
        <v>1</v>
      </c>
      <c r="K1448" s="10" t="s">
        <v>2112</v>
      </c>
      <c r="L1448" s="14" t="s">
        <v>3768</v>
      </c>
      <c r="M1448" s="11">
        <v>3338</v>
      </c>
      <c r="N1448" s="11">
        <v>896.2</v>
      </c>
      <c r="O1448" s="8">
        <f>N1448*M1448</f>
        <v>2991515.6</v>
      </c>
      <c r="P1448" s="14" t="s">
        <v>5022</v>
      </c>
      <c r="Q1448" s="66">
        <f>O1448/$O$2181</f>
        <v>9.1406231702435001E-5</v>
      </c>
      <c r="R1448" s="66"/>
      <c r="S1448" s="36">
        <f>Q1448*$S$1</f>
        <v>2.2851557925608751E-2</v>
      </c>
      <c r="T1448" s="7"/>
      <c r="U1448" s="36">
        <f>S1448+T1448</f>
        <v>2.2851557925608751E-2</v>
      </c>
      <c r="V1448" s="41"/>
      <c r="W1448" s="41"/>
      <c r="X1448" s="41"/>
      <c r="Y1448" s="42"/>
      <c r="Z1448" s="40" t="str">
        <f>IF(V1448=0,"NO OFERTADO",IF(W1448=0,"NO OFERTADO",IF(X1448=0,"NO OFERTADO",IF(Y1448=0,"NO OFERTADO","CORRECTO"))))</f>
        <v>NO OFERTADO</v>
      </c>
      <c r="AA1448" s="42">
        <f>Y1448*N1448</f>
        <v>0</v>
      </c>
      <c r="AB1448" s="35">
        <f>Q1448*$AB$1</f>
        <v>8.2265608532191507E-3</v>
      </c>
      <c r="AC1448" s="7"/>
      <c r="AD1448" s="36">
        <f>AB1448+AC1448</f>
        <v>8.2265608532191507E-3</v>
      </c>
      <c r="AE1448" s="41"/>
      <c r="AF1448" s="41"/>
      <c r="AG1448" s="41"/>
      <c r="AH1448" s="42"/>
      <c r="AI1448" s="40" t="str">
        <f>IF(AE1448=0,"NO OFERTADO",IF(AF1448=0,"NO OFERTADO",IF(AG1448=0,"NO OFERTADO",IF(AH1448=0,"NO OFERTADO","CORRECTO"))))</f>
        <v>NO OFERTADO</v>
      </c>
      <c r="AJ1448" s="37">
        <f>Q1448*$AJ$1</f>
        <v>5.4843739021460999E-3</v>
      </c>
      <c r="AK1448" s="7"/>
      <c r="AL1448" s="36">
        <f>AJ1448+AK1448</f>
        <v>5.4843739021460999E-3</v>
      </c>
      <c r="AM1448" s="41"/>
      <c r="AN1448" s="41"/>
      <c r="AO1448" s="41"/>
      <c r="AP1448" s="42"/>
      <c r="AQ1448" s="40" t="str">
        <f>IF(AM1448=0,"NO OFERTADO",IF(AN1448=0,"NO OFERTADO",IF(AO1448=0,"NO OFERTADO",IF(AP1448=0,"NO OFERTADO","CORRECTO"))))</f>
        <v>NO OFERTADO</v>
      </c>
    </row>
    <row r="1449" spans="1:43" ht="24" x14ac:dyDescent="0.25">
      <c r="A1449" s="61">
        <v>1447</v>
      </c>
      <c r="B1449" s="61">
        <v>929</v>
      </c>
      <c r="C1449" s="13" t="s">
        <v>2792</v>
      </c>
      <c r="D1449" s="12" t="s">
        <v>2793</v>
      </c>
      <c r="E1449" s="12" t="s">
        <v>12</v>
      </c>
      <c r="F1449" s="12" t="s">
        <v>12</v>
      </c>
      <c r="G1449" s="12" t="s">
        <v>13</v>
      </c>
      <c r="H1449" s="12" t="s">
        <v>12</v>
      </c>
      <c r="I1449" s="62">
        <v>3267.6</v>
      </c>
      <c r="J1449" s="10">
        <v>1</v>
      </c>
      <c r="K1449" s="10" t="s">
        <v>2794</v>
      </c>
      <c r="L1449" s="14" t="s">
        <v>2795</v>
      </c>
      <c r="M1449" s="11">
        <v>1492.4199999999998</v>
      </c>
      <c r="N1449" s="11">
        <v>2214.6153846153848</v>
      </c>
      <c r="O1449" s="8">
        <f>N1449*M1449</f>
        <v>3305136.2923076921</v>
      </c>
      <c r="P1449" s="14" t="s">
        <v>5022</v>
      </c>
      <c r="Q1449" s="66">
        <f>O1449/$O$2181</f>
        <v>1.0098896149590656E-4</v>
      </c>
      <c r="R1449" s="66">
        <f>+O1449/$O$2184</f>
        <v>1.6160914403113828E-4</v>
      </c>
      <c r="S1449" s="36">
        <f>Q1449*$S$1</f>
        <v>2.5247240373976642E-2</v>
      </c>
      <c r="T1449" s="36">
        <f>R1449*$T$1</f>
        <v>4.8482743209341487E-3</v>
      </c>
      <c r="U1449" s="36">
        <f>S1449+T1449</f>
        <v>3.0095514694910792E-2</v>
      </c>
      <c r="V1449" s="41"/>
      <c r="W1449" s="41"/>
      <c r="X1449" s="41"/>
      <c r="Y1449" s="42"/>
      <c r="Z1449" s="40" t="str">
        <f>IF(V1449=0,"NO OFERTADO",IF(W1449=0,"NO OFERTADO",IF(X1449=0,"NO OFERTADO",IF(Y1449=0,"NO OFERTADO","CORRECTO"))))</f>
        <v>NO OFERTADO</v>
      </c>
      <c r="AA1449" s="42">
        <f>Y1449*N1449</f>
        <v>0</v>
      </c>
      <c r="AB1449" s="35">
        <f>Q1449*$AB$1</f>
        <v>9.0890065346315909E-3</v>
      </c>
      <c r="AC1449" s="36">
        <f>R1449*$AC$1</f>
        <v>2.4241371604670743E-3</v>
      </c>
      <c r="AD1449" s="36">
        <f>AB1449+AC1449</f>
        <v>1.1513143695098666E-2</v>
      </c>
      <c r="AE1449" s="41"/>
      <c r="AF1449" s="41"/>
      <c r="AG1449" s="41"/>
      <c r="AH1449" s="42"/>
      <c r="AI1449" s="40" t="str">
        <f>IF(AE1449=0,"NO OFERTADO",IF(AF1449=0,"NO OFERTADO",IF(AG1449=0,"NO OFERTADO",IF(AH1449=0,"NO OFERTADO","CORRECTO"))))</f>
        <v>NO OFERTADO</v>
      </c>
      <c r="AJ1449" s="37">
        <f>Q1449*$AJ$1</f>
        <v>6.0593376897543939E-3</v>
      </c>
      <c r="AK1449" s="36">
        <f>R1449*$AK$1</f>
        <v>8.0804572015569145E-4</v>
      </c>
      <c r="AL1449" s="36">
        <f>AJ1449+AK1449</f>
        <v>6.8673834099100854E-3</v>
      </c>
      <c r="AM1449" s="41"/>
      <c r="AN1449" s="41"/>
      <c r="AO1449" s="41"/>
      <c r="AP1449" s="42"/>
      <c r="AQ1449" s="40" t="str">
        <f>IF(AM1449=0,"NO OFERTADO",IF(AN1449=0,"NO OFERTADO",IF(AO1449=0,"NO OFERTADO",IF(AP1449=0,"NO OFERTADO","CORRECTO"))))</f>
        <v>NO OFERTADO</v>
      </c>
    </row>
    <row r="1450" spans="1:43" ht="24" x14ac:dyDescent="0.25">
      <c r="A1450" s="61">
        <v>1448</v>
      </c>
      <c r="B1450" s="61">
        <v>1743</v>
      </c>
      <c r="C1450" s="13" t="s">
        <v>4771</v>
      </c>
      <c r="D1450" s="12" t="s">
        <v>97</v>
      </c>
      <c r="E1450" s="12" t="s">
        <v>11</v>
      </c>
      <c r="F1450" s="12" t="s">
        <v>12</v>
      </c>
      <c r="G1450" s="12" t="s">
        <v>13</v>
      </c>
      <c r="H1450" s="12" t="s">
        <v>11</v>
      </c>
      <c r="I1450" s="62" t="s">
        <v>60</v>
      </c>
      <c r="J1450" s="10">
        <v>1</v>
      </c>
      <c r="K1450" s="10" t="s">
        <v>4772</v>
      </c>
      <c r="L1450" s="14" t="s">
        <v>4773</v>
      </c>
      <c r="M1450" s="11">
        <v>11877.754000000001</v>
      </c>
      <c r="N1450" s="11">
        <v>10</v>
      </c>
      <c r="O1450" s="8">
        <f>N1450*M1450</f>
        <v>118777.54000000001</v>
      </c>
      <c r="P1450" s="14" t="s">
        <v>5022</v>
      </c>
      <c r="Q1450" s="66">
        <f>O1450/$O$2181</f>
        <v>3.6292664969840847E-6</v>
      </c>
      <c r="R1450" s="66"/>
      <c r="S1450" s="36">
        <f>Q1450*$S$1</f>
        <v>9.0731662424602122E-4</v>
      </c>
      <c r="T1450" s="7"/>
      <c r="U1450" s="36">
        <f>S1450+T1450</f>
        <v>9.0731662424602122E-4</v>
      </c>
      <c r="V1450" s="41"/>
      <c r="W1450" s="41"/>
      <c r="X1450" s="41"/>
      <c r="Y1450" s="42"/>
      <c r="Z1450" s="40" t="str">
        <f>IF(V1450=0,"NO OFERTADO",IF(W1450=0,"NO OFERTADO",IF(X1450=0,"NO OFERTADO",IF(Y1450=0,"NO OFERTADO","CORRECTO"))))</f>
        <v>NO OFERTADO</v>
      </c>
      <c r="AA1450" s="42">
        <f>Y1450*N1450</f>
        <v>0</v>
      </c>
      <c r="AB1450" s="35">
        <f>Q1450*$AB$1</f>
        <v>3.2663398472856762E-4</v>
      </c>
      <c r="AC1450" s="7"/>
      <c r="AD1450" s="36">
        <f>AB1450+AC1450</f>
        <v>3.2663398472856762E-4</v>
      </c>
      <c r="AE1450" s="41"/>
      <c r="AF1450" s="41"/>
      <c r="AG1450" s="41"/>
      <c r="AH1450" s="42"/>
      <c r="AI1450" s="40" t="str">
        <f>IF(AE1450=0,"NO OFERTADO",IF(AF1450=0,"NO OFERTADO",IF(AG1450=0,"NO OFERTADO",IF(AH1450=0,"NO OFERTADO","CORRECTO"))))</f>
        <v>NO OFERTADO</v>
      </c>
      <c r="AJ1450" s="37">
        <f>Q1450*$AJ$1</f>
        <v>2.1775598981904509E-4</v>
      </c>
      <c r="AK1450" s="7"/>
      <c r="AL1450" s="36">
        <f>AJ1450+AK1450</f>
        <v>2.1775598981904509E-4</v>
      </c>
      <c r="AM1450" s="41"/>
      <c r="AN1450" s="41"/>
      <c r="AO1450" s="41"/>
      <c r="AP1450" s="42"/>
      <c r="AQ1450" s="40" t="str">
        <f>IF(AM1450=0,"NO OFERTADO",IF(AN1450=0,"NO OFERTADO",IF(AO1450=0,"NO OFERTADO",IF(AP1450=0,"NO OFERTADO","CORRECTO"))))</f>
        <v>NO OFERTADO</v>
      </c>
    </row>
    <row r="1451" spans="1:43" ht="24" x14ac:dyDescent="0.25">
      <c r="A1451" s="61">
        <v>1449</v>
      </c>
      <c r="B1451" s="61">
        <v>24</v>
      </c>
      <c r="C1451" s="13" t="s">
        <v>111</v>
      </c>
      <c r="D1451" s="12" t="s">
        <v>112</v>
      </c>
      <c r="E1451" s="12" t="s">
        <v>11</v>
      </c>
      <c r="F1451" s="12" t="s">
        <v>12</v>
      </c>
      <c r="G1451" s="12" t="s">
        <v>13</v>
      </c>
      <c r="H1451" s="12" t="s">
        <v>12</v>
      </c>
      <c r="I1451" s="62">
        <v>919344</v>
      </c>
      <c r="J1451" s="10">
        <v>1</v>
      </c>
      <c r="K1451" s="10" t="s">
        <v>113</v>
      </c>
      <c r="L1451" s="14" t="s">
        <v>114</v>
      </c>
      <c r="M1451" s="11">
        <v>795223.38499999989</v>
      </c>
      <c r="N1451" s="11">
        <v>216.92307692307693</v>
      </c>
      <c r="O1451" s="8">
        <f>N1451*M1451</f>
        <v>172502303.51538461</v>
      </c>
      <c r="P1451" s="14" t="s">
        <v>5022</v>
      </c>
      <c r="Q1451" s="66">
        <f>O1451/$O$2181</f>
        <v>5.2708351326434715E-3</v>
      </c>
      <c r="R1451" s="66">
        <f>+O1451/$O$2184</f>
        <v>8.4347352571824356E-3</v>
      </c>
      <c r="S1451" s="36">
        <f>Q1451*$S$1</f>
        <v>1.3177087831608678</v>
      </c>
      <c r="T1451" s="36">
        <f>R1451*$T$1</f>
        <v>0.25304205771547306</v>
      </c>
      <c r="U1451" s="36">
        <f>S1451+T1451</f>
        <v>1.5707508408763409</v>
      </c>
      <c r="V1451" s="41"/>
      <c r="W1451" s="41"/>
      <c r="X1451" s="41"/>
      <c r="Y1451" s="42"/>
      <c r="Z1451" s="40" t="str">
        <f>IF(V1451=0,"NO OFERTADO",IF(W1451=0,"NO OFERTADO",IF(X1451=0,"NO OFERTADO",IF(Y1451=0,"NO OFERTADO","CORRECTO"))))</f>
        <v>NO OFERTADO</v>
      </c>
      <c r="AA1451" s="42">
        <f>Y1451*N1451</f>
        <v>0</v>
      </c>
      <c r="AB1451" s="35">
        <f>Q1451*$AB$1</f>
        <v>0.47437516193791246</v>
      </c>
      <c r="AC1451" s="36">
        <f>R1451*$AC$1</f>
        <v>0.12652102885773653</v>
      </c>
      <c r="AD1451" s="36">
        <f>AB1451+AC1451</f>
        <v>0.60089619079564893</v>
      </c>
      <c r="AE1451" s="41"/>
      <c r="AF1451" s="41"/>
      <c r="AG1451" s="41"/>
      <c r="AH1451" s="42"/>
      <c r="AI1451" s="40" t="str">
        <f>IF(AE1451=0,"NO OFERTADO",IF(AF1451=0,"NO OFERTADO",IF(AG1451=0,"NO OFERTADO",IF(AH1451=0,"NO OFERTADO","CORRECTO"))))</f>
        <v>NO OFERTADO</v>
      </c>
      <c r="AJ1451" s="37">
        <f>Q1451*$AJ$1</f>
        <v>0.31625010795860831</v>
      </c>
      <c r="AK1451" s="36">
        <f>R1451*$AK$1</f>
        <v>4.2173676285912176E-2</v>
      </c>
      <c r="AL1451" s="36">
        <f>AJ1451+AK1451</f>
        <v>0.35842378424452048</v>
      </c>
      <c r="AM1451" s="41"/>
      <c r="AN1451" s="41"/>
      <c r="AO1451" s="41"/>
      <c r="AP1451" s="42"/>
      <c r="AQ1451" s="40" t="str">
        <f>IF(AM1451=0,"NO OFERTADO",IF(AN1451=0,"NO OFERTADO",IF(AO1451=0,"NO OFERTADO",IF(AP1451=0,"NO OFERTADO","CORRECTO"))))</f>
        <v>NO OFERTADO</v>
      </c>
    </row>
    <row r="1452" spans="1:43" ht="24" x14ac:dyDescent="0.25">
      <c r="A1452" s="61">
        <v>1450</v>
      </c>
      <c r="B1452" s="61">
        <v>957</v>
      </c>
      <c r="C1452" s="13" t="s">
        <v>2860</v>
      </c>
      <c r="D1452" s="12" t="s">
        <v>73</v>
      </c>
      <c r="E1452" s="12" t="s">
        <v>11</v>
      </c>
      <c r="F1452" s="12" t="s">
        <v>134</v>
      </c>
      <c r="G1452" s="12" t="s">
        <v>13</v>
      </c>
      <c r="H1452" s="12" t="s">
        <v>12</v>
      </c>
      <c r="I1452" s="62" t="s">
        <v>60</v>
      </c>
      <c r="J1452" s="10">
        <v>1</v>
      </c>
      <c r="K1452" s="10" t="s">
        <v>2861</v>
      </c>
      <c r="L1452" s="14" t="s">
        <v>2862</v>
      </c>
      <c r="M1452" s="11">
        <v>583</v>
      </c>
      <c r="N1452" s="11">
        <v>3467.1538461538462</v>
      </c>
      <c r="O1452" s="8">
        <f>N1452*M1452</f>
        <v>2021350.6923076923</v>
      </c>
      <c r="P1452" s="14" t="s">
        <v>5022</v>
      </c>
      <c r="Q1452" s="66">
        <f>O1452/$O$2181</f>
        <v>6.1762689699145908E-5</v>
      </c>
      <c r="R1452" s="66"/>
      <c r="S1452" s="36">
        <f>Q1452*$S$1</f>
        <v>1.5440672424786478E-2</v>
      </c>
      <c r="T1452" s="7"/>
      <c r="U1452" s="36">
        <f>S1452+T1452</f>
        <v>1.5440672424786478E-2</v>
      </c>
      <c r="V1452" s="41"/>
      <c r="W1452" s="41"/>
      <c r="X1452" s="41"/>
      <c r="Y1452" s="42"/>
      <c r="Z1452" s="40" t="str">
        <f>IF(V1452=0,"NO OFERTADO",IF(W1452=0,"NO OFERTADO",IF(X1452=0,"NO OFERTADO",IF(Y1452=0,"NO OFERTADO","CORRECTO"))))</f>
        <v>NO OFERTADO</v>
      </c>
      <c r="AA1452" s="42">
        <f>Y1452*N1452</f>
        <v>0</v>
      </c>
      <c r="AB1452" s="35">
        <f>Q1452*$AB$1</f>
        <v>5.5586420729231319E-3</v>
      </c>
      <c r="AC1452" s="7"/>
      <c r="AD1452" s="36">
        <f>AB1452+AC1452</f>
        <v>5.5586420729231319E-3</v>
      </c>
      <c r="AE1452" s="41"/>
      <c r="AF1452" s="41"/>
      <c r="AG1452" s="41"/>
      <c r="AH1452" s="42"/>
      <c r="AI1452" s="40" t="str">
        <f>IF(AE1452=0,"NO OFERTADO",IF(AF1452=0,"NO OFERTADO",IF(AG1452=0,"NO OFERTADO",IF(AH1452=0,"NO OFERTADO","CORRECTO"))))</f>
        <v>NO OFERTADO</v>
      </c>
      <c r="AJ1452" s="37">
        <f>Q1452*$AJ$1</f>
        <v>3.7057613819487544E-3</v>
      </c>
      <c r="AK1452" s="7"/>
      <c r="AL1452" s="36">
        <f>AJ1452+AK1452</f>
        <v>3.7057613819487544E-3</v>
      </c>
      <c r="AM1452" s="41"/>
      <c r="AN1452" s="41"/>
      <c r="AO1452" s="41"/>
      <c r="AP1452" s="42"/>
      <c r="AQ1452" s="40" t="str">
        <f>IF(AM1452=0,"NO OFERTADO",IF(AN1452=0,"NO OFERTADO",IF(AO1452=0,"NO OFERTADO",IF(AP1452=0,"NO OFERTADO","CORRECTO"))))</f>
        <v>NO OFERTADO</v>
      </c>
    </row>
    <row r="1453" spans="1:43" x14ac:dyDescent="0.25">
      <c r="A1453" s="61">
        <v>1451</v>
      </c>
      <c r="B1453" s="61">
        <v>1047</v>
      </c>
      <c r="C1453" s="13" t="s">
        <v>3068</v>
      </c>
      <c r="D1453" s="12" t="s">
        <v>463</v>
      </c>
      <c r="E1453" s="12" t="s">
        <v>49</v>
      </c>
      <c r="F1453" s="12" t="s">
        <v>23</v>
      </c>
      <c r="G1453" s="12" t="s">
        <v>24</v>
      </c>
      <c r="H1453" s="12" t="s">
        <v>49</v>
      </c>
      <c r="I1453" s="62" t="s">
        <v>60</v>
      </c>
      <c r="J1453" s="10">
        <v>1</v>
      </c>
      <c r="K1453" s="10" t="s">
        <v>3069</v>
      </c>
      <c r="L1453" s="14" t="s">
        <v>3070</v>
      </c>
      <c r="M1453" s="11">
        <v>2763</v>
      </c>
      <c r="N1453" s="11">
        <v>825</v>
      </c>
      <c r="O1453" s="8">
        <f>N1453*M1453</f>
        <v>2279475</v>
      </c>
      <c r="P1453" s="14" t="s">
        <v>5022</v>
      </c>
      <c r="Q1453" s="66">
        <f>O1453/$O$2181</f>
        <v>6.964971869439959E-5</v>
      </c>
      <c r="R1453" s="66"/>
      <c r="S1453" s="36">
        <f>Q1453*$S$1</f>
        <v>1.7412429673599898E-2</v>
      </c>
      <c r="T1453" s="7"/>
      <c r="U1453" s="36">
        <f>S1453+T1453</f>
        <v>1.7412429673599898E-2</v>
      </c>
      <c r="V1453" s="41"/>
      <c r="W1453" s="41"/>
      <c r="X1453" s="41"/>
      <c r="Y1453" s="42"/>
      <c r="Z1453" s="40" t="str">
        <f>IF(V1453=0,"NO OFERTADO",IF(W1453=0,"NO OFERTADO",IF(X1453=0,"NO OFERTADO",IF(Y1453=0,"NO OFERTADO","CORRECTO"))))</f>
        <v>NO OFERTADO</v>
      </c>
      <c r="AA1453" s="42">
        <f>Y1453*N1453</f>
        <v>0</v>
      </c>
      <c r="AB1453" s="35">
        <f>Q1453*$AB$1</f>
        <v>6.268474682495963E-3</v>
      </c>
      <c r="AC1453" s="7"/>
      <c r="AD1453" s="36">
        <f>AB1453+AC1453</f>
        <v>6.268474682495963E-3</v>
      </c>
      <c r="AE1453" s="41"/>
      <c r="AF1453" s="41"/>
      <c r="AG1453" s="41"/>
      <c r="AH1453" s="42"/>
      <c r="AI1453" s="40" t="str">
        <f>IF(AE1453=0,"NO OFERTADO",IF(AF1453=0,"NO OFERTADO",IF(AG1453=0,"NO OFERTADO",IF(AH1453=0,"NO OFERTADO","CORRECTO"))))</f>
        <v>NO OFERTADO</v>
      </c>
      <c r="AJ1453" s="37">
        <f>Q1453*$AJ$1</f>
        <v>4.1789831216639756E-3</v>
      </c>
      <c r="AK1453" s="7"/>
      <c r="AL1453" s="36">
        <f>AJ1453+AK1453</f>
        <v>4.1789831216639756E-3</v>
      </c>
      <c r="AM1453" s="41"/>
      <c r="AN1453" s="41"/>
      <c r="AO1453" s="41"/>
      <c r="AP1453" s="42"/>
      <c r="AQ1453" s="40" t="str">
        <f>IF(AM1453=0,"NO OFERTADO",IF(AN1453=0,"NO OFERTADO",IF(AO1453=0,"NO OFERTADO",IF(AP1453=0,"NO OFERTADO","CORRECTO"))))</f>
        <v>NO OFERTADO</v>
      </c>
    </row>
    <row r="1454" spans="1:43" x14ac:dyDescent="0.25">
      <c r="A1454" s="61">
        <v>1452</v>
      </c>
      <c r="B1454" s="61">
        <v>1044</v>
      </c>
      <c r="C1454" s="13" t="s">
        <v>3059</v>
      </c>
      <c r="D1454" s="12" t="s">
        <v>2061</v>
      </c>
      <c r="E1454" s="12" t="s">
        <v>49</v>
      </c>
      <c r="F1454" s="12" t="s">
        <v>23</v>
      </c>
      <c r="G1454" s="12" t="s">
        <v>24</v>
      </c>
      <c r="H1454" s="12" t="s">
        <v>49</v>
      </c>
      <c r="I1454" s="62">
        <v>56623</v>
      </c>
      <c r="J1454" s="10">
        <v>1</v>
      </c>
      <c r="K1454" s="10" t="s">
        <v>3060</v>
      </c>
      <c r="L1454" s="14" t="s">
        <v>3061</v>
      </c>
      <c r="M1454" s="11">
        <v>56623</v>
      </c>
      <c r="N1454" s="11">
        <v>43.444444444444443</v>
      </c>
      <c r="O1454" s="8">
        <f>N1454*M1454</f>
        <v>2459954.7777777775</v>
      </c>
      <c r="P1454" s="14" t="s">
        <v>5022</v>
      </c>
      <c r="Q1454" s="66">
        <f>O1454/$O$2181</f>
        <v>7.5164306813264669E-5</v>
      </c>
      <c r="R1454" s="66">
        <f>+O1454/$O$2184</f>
        <v>1.2028284186562239E-4</v>
      </c>
      <c r="S1454" s="36">
        <f>Q1454*$S$1</f>
        <v>1.8791076703316166E-2</v>
      </c>
      <c r="T1454" s="36">
        <f>R1454*$T$1</f>
        <v>3.6084852559686719E-3</v>
      </c>
      <c r="U1454" s="36">
        <f>S1454+T1454</f>
        <v>2.2399561959284837E-2</v>
      </c>
      <c r="V1454" s="41"/>
      <c r="W1454" s="41"/>
      <c r="X1454" s="41"/>
      <c r="Y1454" s="42"/>
      <c r="Z1454" s="40" t="str">
        <f>IF(V1454=0,"NO OFERTADO",IF(W1454=0,"NO OFERTADO",IF(X1454=0,"NO OFERTADO",IF(Y1454=0,"NO OFERTADO","CORRECTO"))))</f>
        <v>NO OFERTADO</v>
      </c>
      <c r="AA1454" s="42">
        <f>Y1454*N1454</f>
        <v>0</v>
      </c>
      <c r="AB1454" s="35">
        <f>Q1454*$AB$1</f>
        <v>6.7647876131938199E-3</v>
      </c>
      <c r="AC1454" s="36">
        <f>R1454*$AC$1</f>
        <v>1.8042426279843359E-3</v>
      </c>
      <c r="AD1454" s="36">
        <f>AB1454+AC1454</f>
        <v>8.5690302411781556E-3</v>
      </c>
      <c r="AE1454" s="41"/>
      <c r="AF1454" s="41"/>
      <c r="AG1454" s="41"/>
      <c r="AH1454" s="42"/>
      <c r="AI1454" s="40" t="str">
        <f>IF(AE1454=0,"NO OFERTADO",IF(AF1454=0,"NO OFERTADO",IF(AG1454=0,"NO OFERTADO",IF(AH1454=0,"NO OFERTADO","CORRECTO"))))</f>
        <v>NO OFERTADO</v>
      </c>
      <c r="AJ1454" s="37">
        <f>Q1454*$AJ$1</f>
        <v>4.5098584087958802E-3</v>
      </c>
      <c r="AK1454" s="36">
        <f>R1454*$AK$1</f>
        <v>6.014142093281119E-4</v>
      </c>
      <c r="AL1454" s="36">
        <f>AJ1454+AK1454</f>
        <v>5.1112726181239921E-3</v>
      </c>
      <c r="AM1454" s="41"/>
      <c r="AN1454" s="41"/>
      <c r="AO1454" s="41"/>
      <c r="AP1454" s="42"/>
      <c r="AQ1454" s="40" t="str">
        <f>IF(AM1454=0,"NO OFERTADO",IF(AN1454=0,"NO OFERTADO",IF(AO1454=0,"NO OFERTADO",IF(AP1454=0,"NO OFERTADO","CORRECTO"))))</f>
        <v>NO OFERTADO</v>
      </c>
    </row>
    <row r="1455" spans="1:43" ht="24" x14ac:dyDescent="0.25">
      <c r="A1455" s="61">
        <v>1453</v>
      </c>
      <c r="B1455" s="61">
        <v>236</v>
      </c>
      <c r="C1455" s="13" t="s">
        <v>884</v>
      </c>
      <c r="D1455" s="12" t="s">
        <v>885</v>
      </c>
      <c r="E1455" s="12" t="s">
        <v>11</v>
      </c>
      <c r="F1455" s="12" t="s">
        <v>12</v>
      </c>
      <c r="G1455" s="12" t="s">
        <v>13</v>
      </c>
      <c r="H1455" s="12" t="s">
        <v>12</v>
      </c>
      <c r="I1455" s="62" t="s">
        <v>60</v>
      </c>
      <c r="J1455" s="10">
        <v>1</v>
      </c>
      <c r="K1455" s="10" t="s">
        <v>886</v>
      </c>
      <c r="L1455" s="14" t="s">
        <v>887</v>
      </c>
      <c r="M1455" s="11">
        <v>4797</v>
      </c>
      <c r="N1455" s="11">
        <v>8354.461538461539</v>
      </c>
      <c r="O1455" s="8">
        <f>N1455*M1455</f>
        <v>40076352</v>
      </c>
      <c r="P1455" s="14" t="s">
        <v>5022</v>
      </c>
      <c r="Q1455" s="66">
        <f>O1455/$O$2181</f>
        <v>1.2245392658825995E-3</v>
      </c>
      <c r="R1455" s="66"/>
      <c r="S1455" s="36">
        <f>Q1455*$S$1</f>
        <v>0.30613481647064988</v>
      </c>
      <c r="T1455" s="7"/>
      <c r="U1455" s="36">
        <f>S1455+T1455</f>
        <v>0.30613481647064988</v>
      </c>
      <c r="V1455" s="41"/>
      <c r="W1455" s="41"/>
      <c r="X1455" s="41"/>
      <c r="Y1455" s="42"/>
      <c r="Z1455" s="40" t="str">
        <f>IF(V1455=0,"NO OFERTADO",IF(W1455=0,"NO OFERTADO",IF(X1455=0,"NO OFERTADO",IF(Y1455=0,"NO OFERTADO","CORRECTO"))))</f>
        <v>NO OFERTADO</v>
      </c>
      <c r="AA1455" s="42">
        <f>Y1455*N1455</f>
        <v>0</v>
      </c>
      <c r="AB1455" s="35">
        <f>Q1455*$AB$1</f>
        <v>0.11020853392943396</v>
      </c>
      <c r="AC1455" s="7"/>
      <c r="AD1455" s="36">
        <f>AB1455+AC1455</f>
        <v>0.11020853392943396</v>
      </c>
      <c r="AE1455" s="41"/>
      <c r="AF1455" s="41"/>
      <c r="AG1455" s="41"/>
      <c r="AH1455" s="42"/>
      <c r="AI1455" s="40" t="str">
        <f>IF(AE1455=0,"NO OFERTADO",IF(AF1455=0,"NO OFERTADO",IF(AG1455=0,"NO OFERTADO",IF(AH1455=0,"NO OFERTADO","CORRECTO"))))</f>
        <v>NO OFERTADO</v>
      </c>
      <c r="AJ1455" s="37">
        <f>Q1455*$AJ$1</f>
        <v>7.3472355952955967E-2</v>
      </c>
      <c r="AK1455" s="7"/>
      <c r="AL1455" s="36">
        <f>AJ1455+AK1455</f>
        <v>7.3472355952955967E-2</v>
      </c>
      <c r="AM1455" s="41"/>
      <c r="AN1455" s="41"/>
      <c r="AO1455" s="41"/>
      <c r="AP1455" s="42"/>
      <c r="AQ1455" s="40" t="str">
        <f>IF(AM1455=0,"NO OFERTADO",IF(AN1455=0,"NO OFERTADO",IF(AO1455=0,"NO OFERTADO",IF(AP1455=0,"NO OFERTADO","CORRECTO"))))</f>
        <v>NO OFERTADO</v>
      </c>
    </row>
    <row r="1456" spans="1:43" x14ac:dyDescent="0.25">
      <c r="A1456" s="61">
        <v>1454</v>
      </c>
      <c r="B1456" s="61">
        <v>475</v>
      </c>
      <c r="C1456" s="13" t="s">
        <v>1609</v>
      </c>
      <c r="D1456" s="12" t="s">
        <v>1431</v>
      </c>
      <c r="E1456" s="12" t="s">
        <v>765</v>
      </c>
      <c r="F1456" s="12" t="s">
        <v>222</v>
      </c>
      <c r="G1456" s="12" t="s">
        <v>13</v>
      </c>
      <c r="H1456" s="12" t="s">
        <v>108</v>
      </c>
      <c r="I1456" s="62">
        <v>284.39999999999998</v>
      </c>
      <c r="J1456" s="10">
        <v>100</v>
      </c>
      <c r="K1456" s="10" t="s">
        <v>1610</v>
      </c>
      <c r="L1456" s="14" t="s">
        <v>1611</v>
      </c>
      <c r="M1456" s="11">
        <v>284.39999999999998</v>
      </c>
      <c r="N1456" s="11">
        <v>52846.153846153844</v>
      </c>
      <c r="O1456" s="8">
        <f>N1456*M1456</f>
        <v>15029446.153846152</v>
      </c>
      <c r="P1456" s="14" t="s">
        <v>5022</v>
      </c>
      <c r="Q1456" s="66">
        <f>O1456/$O$2181</f>
        <v>4.5922710130534902E-4</v>
      </c>
      <c r="R1456" s="66">
        <f>+O1456/$O$2184</f>
        <v>7.3488525536393877E-4</v>
      </c>
      <c r="S1456" s="36">
        <f>Q1456*$S$1</f>
        <v>0.11480677532633726</v>
      </c>
      <c r="T1456" s="36">
        <f>R1456*$T$1</f>
        <v>2.2046557660918162E-2</v>
      </c>
      <c r="U1456" s="36">
        <f>S1456+T1456</f>
        <v>0.13685333298725544</v>
      </c>
      <c r="V1456" s="41"/>
      <c r="W1456" s="41"/>
      <c r="X1456" s="41"/>
      <c r="Y1456" s="42"/>
      <c r="Z1456" s="40" t="str">
        <f>IF(V1456=0,"NO OFERTADO",IF(W1456=0,"NO OFERTADO",IF(X1456=0,"NO OFERTADO",IF(Y1456=0,"NO OFERTADO","CORRECTO"))))</f>
        <v>NO OFERTADO</v>
      </c>
      <c r="AA1456" s="42">
        <f>Y1456*N1456</f>
        <v>0</v>
      </c>
      <c r="AB1456" s="35">
        <f>Q1456*$AB$1</f>
        <v>4.133043911748141E-2</v>
      </c>
      <c r="AC1456" s="36">
        <f>R1456*$AC$1</f>
        <v>1.1023278830459081E-2</v>
      </c>
      <c r="AD1456" s="36">
        <f>AB1456+AC1456</f>
        <v>5.2353717947940491E-2</v>
      </c>
      <c r="AE1456" s="41"/>
      <c r="AF1456" s="41"/>
      <c r="AG1456" s="41"/>
      <c r="AH1456" s="42"/>
      <c r="AI1456" s="40" t="str">
        <f>IF(AE1456=0,"NO OFERTADO",IF(AF1456=0,"NO OFERTADO",IF(AG1456=0,"NO OFERTADO",IF(AH1456=0,"NO OFERTADO","CORRECTO"))))</f>
        <v>NO OFERTADO</v>
      </c>
      <c r="AJ1456" s="37">
        <f>Q1456*$AJ$1</f>
        <v>2.7553626078320941E-2</v>
      </c>
      <c r="AK1456" s="36">
        <f>R1456*$AK$1</f>
        <v>3.6744262768196936E-3</v>
      </c>
      <c r="AL1456" s="36">
        <f>AJ1456+AK1456</f>
        <v>3.1228052355140635E-2</v>
      </c>
      <c r="AM1456" s="41"/>
      <c r="AN1456" s="41"/>
      <c r="AO1456" s="41"/>
      <c r="AP1456" s="42"/>
      <c r="AQ1456" s="40" t="str">
        <f>IF(AM1456=0,"NO OFERTADO",IF(AN1456=0,"NO OFERTADO",IF(AO1456=0,"NO OFERTADO",IF(AP1456=0,"NO OFERTADO","CORRECTO"))))</f>
        <v>NO OFERTADO</v>
      </c>
    </row>
    <row r="1457" spans="1:43" ht="24" x14ac:dyDescent="0.25">
      <c r="A1457" s="61">
        <v>1455</v>
      </c>
      <c r="B1457" s="61">
        <v>767</v>
      </c>
      <c r="C1457" s="13" t="s">
        <v>1609</v>
      </c>
      <c r="D1457" s="12" t="s">
        <v>885</v>
      </c>
      <c r="E1457" s="12" t="s">
        <v>11</v>
      </c>
      <c r="F1457" s="12" t="s">
        <v>12</v>
      </c>
      <c r="G1457" s="12" t="s">
        <v>13</v>
      </c>
      <c r="H1457" s="12" t="s">
        <v>12</v>
      </c>
      <c r="I1457" s="62">
        <v>1284</v>
      </c>
      <c r="J1457" s="10">
        <v>1</v>
      </c>
      <c r="K1457" s="10" t="s">
        <v>1610</v>
      </c>
      <c r="L1457" s="14" t="s">
        <v>2385</v>
      </c>
      <c r="M1457" s="11">
        <v>1276.893</v>
      </c>
      <c r="N1457" s="11">
        <v>6076.9230769230771</v>
      </c>
      <c r="O1457" s="8">
        <f>N1457*M1457</f>
        <v>7759580.538461539</v>
      </c>
      <c r="P1457" s="14" t="s">
        <v>5022</v>
      </c>
      <c r="Q1457" s="66">
        <f>O1457/$O$2181</f>
        <v>2.3709520906804591E-4</v>
      </c>
      <c r="R1457" s="66">
        <f>+O1457/$O$2184</f>
        <v>3.7941526701335356E-4</v>
      </c>
      <c r="S1457" s="36">
        <f>Q1457*$S$1</f>
        <v>5.9273802267011476E-2</v>
      </c>
      <c r="T1457" s="36">
        <f>R1457*$T$1</f>
        <v>1.1382458010400607E-2</v>
      </c>
      <c r="U1457" s="36">
        <f>S1457+T1457</f>
        <v>7.0656260277412078E-2</v>
      </c>
      <c r="V1457" s="41"/>
      <c r="W1457" s="41"/>
      <c r="X1457" s="41"/>
      <c r="Y1457" s="42"/>
      <c r="Z1457" s="40" t="str">
        <f>IF(V1457=0,"NO OFERTADO",IF(W1457=0,"NO OFERTADO",IF(X1457=0,"NO OFERTADO",IF(Y1457=0,"NO OFERTADO","CORRECTO"))))</f>
        <v>NO OFERTADO</v>
      </c>
      <c r="AA1457" s="42">
        <f>Y1457*N1457</f>
        <v>0</v>
      </c>
      <c r="AB1457" s="35">
        <f>Q1457*$AB$1</f>
        <v>2.1338568816124132E-2</v>
      </c>
      <c r="AC1457" s="36">
        <f>R1457*$AC$1</f>
        <v>5.6912290052003036E-3</v>
      </c>
      <c r="AD1457" s="36">
        <f>AB1457+AC1457</f>
        <v>2.7029797821324437E-2</v>
      </c>
      <c r="AE1457" s="41"/>
      <c r="AF1457" s="41"/>
      <c r="AG1457" s="41"/>
      <c r="AH1457" s="42"/>
      <c r="AI1457" s="40" t="str">
        <f>IF(AE1457=0,"NO OFERTADO",IF(AF1457=0,"NO OFERTADO",IF(AG1457=0,"NO OFERTADO",IF(AH1457=0,"NO OFERTADO","CORRECTO"))))</f>
        <v>NO OFERTADO</v>
      </c>
      <c r="AJ1457" s="37">
        <f>Q1457*$AJ$1</f>
        <v>1.4225712544082754E-2</v>
      </c>
      <c r="AK1457" s="36">
        <f>R1457*$AK$1</f>
        <v>1.8970763350667679E-3</v>
      </c>
      <c r="AL1457" s="36">
        <f>AJ1457+AK1457</f>
        <v>1.6122788879149523E-2</v>
      </c>
      <c r="AM1457" s="41"/>
      <c r="AN1457" s="41"/>
      <c r="AO1457" s="41"/>
      <c r="AP1457" s="42"/>
      <c r="AQ1457" s="40" t="str">
        <f>IF(AM1457=0,"NO OFERTADO",IF(AN1457=0,"NO OFERTADO",IF(AO1457=0,"NO OFERTADO",IF(AP1457=0,"NO OFERTADO","CORRECTO"))))</f>
        <v>NO OFERTADO</v>
      </c>
    </row>
    <row r="1458" spans="1:43" ht="24" x14ac:dyDescent="0.25">
      <c r="A1458" s="61">
        <v>1456</v>
      </c>
      <c r="B1458" s="61">
        <v>1396</v>
      </c>
      <c r="C1458" s="13" t="s">
        <v>1609</v>
      </c>
      <c r="D1458" s="12" t="s">
        <v>33</v>
      </c>
      <c r="E1458" s="12" t="s">
        <v>11</v>
      </c>
      <c r="F1458" s="12" t="s">
        <v>12</v>
      </c>
      <c r="G1458" s="12" t="s">
        <v>13</v>
      </c>
      <c r="H1458" s="12" t="s">
        <v>12</v>
      </c>
      <c r="I1458" s="62">
        <v>642</v>
      </c>
      <c r="J1458" s="10">
        <v>1</v>
      </c>
      <c r="K1458" s="10" t="s">
        <v>1610</v>
      </c>
      <c r="L1458" s="14" t="s">
        <v>3915</v>
      </c>
      <c r="M1458" s="11">
        <v>642</v>
      </c>
      <c r="N1458" s="11">
        <v>1999.4615384615386</v>
      </c>
      <c r="O1458" s="8">
        <f>N1458*M1458</f>
        <v>1283654.3076923077</v>
      </c>
      <c r="P1458" s="14" t="s">
        <v>5022</v>
      </c>
      <c r="Q1458" s="66">
        <f>O1458/$O$2181</f>
        <v>3.9222260139559984E-5</v>
      </c>
      <c r="R1458" s="66">
        <f>+O1458/$O$2184</f>
        <v>6.2766027041260861E-5</v>
      </c>
      <c r="S1458" s="36">
        <f>Q1458*$S$1</f>
        <v>9.8055650348899959E-3</v>
      </c>
      <c r="T1458" s="36">
        <f>R1458*$T$1</f>
        <v>1.8829808112378259E-3</v>
      </c>
      <c r="U1458" s="36">
        <f>S1458+T1458</f>
        <v>1.1688545846127822E-2</v>
      </c>
      <c r="V1458" s="41"/>
      <c r="W1458" s="41"/>
      <c r="X1458" s="41"/>
      <c r="Y1458" s="42"/>
      <c r="Z1458" s="40" t="str">
        <f>IF(V1458=0,"NO OFERTADO",IF(W1458=0,"NO OFERTADO",IF(X1458=0,"NO OFERTADO",IF(Y1458=0,"NO OFERTADO","CORRECTO"))))</f>
        <v>NO OFERTADO</v>
      </c>
      <c r="AA1458" s="42">
        <f>Y1458*N1458</f>
        <v>0</v>
      </c>
      <c r="AB1458" s="35">
        <f>Q1458*$AB$1</f>
        <v>3.5300034125603985E-3</v>
      </c>
      <c r="AC1458" s="36">
        <f>R1458*$AC$1</f>
        <v>9.4149040561891293E-4</v>
      </c>
      <c r="AD1458" s="36">
        <f>AB1458+AC1458</f>
        <v>4.4714938181793116E-3</v>
      </c>
      <c r="AE1458" s="41"/>
      <c r="AF1458" s="41"/>
      <c r="AG1458" s="41"/>
      <c r="AH1458" s="42"/>
      <c r="AI1458" s="40" t="str">
        <f>IF(AE1458=0,"NO OFERTADO",IF(AF1458=0,"NO OFERTADO",IF(AG1458=0,"NO OFERTADO",IF(AH1458=0,"NO OFERTADO","CORRECTO"))))</f>
        <v>NO OFERTADO</v>
      </c>
      <c r="AJ1458" s="37">
        <f>Q1458*$AJ$1</f>
        <v>2.3533356083735991E-3</v>
      </c>
      <c r="AK1458" s="36">
        <f>R1458*$AK$1</f>
        <v>3.1383013520630429E-4</v>
      </c>
      <c r="AL1458" s="36">
        <f>AJ1458+AK1458</f>
        <v>2.6671657435799034E-3</v>
      </c>
      <c r="AM1458" s="41"/>
      <c r="AN1458" s="41"/>
      <c r="AO1458" s="41"/>
      <c r="AP1458" s="42"/>
      <c r="AQ1458" s="40" t="str">
        <f>IF(AM1458=0,"NO OFERTADO",IF(AN1458=0,"NO OFERTADO",IF(AO1458=0,"NO OFERTADO",IF(AP1458=0,"NO OFERTADO","CORRECTO"))))</f>
        <v>NO OFERTADO</v>
      </c>
    </row>
    <row r="1459" spans="1:43" ht="24" x14ac:dyDescent="0.25">
      <c r="A1459" s="61">
        <v>1457</v>
      </c>
      <c r="B1459" s="61">
        <v>1562</v>
      </c>
      <c r="C1459" s="13" t="s">
        <v>4319</v>
      </c>
      <c r="D1459" s="12" t="s">
        <v>89</v>
      </c>
      <c r="E1459" s="12" t="s">
        <v>11</v>
      </c>
      <c r="F1459" s="12" t="s">
        <v>12</v>
      </c>
      <c r="G1459" s="12" t="s">
        <v>13</v>
      </c>
      <c r="H1459" s="12" t="s">
        <v>12</v>
      </c>
      <c r="I1459" s="62">
        <v>308.89999999999998</v>
      </c>
      <c r="J1459" s="10">
        <v>1</v>
      </c>
      <c r="K1459" s="10" t="s">
        <v>1915</v>
      </c>
      <c r="L1459" s="14" t="s">
        <v>4320</v>
      </c>
      <c r="M1459" s="11">
        <v>292</v>
      </c>
      <c r="N1459" s="11">
        <v>685.16666666666663</v>
      </c>
      <c r="O1459" s="8">
        <f>N1459*M1459</f>
        <v>200068.66666666666</v>
      </c>
      <c r="P1459" s="14" t="s">
        <v>5022</v>
      </c>
      <c r="Q1459" s="66">
        <f>O1459/$O$2181</f>
        <v>6.1131297131562899E-6</v>
      </c>
      <c r="R1459" s="66">
        <f>+O1459/$O$2184</f>
        <v>9.7826301574014159E-6</v>
      </c>
      <c r="S1459" s="36">
        <f>Q1459*$S$1</f>
        <v>1.5282824282890726E-3</v>
      </c>
      <c r="T1459" s="36">
        <f>R1459*$T$1</f>
        <v>2.9347890472204247E-4</v>
      </c>
      <c r="U1459" s="36">
        <f>S1459+T1459</f>
        <v>1.8217613330111151E-3</v>
      </c>
      <c r="V1459" s="41"/>
      <c r="W1459" s="41"/>
      <c r="X1459" s="41"/>
      <c r="Y1459" s="42"/>
      <c r="Z1459" s="40" t="str">
        <f>IF(V1459=0,"NO OFERTADO",IF(W1459=0,"NO OFERTADO",IF(X1459=0,"NO OFERTADO",IF(Y1459=0,"NO OFERTADO","CORRECTO"))))</f>
        <v>NO OFERTADO</v>
      </c>
      <c r="AA1459" s="42">
        <f>Y1459*N1459</f>
        <v>0</v>
      </c>
      <c r="AB1459" s="35">
        <f>Q1459*$AB$1</f>
        <v>5.5018167418406606E-4</v>
      </c>
      <c r="AC1459" s="36">
        <f>R1459*$AC$1</f>
        <v>1.4673945236102123E-4</v>
      </c>
      <c r="AD1459" s="36">
        <f>AB1459+AC1459</f>
        <v>6.9692112654508732E-4</v>
      </c>
      <c r="AE1459" s="41"/>
      <c r="AF1459" s="41"/>
      <c r="AG1459" s="41"/>
      <c r="AH1459" s="42"/>
      <c r="AI1459" s="40" t="str">
        <f>IF(AE1459=0,"NO OFERTADO",IF(AF1459=0,"NO OFERTADO",IF(AG1459=0,"NO OFERTADO",IF(AH1459=0,"NO OFERTADO","CORRECTO"))))</f>
        <v>NO OFERTADO</v>
      </c>
      <c r="AJ1459" s="37">
        <f>Q1459*$AJ$1</f>
        <v>3.6678778278937741E-4</v>
      </c>
      <c r="AK1459" s="36">
        <f>R1459*$AK$1</f>
        <v>4.8913150787007078E-5</v>
      </c>
      <c r="AL1459" s="36">
        <f>AJ1459+AK1459</f>
        <v>4.1570093357638446E-4</v>
      </c>
      <c r="AM1459" s="41"/>
      <c r="AN1459" s="41"/>
      <c r="AO1459" s="41"/>
      <c r="AP1459" s="42"/>
      <c r="AQ1459" s="40" t="str">
        <f>IF(AM1459=0,"NO OFERTADO",IF(AN1459=0,"NO OFERTADO",IF(AO1459=0,"NO OFERTADO",IF(AP1459=0,"NO OFERTADO","CORRECTO"))))</f>
        <v>NO OFERTADO</v>
      </c>
    </row>
    <row r="1460" spans="1:43" x14ac:dyDescent="0.25">
      <c r="A1460" s="61">
        <v>1458</v>
      </c>
      <c r="B1460" s="61">
        <v>1378</v>
      </c>
      <c r="C1460" s="13" t="s">
        <v>3871</v>
      </c>
      <c r="D1460" s="12" t="s">
        <v>2760</v>
      </c>
      <c r="E1460" s="12" t="s">
        <v>221</v>
      </c>
      <c r="F1460" s="12" t="s">
        <v>222</v>
      </c>
      <c r="G1460" s="12" t="s">
        <v>13</v>
      </c>
      <c r="H1460" s="12" t="s">
        <v>108</v>
      </c>
      <c r="I1460" s="62" t="s">
        <v>60</v>
      </c>
      <c r="J1460" s="10">
        <v>120</v>
      </c>
      <c r="K1460" s="10" t="s">
        <v>1915</v>
      </c>
      <c r="L1460" s="14" t="s">
        <v>3872</v>
      </c>
      <c r="M1460" s="11">
        <v>301.70699999999999</v>
      </c>
      <c r="N1460" s="11">
        <v>3738.4615384615386</v>
      </c>
      <c r="O1460" s="8">
        <f>N1460*M1460</f>
        <v>1127920.0153846154</v>
      </c>
      <c r="P1460" s="14" t="s">
        <v>5022</v>
      </c>
      <c r="Q1460" s="66">
        <f>O1460/$O$2181</f>
        <v>3.446377423806856E-5</v>
      </c>
      <c r="R1460" s="66"/>
      <c r="S1460" s="36">
        <f>Q1460*$S$1</f>
        <v>8.6159435595171401E-3</v>
      </c>
      <c r="T1460" s="7"/>
      <c r="U1460" s="36">
        <f>S1460+T1460</f>
        <v>8.6159435595171401E-3</v>
      </c>
      <c r="V1460" s="41"/>
      <c r="W1460" s="41"/>
      <c r="X1460" s="41"/>
      <c r="Y1460" s="42"/>
      <c r="Z1460" s="40" t="str">
        <f>IF(V1460=0,"NO OFERTADO",IF(W1460=0,"NO OFERTADO",IF(X1460=0,"NO OFERTADO",IF(Y1460=0,"NO OFERTADO","CORRECTO"))))</f>
        <v>NO OFERTADO</v>
      </c>
      <c r="AA1460" s="42">
        <f>Y1460*N1460</f>
        <v>0</v>
      </c>
      <c r="AB1460" s="35">
        <f>Q1460*$AB$1</f>
        <v>3.1017396814261703E-3</v>
      </c>
      <c r="AC1460" s="7"/>
      <c r="AD1460" s="36">
        <f>AB1460+AC1460</f>
        <v>3.1017396814261703E-3</v>
      </c>
      <c r="AE1460" s="41"/>
      <c r="AF1460" s="41"/>
      <c r="AG1460" s="41"/>
      <c r="AH1460" s="42"/>
      <c r="AI1460" s="40" t="str">
        <f>IF(AE1460=0,"NO OFERTADO",IF(AF1460=0,"NO OFERTADO",IF(AG1460=0,"NO OFERTADO",IF(AH1460=0,"NO OFERTADO","CORRECTO"))))</f>
        <v>NO OFERTADO</v>
      </c>
      <c r="AJ1460" s="37">
        <f>Q1460*$AJ$1</f>
        <v>2.0678264542841134E-3</v>
      </c>
      <c r="AK1460" s="7"/>
      <c r="AL1460" s="36">
        <f>AJ1460+AK1460</f>
        <v>2.0678264542841134E-3</v>
      </c>
      <c r="AM1460" s="41"/>
      <c r="AN1460" s="41"/>
      <c r="AO1460" s="41"/>
      <c r="AP1460" s="42"/>
      <c r="AQ1460" s="40" t="str">
        <f>IF(AM1460=0,"NO OFERTADO",IF(AN1460=0,"NO OFERTADO",IF(AO1460=0,"NO OFERTADO",IF(AP1460=0,"NO OFERTADO","CORRECTO"))))</f>
        <v>NO OFERTADO</v>
      </c>
    </row>
    <row r="1461" spans="1:43" ht="24" x14ac:dyDescent="0.25">
      <c r="A1461" s="61">
        <v>1459</v>
      </c>
      <c r="B1461" s="61">
        <v>581</v>
      </c>
      <c r="C1461" s="13" t="s">
        <v>1914</v>
      </c>
      <c r="D1461" s="12" t="s">
        <v>10</v>
      </c>
      <c r="E1461" s="12" t="s">
        <v>11</v>
      </c>
      <c r="F1461" s="12" t="s">
        <v>12</v>
      </c>
      <c r="G1461" s="12" t="s">
        <v>13</v>
      </c>
      <c r="H1461" s="12" t="s">
        <v>648</v>
      </c>
      <c r="I1461" s="62">
        <v>2685.1</v>
      </c>
      <c r="J1461" s="10">
        <v>1</v>
      </c>
      <c r="K1461" s="10" t="s">
        <v>1915</v>
      </c>
      <c r="L1461" s="14" t="s">
        <v>1916</v>
      </c>
      <c r="M1461" s="11">
        <v>2685.1</v>
      </c>
      <c r="N1461" s="11">
        <v>3926.3076923076924</v>
      </c>
      <c r="O1461" s="8">
        <f>N1461*M1461</f>
        <v>10542528.784615384</v>
      </c>
      <c r="P1461" s="14" t="s">
        <v>5022</v>
      </c>
      <c r="Q1461" s="66">
        <f>O1461/$O$2181</f>
        <v>3.2212863232808955E-4</v>
      </c>
      <c r="R1461" s="66">
        <f>+O1461/$O$2184</f>
        <v>5.1549131476685145E-4</v>
      </c>
      <c r="S1461" s="36">
        <f>Q1461*$S$1</f>
        <v>8.0532158082022381E-2</v>
      </c>
      <c r="T1461" s="36">
        <f>R1461*$T$1</f>
        <v>1.5464739443005544E-2</v>
      </c>
      <c r="U1461" s="36">
        <f>S1461+T1461</f>
        <v>9.5996897525027922E-2</v>
      </c>
      <c r="V1461" s="41"/>
      <c r="W1461" s="41"/>
      <c r="X1461" s="41"/>
      <c r="Y1461" s="42"/>
      <c r="Z1461" s="40" t="str">
        <f>IF(V1461=0,"NO OFERTADO",IF(W1461=0,"NO OFERTADO",IF(X1461=0,"NO OFERTADO",IF(Y1461=0,"NO OFERTADO","CORRECTO"))))</f>
        <v>NO OFERTADO</v>
      </c>
      <c r="AA1461" s="42">
        <f>Y1461*N1461</f>
        <v>0</v>
      </c>
      <c r="AB1461" s="35">
        <f>Q1461*$AB$1</f>
        <v>2.8991576909528059E-2</v>
      </c>
      <c r="AC1461" s="36">
        <f>R1461*$AC$1</f>
        <v>7.7323697215027718E-3</v>
      </c>
      <c r="AD1461" s="36">
        <f>AB1461+AC1461</f>
        <v>3.6723946631030832E-2</v>
      </c>
      <c r="AE1461" s="41"/>
      <c r="AF1461" s="41"/>
      <c r="AG1461" s="41"/>
      <c r="AH1461" s="42"/>
      <c r="AI1461" s="40" t="str">
        <f>IF(AE1461=0,"NO OFERTADO",IF(AF1461=0,"NO OFERTADO",IF(AG1461=0,"NO OFERTADO",IF(AH1461=0,"NO OFERTADO","CORRECTO"))))</f>
        <v>NO OFERTADO</v>
      </c>
      <c r="AJ1461" s="37">
        <f>Q1461*$AJ$1</f>
        <v>1.9327717939685372E-2</v>
      </c>
      <c r="AK1461" s="36">
        <f>R1461*$AK$1</f>
        <v>2.5774565738342571E-3</v>
      </c>
      <c r="AL1461" s="36">
        <f>AJ1461+AK1461</f>
        <v>2.1905174513519629E-2</v>
      </c>
      <c r="AM1461" s="41"/>
      <c r="AN1461" s="41"/>
      <c r="AO1461" s="41"/>
      <c r="AP1461" s="42"/>
      <c r="AQ1461" s="40" t="str">
        <f>IF(AM1461=0,"NO OFERTADO",IF(AN1461=0,"NO OFERTADO",IF(AO1461=0,"NO OFERTADO",IF(AP1461=0,"NO OFERTADO","CORRECTO"))))</f>
        <v>NO OFERTADO</v>
      </c>
    </row>
    <row r="1462" spans="1:43" ht="24" x14ac:dyDescent="0.25">
      <c r="A1462" s="61">
        <v>1460</v>
      </c>
      <c r="B1462" s="61">
        <v>1507</v>
      </c>
      <c r="C1462" s="13" t="s">
        <v>4188</v>
      </c>
      <c r="D1462" s="12" t="s">
        <v>10</v>
      </c>
      <c r="E1462" s="12" t="s">
        <v>11</v>
      </c>
      <c r="F1462" s="12" t="s">
        <v>12</v>
      </c>
      <c r="G1462" s="12" t="s">
        <v>13</v>
      </c>
      <c r="H1462" s="12" t="s">
        <v>648</v>
      </c>
      <c r="I1462" s="62" t="s">
        <v>60</v>
      </c>
      <c r="J1462" s="10">
        <v>1</v>
      </c>
      <c r="K1462" s="10" t="s">
        <v>4189</v>
      </c>
      <c r="L1462" s="14" t="s">
        <v>4190</v>
      </c>
      <c r="M1462" s="11">
        <v>721.947</v>
      </c>
      <c r="N1462" s="11">
        <v>555.84615384615381</v>
      </c>
      <c r="O1462" s="8">
        <f>N1462*M1462</f>
        <v>401291.46323076921</v>
      </c>
      <c r="P1462" s="14" t="s">
        <v>5022</v>
      </c>
      <c r="Q1462" s="66">
        <f>O1462/$O$2181</f>
        <v>1.2261524047636879E-5</v>
      </c>
      <c r="R1462" s="66"/>
      <c r="S1462" s="36">
        <f>Q1462*$S$1</f>
        <v>3.0653810119092195E-3</v>
      </c>
      <c r="T1462" s="7"/>
      <c r="U1462" s="36">
        <f>S1462+T1462</f>
        <v>3.0653810119092195E-3</v>
      </c>
      <c r="V1462" s="41"/>
      <c r="W1462" s="41"/>
      <c r="X1462" s="41"/>
      <c r="Y1462" s="42"/>
      <c r="Z1462" s="40" t="str">
        <f>IF(V1462=0,"NO OFERTADO",IF(W1462=0,"NO OFERTADO",IF(X1462=0,"NO OFERTADO",IF(Y1462=0,"NO OFERTADO","CORRECTO"))))</f>
        <v>NO OFERTADO</v>
      </c>
      <c r="AA1462" s="42">
        <f>Y1462*N1462</f>
        <v>0</v>
      </c>
      <c r="AB1462" s="35">
        <f>Q1462*$AB$1</f>
        <v>1.1035371642873191E-3</v>
      </c>
      <c r="AC1462" s="7"/>
      <c r="AD1462" s="36">
        <f>AB1462+AC1462</f>
        <v>1.1035371642873191E-3</v>
      </c>
      <c r="AE1462" s="41"/>
      <c r="AF1462" s="41"/>
      <c r="AG1462" s="41"/>
      <c r="AH1462" s="42"/>
      <c r="AI1462" s="40" t="str">
        <f>IF(AE1462=0,"NO OFERTADO",IF(AF1462=0,"NO OFERTADO",IF(AG1462=0,"NO OFERTADO",IF(AH1462=0,"NO OFERTADO","CORRECTO"))))</f>
        <v>NO OFERTADO</v>
      </c>
      <c r="AJ1462" s="37">
        <f>Q1462*$AJ$1</f>
        <v>7.3569144285821268E-4</v>
      </c>
      <c r="AK1462" s="7"/>
      <c r="AL1462" s="36">
        <f>AJ1462+AK1462</f>
        <v>7.3569144285821268E-4</v>
      </c>
      <c r="AM1462" s="41"/>
      <c r="AN1462" s="41"/>
      <c r="AO1462" s="41"/>
      <c r="AP1462" s="42"/>
      <c r="AQ1462" s="40" t="str">
        <f>IF(AM1462=0,"NO OFERTADO",IF(AN1462=0,"NO OFERTADO",IF(AO1462=0,"NO OFERTADO",IF(AP1462=0,"NO OFERTADO","CORRECTO"))))</f>
        <v>NO OFERTADO</v>
      </c>
    </row>
    <row r="1463" spans="1:43" x14ac:dyDescent="0.25">
      <c r="A1463" s="61">
        <v>1461</v>
      </c>
      <c r="B1463" s="61">
        <v>1065</v>
      </c>
      <c r="C1463" s="13" t="s">
        <v>3114</v>
      </c>
      <c r="D1463" s="12" t="s">
        <v>3115</v>
      </c>
      <c r="E1463" s="12" t="s">
        <v>221</v>
      </c>
      <c r="F1463" s="12" t="s">
        <v>222</v>
      </c>
      <c r="G1463" s="12" t="s">
        <v>2089</v>
      </c>
      <c r="H1463" s="12" t="s">
        <v>108</v>
      </c>
      <c r="I1463" s="62" t="s">
        <v>60</v>
      </c>
      <c r="J1463" s="10">
        <v>15</v>
      </c>
      <c r="K1463" s="10" t="s">
        <v>3116</v>
      </c>
      <c r="L1463" s="14" t="s">
        <v>3117</v>
      </c>
      <c r="M1463" s="11">
        <v>340.53746666666666</v>
      </c>
      <c r="N1463" s="11">
        <v>9818.0769230769238</v>
      </c>
      <c r="O1463" s="8">
        <f>N1463*M1463</f>
        <v>3343423.042923077</v>
      </c>
      <c r="P1463" s="14" t="s">
        <v>5022</v>
      </c>
      <c r="Q1463" s="66">
        <f>O1463/$O$2181</f>
        <v>1.0215881920879404E-4</v>
      </c>
      <c r="R1463" s="66"/>
      <c r="S1463" s="36">
        <f>Q1463*$S$1</f>
        <v>2.5539704802198509E-2</v>
      </c>
      <c r="T1463" s="7"/>
      <c r="U1463" s="36">
        <f>S1463+T1463</f>
        <v>2.5539704802198509E-2</v>
      </c>
      <c r="V1463" s="41"/>
      <c r="W1463" s="41"/>
      <c r="X1463" s="41"/>
      <c r="Y1463" s="42"/>
      <c r="Z1463" s="40" t="str">
        <f>IF(V1463=0,"NO OFERTADO",IF(W1463=0,"NO OFERTADO",IF(X1463=0,"NO OFERTADO",IF(Y1463=0,"NO OFERTADO","CORRECTO"))))</f>
        <v>NO OFERTADO</v>
      </c>
      <c r="AA1463" s="42">
        <f>Y1463*N1463</f>
        <v>0</v>
      </c>
      <c r="AB1463" s="35">
        <f>Q1463*$AB$1</f>
        <v>9.1942937287914639E-3</v>
      </c>
      <c r="AC1463" s="7"/>
      <c r="AD1463" s="36">
        <f>AB1463+AC1463</f>
        <v>9.1942937287914639E-3</v>
      </c>
      <c r="AE1463" s="41"/>
      <c r="AF1463" s="41"/>
      <c r="AG1463" s="41"/>
      <c r="AH1463" s="42"/>
      <c r="AI1463" s="40" t="str">
        <f>IF(AE1463=0,"NO OFERTADO",IF(AF1463=0,"NO OFERTADO",IF(AG1463=0,"NO OFERTADO",IF(AH1463=0,"NO OFERTADO","CORRECTO"))))</f>
        <v>NO OFERTADO</v>
      </c>
      <c r="AJ1463" s="37">
        <f>Q1463*$AJ$1</f>
        <v>6.1295291525276423E-3</v>
      </c>
      <c r="AK1463" s="7"/>
      <c r="AL1463" s="36">
        <f>AJ1463+AK1463</f>
        <v>6.1295291525276423E-3</v>
      </c>
      <c r="AM1463" s="41"/>
      <c r="AN1463" s="41"/>
      <c r="AO1463" s="41"/>
      <c r="AP1463" s="42"/>
      <c r="AQ1463" s="40" t="str">
        <f>IF(AM1463=0,"NO OFERTADO",IF(AN1463=0,"NO OFERTADO",IF(AO1463=0,"NO OFERTADO",IF(AP1463=0,"NO OFERTADO","CORRECTO"))))</f>
        <v>NO OFERTADO</v>
      </c>
    </row>
    <row r="1464" spans="1:43" x14ac:dyDescent="0.25">
      <c r="A1464" s="61">
        <v>1462</v>
      </c>
      <c r="B1464" s="61">
        <v>1262</v>
      </c>
      <c r="C1464" s="13" t="s">
        <v>3114</v>
      </c>
      <c r="D1464" s="12" t="s">
        <v>2806</v>
      </c>
      <c r="E1464" s="12" t="s">
        <v>221</v>
      </c>
      <c r="F1464" s="12" t="s">
        <v>222</v>
      </c>
      <c r="G1464" s="12" t="s">
        <v>2089</v>
      </c>
      <c r="H1464" s="12" t="s">
        <v>108</v>
      </c>
      <c r="I1464" s="62" t="s">
        <v>60</v>
      </c>
      <c r="J1464" s="10">
        <v>15</v>
      </c>
      <c r="K1464" s="10" t="s">
        <v>3116</v>
      </c>
      <c r="L1464" s="14" t="s">
        <v>3579</v>
      </c>
      <c r="M1464" s="11">
        <v>366.11838999999992</v>
      </c>
      <c r="N1464" s="11">
        <v>5190</v>
      </c>
      <c r="O1464" s="8">
        <f>N1464*M1464</f>
        <v>1900154.4440999995</v>
      </c>
      <c r="P1464" s="14" t="s">
        <v>5022</v>
      </c>
      <c r="Q1464" s="66">
        <f>O1464/$O$2181</f>
        <v>5.8059519190812888E-5</v>
      </c>
      <c r="R1464" s="66"/>
      <c r="S1464" s="36">
        <f>Q1464*$S$1</f>
        <v>1.4514879797703223E-2</v>
      </c>
      <c r="T1464" s="7"/>
      <c r="U1464" s="36">
        <f>S1464+T1464</f>
        <v>1.4514879797703223E-2</v>
      </c>
      <c r="V1464" s="41"/>
      <c r="W1464" s="41"/>
      <c r="X1464" s="41"/>
      <c r="Y1464" s="42"/>
      <c r="Z1464" s="40" t="str">
        <f>IF(V1464=0,"NO OFERTADO",IF(W1464=0,"NO OFERTADO",IF(X1464=0,"NO OFERTADO",IF(Y1464=0,"NO OFERTADO","CORRECTO"))))</f>
        <v>NO OFERTADO</v>
      </c>
      <c r="AA1464" s="42">
        <f>Y1464*N1464</f>
        <v>0</v>
      </c>
      <c r="AB1464" s="35">
        <f>Q1464*$AB$1</f>
        <v>5.2253567271731598E-3</v>
      </c>
      <c r="AC1464" s="7"/>
      <c r="AD1464" s="36">
        <f>AB1464+AC1464</f>
        <v>5.2253567271731598E-3</v>
      </c>
      <c r="AE1464" s="41"/>
      <c r="AF1464" s="41"/>
      <c r="AG1464" s="41"/>
      <c r="AH1464" s="42"/>
      <c r="AI1464" s="40" t="str">
        <f>IF(AE1464=0,"NO OFERTADO",IF(AF1464=0,"NO OFERTADO",IF(AG1464=0,"NO OFERTADO",IF(AH1464=0,"NO OFERTADO","CORRECTO"))))</f>
        <v>NO OFERTADO</v>
      </c>
      <c r="AJ1464" s="37">
        <f>Q1464*$AJ$1</f>
        <v>3.4835711514487732E-3</v>
      </c>
      <c r="AK1464" s="7"/>
      <c r="AL1464" s="36">
        <f>AJ1464+AK1464</f>
        <v>3.4835711514487732E-3</v>
      </c>
      <c r="AM1464" s="41"/>
      <c r="AN1464" s="41"/>
      <c r="AO1464" s="41"/>
      <c r="AP1464" s="42"/>
      <c r="AQ1464" s="40" t="str">
        <f>IF(AM1464=0,"NO OFERTADO",IF(AN1464=0,"NO OFERTADO",IF(AO1464=0,"NO OFERTADO",IF(AP1464=0,"NO OFERTADO","CORRECTO"))))</f>
        <v>NO OFERTADO</v>
      </c>
    </row>
    <row r="1465" spans="1:43" x14ac:dyDescent="0.25">
      <c r="A1465" s="61">
        <v>1463</v>
      </c>
      <c r="B1465" s="61">
        <v>1462</v>
      </c>
      <c r="C1465" s="13" t="s">
        <v>4066</v>
      </c>
      <c r="D1465" s="12" t="s">
        <v>4067</v>
      </c>
      <c r="E1465" s="12" t="s">
        <v>1298</v>
      </c>
      <c r="F1465" s="12" t="s">
        <v>321</v>
      </c>
      <c r="G1465" s="12" t="s">
        <v>223</v>
      </c>
      <c r="H1465" s="12" t="s">
        <v>323</v>
      </c>
      <c r="I1465" s="62" t="s">
        <v>60</v>
      </c>
      <c r="J1465" s="10">
        <v>10</v>
      </c>
      <c r="K1465" s="10" t="s">
        <v>4068</v>
      </c>
      <c r="L1465" s="14" t="s">
        <v>4069</v>
      </c>
      <c r="M1465" s="11">
        <v>1559</v>
      </c>
      <c r="N1465" s="11">
        <v>315</v>
      </c>
      <c r="O1465" s="8">
        <f>N1465*M1465</f>
        <v>491085</v>
      </c>
      <c r="P1465" s="14" t="s">
        <v>5022</v>
      </c>
      <c r="Q1465" s="66">
        <f>O1465/$O$2181</f>
        <v>1.5005179747546792E-5</v>
      </c>
      <c r="R1465" s="66"/>
      <c r="S1465" s="36">
        <f>Q1465*$S$1</f>
        <v>3.7512949368866981E-3</v>
      </c>
      <c r="T1465" s="7"/>
      <c r="U1465" s="36">
        <f>S1465+T1465</f>
        <v>3.7512949368866981E-3</v>
      </c>
      <c r="V1465" s="41"/>
      <c r="W1465" s="41"/>
      <c r="X1465" s="41"/>
      <c r="Y1465" s="42"/>
      <c r="Z1465" s="40" t="str">
        <f>IF(V1465=0,"NO OFERTADO",IF(W1465=0,"NO OFERTADO",IF(X1465=0,"NO OFERTADO",IF(Y1465=0,"NO OFERTADO","CORRECTO"))))</f>
        <v>NO OFERTADO</v>
      </c>
      <c r="AA1465" s="42">
        <f>Y1465*N1465</f>
        <v>0</v>
      </c>
      <c r="AB1465" s="35">
        <f>Q1465*$AB$1</f>
        <v>1.3504661772792113E-3</v>
      </c>
      <c r="AC1465" s="7"/>
      <c r="AD1465" s="36">
        <f>AB1465+AC1465</f>
        <v>1.3504661772792113E-3</v>
      </c>
      <c r="AE1465" s="41"/>
      <c r="AF1465" s="41"/>
      <c r="AG1465" s="41"/>
      <c r="AH1465" s="42"/>
      <c r="AI1465" s="40" t="str">
        <f>IF(AE1465=0,"NO OFERTADO",IF(AF1465=0,"NO OFERTADO",IF(AG1465=0,"NO OFERTADO",IF(AH1465=0,"NO OFERTADO","CORRECTO"))))</f>
        <v>NO OFERTADO</v>
      </c>
      <c r="AJ1465" s="37">
        <f>Q1465*$AJ$1</f>
        <v>9.0031078485280751E-4</v>
      </c>
      <c r="AK1465" s="7"/>
      <c r="AL1465" s="36">
        <f>AJ1465+AK1465</f>
        <v>9.0031078485280751E-4</v>
      </c>
      <c r="AM1465" s="41"/>
      <c r="AN1465" s="41"/>
      <c r="AO1465" s="41"/>
      <c r="AP1465" s="42"/>
      <c r="AQ1465" s="40" t="str">
        <f>IF(AM1465=0,"NO OFERTADO",IF(AN1465=0,"NO OFERTADO",IF(AO1465=0,"NO OFERTADO",IF(AP1465=0,"NO OFERTADO","CORRECTO"))))</f>
        <v>NO OFERTADO</v>
      </c>
    </row>
    <row r="1466" spans="1:43" x14ac:dyDescent="0.25">
      <c r="A1466" s="61">
        <v>1464</v>
      </c>
      <c r="B1466" s="61">
        <v>1441</v>
      </c>
      <c r="C1466" s="13" t="s">
        <v>4018</v>
      </c>
      <c r="D1466" s="12" t="s">
        <v>4019</v>
      </c>
      <c r="E1466" s="12" t="s">
        <v>49</v>
      </c>
      <c r="F1466" s="12" t="s">
        <v>23</v>
      </c>
      <c r="G1466" s="12" t="s">
        <v>24</v>
      </c>
      <c r="H1466" s="12" t="s">
        <v>49</v>
      </c>
      <c r="I1466" s="62" t="s">
        <v>60</v>
      </c>
      <c r="J1466" s="10">
        <v>1</v>
      </c>
      <c r="K1466" s="10" t="s">
        <v>4020</v>
      </c>
      <c r="L1466" s="14" t="s">
        <v>62</v>
      </c>
      <c r="M1466" s="11">
        <v>2916.150333333333</v>
      </c>
      <c r="N1466" s="11">
        <v>280.69230769230768</v>
      </c>
      <c r="O1466" s="8">
        <f>N1466*M1466</f>
        <v>818540.9666410255</v>
      </c>
      <c r="P1466" s="14" t="s">
        <v>5022</v>
      </c>
      <c r="Q1466" s="66">
        <f>O1466/$O$2181</f>
        <v>2.5010648533714713E-5</v>
      </c>
      <c r="R1466" s="66"/>
      <c r="S1466" s="36">
        <f>Q1466*$S$1</f>
        <v>6.2526621334286787E-3</v>
      </c>
      <c r="T1466" s="7"/>
      <c r="U1466" s="36">
        <f>S1466+T1466</f>
        <v>6.2526621334286787E-3</v>
      </c>
      <c r="V1466" s="41"/>
      <c r="W1466" s="41"/>
      <c r="X1466" s="41"/>
      <c r="Y1466" s="42"/>
      <c r="Z1466" s="40" t="str">
        <f>IF(V1466=0,"NO OFERTADO",IF(W1466=0,"NO OFERTADO",IF(X1466=0,"NO OFERTADO",IF(Y1466=0,"NO OFERTADO","CORRECTO"))))</f>
        <v>NO OFERTADO</v>
      </c>
      <c r="AA1466" s="42">
        <f>Y1466*N1466</f>
        <v>0</v>
      </c>
      <c r="AB1466" s="35">
        <f>Q1466*$AB$1</f>
        <v>2.2509583680343243E-3</v>
      </c>
      <c r="AC1466" s="7"/>
      <c r="AD1466" s="36">
        <f>AB1466+AC1466</f>
        <v>2.2509583680343243E-3</v>
      </c>
      <c r="AE1466" s="41"/>
      <c r="AF1466" s="41"/>
      <c r="AG1466" s="41"/>
      <c r="AH1466" s="42"/>
      <c r="AI1466" s="40" t="str">
        <f>IF(AE1466=0,"NO OFERTADO",IF(AF1466=0,"NO OFERTADO",IF(AG1466=0,"NO OFERTADO",IF(AH1466=0,"NO OFERTADO","CORRECTO"))))</f>
        <v>NO OFERTADO</v>
      </c>
      <c r="AJ1466" s="37">
        <f>Q1466*$AJ$1</f>
        <v>1.5006389120228829E-3</v>
      </c>
      <c r="AK1466" s="7"/>
      <c r="AL1466" s="36">
        <f>AJ1466+AK1466</f>
        <v>1.5006389120228829E-3</v>
      </c>
      <c r="AM1466" s="41"/>
      <c r="AN1466" s="41"/>
      <c r="AO1466" s="41"/>
      <c r="AP1466" s="42"/>
      <c r="AQ1466" s="40" t="str">
        <f>IF(AM1466=0,"NO OFERTADO",IF(AN1466=0,"NO OFERTADO",IF(AO1466=0,"NO OFERTADO",IF(AP1466=0,"NO OFERTADO","CORRECTO"))))</f>
        <v>NO OFERTADO</v>
      </c>
    </row>
    <row r="1467" spans="1:43" x14ac:dyDescent="0.25">
      <c r="A1467" s="61">
        <v>1465</v>
      </c>
      <c r="B1467" s="61">
        <v>1114</v>
      </c>
      <c r="C1467" s="13" t="s">
        <v>3222</v>
      </c>
      <c r="D1467" s="12" t="s">
        <v>93</v>
      </c>
      <c r="E1467" s="12" t="s">
        <v>49</v>
      </c>
      <c r="F1467" s="12" t="s">
        <v>23</v>
      </c>
      <c r="G1467" s="12" t="s">
        <v>24</v>
      </c>
      <c r="H1467" s="12" t="s">
        <v>49</v>
      </c>
      <c r="I1467" s="62">
        <v>50793</v>
      </c>
      <c r="J1467" s="10">
        <v>1</v>
      </c>
      <c r="K1467" s="10" t="s">
        <v>3223</v>
      </c>
      <c r="L1467" s="14" t="s">
        <v>3224</v>
      </c>
      <c r="M1467" s="11">
        <v>47385.701300000001</v>
      </c>
      <c r="N1467" s="11">
        <v>43.07692307692308</v>
      </c>
      <c r="O1467" s="8">
        <f>N1467*M1467</f>
        <v>2041230.2098461541</v>
      </c>
      <c r="P1467" s="14" t="s">
        <v>5022</v>
      </c>
      <c r="Q1467" s="66">
        <f>O1467/$O$2181</f>
        <v>6.2370111497732976E-5</v>
      </c>
      <c r="R1467" s="66">
        <f>+O1467/$O$2184</f>
        <v>9.9808733380071885E-5</v>
      </c>
      <c r="S1467" s="36">
        <f>Q1467*$S$1</f>
        <v>1.5592527874433245E-2</v>
      </c>
      <c r="T1467" s="36">
        <f>R1467*$T$1</f>
        <v>2.9942620014021567E-3</v>
      </c>
      <c r="U1467" s="36">
        <f>S1467+T1467</f>
        <v>1.85867898758354E-2</v>
      </c>
      <c r="V1467" s="41"/>
      <c r="W1467" s="41"/>
      <c r="X1467" s="41"/>
      <c r="Y1467" s="42"/>
      <c r="Z1467" s="40" t="str">
        <f>IF(V1467=0,"NO OFERTADO",IF(W1467=0,"NO OFERTADO",IF(X1467=0,"NO OFERTADO",IF(Y1467=0,"NO OFERTADO","CORRECTO"))))</f>
        <v>NO OFERTADO</v>
      </c>
      <c r="AA1467" s="42">
        <f>Y1467*N1467</f>
        <v>0</v>
      </c>
      <c r="AB1467" s="35">
        <f>Q1467*$AB$1</f>
        <v>5.613310034795968E-3</v>
      </c>
      <c r="AC1467" s="36">
        <f>R1467*$AC$1</f>
        <v>1.4971310007010784E-3</v>
      </c>
      <c r="AD1467" s="36">
        <f>AB1467+AC1467</f>
        <v>7.1104410354970466E-3</v>
      </c>
      <c r="AE1467" s="41"/>
      <c r="AF1467" s="41"/>
      <c r="AG1467" s="41"/>
      <c r="AH1467" s="42"/>
      <c r="AI1467" s="40" t="str">
        <f>IF(AE1467=0,"NO OFERTADO",IF(AF1467=0,"NO OFERTADO",IF(AG1467=0,"NO OFERTADO",IF(AH1467=0,"NO OFERTADO","CORRECTO"))))</f>
        <v>NO OFERTADO</v>
      </c>
      <c r="AJ1467" s="37">
        <f>Q1467*$AJ$1</f>
        <v>3.7422066898639785E-3</v>
      </c>
      <c r="AK1467" s="36">
        <f>R1467*$AK$1</f>
        <v>4.9904366690035938E-4</v>
      </c>
      <c r="AL1467" s="36">
        <f>AJ1467+AK1467</f>
        <v>4.2412503567643379E-3</v>
      </c>
      <c r="AM1467" s="41"/>
      <c r="AN1467" s="41"/>
      <c r="AO1467" s="41"/>
      <c r="AP1467" s="42"/>
      <c r="AQ1467" s="40" t="str">
        <f>IF(AM1467=0,"NO OFERTADO",IF(AN1467=0,"NO OFERTADO",IF(AO1467=0,"NO OFERTADO",IF(AP1467=0,"NO OFERTADO","CORRECTO"))))</f>
        <v>NO OFERTADO</v>
      </c>
    </row>
    <row r="1468" spans="1:43" ht="24" x14ac:dyDescent="0.25">
      <c r="A1468" s="61">
        <v>1466</v>
      </c>
      <c r="B1468" s="61">
        <v>2529</v>
      </c>
      <c r="C1468" s="13" t="s">
        <v>6743</v>
      </c>
      <c r="D1468" s="12" t="s">
        <v>93</v>
      </c>
      <c r="E1468" s="12" t="s">
        <v>270</v>
      </c>
      <c r="F1468" s="12" t="s">
        <v>23</v>
      </c>
      <c r="G1468" s="12" t="s">
        <v>24</v>
      </c>
      <c r="H1468" s="12" t="s">
        <v>25</v>
      </c>
      <c r="I1468" s="62">
        <v>968174</v>
      </c>
      <c r="J1468" s="10">
        <v>1</v>
      </c>
      <c r="K1468" s="10" t="s">
        <v>6744</v>
      </c>
      <c r="L1468" s="14" t="s">
        <v>6745</v>
      </c>
      <c r="M1468" s="11">
        <v>968174</v>
      </c>
      <c r="N1468" s="11">
        <v>5</v>
      </c>
      <c r="O1468" s="8">
        <f>N1468*M1468</f>
        <v>4840870</v>
      </c>
      <c r="P1468" s="14" t="s">
        <v>7140</v>
      </c>
      <c r="Q1468" s="66">
        <f>O1468/$O$2181</f>
        <v>1.4791354752131879E-4</v>
      </c>
      <c r="R1468" s="66">
        <f>+O1468/$O$2184</f>
        <v>2.3670093692862014E-4</v>
      </c>
      <c r="S1468" s="36">
        <f>Q1468*$S$1</f>
        <v>3.69783868803297E-2</v>
      </c>
      <c r="T1468" s="36">
        <f>R1468*$T$1</f>
        <v>7.1010281078586045E-3</v>
      </c>
      <c r="U1468" s="36">
        <f>S1468+T1468</f>
        <v>4.4079414988188306E-2</v>
      </c>
      <c r="V1468" s="41"/>
      <c r="W1468" s="41"/>
      <c r="X1468" s="41"/>
      <c r="Y1468" s="42"/>
      <c r="Z1468" s="40" t="str">
        <f>IF(V1468=0,"NO OFERTADO",IF(W1468=0,"NO OFERTADO",IF(X1468=0,"NO OFERTADO",IF(Y1468=0,"NO OFERTADO","CORRECTO"))))</f>
        <v>NO OFERTADO</v>
      </c>
      <c r="AA1468" s="42">
        <f>Y1468*N1468</f>
        <v>0</v>
      </c>
      <c r="AB1468" s="35">
        <f>Q1468*$AB$1</f>
        <v>1.3312219276918691E-2</v>
      </c>
      <c r="AC1468" s="36">
        <f>R1468*$AC$1</f>
        <v>3.5505140539293023E-3</v>
      </c>
      <c r="AD1468" s="36">
        <f>AB1468+AC1468</f>
        <v>1.6862733330847993E-2</v>
      </c>
      <c r="AE1468" s="41"/>
      <c r="AF1468" s="41"/>
      <c r="AG1468" s="41"/>
      <c r="AH1468" s="42"/>
      <c r="AI1468" s="40" t="str">
        <f>IF(AE1468=0,"NO OFERTADO",IF(AF1468=0,"NO OFERTADO",IF(AG1468=0,"NO OFERTADO",IF(AH1468=0,"NO OFERTADO","CORRECTO"))))</f>
        <v>NO OFERTADO</v>
      </c>
      <c r="AJ1468" s="37">
        <f>Q1468*$AJ$1</f>
        <v>8.8748128512791281E-3</v>
      </c>
      <c r="AK1468" s="36">
        <f>R1468*$AK$1</f>
        <v>1.1835046846431006E-3</v>
      </c>
      <c r="AL1468" s="36">
        <f>AJ1468+AK1468</f>
        <v>1.0058317535922229E-2</v>
      </c>
      <c r="AM1468" s="41"/>
      <c r="AN1468" s="41"/>
      <c r="AO1468" s="41"/>
      <c r="AP1468" s="42"/>
      <c r="AQ1468" s="40" t="str">
        <f>IF(AM1468=0,"NO OFERTADO",IF(AN1468=0,"NO OFERTADO",IF(AO1468=0,"NO OFERTADO",IF(AP1468=0,"NO OFERTADO","CORRECTO"))))</f>
        <v>NO OFERTADO</v>
      </c>
    </row>
    <row r="1469" spans="1:43" ht="24" x14ac:dyDescent="0.25">
      <c r="A1469" s="61">
        <v>1467</v>
      </c>
      <c r="B1469" s="61">
        <v>28</v>
      </c>
      <c r="C1469" s="13" t="s">
        <v>128</v>
      </c>
      <c r="D1469" s="12" t="s">
        <v>129</v>
      </c>
      <c r="E1469" s="12" t="s">
        <v>11</v>
      </c>
      <c r="F1469" s="12" t="s">
        <v>12</v>
      </c>
      <c r="G1469" s="12" t="s">
        <v>13</v>
      </c>
      <c r="H1469" s="12" t="s">
        <v>12</v>
      </c>
      <c r="I1469" s="62">
        <v>614187.5</v>
      </c>
      <c r="J1469" s="10">
        <v>1</v>
      </c>
      <c r="K1469" s="10" t="s">
        <v>130</v>
      </c>
      <c r="L1469" s="14" t="s">
        <v>131</v>
      </c>
      <c r="M1469" s="11">
        <v>514456.09199999995</v>
      </c>
      <c r="N1469" s="11">
        <v>255.23076923076923</v>
      </c>
      <c r="O1469" s="8">
        <f>N1469*M1469</f>
        <v>131305024.09661537</v>
      </c>
      <c r="P1469" s="14" t="s">
        <v>5022</v>
      </c>
      <c r="Q1469" s="66">
        <f>O1469/$O$2181</f>
        <v>4.012045752416947E-3</v>
      </c>
      <c r="R1469" s="66">
        <f>+O1469/$O$2184</f>
        <v>6.4203381266391994E-3</v>
      </c>
      <c r="S1469" s="36">
        <f>Q1469*$S$1</f>
        <v>1.0030114381042368</v>
      </c>
      <c r="T1469" s="36">
        <f>R1469*$T$1</f>
        <v>0.19261014379917599</v>
      </c>
      <c r="U1469" s="36">
        <f>S1469+T1469</f>
        <v>1.1956215819034128</v>
      </c>
      <c r="V1469" s="41"/>
      <c r="W1469" s="41"/>
      <c r="X1469" s="41"/>
      <c r="Y1469" s="42"/>
      <c r="Z1469" s="40" t="str">
        <f>IF(V1469=0,"NO OFERTADO",IF(W1469=0,"NO OFERTADO",IF(X1469=0,"NO OFERTADO",IF(Y1469=0,"NO OFERTADO","CORRECTO"))))</f>
        <v>NO OFERTADO</v>
      </c>
      <c r="AA1469" s="42">
        <f>Y1469*N1469</f>
        <v>0</v>
      </c>
      <c r="AB1469" s="35">
        <f>Q1469*$AB$1</f>
        <v>0.36108411771752524</v>
      </c>
      <c r="AC1469" s="36">
        <f>R1469*$AC$1</f>
        <v>9.6305071899587993E-2</v>
      </c>
      <c r="AD1469" s="36">
        <f>AB1469+AC1469</f>
        <v>0.45738918961711322</v>
      </c>
      <c r="AE1469" s="41"/>
      <c r="AF1469" s="41"/>
      <c r="AG1469" s="41"/>
      <c r="AH1469" s="42"/>
      <c r="AI1469" s="40" t="str">
        <f>IF(AE1469=0,"NO OFERTADO",IF(AF1469=0,"NO OFERTADO",IF(AG1469=0,"NO OFERTADO",IF(AH1469=0,"NO OFERTADO","CORRECTO"))))</f>
        <v>NO OFERTADO</v>
      </c>
      <c r="AJ1469" s="37">
        <f>Q1469*$AJ$1</f>
        <v>0.24072274514501682</v>
      </c>
      <c r="AK1469" s="36">
        <f>R1469*$AK$1</f>
        <v>3.2101690633195998E-2</v>
      </c>
      <c r="AL1469" s="36">
        <f>AJ1469+AK1469</f>
        <v>0.2728244357782128</v>
      </c>
      <c r="AM1469" s="41"/>
      <c r="AN1469" s="41"/>
      <c r="AO1469" s="41"/>
      <c r="AP1469" s="42"/>
      <c r="AQ1469" s="40" t="str">
        <f>IF(AM1469=0,"NO OFERTADO",IF(AN1469=0,"NO OFERTADO",IF(AO1469=0,"NO OFERTADO",IF(AP1469=0,"NO OFERTADO","CORRECTO"))))</f>
        <v>NO OFERTADO</v>
      </c>
    </row>
    <row r="1470" spans="1:43" ht="24" x14ac:dyDescent="0.25">
      <c r="A1470" s="61">
        <v>1468</v>
      </c>
      <c r="B1470" s="61">
        <v>108</v>
      </c>
      <c r="C1470" s="13" t="s">
        <v>128</v>
      </c>
      <c r="D1470" s="12" t="s">
        <v>93</v>
      </c>
      <c r="E1470" s="12" t="s">
        <v>11</v>
      </c>
      <c r="F1470" s="12" t="s">
        <v>12</v>
      </c>
      <c r="G1470" s="12" t="s">
        <v>13</v>
      </c>
      <c r="H1470" s="12" t="s">
        <v>12</v>
      </c>
      <c r="I1470" s="62">
        <v>491350</v>
      </c>
      <c r="J1470" s="10">
        <v>1</v>
      </c>
      <c r="K1470" s="10" t="s">
        <v>130</v>
      </c>
      <c r="L1470" s="14" t="s">
        <v>439</v>
      </c>
      <c r="M1470" s="11">
        <v>491350</v>
      </c>
      <c r="N1470" s="11">
        <v>148.69230769230768</v>
      </c>
      <c r="O1470" s="8">
        <f>N1470*M1470</f>
        <v>73059965.384615377</v>
      </c>
      <c r="P1470" s="14" t="s">
        <v>5022</v>
      </c>
      <c r="Q1470" s="66">
        <f>O1470/$O$2181</f>
        <v>2.2323587829921505E-3</v>
      </c>
      <c r="R1470" s="66">
        <f>+O1470/$O$2184</f>
        <v>3.5723665908216941E-3</v>
      </c>
      <c r="S1470" s="36">
        <f>Q1470*$S$1</f>
        <v>0.55808969574803768</v>
      </c>
      <c r="T1470" s="36">
        <f>R1470*$T$1</f>
        <v>0.10717099772465083</v>
      </c>
      <c r="U1470" s="36">
        <f>S1470+T1470</f>
        <v>0.66526069347268857</v>
      </c>
      <c r="V1470" s="41"/>
      <c r="W1470" s="41"/>
      <c r="X1470" s="41"/>
      <c r="Y1470" s="42"/>
      <c r="Z1470" s="40" t="str">
        <f>IF(V1470=0,"NO OFERTADO",IF(W1470=0,"NO OFERTADO",IF(X1470=0,"NO OFERTADO",IF(Y1470=0,"NO OFERTADO","CORRECTO"))))</f>
        <v>NO OFERTADO</v>
      </c>
      <c r="AA1470" s="42">
        <f>Y1470*N1470</f>
        <v>0</v>
      </c>
      <c r="AB1470" s="35">
        <f>Q1470*$AB$1</f>
        <v>0.20091229046929354</v>
      </c>
      <c r="AC1470" s="36">
        <f>R1470*$AC$1</f>
        <v>5.3585498862325415E-2</v>
      </c>
      <c r="AD1470" s="36">
        <f>AB1470+AC1470</f>
        <v>0.25449778933161893</v>
      </c>
      <c r="AE1470" s="41"/>
      <c r="AF1470" s="41"/>
      <c r="AG1470" s="41"/>
      <c r="AH1470" s="42"/>
      <c r="AI1470" s="40" t="str">
        <f>IF(AE1470=0,"NO OFERTADO",IF(AF1470=0,"NO OFERTADO",IF(AG1470=0,"NO OFERTADO",IF(AH1470=0,"NO OFERTADO","CORRECTO"))))</f>
        <v>NO OFERTADO</v>
      </c>
      <c r="AJ1470" s="37">
        <f>Q1470*$AJ$1</f>
        <v>0.13394152697952905</v>
      </c>
      <c r="AK1470" s="36">
        <f>R1470*$AK$1</f>
        <v>1.786183295410847E-2</v>
      </c>
      <c r="AL1470" s="36">
        <f>AJ1470+AK1470</f>
        <v>0.15180335993363753</v>
      </c>
      <c r="AM1470" s="41"/>
      <c r="AN1470" s="41"/>
      <c r="AO1470" s="41"/>
      <c r="AP1470" s="42"/>
      <c r="AQ1470" s="40" t="str">
        <f>IF(AM1470=0,"NO OFERTADO",IF(AN1470=0,"NO OFERTADO",IF(AO1470=0,"NO OFERTADO",IF(AP1470=0,"NO OFERTADO","CORRECTO"))))</f>
        <v>NO OFERTADO</v>
      </c>
    </row>
    <row r="1471" spans="1:43" ht="24" x14ac:dyDescent="0.25">
      <c r="A1471" s="61">
        <v>1469</v>
      </c>
      <c r="B1471" s="61">
        <v>458</v>
      </c>
      <c r="C1471" s="13" t="s">
        <v>128</v>
      </c>
      <c r="D1471" s="12" t="s">
        <v>97</v>
      </c>
      <c r="E1471" s="12" t="s">
        <v>11</v>
      </c>
      <c r="F1471" s="12" t="s">
        <v>134</v>
      </c>
      <c r="G1471" s="12" t="s">
        <v>13</v>
      </c>
      <c r="H1471" s="12" t="s">
        <v>12</v>
      </c>
      <c r="I1471" s="62">
        <v>368512.5</v>
      </c>
      <c r="J1471" s="10">
        <v>1</v>
      </c>
      <c r="K1471" s="10" t="s">
        <v>130</v>
      </c>
      <c r="L1471" s="14" t="s">
        <v>1565</v>
      </c>
      <c r="M1471" s="11">
        <v>368512.5</v>
      </c>
      <c r="N1471" s="11">
        <v>42</v>
      </c>
      <c r="O1471" s="8">
        <f>N1471*M1471</f>
        <v>15477525</v>
      </c>
      <c r="P1471" s="14" t="s">
        <v>5022</v>
      </c>
      <c r="Q1471" s="66">
        <f>O1471/$O$2181</f>
        <v>4.7291822122880797E-4</v>
      </c>
      <c r="R1471" s="66">
        <f>+O1471/$O$2184</f>
        <v>7.5679468129409414E-4</v>
      </c>
      <c r="S1471" s="36">
        <f>Q1471*$S$1</f>
        <v>0.11822955530720199</v>
      </c>
      <c r="T1471" s="36">
        <f>R1471*$T$1</f>
        <v>2.2703840438822825E-2</v>
      </c>
      <c r="U1471" s="36">
        <f>S1471+T1471</f>
        <v>0.14093339574602481</v>
      </c>
      <c r="V1471" s="41"/>
      <c r="W1471" s="41"/>
      <c r="X1471" s="41"/>
      <c r="Y1471" s="42"/>
      <c r="Z1471" s="40" t="str">
        <f>IF(V1471=0,"NO OFERTADO",IF(W1471=0,"NO OFERTADO",IF(X1471=0,"NO OFERTADO",IF(Y1471=0,"NO OFERTADO","CORRECTO"))))</f>
        <v>NO OFERTADO</v>
      </c>
      <c r="AA1471" s="42">
        <f>Y1471*N1471</f>
        <v>0</v>
      </c>
      <c r="AB1471" s="35">
        <f>Q1471*$AB$1</f>
        <v>4.2562639910592719E-2</v>
      </c>
      <c r="AC1471" s="36">
        <f>R1471*$AC$1</f>
        <v>1.1351920219411412E-2</v>
      </c>
      <c r="AD1471" s="36">
        <f>AB1471+AC1471</f>
        <v>5.3914560130004133E-2</v>
      </c>
      <c r="AE1471" s="41"/>
      <c r="AF1471" s="41"/>
      <c r="AG1471" s="41"/>
      <c r="AH1471" s="42"/>
      <c r="AI1471" s="40" t="str">
        <f>IF(AE1471=0,"NO OFERTADO",IF(AF1471=0,"NO OFERTADO",IF(AG1471=0,"NO OFERTADO",IF(AH1471=0,"NO OFERTADO","CORRECTO"))))</f>
        <v>NO OFERTADO</v>
      </c>
      <c r="AJ1471" s="37">
        <f>Q1471*$AJ$1</f>
        <v>2.8375093273728478E-2</v>
      </c>
      <c r="AK1471" s="36">
        <f>R1471*$AK$1</f>
        <v>3.7839734064704705E-3</v>
      </c>
      <c r="AL1471" s="36">
        <f>AJ1471+AK1471</f>
        <v>3.2159066680198946E-2</v>
      </c>
      <c r="AM1471" s="41"/>
      <c r="AN1471" s="41"/>
      <c r="AO1471" s="41"/>
      <c r="AP1471" s="42"/>
      <c r="AQ1471" s="40" t="str">
        <f>IF(AM1471=0,"NO OFERTADO",IF(AN1471=0,"NO OFERTADO",IF(AO1471=0,"NO OFERTADO",IF(AP1471=0,"NO OFERTADO","CORRECTO"))))</f>
        <v>NO OFERTADO</v>
      </c>
    </row>
    <row r="1472" spans="1:43" ht="24" x14ac:dyDescent="0.25">
      <c r="A1472" s="61">
        <v>1470</v>
      </c>
      <c r="B1472" s="61">
        <v>233</v>
      </c>
      <c r="C1472" s="13" t="s">
        <v>795</v>
      </c>
      <c r="D1472" s="12" t="s">
        <v>93</v>
      </c>
      <c r="E1472" s="12" t="s">
        <v>796</v>
      </c>
      <c r="F1472" s="12" t="s">
        <v>50</v>
      </c>
      <c r="G1472" s="12" t="s">
        <v>797</v>
      </c>
      <c r="H1472" s="12" t="s">
        <v>25</v>
      </c>
      <c r="I1472" s="62">
        <v>1053764</v>
      </c>
      <c r="J1472" s="10">
        <v>1</v>
      </c>
      <c r="K1472" s="10" t="s">
        <v>798</v>
      </c>
      <c r="L1472" s="14" t="s">
        <v>876</v>
      </c>
      <c r="M1472" s="11">
        <v>1053764</v>
      </c>
      <c r="N1472" s="11">
        <v>42.230769230769234</v>
      </c>
      <c r="O1472" s="8">
        <f>N1472*M1472</f>
        <v>44501264.307692312</v>
      </c>
      <c r="P1472" s="14" t="s">
        <v>5022</v>
      </c>
      <c r="Q1472" s="66">
        <f>O1472/$O$2181</f>
        <v>1.359743160410136E-3</v>
      </c>
      <c r="R1472" s="66">
        <f>+O1472/$O$2184</f>
        <v>2.1759499751364802E-3</v>
      </c>
      <c r="S1472" s="36">
        <f>Q1472*$S$1</f>
        <v>0.339935790102534</v>
      </c>
      <c r="T1472" s="36">
        <f>R1472*$T$1</f>
        <v>6.5278499254094402E-2</v>
      </c>
      <c r="U1472" s="36">
        <f>S1472+T1472</f>
        <v>0.4052142893566284</v>
      </c>
      <c r="V1472" s="41"/>
      <c r="W1472" s="41"/>
      <c r="X1472" s="41"/>
      <c r="Y1472" s="42"/>
      <c r="Z1472" s="40" t="str">
        <f>IF(V1472=0,"NO OFERTADO",IF(W1472=0,"NO OFERTADO",IF(X1472=0,"NO OFERTADO",IF(Y1472=0,"NO OFERTADO","CORRECTO"))))</f>
        <v>NO OFERTADO</v>
      </c>
      <c r="AA1472" s="42">
        <f>Y1472*N1472</f>
        <v>0</v>
      </c>
      <c r="AB1472" s="35">
        <f>Q1472*$AB$1</f>
        <v>0.12237688443691223</v>
      </c>
      <c r="AC1472" s="36">
        <f>R1472*$AC$1</f>
        <v>3.2639249627047201E-2</v>
      </c>
      <c r="AD1472" s="36">
        <f>AB1472+AC1472</f>
        <v>0.15501613406395942</v>
      </c>
      <c r="AE1472" s="41"/>
      <c r="AF1472" s="41"/>
      <c r="AG1472" s="41"/>
      <c r="AH1472" s="42"/>
      <c r="AI1472" s="40" t="str">
        <f>IF(AE1472=0,"NO OFERTADO",IF(AF1472=0,"NO OFERTADO",IF(AG1472=0,"NO OFERTADO",IF(AH1472=0,"NO OFERTADO","CORRECTO"))))</f>
        <v>NO OFERTADO</v>
      </c>
      <c r="AJ1472" s="37">
        <f>Q1472*$AJ$1</f>
        <v>8.1584589624608156E-2</v>
      </c>
      <c r="AK1472" s="36">
        <f>R1472*$AK$1</f>
        <v>1.0879749875682401E-2</v>
      </c>
      <c r="AL1472" s="36">
        <f>AJ1472+AK1472</f>
        <v>9.2464339500290552E-2</v>
      </c>
      <c r="AM1472" s="41"/>
      <c r="AN1472" s="41"/>
      <c r="AO1472" s="41"/>
      <c r="AP1472" s="42"/>
      <c r="AQ1472" s="40" t="str">
        <f>IF(AM1472=0,"NO OFERTADO",IF(AN1472=0,"NO OFERTADO",IF(AO1472=0,"NO OFERTADO",IF(AP1472=0,"NO OFERTADO","CORRECTO"))))</f>
        <v>NO OFERTADO</v>
      </c>
    </row>
    <row r="1473" spans="1:43" ht="24" x14ac:dyDescent="0.25">
      <c r="A1473" s="61">
        <v>1471</v>
      </c>
      <c r="B1473" s="61">
        <v>211</v>
      </c>
      <c r="C1473" s="13" t="s">
        <v>795</v>
      </c>
      <c r="D1473" s="12" t="s">
        <v>143</v>
      </c>
      <c r="E1473" s="12" t="s">
        <v>796</v>
      </c>
      <c r="F1473" s="12" t="s">
        <v>50</v>
      </c>
      <c r="G1473" s="12" t="s">
        <v>797</v>
      </c>
      <c r="H1473" s="12" t="s">
        <v>25</v>
      </c>
      <c r="I1473" s="62">
        <v>1580646</v>
      </c>
      <c r="J1473" s="10">
        <v>1</v>
      </c>
      <c r="K1473" s="10" t="s">
        <v>798</v>
      </c>
      <c r="L1473" s="14" t="s">
        <v>799</v>
      </c>
      <c r="M1473" s="11">
        <v>1519712.368</v>
      </c>
      <c r="N1473" s="11">
        <v>27.76923076923077</v>
      </c>
      <c r="O1473" s="8">
        <f>N1473*M1473</f>
        <v>42201243.449846156</v>
      </c>
      <c r="P1473" s="14" t="s">
        <v>5022</v>
      </c>
      <c r="Q1473" s="66">
        <f>O1473/$O$2181</f>
        <v>1.2894656597837915E-3</v>
      </c>
      <c r="R1473" s="66">
        <f>+O1473/$O$2184</f>
        <v>2.0634873202815566E-3</v>
      </c>
      <c r="S1473" s="36">
        <f>Q1473*$S$1</f>
        <v>0.32236641494594787</v>
      </c>
      <c r="T1473" s="36">
        <f>R1473*$T$1</f>
        <v>6.1904619608446697E-2</v>
      </c>
      <c r="U1473" s="36">
        <f>S1473+T1473</f>
        <v>0.38427103455439454</v>
      </c>
      <c r="V1473" s="41"/>
      <c r="W1473" s="41"/>
      <c r="X1473" s="41"/>
      <c r="Y1473" s="42"/>
      <c r="Z1473" s="40" t="str">
        <f>IF(V1473=0,"NO OFERTADO",IF(W1473=0,"NO OFERTADO",IF(X1473=0,"NO OFERTADO",IF(Y1473=0,"NO OFERTADO","CORRECTO"))))</f>
        <v>NO OFERTADO</v>
      </c>
      <c r="AA1473" s="42">
        <f>Y1473*N1473</f>
        <v>0</v>
      </c>
      <c r="AB1473" s="35">
        <f>Q1473*$AB$1</f>
        <v>0.11605190938054123</v>
      </c>
      <c r="AC1473" s="36">
        <f>R1473*$AC$1</f>
        <v>3.0952309804223348E-2</v>
      </c>
      <c r="AD1473" s="36">
        <f>AB1473+AC1473</f>
        <v>0.14700421918476458</v>
      </c>
      <c r="AE1473" s="41"/>
      <c r="AF1473" s="41"/>
      <c r="AG1473" s="41"/>
      <c r="AH1473" s="42"/>
      <c r="AI1473" s="40" t="str">
        <f>IF(AE1473=0,"NO OFERTADO",IF(AF1473=0,"NO OFERTADO",IF(AG1473=0,"NO OFERTADO",IF(AH1473=0,"NO OFERTADO","CORRECTO"))))</f>
        <v>NO OFERTADO</v>
      </c>
      <c r="AJ1473" s="37">
        <f>Q1473*$AJ$1</f>
        <v>7.7367939587027493E-2</v>
      </c>
      <c r="AK1473" s="36">
        <f>R1473*$AK$1</f>
        <v>1.0317436601407784E-2</v>
      </c>
      <c r="AL1473" s="36">
        <f>AJ1473+AK1473</f>
        <v>8.7685376188435277E-2</v>
      </c>
      <c r="AM1473" s="41"/>
      <c r="AN1473" s="41"/>
      <c r="AO1473" s="41"/>
      <c r="AP1473" s="42"/>
      <c r="AQ1473" s="40" t="str">
        <f>IF(AM1473=0,"NO OFERTADO",IF(AN1473=0,"NO OFERTADO",IF(AO1473=0,"NO OFERTADO",IF(AP1473=0,"NO OFERTADO","CORRECTO"))))</f>
        <v>NO OFERTADO</v>
      </c>
    </row>
    <row r="1474" spans="1:43" ht="24" x14ac:dyDescent="0.25">
      <c r="A1474" s="61">
        <v>1472</v>
      </c>
      <c r="B1474" s="61">
        <v>510</v>
      </c>
      <c r="C1474" s="13" t="s">
        <v>795</v>
      </c>
      <c r="D1474" s="12" t="s">
        <v>97</v>
      </c>
      <c r="E1474" s="12" t="s">
        <v>49</v>
      </c>
      <c r="F1474" s="12" t="s">
        <v>50</v>
      </c>
      <c r="G1474" s="12" t="s">
        <v>797</v>
      </c>
      <c r="H1474" s="12" t="s">
        <v>25</v>
      </c>
      <c r="I1474" s="62">
        <v>790323</v>
      </c>
      <c r="J1474" s="10">
        <v>1</v>
      </c>
      <c r="K1474" s="10" t="s">
        <v>798</v>
      </c>
      <c r="L1474" s="14" t="s">
        <v>1716</v>
      </c>
      <c r="M1474" s="11">
        <v>790323</v>
      </c>
      <c r="N1474" s="11">
        <v>17</v>
      </c>
      <c r="O1474" s="8">
        <f>N1474*M1474</f>
        <v>13435491</v>
      </c>
      <c r="P1474" s="14" t="s">
        <v>5022</v>
      </c>
      <c r="Q1474" s="66">
        <f>O1474/$O$2181</f>
        <v>4.1052354979595631E-4</v>
      </c>
      <c r="R1474" s="66">
        <f>+O1474/$O$2184</f>
        <v>6.5694664549885526E-4</v>
      </c>
      <c r="S1474" s="36">
        <f>Q1474*$S$1</f>
        <v>0.10263088744898907</v>
      </c>
      <c r="T1474" s="36">
        <f>R1474*$T$1</f>
        <v>1.9708399364965656E-2</v>
      </c>
      <c r="U1474" s="36">
        <f>S1474+T1474</f>
        <v>0.12233928681395473</v>
      </c>
      <c r="V1474" s="41"/>
      <c r="W1474" s="41"/>
      <c r="X1474" s="41"/>
      <c r="Y1474" s="42"/>
      <c r="Z1474" s="40" t="str">
        <f>IF(V1474=0,"NO OFERTADO",IF(W1474=0,"NO OFERTADO",IF(X1474=0,"NO OFERTADO",IF(Y1474=0,"NO OFERTADO","CORRECTO"))))</f>
        <v>NO OFERTADO</v>
      </c>
      <c r="AA1474" s="42">
        <f>Y1474*N1474</f>
        <v>0</v>
      </c>
      <c r="AB1474" s="35">
        <f>Q1474*$AB$1</f>
        <v>3.6947119481636065E-2</v>
      </c>
      <c r="AC1474" s="36">
        <f>R1474*$AC$1</f>
        <v>9.8541996824828282E-3</v>
      </c>
      <c r="AD1474" s="36">
        <f>AB1474+AC1474</f>
        <v>4.6801319164118893E-2</v>
      </c>
      <c r="AE1474" s="41"/>
      <c r="AF1474" s="41"/>
      <c r="AG1474" s="41"/>
      <c r="AH1474" s="42"/>
      <c r="AI1474" s="40" t="str">
        <f>IF(AE1474=0,"NO OFERTADO",IF(AF1474=0,"NO OFERTADO",IF(AG1474=0,"NO OFERTADO",IF(AH1474=0,"NO OFERTADO","CORRECTO"))))</f>
        <v>NO OFERTADO</v>
      </c>
      <c r="AJ1474" s="37">
        <f>Q1474*$AJ$1</f>
        <v>2.4631412987757378E-2</v>
      </c>
      <c r="AK1474" s="36">
        <f>R1474*$AK$1</f>
        <v>3.2847332274942762E-3</v>
      </c>
      <c r="AL1474" s="36">
        <f>AJ1474+AK1474</f>
        <v>2.7916146215251653E-2</v>
      </c>
      <c r="AM1474" s="41"/>
      <c r="AN1474" s="41"/>
      <c r="AO1474" s="41"/>
      <c r="AP1474" s="42"/>
      <c r="AQ1474" s="40" t="str">
        <f>IF(AM1474=0,"NO OFERTADO",IF(AN1474=0,"NO OFERTADO",IF(AO1474=0,"NO OFERTADO",IF(AP1474=0,"NO OFERTADO","CORRECTO"))))</f>
        <v>NO OFERTADO</v>
      </c>
    </row>
    <row r="1475" spans="1:43" ht="24" x14ac:dyDescent="0.25">
      <c r="A1475" s="61">
        <v>1473</v>
      </c>
      <c r="B1475" s="61">
        <v>686</v>
      </c>
      <c r="C1475" s="13" t="s">
        <v>795</v>
      </c>
      <c r="D1475" s="12" t="s">
        <v>2174</v>
      </c>
      <c r="E1475" s="12" t="s">
        <v>49</v>
      </c>
      <c r="F1475" s="12" t="s">
        <v>222</v>
      </c>
      <c r="G1475" s="12" t="s">
        <v>24</v>
      </c>
      <c r="H1475" s="12" t="s">
        <v>25</v>
      </c>
      <c r="I1475" s="62">
        <v>5532261</v>
      </c>
      <c r="J1475" s="10">
        <v>2.625</v>
      </c>
      <c r="K1475" s="10" t="s">
        <v>798</v>
      </c>
      <c r="L1475" s="14" t="s">
        <v>2175</v>
      </c>
      <c r="M1475" s="11">
        <v>2207875.3012380949</v>
      </c>
      <c r="N1475" s="11">
        <v>3.9375</v>
      </c>
      <c r="O1475" s="8">
        <f>N1475*M1475</f>
        <v>8693508.9986249991</v>
      </c>
      <c r="P1475" s="14" t="s">
        <v>5022</v>
      </c>
      <c r="Q1475" s="66">
        <f>O1475/$O$2181</f>
        <v>2.6563154069312569E-4</v>
      </c>
      <c r="R1475" s="66">
        <f>+O1475/$O$2184</f>
        <v>4.2508097205087668E-4</v>
      </c>
      <c r="S1475" s="36">
        <f>Q1475*$S$1</f>
        <v>6.6407885173281417E-2</v>
      </c>
      <c r="T1475" s="36">
        <f>R1475*$T$1</f>
        <v>1.27524291615263E-2</v>
      </c>
      <c r="U1475" s="36">
        <f>S1475+T1475</f>
        <v>7.9160314334807719E-2</v>
      </c>
      <c r="V1475" s="41"/>
      <c r="W1475" s="41"/>
      <c r="X1475" s="41"/>
      <c r="Y1475" s="42"/>
      <c r="Z1475" s="40" t="str">
        <f>IF(V1475=0,"NO OFERTADO",IF(W1475=0,"NO OFERTADO",IF(X1475=0,"NO OFERTADO",IF(Y1475=0,"NO OFERTADO","CORRECTO"))))</f>
        <v>NO OFERTADO</v>
      </c>
      <c r="AA1475" s="42">
        <f>Y1475*N1475</f>
        <v>0</v>
      </c>
      <c r="AB1475" s="35">
        <f>Q1475*$AB$1</f>
        <v>2.3906838662381313E-2</v>
      </c>
      <c r="AC1475" s="36">
        <f>R1475*$AC$1</f>
        <v>6.3762145807631501E-3</v>
      </c>
      <c r="AD1475" s="36">
        <f>AB1475+AC1475</f>
        <v>3.0283053243144464E-2</v>
      </c>
      <c r="AE1475" s="41"/>
      <c r="AF1475" s="41"/>
      <c r="AG1475" s="41"/>
      <c r="AH1475" s="42"/>
      <c r="AI1475" s="40" t="str">
        <f>IF(AE1475=0,"NO OFERTADO",IF(AF1475=0,"NO OFERTADO",IF(AG1475=0,"NO OFERTADO",IF(AH1475=0,"NO OFERTADO","CORRECTO"))))</f>
        <v>NO OFERTADO</v>
      </c>
      <c r="AJ1475" s="37">
        <f>Q1475*$AJ$1</f>
        <v>1.5937892441587543E-2</v>
      </c>
      <c r="AK1475" s="36">
        <f>R1475*$AK$1</f>
        <v>2.1254048602543834E-3</v>
      </c>
      <c r="AL1475" s="36">
        <f>AJ1475+AK1475</f>
        <v>1.8063297301841925E-2</v>
      </c>
      <c r="AM1475" s="41"/>
      <c r="AN1475" s="41"/>
      <c r="AO1475" s="41"/>
      <c r="AP1475" s="42"/>
      <c r="AQ1475" s="40" t="str">
        <f>IF(AM1475=0,"NO OFERTADO",IF(AN1475=0,"NO OFERTADO",IF(AO1475=0,"NO OFERTADO",IF(AP1475=0,"NO OFERTADO","CORRECTO"))))</f>
        <v>NO OFERTADO</v>
      </c>
    </row>
    <row r="1476" spans="1:43" ht="36" x14ac:dyDescent="0.25">
      <c r="A1476" s="61">
        <v>1474</v>
      </c>
      <c r="B1476" s="61">
        <v>1210</v>
      </c>
      <c r="C1476" s="13" t="s">
        <v>795</v>
      </c>
      <c r="D1476" s="12" t="s">
        <v>2323</v>
      </c>
      <c r="E1476" s="12" t="s">
        <v>275</v>
      </c>
      <c r="F1476" s="12" t="s">
        <v>12</v>
      </c>
      <c r="G1476" s="12" t="s">
        <v>13</v>
      </c>
      <c r="H1476" s="12" t="s">
        <v>12</v>
      </c>
      <c r="I1476" s="62">
        <v>9447.119999999999</v>
      </c>
      <c r="J1476" s="10">
        <v>1</v>
      </c>
      <c r="K1476" s="10" t="s">
        <v>798</v>
      </c>
      <c r="L1476" s="14" t="s">
        <v>3452</v>
      </c>
      <c r="M1476" s="11">
        <v>9447.119999999999</v>
      </c>
      <c r="N1476" s="11">
        <v>221.84615384615384</v>
      </c>
      <c r="O1476" s="8">
        <f>N1476*M1476</f>
        <v>2095807.2369230767</v>
      </c>
      <c r="P1476" s="14" t="s">
        <v>5022</v>
      </c>
      <c r="Q1476" s="66">
        <f>O1476/$O$2181</f>
        <v>6.4037721181140031E-5</v>
      </c>
      <c r="R1476" s="66">
        <f>+O1476/$O$2184</f>
        <v>1.0247735150943422E-4</v>
      </c>
      <c r="S1476" s="36">
        <f>Q1476*$S$1</f>
        <v>1.6009430295285006E-2</v>
      </c>
      <c r="T1476" s="36">
        <f>R1476*$T$1</f>
        <v>3.0743205452830264E-3</v>
      </c>
      <c r="U1476" s="36">
        <f>S1476+T1476</f>
        <v>1.9083750840568032E-2</v>
      </c>
      <c r="V1476" s="41"/>
      <c r="W1476" s="41"/>
      <c r="X1476" s="41"/>
      <c r="Y1476" s="42"/>
      <c r="Z1476" s="40" t="str">
        <f>IF(V1476=0,"NO OFERTADO",IF(W1476=0,"NO OFERTADO",IF(X1476=0,"NO OFERTADO",IF(Y1476=0,"NO OFERTADO","CORRECTO"))))</f>
        <v>NO OFERTADO</v>
      </c>
      <c r="AA1476" s="42">
        <f>Y1476*N1476</f>
        <v>0</v>
      </c>
      <c r="AB1476" s="35">
        <f>Q1476*$AB$1</f>
        <v>5.7633949063026031E-3</v>
      </c>
      <c r="AC1476" s="36">
        <f>R1476*$AC$1</f>
        <v>1.5371602726415132E-3</v>
      </c>
      <c r="AD1476" s="36">
        <f>AB1476+AC1476</f>
        <v>7.3005551789441167E-3</v>
      </c>
      <c r="AE1476" s="41"/>
      <c r="AF1476" s="41"/>
      <c r="AG1476" s="41"/>
      <c r="AH1476" s="42"/>
      <c r="AI1476" s="40" t="str">
        <f>IF(AE1476=0,"NO OFERTADO",IF(AF1476=0,"NO OFERTADO",IF(AG1476=0,"NO OFERTADO",IF(AH1476=0,"NO OFERTADO","CORRECTO"))))</f>
        <v>NO OFERTADO</v>
      </c>
      <c r="AJ1476" s="37">
        <f>Q1476*$AJ$1</f>
        <v>3.8422632708684018E-3</v>
      </c>
      <c r="AK1476" s="36">
        <f>R1476*$AK$1</f>
        <v>5.1238675754717113E-4</v>
      </c>
      <c r="AL1476" s="36">
        <f>AJ1476+AK1476</f>
        <v>4.3546500284155727E-3</v>
      </c>
      <c r="AM1476" s="41"/>
      <c r="AN1476" s="41"/>
      <c r="AO1476" s="41"/>
      <c r="AP1476" s="42"/>
      <c r="AQ1476" s="40" t="str">
        <f>IF(AM1476=0,"NO OFERTADO",IF(AN1476=0,"NO OFERTADO",IF(AO1476=0,"NO OFERTADO",IF(AP1476=0,"NO OFERTADO","CORRECTO"))))</f>
        <v>NO OFERTADO</v>
      </c>
    </row>
    <row r="1477" spans="1:43" ht="36" x14ac:dyDescent="0.25">
      <c r="A1477" s="61">
        <v>1475</v>
      </c>
      <c r="B1477" s="61">
        <v>1345</v>
      </c>
      <c r="C1477" s="13" t="s">
        <v>795</v>
      </c>
      <c r="D1477" s="12" t="s">
        <v>1025</v>
      </c>
      <c r="E1477" s="12" t="s">
        <v>275</v>
      </c>
      <c r="F1477" s="12" t="s">
        <v>134</v>
      </c>
      <c r="G1477" s="12" t="s">
        <v>13</v>
      </c>
      <c r="H1477" s="12" t="s">
        <v>12</v>
      </c>
      <c r="I1477" s="62">
        <v>4723.5599999999995</v>
      </c>
      <c r="J1477" s="10">
        <v>1</v>
      </c>
      <c r="K1477" s="10" t="s">
        <v>798</v>
      </c>
      <c r="L1477" s="14" t="s">
        <v>3788</v>
      </c>
      <c r="M1477" s="11">
        <v>4723.5599999999995</v>
      </c>
      <c r="N1477" s="11">
        <v>253.53846153846155</v>
      </c>
      <c r="O1477" s="8">
        <f>N1477*M1477</f>
        <v>1197604.1353846153</v>
      </c>
      <c r="P1477" s="14" t="s">
        <v>5022</v>
      </c>
      <c r="Q1477" s="66">
        <f>O1477/$O$2181</f>
        <v>3.6592983532080016E-5</v>
      </c>
      <c r="R1477" s="66">
        <f>+O1477/$O$2184</f>
        <v>5.8558486576819551E-5</v>
      </c>
      <c r="S1477" s="36">
        <f>Q1477*$S$1</f>
        <v>9.1482458830200036E-3</v>
      </c>
      <c r="T1477" s="36">
        <f>R1477*$T$1</f>
        <v>1.7567545973045866E-3</v>
      </c>
      <c r="U1477" s="36">
        <f>S1477+T1477</f>
        <v>1.0905000480324591E-2</v>
      </c>
      <c r="V1477" s="41"/>
      <c r="W1477" s="41"/>
      <c r="X1477" s="41"/>
      <c r="Y1477" s="42"/>
      <c r="Z1477" s="40" t="str">
        <f>IF(V1477=0,"NO OFERTADO",IF(W1477=0,"NO OFERTADO",IF(X1477=0,"NO OFERTADO",IF(Y1477=0,"NO OFERTADO","CORRECTO"))))</f>
        <v>NO OFERTADO</v>
      </c>
      <c r="AA1477" s="42">
        <f>Y1477*N1477</f>
        <v>0</v>
      </c>
      <c r="AB1477" s="35">
        <f>Q1477*$AB$1</f>
        <v>3.2933685178872015E-3</v>
      </c>
      <c r="AC1477" s="36">
        <f>R1477*$AC$1</f>
        <v>8.7837729865229328E-4</v>
      </c>
      <c r="AD1477" s="36">
        <f>AB1477+AC1477</f>
        <v>4.171745816539495E-3</v>
      </c>
      <c r="AE1477" s="41"/>
      <c r="AF1477" s="41"/>
      <c r="AG1477" s="41"/>
      <c r="AH1477" s="42"/>
      <c r="AI1477" s="40" t="str">
        <f>IF(AE1477=0,"NO OFERTADO",IF(AF1477=0,"NO OFERTADO",IF(AG1477=0,"NO OFERTADO",IF(AH1477=0,"NO OFERTADO","CORRECTO"))))</f>
        <v>NO OFERTADO</v>
      </c>
      <c r="AJ1477" s="37">
        <f>Q1477*$AJ$1</f>
        <v>2.195579011924801E-3</v>
      </c>
      <c r="AK1477" s="36">
        <f>R1477*$AK$1</f>
        <v>2.9279243288409776E-4</v>
      </c>
      <c r="AL1477" s="36">
        <f>AJ1477+AK1477</f>
        <v>2.4883714448088986E-3</v>
      </c>
      <c r="AM1477" s="41"/>
      <c r="AN1477" s="41"/>
      <c r="AO1477" s="41"/>
      <c r="AP1477" s="42"/>
      <c r="AQ1477" s="40" t="str">
        <f>IF(AM1477=0,"NO OFERTADO",IF(AN1477=0,"NO OFERTADO",IF(AO1477=0,"NO OFERTADO",IF(AP1477=0,"NO OFERTADO","CORRECTO"))))</f>
        <v>NO OFERTADO</v>
      </c>
    </row>
    <row r="1478" spans="1:43" ht="36" x14ac:dyDescent="0.25">
      <c r="A1478" s="61">
        <v>1476</v>
      </c>
      <c r="B1478" s="61">
        <v>1432</v>
      </c>
      <c r="C1478" s="13" t="s">
        <v>795</v>
      </c>
      <c r="D1478" s="12" t="s">
        <v>3995</v>
      </c>
      <c r="E1478" s="12" t="s">
        <v>275</v>
      </c>
      <c r="F1478" s="12" t="s">
        <v>12</v>
      </c>
      <c r="G1478" s="12" t="s">
        <v>13</v>
      </c>
      <c r="H1478" s="12" t="s">
        <v>12</v>
      </c>
      <c r="I1478" s="62">
        <v>14170.68</v>
      </c>
      <c r="J1478" s="10">
        <v>1</v>
      </c>
      <c r="K1478" s="10" t="s">
        <v>798</v>
      </c>
      <c r="L1478" s="14" t="s">
        <v>3996</v>
      </c>
      <c r="M1478" s="11">
        <v>12837.495999999999</v>
      </c>
      <c r="N1478" s="11">
        <v>62.46153846153846</v>
      </c>
      <c r="O1478" s="8">
        <f>N1478*M1478</f>
        <v>801849.75015384611</v>
      </c>
      <c r="P1478" s="14" t="s">
        <v>5022</v>
      </c>
      <c r="Q1478" s="66">
        <f>O1478/$O$2181</f>
        <v>2.4500645777378555E-5</v>
      </c>
      <c r="R1478" s="66">
        <f>+O1478/$O$2184</f>
        <v>3.9207536483606325E-5</v>
      </c>
      <c r="S1478" s="36">
        <f>Q1478*$S$1</f>
        <v>6.1251614443446388E-3</v>
      </c>
      <c r="T1478" s="36">
        <f>R1478*$T$1</f>
        <v>1.1762260945081897E-3</v>
      </c>
      <c r="U1478" s="36">
        <f>S1478+T1478</f>
        <v>7.3013875388528281E-3</v>
      </c>
      <c r="V1478" s="41"/>
      <c r="W1478" s="41"/>
      <c r="X1478" s="41"/>
      <c r="Y1478" s="42"/>
      <c r="Z1478" s="40" t="str">
        <f>IF(V1478=0,"NO OFERTADO",IF(W1478=0,"NO OFERTADO",IF(X1478=0,"NO OFERTADO",IF(Y1478=0,"NO OFERTADO","CORRECTO"))))</f>
        <v>NO OFERTADO</v>
      </c>
      <c r="AA1478" s="42">
        <f>Y1478*N1478</f>
        <v>0</v>
      </c>
      <c r="AB1478" s="35">
        <f>Q1478*$AB$1</f>
        <v>2.2050581199640701E-3</v>
      </c>
      <c r="AC1478" s="36">
        <f>R1478*$AC$1</f>
        <v>5.8811304725409487E-4</v>
      </c>
      <c r="AD1478" s="36">
        <f>AB1478+AC1478</f>
        <v>2.7931711672181652E-3</v>
      </c>
      <c r="AE1478" s="41"/>
      <c r="AF1478" s="41"/>
      <c r="AG1478" s="41"/>
      <c r="AH1478" s="42"/>
      <c r="AI1478" s="40" t="str">
        <f>IF(AE1478=0,"NO OFERTADO",IF(AF1478=0,"NO OFERTADO",IF(AG1478=0,"NO OFERTADO",IF(AH1478=0,"NO OFERTADO","CORRECTO"))))</f>
        <v>NO OFERTADO</v>
      </c>
      <c r="AJ1478" s="37">
        <f>Q1478*$AJ$1</f>
        <v>1.4700387466427133E-3</v>
      </c>
      <c r="AK1478" s="36">
        <f>R1478*$AK$1</f>
        <v>1.9603768241803162E-4</v>
      </c>
      <c r="AL1478" s="36">
        <f>AJ1478+AK1478</f>
        <v>1.6660764290607449E-3</v>
      </c>
      <c r="AM1478" s="41"/>
      <c r="AN1478" s="41"/>
      <c r="AO1478" s="41"/>
      <c r="AP1478" s="42"/>
      <c r="AQ1478" s="40" t="str">
        <f>IF(AM1478=0,"NO OFERTADO",IF(AN1478=0,"NO OFERTADO",IF(AO1478=0,"NO OFERTADO",IF(AP1478=0,"NO OFERTADO","CORRECTO"))))</f>
        <v>NO OFERTADO</v>
      </c>
    </row>
    <row r="1479" spans="1:43" x14ac:dyDescent="0.25">
      <c r="A1479" s="61">
        <v>1477</v>
      </c>
      <c r="B1479" s="61">
        <v>86</v>
      </c>
      <c r="C1479" s="13" t="s">
        <v>366</v>
      </c>
      <c r="D1479" s="12" t="s">
        <v>93</v>
      </c>
      <c r="E1479" s="12" t="s">
        <v>49</v>
      </c>
      <c r="F1479" s="12" t="s">
        <v>23</v>
      </c>
      <c r="G1479" s="12" t="s">
        <v>24</v>
      </c>
      <c r="H1479" s="12" t="s">
        <v>25</v>
      </c>
      <c r="I1479" s="62">
        <v>3222942</v>
      </c>
      <c r="J1479" s="10">
        <v>1</v>
      </c>
      <c r="K1479" s="10" t="s">
        <v>367</v>
      </c>
      <c r="L1479" s="14" t="s">
        <v>368</v>
      </c>
      <c r="M1479" s="11">
        <v>3222942</v>
      </c>
      <c r="N1479" s="11">
        <v>29.615384615384617</v>
      </c>
      <c r="O1479" s="8">
        <f>N1479*M1479</f>
        <v>95448666.923076928</v>
      </c>
      <c r="P1479" s="14" t="s">
        <v>5022</v>
      </c>
      <c r="Q1479" s="66">
        <f>O1479/$O$2181</f>
        <v>2.9164490950537958E-3</v>
      </c>
      <c r="R1479" s="66">
        <f>+O1479/$O$2184</f>
        <v>4.6670926691442039E-3</v>
      </c>
      <c r="S1479" s="36">
        <f>Q1479*$S$1</f>
        <v>0.72911227376344889</v>
      </c>
      <c r="T1479" s="36">
        <f>R1479*$T$1</f>
        <v>0.1400127800743261</v>
      </c>
      <c r="U1479" s="36">
        <f>S1479+T1479</f>
        <v>0.86912505383777505</v>
      </c>
      <c r="V1479" s="41"/>
      <c r="W1479" s="41"/>
      <c r="X1479" s="41"/>
      <c r="Y1479" s="42"/>
      <c r="Z1479" s="40" t="str">
        <f>IF(V1479=0,"NO OFERTADO",IF(W1479=0,"NO OFERTADO",IF(X1479=0,"NO OFERTADO",IF(Y1479=0,"NO OFERTADO","CORRECTO"))))</f>
        <v>NO OFERTADO</v>
      </c>
      <c r="AA1479" s="42">
        <f>Y1479*N1479</f>
        <v>0</v>
      </c>
      <c r="AB1479" s="35">
        <f>Q1479*$AB$1</f>
        <v>0.26248041855484161</v>
      </c>
      <c r="AC1479" s="36">
        <f>R1479*$AC$1</f>
        <v>7.0006390037163052E-2</v>
      </c>
      <c r="AD1479" s="36">
        <f>AB1479+AC1479</f>
        <v>0.33248680859200463</v>
      </c>
      <c r="AE1479" s="41"/>
      <c r="AF1479" s="41"/>
      <c r="AG1479" s="41"/>
      <c r="AH1479" s="42"/>
      <c r="AI1479" s="40" t="str">
        <f>IF(AE1479=0,"NO OFERTADO",IF(AF1479=0,"NO OFERTADO",IF(AG1479=0,"NO OFERTADO",IF(AH1479=0,"NO OFERTADO","CORRECTO"))))</f>
        <v>NO OFERTADO</v>
      </c>
      <c r="AJ1479" s="37">
        <f>Q1479*$AJ$1</f>
        <v>0.17498694570322776</v>
      </c>
      <c r="AK1479" s="36">
        <f>R1479*$AK$1</f>
        <v>2.3335463345721019E-2</v>
      </c>
      <c r="AL1479" s="36">
        <f>AJ1479+AK1479</f>
        <v>0.19832240904894877</v>
      </c>
      <c r="AM1479" s="41"/>
      <c r="AN1479" s="41"/>
      <c r="AO1479" s="41"/>
      <c r="AP1479" s="42"/>
      <c r="AQ1479" s="40" t="str">
        <f>IF(AM1479=0,"NO OFERTADO",IF(AN1479=0,"NO OFERTADO",IF(AO1479=0,"NO OFERTADO",IF(AP1479=0,"NO OFERTADO","CORRECTO"))))</f>
        <v>NO OFERTADO</v>
      </c>
    </row>
    <row r="1480" spans="1:43" x14ac:dyDescent="0.25">
      <c r="A1480" s="61">
        <v>1478</v>
      </c>
      <c r="B1480" s="61">
        <v>381</v>
      </c>
      <c r="C1480" s="13" t="s">
        <v>366</v>
      </c>
      <c r="D1480" s="12" t="s">
        <v>68</v>
      </c>
      <c r="E1480" s="12" t="s">
        <v>49</v>
      </c>
      <c r="F1480" s="12" t="s">
        <v>23</v>
      </c>
      <c r="G1480" s="12" t="s">
        <v>24</v>
      </c>
      <c r="H1480" s="12" t="s">
        <v>25</v>
      </c>
      <c r="I1480" s="62">
        <v>1611471</v>
      </c>
      <c r="J1480" s="10">
        <v>1</v>
      </c>
      <c r="K1480" s="10" t="s">
        <v>367</v>
      </c>
      <c r="L1480" s="14" t="s">
        <v>1334</v>
      </c>
      <c r="M1480" s="11">
        <v>1611471</v>
      </c>
      <c r="N1480" s="11">
        <v>13.615384615384615</v>
      </c>
      <c r="O1480" s="8">
        <f>N1480*M1480</f>
        <v>21940797.46153846</v>
      </c>
      <c r="P1480" s="14" t="s">
        <v>5022</v>
      </c>
      <c r="Q1480" s="66">
        <f>O1480/$O$2181</f>
        <v>6.7040453223963874E-4</v>
      </c>
      <c r="R1480" s="66">
        <f>+O1480/$O$2184</f>
        <v>1.0728251979721091E-3</v>
      </c>
      <c r="S1480" s="36">
        <f>Q1480*$S$1</f>
        <v>0.16760113305990967</v>
      </c>
      <c r="T1480" s="36">
        <f>R1480*$T$1</f>
        <v>3.218475593916327E-2</v>
      </c>
      <c r="U1480" s="36">
        <f>S1480+T1480</f>
        <v>0.19978588899907296</v>
      </c>
      <c r="V1480" s="41"/>
      <c r="W1480" s="41"/>
      <c r="X1480" s="41"/>
      <c r="Y1480" s="42"/>
      <c r="Z1480" s="40" t="str">
        <f>IF(V1480=0,"NO OFERTADO",IF(W1480=0,"NO OFERTADO",IF(X1480=0,"NO OFERTADO",IF(Y1480=0,"NO OFERTADO","CORRECTO"))))</f>
        <v>NO OFERTADO</v>
      </c>
      <c r="AA1480" s="42">
        <f>Y1480*N1480</f>
        <v>0</v>
      </c>
      <c r="AB1480" s="35">
        <f>Q1480*$AB$1</f>
        <v>6.0336407901567489E-2</v>
      </c>
      <c r="AC1480" s="36">
        <f>R1480*$AC$1</f>
        <v>1.6092377969581635E-2</v>
      </c>
      <c r="AD1480" s="36">
        <f>AB1480+AC1480</f>
        <v>7.6428785871149124E-2</v>
      </c>
      <c r="AE1480" s="41"/>
      <c r="AF1480" s="41"/>
      <c r="AG1480" s="41"/>
      <c r="AH1480" s="42"/>
      <c r="AI1480" s="40" t="str">
        <f>IF(AE1480=0,"NO OFERTADO",IF(AF1480=0,"NO OFERTADO",IF(AG1480=0,"NO OFERTADO",IF(AH1480=0,"NO OFERTADO","CORRECTO"))))</f>
        <v>NO OFERTADO</v>
      </c>
      <c r="AJ1480" s="37">
        <f>Q1480*$AJ$1</f>
        <v>4.0224271934378324E-2</v>
      </c>
      <c r="AK1480" s="36">
        <f>R1480*$AK$1</f>
        <v>5.3641259898605451E-3</v>
      </c>
      <c r="AL1480" s="36">
        <f>AJ1480+AK1480</f>
        <v>4.5588397924238869E-2</v>
      </c>
      <c r="AM1480" s="41"/>
      <c r="AN1480" s="41"/>
      <c r="AO1480" s="41"/>
      <c r="AP1480" s="42"/>
      <c r="AQ1480" s="40" t="str">
        <f>IF(AM1480=0,"NO OFERTADO",IF(AN1480=0,"NO OFERTADO",IF(AO1480=0,"NO OFERTADO",IF(AP1480=0,"NO OFERTADO","CORRECTO"))))</f>
        <v>NO OFERTADO</v>
      </c>
    </row>
    <row r="1481" spans="1:43" x14ac:dyDescent="0.25">
      <c r="A1481" s="61">
        <v>1479</v>
      </c>
      <c r="B1481" s="61">
        <v>967</v>
      </c>
      <c r="C1481" s="13" t="s">
        <v>2878</v>
      </c>
      <c r="D1481" s="12" t="s">
        <v>2879</v>
      </c>
      <c r="E1481" s="12" t="s">
        <v>49</v>
      </c>
      <c r="F1481" s="12" t="s">
        <v>23</v>
      </c>
      <c r="G1481" s="12" t="s">
        <v>24</v>
      </c>
      <c r="H1481" s="12" t="s">
        <v>25</v>
      </c>
      <c r="I1481" s="62">
        <v>166787.01749999999</v>
      </c>
      <c r="J1481" s="10">
        <v>1</v>
      </c>
      <c r="K1481" s="10" t="s">
        <v>2880</v>
      </c>
      <c r="L1481" s="14" t="s">
        <v>2881</v>
      </c>
      <c r="M1481" s="11">
        <v>166787.01749999999</v>
      </c>
      <c r="N1481" s="11">
        <v>33.25</v>
      </c>
      <c r="O1481" s="8">
        <f>N1481*M1481</f>
        <v>5545668.3318749992</v>
      </c>
      <c r="P1481" s="14" t="s">
        <v>5022</v>
      </c>
      <c r="Q1481" s="66">
        <f>O1481/$O$2181</f>
        <v>1.6944877188279493E-4</v>
      </c>
      <c r="R1481" s="66">
        <f>+O1481/$O$2184</f>
        <v>2.7116301203093456E-4</v>
      </c>
      <c r="S1481" s="36">
        <f>Q1481*$S$1</f>
        <v>4.236219297069873E-2</v>
      </c>
      <c r="T1481" s="36">
        <f>R1481*$T$1</f>
        <v>8.1348903609280362E-3</v>
      </c>
      <c r="U1481" s="36">
        <f>S1481+T1481</f>
        <v>5.0497083331626766E-2</v>
      </c>
      <c r="V1481" s="41"/>
      <c r="W1481" s="41"/>
      <c r="X1481" s="41"/>
      <c r="Y1481" s="42"/>
      <c r="Z1481" s="40" t="str">
        <f>IF(V1481=0,"NO OFERTADO",IF(W1481=0,"NO OFERTADO",IF(X1481=0,"NO OFERTADO",IF(Y1481=0,"NO OFERTADO","CORRECTO"))))</f>
        <v>NO OFERTADO</v>
      </c>
      <c r="AA1481" s="42">
        <f>Y1481*N1481</f>
        <v>0</v>
      </c>
      <c r="AB1481" s="35">
        <f>Q1481*$AB$1</f>
        <v>1.5250389469451543E-2</v>
      </c>
      <c r="AC1481" s="36">
        <f>R1481*$AC$1</f>
        <v>4.0674451804640181E-3</v>
      </c>
      <c r="AD1481" s="36">
        <f>AB1481+AC1481</f>
        <v>1.9317834649915561E-2</v>
      </c>
      <c r="AE1481" s="41"/>
      <c r="AF1481" s="41"/>
      <c r="AG1481" s="41"/>
      <c r="AH1481" s="42"/>
      <c r="AI1481" s="40" t="str">
        <f>IF(AE1481=0,"NO OFERTADO",IF(AF1481=0,"NO OFERTADO",IF(AG1481=0,"NO OFERTADO",IF(AH1481=0,"NO OFERTADO","CORRECTO"))))</f>
        <v>NO OFERTADO</v>
      </c>
      <c r="AJ1481" s="37">
        <f>Q1481*$AJ$1</f>
        <v>1.0166926312967695E-2</v>
      </c>
      <c r="AK1481" s="36">
        <f>R1481*$AK$1</f>
        <v>1.3558150601546727E-3</v>
      </c>
      <c r="AL1481" s="36">
        <f>AJ1481+AK1481</f>
        <v>1.1522741373122368E-2</v>
      </c>
      <c r="AM1481" s="41"/>
      <c r="AN1481" s="41"/>
      <c r="AO1481" s="41"/>
      <c r="AP1481" s="42"/>
      <c r="AQ1481" s="40" t="str">
        <f>IF(AM1481=0,"NO OFERTADO",IF(AN1481=0,"NO OFERTADO",IF(AO1481=0,"NO OFERTADO",IF(AP1481=0,"NO OFERTADO","CORRECTO"))))</f>
        <v>NO OFERTADO</v>
      </c>
    </row>
    <row r="1482" spans="1:43" ht="24" x14ac:dyDescent="0.25">
      <c r="A1482" s="61">
        <v>1480</v>
      </c>
      <c r="B1482" s="61">
        <v>2542</v>
      </c>
      <c r="C1482" s="13" t="s">
        <v>6779</v>
      </c>
      <c r="D1482" s="68" t="s">
        <v>6780</v>
      </c>
      <c r="E1482" s="68" t="s">
        <v>11</v>
      </c>
      <c r="F1482" s="68" t="s">
        <v>12</v>
      </c>
      <c r="G1482" s="12" t="s">
        <v>13</v>
      </c>
      <c r="H1482" s="68" t="s">
        <v>12</v>
      </c>
      <c r="I1482" s="62" t="s">
        <v>60</v>
      </c>
      <c r="J1482" s="10">
        <v>1</v>
      </c>
      <c r="K1482" s="10" t="s">
        <v>6781</v>
      </c>
      <c r="L1482" s="14" t="s">
        <v>6782</v>
      </c>
      <c r="M1482" s="11">
        <v>1751.9715000000001</v>
      </c>
      <c r="N1482" s="11">
        <v>3857.5714285714284</v>
      </c>
      <c r="O1482" s="8">
        <f>N1482*M1482</f>
        <v>6758355.2020714283</v>
      </c>
      <c r="P1482" s="14" t="s">
        <v>7140</v>
      </c>
      <c r="Q1482" s="66">
        <f>O1482/$O$2181</f>
        <v>2.0650261075954204E-4</v>
      </c>
      <c r="R1482" s="66"/>
      <c r="S1482" s="36">
        <f>Q1482*$S$1</f>
        <v>5.1625652689885511E-2</v>
      </c>
      <c r="T1482" s="7"/>
      <c r="U1482" s="36">
        <f>S1482+T1482</f>
        <v>5.1625652689885511E-2</v>
      </c>
      <c r="V1482" s="41"/>
      <c r="W1482" s="41"/>
      <c r="X1482" s="41"/>
      <c r="Y1482" s="42"/>
      <c r="Z1482" s="40" t="str">
        <f>IF(V1482=0,"NO OFERTADO",IF(W1482=0,"NO OFERTADO",IF(X1482=0,"NO OFERTADO",IF(Y1482=0,"NO OFERTADO","CORRECTO"))))</f>
        <v>NO OFERTADO</v>
      </c>
      <c r="AA1482" s="42">
        <f>Y1482*N1482</f>
        <v>0</v>
      </c>
      <c r="AB1482" s="35">
        <f>Q1482*$AB$1</f>
        <v>1.8585234968358785E-2</v>
      </c>
      <c r="AC1482" s="7"/>
      <c r="AD1482" s="36">
        <f>AB1482+AC1482</f>
        <v>1.8585234968358785E-2</v>
      </c>
      <c r="AE1482" s="41"/>
      <c r="AF1482" s="41"/>
      <c r="AG1482" s="41"/>
      <c r="AH1482" s="42"/>
      <c r="AI1482" s="40" t="str">
        <f>IF(AE1482=0,"NO OFERTADO",IF(AF1482=0,"NO OFERTADO",IF(AG1482=0,"NO OFERTADO",IF(AH1482=0,"NO OFERTADO","CORRECTO"))))</f>
        <v>NO OFERTADO</v>
      </c>
      <c r="AJ1482" s="37">
        <f>Q1482*$AJ$1</f>
        <v>1.2390156645572522E-2</v>
      </c>
      <c r="AK1482" s="7"/>
      <c r="AL1482" s="36">
        <f>AJ1482+AK1482</f>
        <v>1.2390156645572522E-2</v>
      </c>
      <c r="AM1482" s="41"/>
      <c r="AN1482" s="41"/>
      <c r="AO1482" s="41"/>
      <c r="AP1482" s="42"/>
      <c r="AQ1482" s="40" t="str">
        <f>IF(AM1482=0,"NO OFERTADO",IF(AN1482=0,"NO OFERTADO",IF(AO1482=0,"NO OFERTADO",IF(AP1482=0,"NO OFERTADO","CORRECTO"))))</f>
        <v>NO OFERTADO</v>
      </c>
    </row>
    <row r="1483" spans="1:43" x14ac:dyDescent="0.25">
      <c r="A1483" s="61">
        <v>1481</v>
      </c>
      <c r="B1483" s="61">
        <v>1808</v>
      </c>
      <c r="C1483" s="13" t="s">
        <v>4934</v>
      </c>
      <c r="D1483" s="12" t="s">
        <v>4935</v>
      </c>
      <c r="E1483" s="12" t="s">
        <v>49</v>
      </c>
      <c r="F1483" s="12" t="s">
        <v>49</v>
      </c>
      <c r="G1483" s="12" t="s">
        <v>24</v>
      </c>
      <c r="H1483" s="12" t="s">
        <v>49</v>
      </c>
      <c r="I1483" s="62" t="s">
        <v>60</v>
      </c>
      <c r="J1483" s="10">
        <v>1</v>
      </c>
      <c r="K1483" s="10" t="s">
        <v>4936</v>
      </c>
      <c r="L1483" s="14" t="s">
        <v>4937</v>
      </c>
      <c r="M1483" s="11">
        <v>15351.829333333333</v>
      </c>
      <c r="N1483" s="11">
        <v>2</v>
      </c>
      <c r="O1483" s="8">
        <f>N1483*M1483</f>
        <v>30703.658666666666</v>
      </c>
      <c r="P1483" s="14" t="s">
        <v>5022</v>
      </c>
      <c r="Q1483" s="66">
        <f>O1483/$O$2181</f>
        <v>9.3815514055745174E-7</v>
      </c>
      <c r="R1483" s="66"/>
      <c r="S1483" s="36">
        <f>Q1483*$S$1</f>
        <v>2.3453878513936293E-4</v>
      </c>
      <c r="T1483" s="7"/>
      <c r="U1483" s="36">
        <f>S1483+T1483</f>
        <v>2.3453878513936293E-4</v>
      </c>
      <c r="V1483" s="41"/>
      <c r="W1483" s="41"/>
      <c r="X1483" s="41"/>
      <c r="Y1483" s="42"/>
      <c r="Z1483" s="40" t="str">
        <f>IF(V1483=0,"NO OFERTADO",IF(W1483=0,"NO OFERTADO",IF(X1483=0,"NO OFERTADO",IF(Y1483=0,"NO OFERTADO","CORRECTO"))))</f>
        <v>NO OFERTADO</v>
      </c>
      <c r="AA1483" s="42">
        <f>Y1483*N1483</f>
        <v>0</v>
      </c>
      <c r="AB1483" s="35">
        <f>Q1483*$AB$1</f>
        <v>8.443396265017066E-5</v>
      </c>
      <c r="AC1483" s="7"/>
      <c r="AD1483" s="36">
        <f>AB1483+AC1483</f>
        <v>8.443396265017066E-5</v>
      </c>
      <c r="AE1483" s="41"/>
      <c r="AF1483" s="41"/>
      <c r="AG1483" s="41"/>
      <c r="AH1483" s="42"/>
      <c r="AI1483" s="40" t="str">
        <f>IF(AE1483=0,"NO OFERTADO",IF(AF1483=0,"NO OFERTADO",IF(AG1483=0,"NO OFERTADO",IF(AH1483=0,"NO OFERTADO","CORRECTO"))))</f>
        <v>NO OFERTADO</v>
      </c>
      <c r="AJ1483" s="37">
        <f>Q1483*$AJ$1</f>
        <v>5.6289308433447107E-5</v>
      </c>
      <c r="AK1483" s="7"/>
      <c r="AL1483" s="36">
        <f>AJ1483+AK1483</f>
        <v>5.6289308433447107E-5</v>
      </c>
      <c r="AM1483" s="41"/>
      <c r="AN1483" s="41"/>
      <c r="AO1483" s="41"/>
      <c r="AP1483" s="42"/>
      <c r="AQ1483" s="40" t="str">
        <f>IF(AM1483=0,"NO OFERTADO",IF(AN1483=0,"NO OFERTADO",IF(AO1483=0,"NO OFERTADO",IF(AP1483=0,"NO OFERTADO","CORRECTO"))))</f>
        <v>NO OFERTADO</v>
      </c>
    </row>
    <row r="1484" spans="1:43" ht="24" x14ac:dyDescent="0.25">
      <c r="A1484" s="61">
        <v>1482</v>
      </c>
      <c r="B1484" s="61">
        <v>250</v>
      </c>
      <c r="C1484" s="13" t="s">
        <v>929</v>
      </c>
      <c r="D1484" s="12" t="s">
        <v>73</v>
      </c>
      <c r="E1484" s="12" t="s">
        <v>11</v>
      </c>
      <c r="F1484" s="12" t="s">
        <v>12</v>
      </c>
      <c r="G1484" s="12" t="s">
        <v>13</v>
      </c>
      <c r="H1484" s="12" t="s">
        <v>12</v>
      </c>
      <c r="I1484" s="62" t="s">
        <v>60</v>
      </c>
      <c r="J1484" s="10">
        <v>1</v>
      </c>
      <c r="K1484" s="10" t="s">
        <v>930</v>
      </c>
      <c r="L1484" s="14" t="s">
        <v>931</v>
      </c>
      <c r="M1484" s="11">
        <v>597.65700000000004</v>
      </c>
      <c r="N1484" s="11">
        <v>32119.923076923078</v>
      </c>
      <c r="O1484" s="8">
        <f>N1484*M1484</f>
        <v>19196696.866384618</v>
      </c>
      <c r="P1484" s="14" t="s">
        <v>5022</v>
      </c>
      <c r="Q1484" s="66">
        <f>O1484/$O$2181</f>
        <v>5.8655810509233527E-4</v>
      </c>
      <c r="R1484" s="66"/>
      <c r="S1484" s="36">
        <f>Q1484*$S$1</f>
        <v>0.14663952627308383</v>
      </c>
      <c r="T1484" s="7"/>
      <c r="U1484" s="36">
        <f>S1484+T1484</f>
        <v>0.14663952627308383</v>
      </c>
      <c r="V1484" s="41"/>
      <c r="W1484" s="41"/>
      <c r="X1484" s="41"/>
      <c r="Y1484" s="42"/>
      <c r="Z1484" s="40" t="str">
        <f>IF(V1484=0,"NO OFERTADO",IF(W1484=0,"NO OFERTADO",IF(X1484=0,"NO OFERTADO",IF(Y1484=0,"NO OFERTADO","CORRECTO"))))</f>
        <v>NO OFERTADO</v>
      </c>
      <c r="AA1484" s="42">
        <f>Y1484*N1484</f>
        <v>0</v>
      </c>
      <c r="AB1484" s="35">
        <f>Q1484*$AB$1</f>
        <v>5.2790229458310176E-2</v>
      </c>
      <c r="AC1484" s="7"/>
      <c r="AD1484" s="36">
        <f>AB1484+AC1484</f>
        <v>5.2790229458310176E-2</v>
      </c>
      <c r="AE1484" s="41"/>
      <c r="AF1484" s="41"/>
      <c r="AG1484" s="41"/>
      <c r="AH1484" s="42"/>
      <c r="AI1484" s="40" t="str">
        <f>IF(AE1484=0,"NO OFERTADO",IF(AF1484=0,"NO OFERTADO",IF(AG1484=0,"NO OFERTADO",IF(AH1484=0,"NO OFERTADO","CORRECTO"))))</f>
        <v>NO OFERTADO</v>
      </c>
      <c r="AJ1484" s="37">
        <f>Q1484*$AJ$1</f>
        <v>3.5193486305540117E-2</v>
      </c>
      <c r="AK1484" s="7"/>
      <c r="AL1484" s="36">
        <f>AJ1484+AK1484</f>
        <v>3.5193486305540117E-2</v>
      </c>
      <c r="AM1484" s="41"/>
      <c r="AN1484" s="41"/>
      <c r="AO1484" s="41"/>
      <c r="AP1484" s="42"/>
      <c r="AQ1484" s="40" t="str">
        <f>IF(AM1484=0,"NO OFERTADO",IF(AN1484=0,"NO OFERTADO",IF(AO1484=0,"NO OFERTADO",IF(AP1484=0,"NO OFERTADO","CORRECTO"))))</f>
        <v>NO OFERTADO</v>
      </c>
    </row>
    <row r="1485" spans="1:43" ht="24" x14ac:dyDescent="0.25">
      <c r="A1485" s="61">
        <v>1483</v>
      </c>
      <c r="B1485" s="61">
        <v>848</v>
      </c>
      <c r="C1485" s="13" t="s">
        <v>929</v>
      </c>
      <c r="D1485" s="12" t="s">
        <v>181</v>
      </c>
      <c r="E1485" s="12" t="s">
        <v>11</v>
      </c>
      <c r="F1485" s="12" t="s">
        <v>12</v>
      </c>
      <c r="G1485" s="12" t="s">
        <v>13</v>
      </c>
      <c r="H1485" s="12" t="s">
        <v>12</v>
      </c>
      <c r="I1485" s="62" t="s">
        <v>60</v>
      </c>
      <c r="J1485" s="10">
        <v>1</v>
      </c>
      <c r="K1485" s="10" t="s">
        <v>930</v>
      </c>
      <c r="L1485" s="14" t="s">
        <v>2594</v>
      </c>
      <c r="M1485" s="11">
        <v>721.83646666666664</v>
      </c>
      <c r="N1485" s="11">
        <v>10468.23076923077</v>
      </c>
      <c r="O1485" s="8">
        <f>N1485*M1485</f>
        <v>7556350.7107128203</v>
      </c>
      <c r="P1485" s="14" t="s">
        <v>5022</v>
      </c>
      <c r="Q1485" s="66">
        <f>O1485/$O$2181</f>
        <v>2.308854895786856E-4</v>
      </c>
      <c r="R1485" s="66"/>
      <c r="S1485" s="36">
        <f>Q1485*$S$1</f>
        <v>5.77213723946714E-2</v>
      </c>
      <c r="T1485" s="7"/>
      <c r="U1485" s="36">
        <f>S1485+T1485</f>
        <v>5.77213723946714E-2</v>
      </c>
      <c r="V1485" s="41"/>
      <c r="W1485" s="41"/>
      <c r="X1485" s="41"/>
      <c r="Y1485" s="42"/>
      <c r="Z1485" s="40" t="str">
        <f>IF(V1485=0,"NO OFERTADO",IF(W1485=0,"NO OFERTADO",IF(X1485=0,"NO OFERTADO",IF(Y1485=0,"NO OFERTADO","CORRECTO"))))</f>
        <v>NO OFERTADO</v>
      </c>
      <c r="AA1485" s="42">
        <f>Y1485*N1485</f>
        <v>0</v>
      </c>
      <c r="AB1485" s="35">
        <f>Q1485*$AB$1</f>
        <v>2.0779694062081702E-2</v>
      </c>
      <c r="AC1485" s="7"/>
      <c r="AD1485" s="36">
        <f>AB1485+AC1485</f>
        <v>2.0779694062081702E-2</v>
      </c>
      <c r="AE1485" s="41"/>
      <c r="AF1485" s="41"/>
      <c r="AG1485" s="41"/>
      <c r="AH1485" s="42"/>
      <c r="AI1485" s="40" t="str">
        <f>IF(AE1485=0,"NO OFERTADO",IF(AF1485=0,"NO OFERTADO",IF(AG1485=0,"NO OFERTADO",IF(AH1485=0,"NO OFERTADO","CORRECTO"))))</f>
        <v>NO OFERTADO</v>
      </c>
      <c r="AJ1485" s="37">
        <f>Q1485*$AJ$1</f>
        <v>1.3853129374721137E-2</v>
      </c>
      <c r="AK1485" s="7"/>
      <c r="AL1485" s="36">
        <f>AJ1485+AK1485</f>
        <v>1.3853129374721137E-2</v>
      </c>
      <c r="AM1485" s="41"/>
      <c r="AN1485" s="41"/>
      <c r="AO1485" s="41"/>
      <c r="AP1485" s="42"/>
      <c r="AQ1485" s="40" t="str">
        <f>IF(AM1485=0,"NO OFERTADO",IF(AN1485=0,"NO OFERTADO",IF(AO1485=0,"NO OFERTADO",IF(AP1485=0,"NO OFERTADO","CORRECTO"))))</f>
        <v>NO OFERTADO</v>
      </c>
    </row>
    <row r="1486" spans="1:43" x14ac:dyDescent="0.25">
      <c r="A1486" s="61">
        <v>1484</v>
      </c>
      <c r="B1486" s="61">
        <v>1506</v>
      </c>
      <c r="C1486" s="13" t="s">
        <v>4185</v>
      </c>
      <c r="D1486" s="12" t="s">
        <v>4186</v>
      </c>
      <c r="E1486" s="12" t="s">
        <v>221</v>
      </c>
      <c r="F1486" s="12" t="s">
        <v>222</v>
      </c>
      <c r="G1486" s="12" t="s">
        <v>13</v>
      </c>
      <c r="H1486" s="12" t="s">
        <v>108</v>
      </c>
      <c r="I1486" s="62" t="s">
        <v>60</v>
      </c>
      <c r="J1486" s="10">
        <v>30</v>
      </c>
      <c r="K1486" s="10" t="s">
        <v>2085</v>
      </c>
      <c r="L1486" s="14" t="s">
        <v>4187</v>
      </c>
      <c r="M1486" s="11">
        <v>970.30421999999999</v>
      </c>
      <c r="N1486" s="11">
        <v>369.23076923076923</v>
      </c>
      <c r="O1486" s="8">
        <f>N1486*M1486</f>
        <v>358266.1735384615</v>
      </c>
      <c r="P1486" s="14" t="s">
        <v>5022</v>
      </c>
      <c r="Q1486" s="66">
        <f>O1486/$O$2181</f>
        <v>1.0946879524747054E-5</v>
      </c>
      <c r="R1486" s="66"/>
      <c r="S1486" s="36">
        <f>Q1486*$S$1</f>
        <v>2.7367198811867636E-3</v>
      </c>
      <c r="T1486" s="7"/>
      <c r="U1486" s="36">
        <f>S1486+T1486</f>
        <v>2.7367198811867636E-3</v>
      </c>
      <c r="V1486" s="41"/>
      <c r="W1486" s="41"/>
      <c r="X1486" s="41"/>
      <c r="Y1486" s="42"/>
      <c r="Z1486" s="40" t="str">
        <f>IF(V1486=0,"NO OFERTADO",IF(W1486=0,"NO OFERTADO",IF(X1486=0,"NO OFERTADO",IF(Y1486=0,"NO OFERTADO","CORRECTO"))))</f>
        <v>NO OFERTADO</v>
      </c>
      <c r="AA1486" s="42">
        <f>Y1486*N1486</f>
        <v>0</v>
      </c>
      <c r="AB1486" s="35">
        <f>Q1486*$AB$1</f>
        <v>9.8521915722723499E-4</v>
      </c>
      <c r="AC1486" s="7"/>
      <c r="AD1486" s="36">
        <f>AB1486+AC1486</f>
        <v>9.8521915722723499E-4</v>
      </c>
      <c r="AE1486" s="41"/>
      <c r="AF1486" s="41"/>
      <c r="AG1486" s="41"/>
      <c r="AH1486" s="42"/>
      <c r="AI1486" s="40" t="str">
        <f>IF(AE1486=0,"NO OFERTADO",IF(AF1486=0,"NO OFERTADO",IF(AG1486=0,"NO OFERTADO",IF(AH1486=0,"NO OFERTADO","CORRECTO"))))</f>
        <v>NO OFERTADO</v>
      </c>
      <c r="AJ1486" s="37">
        <f>Q1486*$AJ$1</f>
        <v>6.5681277148482329E-4</v>
      </c>
      <c r="AK1486" s="7"/>
      <c r="AL1486" s="36">
        <f>AJ1486+AK1486</f>
        <v>6.5681277148482329E-4</v>
      </c>
      <c r="AM1486" s="41"/>
      <c r="AN1486" s="41"/>
      <c r="AO1486" s="41"/>
      <c r="AP1486" s="42"/>
      <c r="AQ1486" s="40" t="str">
        <f>IF(AM1486=0,"NO OFERTADO",IF(AN1486=0,"NO OFERTADO",IF(AO1486=0,"NO OFERTADO",IF(AP1486=0,"NO OFERTADO","CORRECTO"))))</f>
        <v>NO OFERTADO</v>
      </c>
    </row>
    <row r="1487" spans="1:43" ht="24" x14ac:dyDescent="0.25">
      <c r="A1487" s="61">
        <v>1485</v>
      </c>
      <c r="B1487" s="61">
        <v>1351</v>
      </c>
      <c r="C1487" s="13" t="s">
        <v>3800</v>
      </c>
      <c r="D1487" s="12" t="s">
        <v>3801</v>
      </c>
      <c r="E1487" s="12" t="s">
        <v>11</v>
      </c>
      <c r="F1487" s="12" t="s">
        <v>12</v>
      </c>
      <c r="G1487" s="12" t="s">
        <v>13</v>
      </c>
      <c r="H1487" s="12" t="s">
        <v>12</v>
      </c>
      <c r="I1487" s="62">
        <v>16872.388780000001</v>
      </c>
      <c r="J1487" s="10">
        <v>1</v>
      </c>
      <c r="K1487" s="10" t="s">
        <v>3802</v>
      </c>
      <c r="L1487" s="14" t="s">
        <v>3803</v>
      </c>
      <c r="M1487" s="11">
        <v>16872.388780000001</v>
      </c>
      <c r="N1487" s="11">
        <v>60</v>
      </c>
      <c r="O1487" s="8">
        <f>N1487*M1487</f>
        <v>1012343.3268</v>
      </c>
      <c r="P1487" s="14" t="s">
        <v>5022</v>
      </c>
      <c r="Q1487" s="66">
        <f>O1487/$O$2181</f>
        <v>3.0932310261692993E-5</v>
      </c>
      <c r="R1487" s="66">
        <f>+O1487/$O$2184</f>
        <v>4.9499906823979218E-5</v>
      </c>
      <c r="S1487" s="36">
        <f>Q1487*$S$1</f>
        <v>7.7330775654232487E-3</v>
      </c>
      <c r="T1487" s="36">
        <f>R1487*$T$1</f>
        <v>1.4849972047193765E-3</v>
      </c>
      <c r="U1487" s="36">
        <f>S1487+T1487</f>
        <v>9.2180747701426247E-3</v>
      </c>
      <c r="V1487" s="41"/>
      <c r="W1487" s="41"/>
      <c r="X1487" s="41"/>
      <c r="Y1487" s="42"/>
      <c r="Z1487" s="40" t="str">
        <f>IF(V1487=0,"NO OFERTADO",IF(W1487=0,"NO OFERTADO",IF(X1487=0,"NO OFERTADO",IF(Y1487=0,"NO OFERTADO","CORRECTO"))))</f>
        <v>NO OFERTADO</v>
      </c>
      <c r="AA1487" s="42">
        <f>Y1487*N1487</f>
        <v>0</v>
      </c>
      <c r="AB1487" s="35">
        <f>Q1487*$AB$1</f>
        <v>2.7839079235523695E-3</v>
      </c>
      <c r="AC1487" s="36">
        <f>R1487*$AC$1</f>
        <v>7.4249860235968824E-4</v>
      </c>
      <c r="AD1487" s="36">
        <f>AB1487+AC1487</f>
        <v>3.526406525912058E-3</v>
      </c>
      <c r="AE1487" s="41"/>
      <c r="AF1487" s="41"/>
      <c r="AG1487" s="41"/>
      <c r="AH1487" s="42"/>
      <c r="AI1487" s="40" t="str">
        <f>IF(AE1487=0,"NO OFERTADO",IF(AF1487=0,"NO OFERTADO",IF(AG1487=0,"NO OFERTADO",IF(AH1487=0,"NO OFERTADO","CORRECTO"))))</f>
        <v>NO OFERTADO</v>
      </c>
      <c r="AJ1487" s="37">
        <f>Q1487*$AJ$1</f>
        <v>1.8559386157015797E-3</v>
      </c>
      <c r="AK1487" s="36">
        <f>R1487*$AK$1</f>
        <v>2.4749953411989608E-4</v>
      </c>
      <c r="AL1487" s="36">
        <f>AJ1487+AK1487</f>
        <v>2.1034381498214755E-3</v>
      </c>
      <c r="AM1487" s="41"/>
      <c r="AN1487" s="41"/>
      <c r="AO1487" s="41"/>
      <c r="AP1487" s="42"/>
      <c r="AQ1487" s="40" t="str">
        <f>IF(AM1487=0,"NO OFERTADO",IF(AN1487=0,"NO OFERTADO",IF(AO1487=0,"NO OFERTADO",IF(AP1487=0,"NO OFERTADO","CORRECTO"))))</f>
        <v>NO OFERTADO</v>
      </c>
    </row>
    <row r="1488" spans="1:43" ht="24" x14ac:dyDescent="0.25">
      <c r="A1488" s="61">
        <v>1486</v>
      </c>
      <c r="B1488" s="61">
        <v>1568</v>
      </c>
      <c r="C1488" s="13" t="s">
        <v>3800</v>
      </c>
      <c r="D1488" s="12" t="s">
        <v>4333</v>
      </c>
      <c r="E1488" s="12" t="s">
        <v>11</v>
      </c>
      <c r="F1488" s="12" t="s">
        <v>12</v>
      </c>
      <c r="G1488" s="12" t="s">
        <v>13</v>
      </c>
      <c r="H1488" s="12" t="s">
        <v>12</v>
      </c>
      <c r="I1488" s="62">
        <v>8436.1943900000006</v>
      </c>
      <c r="J1488" s="10">
        <v>1</v>
      </c>
      <c r="K1488" s="10" t="s">
        <v>3802</v>
      </c>
      <c r="L1488" s="14" t="s">
        <v>4334</v>
      </c>
      <c r="M1488" s="11">
        <v>8436.1943900000006</v>
      </c>
      <c r="N1488" s="11">
        <v>55.615384615384613</v>
      </c>
      <c r="O1488" s="8">
        <f>N1488*M1488</f>
        <v>469182.19569000002</v>
      </c>
      <c r="P1488" s="14" t="s">
        <v>5022</v>
      </c>
      <c r="Q1488" s="66">
        <f>O1488/$O$2181</f>
        <v>1.433593610205387E-5</v>
      </c>
      <c r="R1488" s="66">
        <f>+O1488/$O$2184</f>
        <v>2.2941302970344216E-5</v>
      </c>
      <c r="S1488" s="36">
        <f>Q1488*$S$1</f>
        <v>3.5839840255134673E-3</v>
      </c>
      <c r="T1488" s="36">
        <f>R1488*$T$1</f>
        <v>6.8823908911032653E-4</v>
      </c>
      <c r="U1488" s="36">
        <f>S1488+T1488</f>
        <v>4.2722231146237934E-3</v>
      </c>
      <c r="V1488" s="41"/>
      <c r="W1488" s="41"/>
      <c r="X1488" s="41"/>
      <c r="Y1488" s="42"/>
      <c r="Z1488" s="40" t="str">
        <f>IF(V1488=0,"NO OFERTADO",IF(W1488=0,"NO OFERTADO",IF(X1488=0,"NO OFERTADO",IF(Y1488=0,"NO OFERTADO","CORRECTO"))))</f>
        <v>NO OFERTADO</v>
      </c>
      <c r="AA1488" s="42">
        <f>Y1488*N1488</f>
        <v>0</v>
      </c>
      <c r="AB1488" s="35">
        <f>Q1488*$AB$1</f>
        <v>1.2902342491848482E-3</v>
      </c>
      <c r="AC1488" s="36">
        <f>R1488*$AC$1</f>
        <v>3.4411954455516327E-4</v>
      </c>
      <c r="AD1488" s="36">
        <f>AB1488+AC1488</f>
        <v>1.6343537937400115E-3</v>
      </c>
      <c r="AE1488" s="41"/>
      <c r="AF1488" s="41"/>
      <c r="AG1488" s="41"/>
      <c r="AH1488" s="42"/>
      <c r="AI1488" s="40" t="str">
        <f>IF(AE1488=0,"NO OFERTADO",IF(AF1488=0,"NO OFERTADO",IF(AG1488=0,"NO OFERTADO",IF(AH1488=0,"NO OFERTADO","CORRECTO"))))</f>
        <v>NO OFERTADO</v>
      </c>
      <c r="AJ1488" s="37">
        <f>Q1488*$AJ$1</f>
        <v>8.6015616612323219E-4</v>
      </c>
      <c r="AK1488" s="36">
        <f>R1488*$AK$1</f>
        <v>1.1470651485172108E-4</v>
      </c>
      <c r="AL1488" s="36">
        <f>AJ1488+AK1488</f>
        <v>9.7486268097495324E-4</v>
      </c>
      <c r="AM1488" s="41"/>
      <c r="AN1488" s="41"/>
      <c r="AO1488" s="41"/>
      <c r="AP1488" s="42"/>
      <c r="AQ1488" s="40" t="str">
        <f>IF(AM1488=0,"NO OFERTADO",IF(AN1488=0,"NO OFERTADO",IF(AO1488=0,"NO OFERTADO",IF(AP1488=0,"NO OFERTADO","CORRECTO"))))</f>
        <v>NO OFERTADO</v>
      </c>
    </row>
    <row r="1489" spans="1:43" ht="36" x14ac:dyDescent="0.25">
      <c r="A1489" s="61">
        <v>1487</v>
      </c>
      <c r="B1489" s="61">
        <v>699</v>
      </c>
      <c r="C1489" s="13" t="s">
        <v>1954</v>
      </c>
      <c r="D1489" s="12" t="s">
        <v>1458</v>
      </c>
      <c r="E1489" s="12" t="s">
        <v>275</v>
      </c>
      <c r="F1489" s="12" t="s">
        <v>12</v>
      </c>
      <c r="G1489" s="12" t="s">
        <v>13</v>
      </c>
      <c r="H1489" s="12" t="s">
        <v>12</v>
      </c>
      <c r="I1489" s="62" t="s">
        <v>60</v>
      </c>
      <c r="J1489" s="10">
        <v>1</v>
      </c>
      <c r="K1489" s="10" t="s">
        <v>1955</v>
      </c>
      <c r="L1489" s="14" t="s">
        <v>2210</v>
      </c>
      <c r="M1489" s="11">
        <v>8008.3163333333332</v>
      </c>
      <c r="N1489" s="11">
        <v>923.625</v>
      </c>
      <c r="O1489" s="8">
        <f>N1489*M1489</f>
        <v>7396681.1733750002</v>
      </c>
      <c r="P1489" s="14" t="s">
        <v>5022</v>
      </c>
      <c r="Q1489" s="66">
        <f>O1489/$O$2181</f>
        <v>2.2600676164368123E-4</v>
      </c>
      <c r="R1489" s="66"/>
      <c r="S1489" s="36">
        <f>Q1489*$S$1</f>
        <v>5.6501690410920305E-2</v>
      </c>
      <c r="T1489" s="7"/>
      <c r="U1489" s="36">
        <f>S1489+T1489</f>
        <v>5.6501690410920305E-2</v>
      </c>
      <c r="V1489" s="41"/>
      <c r="W1489" s="41"/>
      <c r="X1489" s="41"/>
      <c r="Y1489" s="42"/>
      <c r="Z1489" s="40" t="str">
        <f>IF(V1489=0,"NO OFERTADO",IF(W1489=0,"NO OFERTADO",IF(X1489=0,"NO OFERTADO",IF(Y1489=0,"NO OFERTADO","CORRECTO"))))</f>
        <v>NO OFERTADO</v>
      </c>
      <c r="AA1489" s="42">
        <f>Y1489*N1489</f>
        <v>0</v>
      </c>
      <c r="AB1489" s="35">
        <f>Q1489*$AB$1</f>
        <v>2.0340608547931311E-2</v>
      </c>
      <c r="AC1489" s="7"/>
      <c r="AD1489" s="36">
        <f>AB1489+AC1489</f>
        <v>2.0340608547931311E-2</v>
      </c>
      <c r="AE1489" s="41"/>
      <c r="AF1489" s="41"/>
      <c r="AG1489" s="41"/>
      <c r="AH1489" s="42"/>
      <c r="AI1489" s="40" t="str">
        <f>IF(AE1489=0,"NO OFERTADO",IF(AF1489=0,"NO OFERTADO",IF(AG1489=0,"NO OFERTADO",IF(AH1489=0,"NO OFERTADO","CORRECTO"))))</f>
        <v>NO OFERTADO</v>
      </c>
      <c r="AJ1489" s="37">
        <f>Q1489*$AJ$1</f>
        <v>1.3560405698620874E-2</v>
      </c>
      <c r="AK1489" s="7"/>
      <c r="AL1489" s="36">
        <f>AJ1489+AK1489</f>
        <v>1.3560405698620874E-2</v>
      </c>
      <c r="AM1489" s="41"/>
      <c r="AN1489" s="41"/>
      <c r="AO1489" s="41"/>
      <c r="AP1489" s="42"/>
      <c r="AQ1489" s="40" t="str">
        <f>IF(AM1489=0,"NO OFERTADO",IF(AN1489=0,"NO OFERTADO",IF(AO1489=0,"NO OFERTADO",IF(AP1489=0,"NO OFERTADO","CORRECTO"))))</f>
        <v>NO OFERTADO</v>
      </c>
    </row>
    <row r="1490" spans="1:43" ht="36" x14ac:dyDescent="0.25">
      <c r="A1490" s="61">
        <v>1488</v>
      </c>
      <c r="B1490" s="61">
        <v>597</v>
      </c>
      <c r="C1490" s="13" t="s">
        <v>1954</v>
      </c>
      <c r="D1490" s="12" t="s">
        <v>198</v>
      </c>
      <c r="E1490" s="12" t="s">
        <v>275</v>
      </c>
      <c r="F1490" s="12" t="s">
        <v>12</v>
      </c>
      <c r="G1490" s="12" t="s">
        <v>13</v>
      </c>
      <c r="H1490" s="12" t="s">
        <v>12</v>
      </c>
      <c r="I1490" s="62" t="s">
        <v>60</v>
      </c>
      <c r="J1490" s="10">
        <v>1</v>
      </c>
      <c r="K1490" s="10" t="s">
        <v>1955</v>
      </c>
      <c r="L1490" s="14" t="s">
        <v>1956</v>
      </c>
      <c r="M1490" s="11">
        <v>9957.5287499999995</v>
      </c>
      <c r="N1490" s="11">
        <v>630</v>
      </c>
      <c r="O1490" s="8">
        <f>N1490*M1490</f>
        <v>6273243.1124999998</v>
      </c>
      <c r="P1490" s="14" t="s">
        <v>5022</v>
      </c>
      <c r="Q1490" s="66">
        <f>O1490/$O$2181</f>
        <v>1.9167993423363044E-4</v>
      </c>
      <c r="R1490" s="66"/>
      <c r="S1490" s="36">
        <f>Q1490*$S$1</f>
        <v>4.7919983558407611E-2</v>
      </c>
      <c r="T1490" s="7"/>
      <c r="U1490" s="36">
        <f>S1490+T1490</f>
        <v>4.7919983558407611E-2</v>
      </c>
      <c r="V1490" s="41"/>
      <c r="W1490" s="41"/>
      <c r="X1490" s="41"/>
      <c r="Y1490" s="42"/>
      <c r="Z1490" s="40" t="str">
        <f>IF(V1490=0,"NO OFERTADO",IF(W1490=0,"NO OFERTADO",IF(X1490=0,"NO OFERTADO",IF(Y1490=0,"NO OFERTADO","CORRECTO"))))</f>
        <v>NO OFERTADO</v>
      </c>
      <c r="AA1490" s="42">
        <f>Y1490*N1490</f>
        <v>0</v>
      </c>
      <c r="AB1490" s="35">
        <f>Q1490*$AB$1</f>
        <v>1.7251194081026738E-2</v>
      </c>
      <c r="AC1490" s="7"/>
      <c r="AD1490" s="36">
        <f>AB1490+AC1490</f>
        <v>1.7251194081026738E-2</v>
      </c>
      <c r="AE1490" s="41"/>
      <c r="AF1490" s="41"/>
      <c r="AG1490" s="41"/>
      <c r="AH1490" s="42"/>
      <c r="AI1490" s="40" t="str">
        <f>IF(AE1490=0,"NO OFERTADO",IF(AF1490=0,"NO OFERTADO",IF(AG1490=0,"NO OFERTADO",IF(AH1490=0,"NO OFERTADO","CORRECTO"))))</f>
        <v>NO OFERTADO</v>
      </c>
      <c r="AJ1490" s="37">
        <f>Q1490*$AJ$1</f>
        <v>1.1500796054017827E-2</v>
      </c>
      <c r="AK1490" s="7"/>
      <c r="AL1490" s="36">
        <f>AJ1490+AK1490</f>
        <v>1.1500796054017827E-2</v>
      </c>
      <c r="AM1490" s="41"/>
      <c r="AN1490" s="41"/>
      <c r="AO1490" s="41"/>
      <c r="AP1490" s="42"/>
      <c r="AQ1490" s="40" t="str">
        <f>IF(AM1490=0,"NO OFERTADO",IF(AN1490=0,"NO OFERTADO",IF(AO1490=0,"NO OFERTADO",IF(AP1490=0,"NO OFERTADO","CORRECTO"))))</f>
        <v>NO OFERTADO</v>
      </c>
    </row>
    <row r="1491" spans="1:43" ht="24" x14ac:dyDescent="0.25">
      <c r="A1491" s="61">
        <v>1489</v>
      </c>
      <c r="B1491" s="61">
        <v>1183</v>
      </c>
      <c r="C1491" s="13" t="s">
        <v>1954</v>
      </c>
      <c r="D1491" s="12" t="s">
        <v>739</v>
      </c>
      <c r="E1491" s="12" t="s">
        <v>11</v>
      </c>
      <c r="F1491" s="12" t="s">
        <v>12</v>
      </c>
      <c r="G1491" s="12" t="s">
        <v>13</v>
      </c>
      <c r="H1491" s="12" t="s">
        <v>12</v>
      </c>
      <c r="I1491" s="62" t="s">
        <v>60</v>
      </c>
      <c r="J1491" s="10">
        <v>1</v>
      </c>
      <c r="K1491" s="10" t="s">
        <v>1955</v>
      </c>
      <c r="L1491" s="14" t="s">
        <v>3394</v>
      </c>
      <c r="M1491" s="11">
        <v>365.74799999999999</v>
      </c>
      <c r="N1491" s="11">
        <v>4039.3846153846152</v>
      </c>
      <c r="O1491" s="8">
        <f>N1491*M1491</f>
        <v>1477396.8443076923</v>
      </c>
      <c r="P1491" s="14" t="s">
        <v>5022</v>
      </c>
      <c r="Q1491" s="66">
        <f>O1491/$O$2181</f>
        <v>4.5142093949714052E-5</v>
      </c>
      <c r="R1491" s="66"/>
      <c r="S1491" s="36">
        <f>Q1491*$S$1</f>
        <v>1.1285523487428513E-2</v>
      </c>
      <c r="T1491" s="7"/>
      <c r="U1491" s="36">
        <f>S1491+T1491</f>
        <v>1.1285523487428513E-2</v>
      </c>
      <c r="V1491" s="41"/>
      <c r="W1491" s="41"/>
      <c r="X1491" s="41"/>
      <c r="Y1491" s="42"/>
      <c r="Z1491" s="40" t="str">
        <f>IF(V1491=0,"NO OFERTADO",IF(W1491=0,"NO OFERTADO",IF(X1491=0,"NO OFERTADO",IF(Y1491=0,"NO OFERTADO","CORRECTO"))))</f>
        <v>NO OFERTADO</v>
      </c>
      <c r="AA1491" s="42">
        <f>Y1491*N1491</f>
        <v>0</v>
      </c>
      <c r="AB1491" s="35">
        <f>Q1491*$AB$1</f>
        <v>4.0627884554742645E-3</v>
      </c>
      <c r="AC1491" s="7"/>
      <c r="AD1491" s="36">
        <f>AB1491+AC1491</f>
        <v>4.0627884554742645E-3</v>
      </c>
      <c r="AE1491" s="41"/>
      <c r="AF1491" s="41"/>
      <c r="AG1491" s="41"/>
      <c r="AH1491" s="42"/>
      <c r="AI1491" s="40" t="str">
        <f>IF(AE1491=0,"NO OFERTADO",IF(AF1491=0,"NO OFERTADO",IF(AG1491=0,"NO OFERTADO",IF(AH1491=0,"NO OFERTADO","CORRECTO"))))</f>
        <v>NO OFERTADO</v>
      </c>
      <c r="AJ1491" s="37">
        <f>Q1491*$AJ$1</f>
        <v>2.708525636982843E-3</v>
      </c>
      <c r="AK1491" s="7"/>
      <c r="AL1491" s="36">
        <f>AJ1491+AK1491</f>
        <v>2.708525636982843E-3</v>
      </c>
      <c r="AM1491" s="41"/>
      <c r="AN1491" s="41"/>
      <c r="AO1491" s="41"/>
      <c r="AP1491" s="42"/>
      <c r="AQ1491" s="40" t="str">
        <f>IF(AM1491=0,"NO OFERTADO",IF(AN1491=0,"NO OFERTADO",IF(AO1491=0,"NO OFERTADO",IF(AP1491=0,"NO OFERTADO","CORRECTO"))))</f>
        <v>NO OFERTADO</v>
      </c>
    </row>
    <row r="1492" spans="1:43" x14ac:dyDescent="0.25">
      <c r="A1492" s="61">
        <v>1490</v>
      </c>
      <c r="B1492" s="61">
        <v>585</v>
      </c>
      <c r="C1492" s="13" t="s">
        <v>1927</v>
      </c>
      <c r="D1492" s="12" t="s">
        <v>73</v>
      </c>
      <c r="E1492" s="12" t="s">
        <v>22</v>
      </c>
      <c r="F1492" s="12" t="s">
        <v>23</v>
      </c>
      <c r="G1492" s="12" t="s">
        <v>24</v>
      </c>
      <c r="H1492" s="12" t="s">
        <v>23</v>
      </c>
      <c r="I1492" s="62">
        <v>11538620</v>
      </c>
      <c r="J1492" s="10">
        <v>1</v>
      </c>
      <c r="K1492" s="10" t="s">
        <v>1928</v>
      </c>
      <c r="L1492" s="14" t="s">
        <v>1929</v>
      </c>
      <c r="M1492" s="11">
        <v>11538620</v>
      </c>
      <c r="N1492" s="11">
        <v>1</v>
      </c>
      <c r="O1492" s="8">
        <f>N1492*M1492</f>
        <v>11538620</v>
      </c>
      <c r="P1492" s="14" t="s">
        <v>5022</v>
      </c>
      <c r="Q1492" s="66">
        <f>O1492/$O$2181</f>
        <v>3.5256435675827682E-4</v>
      </c>
      <c r="R1492" s="66">
        <f>+O1492/$O$2184</f>
        <v>5.6419655245096745E-4</v>
      </c>
      <c r="S1492" s="36">
        <f>Q1492*$S$1</f>
        <v>8.8141089189569199E-2</v>
      </c>
      <c r="T1492" s="36">
        <f>R1492*$T$1</f>
        <v>1.6925896573529022E-2</v>
      </c>
      <c r="U1492" s="36">
        <f>S1492+T1492</f>
        <v>0.10506698576309823</v>
      </c>
      <c r="V1492" s="41"/>
      <c r="W1492" s="41"/>
      <c r="X1492" s="41"/>
      <c r="Y1492" s="42"/>
      <c r="Z1492" s="40" t="str">
        <f>IF(V1492=0,"NO OFERTADO",IF(W1492=0,"NO OFERTADO",IF(X1492=0,"NO OFERTADO",IF(Y1492=0,"NO OFERTADO","CORRECTO"))))</f>
        <v>NO OFERTADO</v>
      </c>
      <c r="AA1492" s="42">
        <f>Y1492*N1492</f>
        <v>0</v>
      </c>
      <c r="AB1492" s="35">
        <f>Q1492*$AB$1</f>
        <v>3.1730792108244914E-2</v>
      </c>
      <c r="AC1492" s="36">
        <f>R1492*$AC$1</f>
        <v>8.4629482867645111E-3</v>
      </c>
      <c r="AD1492" s="36">
        <f>AB1492+AC1492</f>
        <v>4.0193740395009427E-2</v>
      </c>
      <c r="AE1492" s="41"/>
      <c r="AF1492" s="41"/>
      <c r="AG1492" s="41"/>
      <c r="AH1492" s="42"/>
      <c r="AI1492" s="40" t="str">
        <f>IF(AE1492=0,"NO OFERTADO",IF(AF1492=0,"NO OFERTADO",IF(AG1492=0,"NO OFERTADO",IF(AH1492=0,"NO OFERTADO","CORRECTO"))))</f>
        <v>NO OFERTADO</v>
      </c>
      <c r="AJ1492" s="37">
        <f>Q1492*$AJ$1</f>
        <v>2.1153861405496608E-2</v>
      </c>
      <c r="AK1492" s="36">
        <f>R1492*$AK$1</f>
        <v>2.820982762254837E-3</v>
      </c>
      <c r="AL1492" s="36">
        <f>AJ1492+AK1492</f>
        <v>2.3974844167751447E-2</v>
      </c>
      <c r="AM1492" s="41"/>
      <c r="AN1492" s="41"/>
      <c r="AO1492" s="41"/>
      <c r="AP1492" s="42"/>
      <c r="AQ1492" s="40" t="str">
        <f>IF(AM1492=0,"NO OFERTADO",IF(AN1492=0,"NO OFERTADO",IF(AO1492=0,"NO OFERTADO",IF(AP1492=0,"NO OFERTADO","CORRECTO"))))</f>
        <v>NO OFERTADO</v>
      </c>
    </row>
    <row r="1493" spans="1:43" ht="24" x14ac:dyDescent="0.25">
      <c r="A1493" s="61">
        <v>1491</v>
      </c>
      <c r="B1493" s="61">
        <v>580</v>
      </c>
      <c r="C1493" s="13" t="s">
        <v>1911</v>
      </c>
      <c r="D1493" s="12" t="s">
        <v>1606</v>
      </c>
      <c r="E1493" s="12" t="s">
        <v>11</v>
      </c>
      <c r="F1493" s="12" t="s">
        <v>12</v>
      </c>
      <c r="G1493" s="12" t="s">
        <v>13</v>
      </c>
      <c r="H1493" s="12" t="s">
        <v>12</v>
      </c>
      <c r="I1493" s="62">
        <v>147148</v>
      </c>
      <c r="J1493" s="10">
        <v>1</v>
      </c>
      <c r="K1493" s="10" t="s">
        <v>1912</v>
      </c>
      <c r="L1493" s="14" t="s">
        <v>1913</v>
      </c>
      <c r="M1493" s="11">
        <v>132901.70333333334</v>
      </c>
      <c r="N1493" s="11">
        <v>106.15384615384616</v>
      </c>
      <c r="O1493" s="8">
        <f>N1493*M1493</f>
        <v>14108026.969230771</v>
      </c>
      <c r="P1493" s="14" t="s">
        <v>5022</v>
      </c>
      <c r="Q1493" s="66">
        <f>O1493/$O$2181</f>
        <v>4.3107299257062531E-4</v>
      </c>
      <c r="R1493" s="66">
        <f>+O1493/$O$2184</f>
        <v>6.8983120840492821E-4</v>
      </c>
      <c r="S1493" s="36">
        <f>Q1493*$S$1</f>
        <v>0.10776824814265633</v>
      </c>
      <c r="T1493" s="36">
        <f>R1493*$T$1</f>
        <v>2.0694936252147845E-2</v>
      </c>
      <c r="U1493" s="36">
        <f>S1493+T1493</f>
        <v>0.12846318439480417</v>
      </c>
      <c r="V1493" s="41"/>
      <c r="W1493" s="41"/>
      <c r="X1493" s="41"/>
      <c r="Y1493" s="42"/>
      <c r="Z1493" s="40" t="str">
        <f>IF(V1493=0,"NO OFERTADO",IF(W1493=0,"NO OFERTADO",IF(X1493=0,"NO OFERTADO",IF(Y1493=0,"NO OFERTADO","CORRECTO"))))</f>
        <v>NO OFERTADO</v>
      </c>
      <c r="AA1493" s="42">
        <f>Y1493*N1493</f>
        <v>0</v>
      </c>
      <c r="AB1493" s="35">
        <f>Q1493*$AB$1</f>
        <v>3.8796569331356279E-2</v>
      </c>
      <c r="AC1493" s="36">
        <f>R1493*$AC$1</f>
        <v>1.0347468126073922E-2</v>
      </c>
      <c r="AD1493" s="36">
        <f>AB1493+AC1493</f>
        <v>4.9144037457430199E-2</v>
      </c>
      <c r="AE1493" s="41"/>
      <c r="AF1493" s="41"/>
      <c r="AG1493" s="41"/>
      <c r="AH1493" s="42"/>
      <c r="AI1493" s="40" t="str">
        <f>IF(AE1493=0,"NO OFERTADO",IF(AF1493=0,"NO OFERTADO",IF(AG1493=0,"NO OFERTADO",IF(AH1493=0,"NO OFERTADO","CORRECTO"))))</f>
        <v>NO OFERTADO</v>
      </c>
      <c r="AJ1493" s="37">
        <f>Q1493*$AJ$1</f>
        <v>2.5864379554237517E-2</v>
      </c>
      <c r="AK1493" s="36">
        <f>R1493*$AK$1</f>
        <v>3.4491560420246408E-3</v>
      </c>
      <c r="AL1493" s="36">
        <f>AJ1493+AK1493</f>
        <v>2.9313535596262159E-2</v>
      </c>
      <c r="AM1493" s="41"/>
      <c r="AN1493" s="41"/>
      <c r="AO1493" s="41"/>
      <c r="AP1493" s="42"/>
      <c r="AQ1493" s="40" t="str">
        <f>IF(AM1493=0,"NO OFERTADO",IF(AN1493=0,"NO OFERTADO",IF(AO1493=0,"NO OFERTADO",IF(AP1493=0,"NO OFERTADO","CORRECTO"))))</f>
        <v>NO OFERTADO</v>
      </c>
    </row>
    <row r="1494" spans="1:43" ht="24" x14ac:dyDescent="0.25">
      <c r="A1494" s="61">
        <v>1492</v>
      </c>
      <c r="B1494" s="61">
        <v>584</v>
      </c>
      <c r="C1494" s="13" t="s">
        <v>1911</v>
      </c>
      <c r="D1494" s="12" t="s">
        <v>167</v>
      </c>
      <c r="E1494" s="12" t="s">
        <v>11</v>
      </c>
      <c r="F1494" s="12" t="s">
        <v>12</v>
      </c>
      <c r="G1494" s="12" t="s">
        <v>13</v>
      </c>
      <c r="H1494" s="12" t="s">
        <v>12</v>
      </c>
      <c r="I1494" s="62">
        <v>73574</v>
      </c>
      <c r="J1494" s="10">
        <v>1</v>
      </c>
      <c r="K1494" s="10" t="s">
        <v>1912</v>
      </c>
      <c r="L1494" s="14" t="s">
        <v>1926</v>
      </c>
      <c r="M1494" s="11">
        <v>73574</v>
      </c>
      <c r="N1494" s="11">
        <v>180</v>
      </c>
      <c r="O1494" s="8">
        <f>N1494*M1494</f>
        <v>13243320</v>
      </c>
      <c r="P1494" s="14" t="s">
        <v>5022</v>
      </c>
      <c r="Q1494" s="66">
        <f>O1494/$O$2181</f>
        <v>4.0465173453532765E-4</v>
      </c>
      <c r="R1494" s="66">
        <f>+O1494/$O$2184</f>
        <v>6.475501825179221E-4</v>
      </c>
      <c r="S1494" s="36">
        <f>Q1494*$S$1</f>
        <v>0.10116293363383191</v>
      </c>
      <c r="T1494" s="36">
        <f>R1494*$T$1</f>
        <v>1.9426505475537661E-2</v>
      </c>
      <c r="U1494" s="36">
        <f>S1494+T1494</f>
        <v>0.12058943910936958</v>
      </c>
      <c r="V1494" s="41"/>
      <c r="W1494" s="41"/>
      <c r="X1494" s="41"/>
      <c r="Y1494" s="42"/>
      <c r="Z1494" s="40" t="str">
        <f>IF(V1494=0,"NO OFERTADO",IF(W1494=0,"NO OFERTADO",IF(X1494=0,"NO OFERTADO",IF(Y1494=0,"NO OFERTADO","CORRECTO"))))</f>
        <v>NO OFERTADO</v>
      </c>
      <c r="AA1494" s="42">
        <f>Y1494*N1494</f>
        <v>0</v>
      </c>
      <c r="AB1494" s="35">
        <f>Q1494*$AB$1</f>
        <v>3.6418656108179487E-2</v>
      </c>
      <c r="AC1494" s="36">
        <f>R1494*$AC$1</f>
        <v>9.7132527377688307E-3</v>
      </c>
      <c r="AD1494" s="36">
        <f>AB1494+AC1494</f>
        <v>4.6131908845948318E-2</v>
      </c>
      <c r="AE1494" s="41"/>
      <c r="AF1494" s="41"/>
      <c r="AG1494" s="41"/>
      <c r="AH1494" s="42"/>
      <c r="AI1494" s="40" t="str">
        <f>IF(AE1494=0,"NO OFERTADO",IF(AF1494=0,"NO OFERTADO",IF(AG1494=0,"NO OFERTADO",IF(AH1494=0,"NO OFERTADO","CORRECTO"))))</f>
        <v>NO OFERTADO</v>
      </c>
      <c r="AJ1494" s="37">
        <f>Q1494*$AJ$1</f>
        <v>2.427910407211966E-2</v>
      </c>
      <c r="AK1494" s="36">
        <f>R1494*$AK$1</f>
        <v>3.2377509125896104E-3</v>
      </c>
      <c r="AL1494" s="36">
        <f>AJ1494+AK1494</f>
        <v>2.7516854984709269E-2</v>
      </c>
      <c r="AM1494" s="41"/>
      <c r="AN1494" s="41"/>
      <c r="AO1494" s="41"/>
      <c r="AP1494" s="42"/>
      <c r="AQ1494" s="40" t="str">
        <f>IF(AM1494=0,"NO OFERTADO",IF(AN1494=0,"NO OFERTADO",IF(AO1494=0,"NO OFERTADO",IF(AP1494=0,"NO OFERTADO","CORRECTO"))))</f>
        <v>NO OFERTADO</v>
      </c>
    </row>
    <row r="1495" spans="1:43" ht="24" x14ac:dyDescent="0.25">
      <c r="A1495" s="61">
        <v>1493</v>
      </c>
      <c r="B1495" s="61">
        <v>644</v>
      </c>
      <c r="C1495" s="13" t="s">
        <v>2055</v>
      </c>
      <c r="D1495" s="12" t="s">
        <v>2056</v>
      </c>
      <c r="E1495" s="12" t="s">
        <v>22</v>
      </c>
      <c r="F1495" s="12" t="s">
        <v>23</v>
      </c>
      <c r="G1495" s="12" t="s">
        <v>24</v>
      </c>
      <c r="H1495" s="12" t="s">
        <v>25</v>
      </c>
      <c r="I1495" s="62">
        <v>5751262.5</v>
      </c>
      <c r="J1495" s="10">
        <v>1</v>
      </c>
      <c r="K1495" s="10" t="s">
        <v>2057</v>
      </c>
      <c r="L1495" s="14" t="s">
        <v>2058</v>
      </c>
      <c r="M1495" s="11">
        <v>5751262.5</v>
      </c>
      <c r="N1495" s="11">
        <v>1.5555555555555556</v>
      </c>
      <c r="O1495" s="8">
        <f>N1495*M1495</f>
        <v>8946408.333333334</v>
      </c>
      <c r="P1495" s="14" t="s">
        <v>5022</v>
      </c>
      <c r="Q1495" s="66">
        <f>O1495/$O$2181</f>
        <v>2.7335891981350923E-4</v>
      </c>
      <c r="R1495" s="66">
        <f>+O1495/$O$2184</f>
        <v>4.3744682973226198E-4</v>
      </c>
      <c r="S1495" s="36">
        <f>Q1495*$S$1</f>
        <v>6.8339729953377309E-2</v>
      </c>
      <c r="T1495" s="36">
        <f>R1495*$T$1</f>
        <v>1.3123404891967859E-2</v>
      </c>
      <c r="U1495" s="36">
        <f>S1495+T1495</f>
        <v>8.1463134845345175E-2</v>
      </c>
      <c r="V1495" s="41"/>
      <c r="W1495" s="41"/>
      <c r="X1495" s="41"/>
      <c r="Y1495" s="42"/>
      <c r="Z1495" s="40" t="str">
        <f>IF(V1495=0,"NO OFERTADO",IF(W1495=0,"NO OFERTADO",IF(X1495=0,"NO OFERTADO",IF(Y1495=0,"NO OFERTADO","CORRECTO"))))</f>
        <v>NO OFERTADO</v>
      </c>
      <c r="AA1495" s="42">
        <f>Y1495*N1495</f>
        <v>0</v>
      </c>
      <c r="AB1495" s="35">
        <f>Q1495*$AB$1</f>
        <v>2.4602302783215832E-2</v>
      </c>
      <c r="AC1495" s="36">
        <f>R1495*$AC$1</f>
        <v>6.5617024459839295E-3</v>
      </c>
      <c r="AD1495" s="36">
        <f>AB1495+AC1495</f>
        <v>3.1164005229199761E-2</v>
      </c>
      <c r="AE1495" s="41"/>
      <c r="AF1495" s="41"/>
      <c r="AG1495" s="41"/>
      <c r="AH1495" s="42"/>
      <c r="AI1495" s="40" t="str">
        <f>IF(AE1495=0,"NO OFERTADO",IF(AF1495=0,"NO OFERTADO",IF(AG1495=0,"NO OFERTADO",IF(AH1495=0,"NO OFERTADO","CORRECTO"))))</f>
        <v>NO OFERTADO</v>
      </c>
      <c r="AJ1495" s="37">
        <f>Q1495*$AJ$1</f>
        <v>1.6401535188810552E-2</v>
      </c>
      <c r="AK1495" s="36">
        <f>R1495*$AK$1</f>
        <v>2.18723414866131E-3</v>
      </c>
      <c r="AL1495" s="36">
        <f>AJ1495+AK1495</f>
        <v>1.8588769337471861E-2</v>
      </c>
      <c r="AM1495" s="41"/>
      <c r="AN1495" s="41"/>
      <c r="AO1495" s="41"/>
      <c r="AP1495" s="42"/>
      <c r="AQ1495" s="40" t="str">
        <f>IF(AM1495=0,"NO OFERTADO",IF(AN1495=0,"NO OFERTADO",IF(AO1495=0,"NO OFERTADO",IF(AP1495=0,"NO OFERTADO","CORRECTO"))))</f>
        <v>NO OFERTADO</v>
      </c>
    </row>
    <row r="1496" spans="1:43" x14ac:dyDescent="0.25">
      <c r="A1496" s="61">
        <v>1494</v>
      </c>
      <c r="B1496" s="61">
        <v>48</v>
      </c>
      <c r="C1496" s="13" t="s">
        <v>203</v>
      </c>
      <c r="D1496" s="12" t="s">
        <v>121</v>
      </c>
      <c r="E1496" s="12" t="s">
        <v>22</v>
      </c>
      <c r="F1496" s="12" t="s">
        <v>23</v>
      </c>
      <c r="G1496" s="12" t="s">
        <v>24</v>
      </c>
      <c r="H1496" s="12" t="s">
        <v>25</v>
      </c>
      <c r="I1496" s="62">
        <v>808169.52</v>
      </c>
      <c r="J1496" s="10">
        <v>1</v>
      </c>
      <c r="K1496" s="10" t="s">
        <v>204</v>
      </c>
      <c r="L1496" s="14" t="s">
        <v>205</v>
      </c>
      <c r="M1496" s="11">
        <v>421337.12414999999</v>
      </c>
      <c r="N1496" s="11">
        <v>66.92307692307692</v>
      </c>
      <c r="O1496" s="8">
        <f>N1496*M1496</f>
        <v>28197176.770038459</v>
      </c>
      <c r="P1496" s="14" t="s">
        <v>5022</v>
      </c>
      <c r="Q1496" s="66">
        <f>O1496/$O$2181</f>
        <v>8.6156919027821654E-4</v>
      </c>
      <c r="R1496" s="66">
        <f>+O1496/$O$2184</f>
        <v>1.3787393919295554E-3</v>
      </c>
      <c r="S1496" s="36">
        <f>Q1496*$S$1</f>
        <v>0.21539229756955414</v>
      </c>
      <c r="T1496" s="36">
        <f>R1496*$T$1</f>
        <v>4.1362181757886661E-2</v>
      </c>
      <c r="U1496" s="36">
        <f>S1496+T1496</f>
        <v>0.25675447932744078</v>
      </c>
      <c r="V1496" s="41"/>
      <c r="W1496" s="41"/>
      <c r="X1496" s="41"/>
      <c r="Y1496" s="42"/>
      <c r="Z1496" s="40" t="str">
        <f>IF(V1496=0,"NO OFERTADO",IF(W1496=0,"NO OFERTADO",IF(X1496=0,"NO OFERTADO",IF(Y1496=0,"NO OFERTADO","CORRECTO"))))</f>
        <v>NO OFERTADO</v>
      </c>
      <c r="AA1496" s="42">
        <f>Y1496*N1496</f>
        <v>0</v>
      </c>
      <c r="AB1496" s="35">
        <f>Q1496*$AB$1</f>
        <v>7.7541227125039483E-2</v>
      </c>
      <c r="AC1496" s="36">
        <f>R1496*$AC$1</f>
        <v>2.0681090878943331E-2</v>
      </c>
      <c r="AD1496" s="36">
        <f>AB1496+AC1496</f>
        <v>9.8222318003982817E-2</v>
      </c>
      <c r="AE1496" s="41"/>
      <c r="AF1496" s="41"/>
      <c r="AG1496" s="41"/>
      <c r="AH1496" s="42"/>
      <c r="AI1496" s="40" t="str">
        <f>IF(AE1496=0,"NO OFERTADO",IF(AF1496=0,"NO OFERTADO",IF(AG1496=0,"NO OFERTADO",IF(AH1496=0,"NO OFERTADO","CORRECTO"))))</f>
        <v>NO OFERTADO</v>
      </c>
      <c r="AJ1496" s="37">
        <f>Q1496*$AJ$1</f>
        <v>5.1694151416692993E-2</v>
      </c>
      <c r="AK1496" s="36">
        <f>R1496*$AK$1</f>
        <v>6.8936969596477765E-3</v>
      </c>
      <c r="AL1496" s="36">
        <f>AJ1496+AK1496</f>
        <v>5.8587848376340769E-2</v>
      </c>
      <c r="AM1496" s="41"/>
      <c r="AN1496" s="41"/>
      <c r="AO1496" s="41"/>
      <c r="AP1496" s="42"/>
      <c r="AQ1496" s="40" t="str">
        <f>IF(AM1496=0,"NO OFERTADO",IF(AN1496=0,"NO OFERTADO",IF(AO1496=0,"NO OFERTADO",IF(AP1496=0,"NO OFERTADO","CORRECTO"))))</f>
        <v>NO OFERTADO</v>
      </c>
    </row>
    <row r="1497" spans="1:43" x14ac:dyDescent="0.25">
      <c r="A1497" s="61">
        <v>1495</v>
      </c>
      <c r="B1497" s="61">
        <v>3</v>
      </c>
      <c r="C1497" s="13" t="s">
        <v>20</v>
      </c>
      <c r="D1497" s="12" t="s">
        <v>21</v>
      </c>
      <c r="E1497" s="12" t="s">
        <v>22</v>
      </c>
      <c r="F1497" s="12" t="s">
        <v>23</v>
      </c>
      <c r="G1497" s="12" t="s">
        <v>24</v>
      </c>
      <c r="H1497" s="12" t="s">
        <v>25</v>
      </c>
      <c r="I1497" s="62">
        <v>10036369</v>
      </c>
      <c r="J1497" s="10">
        <v>1</v>
      </c>
      <c r="K1497" s="10" t="s">
        <v>26</v>
      </c>
      <c r="L1497" s="14" t="s">
        <v>27</v>
      </c>
      <c r="M1497" s="11">
        <v>10036369</v>
      </c>
      <c r="N1497" s="11">
        <v>43.384615384615387</v>
      </c>
      <c r="O1497" s="8">
        <f>N1497*M1497</f>
        <v>435424008.92307693</v>
      </c>
      <c r="P1497" s="14" t="s">
        <v>5022</v>
      </c>
      <c r="Q1497" s="66">
        <f>O1497/$O$2181</f>
        <v>1.3304449372895094E-2</v>
      </c>
      <c r="R1497" s="66">
        <f>+O1497/$O$2184</f>
        <v>2.1290650414761844E-2</v>
      </c>
      <c r="S1497" s="36">
        <f>Q1497*$S$1</f>
        <v>3.3261123432237736</v>
      </c>
      <c r="T1497" s="36">
        <f>R1497*$T$1</f>
        <v>0.6387195124428553</v>
      </c>
      <c r="U1497" s="36">
        <f>S1497+T1497</f>
        <v>3.9648318556666289</v>
      </c>
      <c r="V1497" s="41"/>
      <c r="W1497" s="41"/>
      <c r="X1497" s="41"/>
      <c r="Y1497" s="42"/>
      <c r="Z1497" s="40" t="str">
        <f>IF(V1497=0,"NO OFERTADO",IF(W1497=0,"NO OFERTADO",IF(X1497=0,"NO OFERTADO",IF(Y1497=0,"NO OFERTADO","CORRECTO"))))</f>
        <v>NO OFERTADO</v>
      </c>
      <c r="AA1497" s="42">
        <f>Y1497*N1497</f>
        <v>0</v>
      </c>
      <c r="AB1497" s="35">
        <f>Q1497*$AB$1</f>
        <v>1.1974004435605585</v>
      </c>
      <c r="AC1497" s="36">
        <f>R1497*$AC$1</f>
        <v>0.31935975622142765</v>
      </c>
      <c r="AD1497" s="36">
        <f>AB1497+AC1497</f>
        <v>1.5167601997819862</v>
      </c>
      <c r="AE1497" s="41"/>
      <c r="AF1497" s="41"/>
      <c r="AG1497" s="41"/>
      <c r="AH1497" s="42"/>
      <c r="AI1497" s="40" t="str">
        <f>IF(AE1497=0,"NO OFERTADO",IF(AF1497=0,"NO OFERTADO",IF(AG1497=0,"NO OFERTADO",IF(AH1497=0,"NO OFERTADO","CORRECTO"))))</f>
        <v>NO OFERTADO</v>
      </c>
      <c r="AJ1497" s="37">
        <f>Q1497*$AJ$1</f>
        <v>0.79826696237370565</v>
      </c>
      <c r="AK1497" s="36">
        <f>R1497*$AK$1</f>
        <v>0.10645325207380922</v>
      </c>
      <c r="AL1497" s="36">
        <f>AJ1497+AK1497</f>
        <v>0.90472021444751483</v>
      </c>
      <c r="AM1497" s="41"/>
      <c r="AN1497" s="41"/>
      <c r="AO1497" s="41"/>
      <c r="AP1497" s="42"/>
      <c r="AQ1497" s="40" t="str">
        <f>IF(AM1497=0,"NO OFERTADO",IF(AN1497=0,"NO OFERTADO",IF(AO1497=0,"NO OFERTADO",IF(AP1497=0,"NO OFERTADO","CORRECTO"))))</f>
        <v>NO OFERTADO</v>
      </c>
    </row>
    <row r="1498" spans="1:43" x14ac:dyDescent="0.25">
      <c r="A1498" s="61">
        <v>1496</v>
      </c>
      <c r="B1498" s="61">
        <v>1191</v>
      </c>
      <c r="C1498" s="13" t="s">
        <v>3410</v>
      </c>
      <c r="D1498" s="12" t="s">
        <v>675</v>
      </c>
      <c r="E1498" s="12" t="s">
        <v>22</v>
      </c>
      <c r="F1498" s="12" t="s">
        <v>23</v>
      </c>
      <c r="G1498" s="12" t="s">
        <v>24</v>
      </c>
      <c r="H1498" s="12" t="s">
        <v>23</v>
      </c>
      <c r="I1498" s="62">
        <v>3982955</v>
      </c>
      <c r="J1498" s="10">
        <v>1</v>
      </c>
      <c r="K1498" s="10" t="s">
        <v>3411</v>
      </c>
      <c r="L1498" s="14" t="s">
        <v>3412</v>
      </c>
      <c r="M1498" s="11">
        <v>398700.12314999994</v>
      </c>
      <c r="N1498" s="11">
        <v>3.25</v>
      </c>
      <c r="O1498" s="8">
        <f>N1498*M1498</f>
        <v>1295775.4002374997</v>
      </c>
      <c r="P1498" s="14" t="s">
        <v>5022</v>
      </c>
      <c r="Q1498" s="66">
        <f>O1498/$O$2181</f>
        <v>3.9592622036944864E-5</v>
      </c>
      <c r="R1498" s="66">
        <f>+O1498/$O$2184</f>
        <v>6.3358704382739865E-5</v>
      </c>
      <c r="S1498" s="36">
        <f>Q1498*$S$1</f>
        <v>9.8981555092362162E-3</v>
      </c>
      <c r="T1498" s="36">
        <f>R1498*$T$1</f>
        <v>1.900761131482196E-3</v>
      </c>
      <c r="U1498" s="36">
        <f>S1498+T1498</f>
        <v>1.1798916640718412E-2</v>
      </c>
      <c r="V1498" s="41"/>
      <c r="W1498" s="41"/>
      <c r="X1498" s="41"/>
      <c r="Y1498" s="42"/>
      <c r="Z1498" s="40" t="str">
        <f>IF(V1498=0,"NO OFERTADO",IF(W1498=0,"NO OFERTADO",IF(X1498=0,"NO OFERTADO",IF(Y1498=0,"NO OFERTADO","CORRECTO"))))</f>
        <v>NO OFERTADO</v>
      </c>
      <c r="AA1498" s="42">
        <f>Y1498*N1498</f>
        <v>0</v>
      </c>
      <c r="AB1498" s="35">
        <f>Q1498*$AB$1</f>
        <v>3.5633359833250377E-3</v>
      </c>
      <c r="AC1498" s="36">
        <f>R1498*$AC$1</f>
        <v>9.5038056574109798E-4</v>
      </c>
      <c r="AD1498" s="36">
        <f>AB1498+AC1498</f>
        <v>4.5137165490661355E-3</v>
      </c>
      <c r="AE1498" s="41"/>
      <c r="AF1498" s="41"/>
      <c r="AG1498" s="41"/>
      <c r="AH1498" s="42"/>
      <c r="AI1498" s="40" t="str">
        <f>IF(AE1498=0,"NO OFERTADO",IF(AF1498=0,"NO OFERTADO",IF(AG1498=0,"NO OFERTADO",IF(AH1498=0,"NO OFERTADO","CORRECTO"))))</f>
        <v>NO OFERTADO</v>
      </c>
      <c r="AJ1498" s="37">
        <f>Q1498*$AJ$1</f>
        <v>2.3755573222166921E-3</v>
      </c>
      <c r="AK1498" s="36">
        <f>R1498*$AK$1</f>
        <v>3.1679352191369933E-4</v>
      </c>
      <c r="AL1498" s="36">
        <f>AJ1498+AK1498</f>
        <v>2.6923508441303915E-3</v>
      </c>
      <c r="AM1498" s="41"/>
      <c r="AN1498" s="41"/>
      <c r="AO1498" s="41"/>
      <c r="AP1498" s="42"/>
      <c r="AQ1498" s="40" t="str">
        <f>IF(AM1498=0,"NO OFERTADO",IF(AN1498=0,"NO OFERTADO",IF(AO1498=0,"NO OFERTADO",IF(AP1498=0,"NO OFERTADO","CORRECTO"))))</f>
        <v>NO OFERTADO</v>
      </c>
    </row>
    <row r="1499" spans="1:43" x14ac:dyDescent="0.25">
      <c r="A1499" s="61">
        <v>1497</v>
      </c>
      <c r="B1499" s="61">
        <v>1350</v>
      </c>
      <c r="C1499" s="13" t="s">
        <v>3796</v>
      </c>
      <c r="D1499" s="12" t="s">
        <v>3797</v>
      </c>
      <c r="E1499" s="12" t="s">
        <v>49</v>
      </c>
      <c r="F1499" s="12" t="s">
        <v>23</v>
      </c>
      <c r="G1499" s="12" t="s">
        <v>797</v>
      </c>
      <c r="H1499" s="12" t="s">
        <v>49</v>
      </c>
      <c r="I1499" s="62" t="s">
        <v>60</v>
      </c>
      <c r="J1499" s="10">
        <v>1</v>
      </c>
      <c r="K1499" s="10" t="s">
        <v>3798</v>
      </c>
      <c r="L1499" s="14" t="s">
        <v>3799</v>
      </c>
      <c r="M1499" s="11">
        <v>2962.5587999999998</v>
      </c>
      <c r="N1499" s="11">
        <v>267.92307692307691</v>
      </c>
      <c r="O1499" s="8">
        <f>N1499*M1499</f>
        <v>793737.86926153838</v>
      </c>
      <c r="P1499" s="14" t="s">
        <v>5022</v>
      </c>
      <c r="Q1499" s="66">
        <f>O1499/$O$2181</f>
        <v>2.4252785975348828E-5</v>
      </c>
      <c r="R1499" s="66"/>
      <c r="S1499" s="36">
        <f>Q1499*$S$1</f>
        <v>6.0631964938372071E-3</v>
      </c>
      <c r="T1499" s="7"/>
      <c r="U1499" s="36">
        <f>S1499+T1499</f>
        <v>6.0631964938372071E-3</v>
      </c>
      <c r="V1499" s="41"/>
      <c r="W1499" s="41"/>
      <c r="X1499" s="41"/>
      <c r="Y1499" s="42"/>
      <c r="Z1499" s="40" t="str">
        <f>IF(V1499=0,"NO OFERTADO",IF(W1499=0,"NO OFERTADO",IF(X1499=0,"NO OFERTADO",IF(Y1499=0,"NO OFERTADO","CORRECTO"))))</f>
        <v>NO OFERTADO</v>
      </c>
      <c r="AA1499" s="42">
        <f>Y1499*N1499</f>
        <v>0</v>
      </c>
      <c r="AB1499" s="35">
        <f>Q1499*$AB$1</f>
        <v>2.1827507377813944E-3</v>
      </c>
      <c r="AC1499" s="7"/>
      <c r="AD1499" s="36">
        <f>AB1499+AC1499</f>
        <v>2.1827507377813944E-3</v>
      </c>
      <c r="AE1499" s="41"/>
      <c r="AF1499" s="41"/>
      <c r="AG1499" s="41"/>
      <c r="AH1499" s="42"/>
      <c r="AI1499" s="40" t="str">
        <f>IF(AE1499=0,"NO OFERTADO",IF(AF1499=0,"NO OFERTADO",IF(AG1499=0,"NO OFERTADO",IF(AH1499=0,"NO OFERTADO","CORRECTO"))))</f>
        <v>NO OFERTADO</v>
      </c>
      <c r="AJ1499" s="37">
        <f>Q1499*$AJ$1</f>
        <v>1.4551671585209297E-3</v>
      </c>
      <c r="AK1499" s="7"/>
      <c r="AL1499" s="36">
        <f>AJ1499+AK1499</f>
        <v>1.4551671585209297E-3</v>
      </c>
      <c r="AM1499" s="41"/>
      <c r="AN1499" s="41"/>
      <c r="AO1499" s="41"/>
      <c r="AP1499" s="42"/>
      <c r="AQ1499" s="40" t="str">
        <f>IF(AM1499=0,"NO OFERTADO",IF(AN1499=0,"NO OFERTADO",IF(AO1499=0,"NO OFERTADO",IF(AP1499=0,"NO OFERTADO","CORRECTO"))))</f>
        <v>NO OFERTADO</v>
      </c>
    </row>
    <row r="1500" spans="1:43" x14ac:dyDescent="0.25">
      <c r="A1500" s="61">
        <v>1498</v>
      </c>
      <c r="B1500" s="61">
        <v>1656</v>
      </c>
      <c r="C1500" s="13" t="s">
        <v>3796</v>
      </c>
      <c r="D1500" s="12" t="s">
        <v>4557</v>
      </c>
      <c r="E1500" s="12" t="s">
        <v>49</v>
      </c>
      <c r="F1500" s="12" t="s">
        <v>23</v>
      </c>
      <c r="G1500" s="12" t="s">
        <v>797</v>
      </c>
      <c r="H1500" s="12" t="s">
        <v>49</v>
      </c>
      <c r="I1500" s="62" t="s">
        <v>60</v>
      </c>
      <c r="J1500" s="10">
        <v>1</v>
      </c>
      <c r="K1500" s="10" t="s">
        <v>3798</v>
      </c>
      <c r="L1500" s="14" t="s">
        <v>4558</v>
      </c>
      <c r="M1500" s="11">
        <v>2243</v>
      </c>
      <c r="N1500" s="11">
        <v>80</v>
      </c>
      <c r="O1500" s="8">
        <f>N1500*M1500</f>
        <v>179440</v>
      </c>
      <c r="P1500" s="14" t="s">
        <v>5022</v>
      </c>
      <c r="Q1500" s="66">
        <f>O1500/$O$2181</f>
        <v>5.4828175446201708E-6</v>
      </c>
      <c r="R1500" s="66"/>
      <c r="S1500" s="36">
        <f>Q1500*$S$1</f>
        <v>1.3707043861550428E-3</v>
      </c>
      <c r="T1500" s="7"/>
      <c r="U1500" s="36">
        <f>S1500+T1500</f>
        <v>1.3707043861550428E-3</v>
      </c>
      <c r="V1500" s="41"/>
      <c r="W1500" s="41"/>
      <c r="X1500" s="41"/>
      <c r="Y1500" s="42"/>
      <c r="Z1500" s="40" t="str">
        <f>IF(V1500=0,"NO OFERTADO",IF(W1500=0,"NO OFERTADO",IF(X1500=0,"NO OFERTADO",IF(Y1500=0,"NO OFERTADO","CORRECTO"))))</f>
        <v>NO OFERTADO</v>
      </c>
      <c r="AA1500" s="42">
        <f>Y1500*N1500</f>
        <v>0</v>
      </c>
      <c r="AB1500" s="35">
        <f>Q1500*$AB$1</f>
        <v>4.9345357901581536E-4</v>
      </c>
      <c r="AC1500" s="7"/>
      <c r="AD1500" s="36">
        <f>AB1500+AC1500</f>
        <v>4.9345357901581536E-4</v>
      </c>
      <c r="AE1500" s="41"/>
      <c r="AF1500" s="41"/>
      <c r="AG1500" s="41"/>
      <c r="AH1500" s="42"/>
      <c r="AI1500" s="40" t="str">
        <f>IF(AE1500=0,"NO OFERTADO",IF(AF1500=0,"NO OFERTADO",IF(AG1500=0,"NO OFERTADO",IF(AH1500=0,"NO OFERTADO","CORRECTO"))))</f>
        <v>NO OFERTADO</v>
      </c>
      <c r="AJ1500" s="37">
        <f>Q1500*$AJ$1</f>
        <v>3.2896905267721022E-4</v>
      </c>
      <c r="AK1500" s="7"/>
      <c r="AL1500" s="36">
        <f>AJ1500+AK1500</f>
        <v>3.2896905267721022E-4</v>
      </c>
      <c r="AM1500" s="41"/>
      <c r="AN1500" s="41"/>
      <c r="AO1500" s="41"/>
      <c r="AP1500" s="42"/>
      <c r="AQ1500" s="40" t="str">
        <f>IF(AM1500=0,"NO OFERTADO",IF(AN1500=0,"NO OFERTADO",IF(AO1500=0,"NO OFERTADO",IF(AP1500=0,"NO OFERTADO","CORRECTO"))))</f>
        <v>NO OFERTADO</v>
      </c>
    </row>
    <row r="1501" spans="1:43" x14ac:dyDescent="0.25">
      <c r="A1501" s="61">
        <v>1499</v>
      </c>
      <c r="B1501" s="61">
        <v>1841</v>
      </c>
      <c r="C1501" s="13" t="s">
        <v>5011</v>
      </c>
      <c r="D1501" s="12" t="s">
        <v>5016</v>
      </c>
      <c r="E1501" s="12" t="s">
        <v>49</v>
      </c>
      <c r="F1501" s="12" t="s">
        <v>23</v>
      </c>
      <c r="G1501" s="12" t="s">
        <v>797</v>
      </c>
      <c r="H1501" s="12" t="s">
        <v>49</v>
      </c>
      <c r="I1501" s="62" t="s">
        <v>60</v>
      </c>
      <c r="J1501" s="10">
        <v>1</v>
      </c>
      <c r="K1501" s="10" t="s">
        <v>5013</v>
      </c>
      <c r="L1501" s="14" t="s">
        <v>5017</v>
      </c>
      <c r="M1501" s="11">
        <v>5741.0869999999995</v>
      </c>
      <c r="N1501" s="11">
        <v>4.2</v>
      </c>
      <c r="O1501" s="8">
        <f>N1501*M1501</f>
        <v>24112.565399999999</v>
      </c>
      <c r="P1501" s="14" t="s">
        <v>5022</v>
      </c>
      <c r="Q1501" s="66">
        <f>O1501/$O$2181</f>
        <v>7.3676324465515643E-7</v>
      </c>
      <c r="R1501" s="66"/>
      <c r="S1501" s="36">
        <f>Q1501*$S$1</f>
        <v>1.8419081116378912E-4</v>
      </c>
      <c r="T1501" s="7"/>
      <c r="U1501" s="36">
        <f>S1501+T1501</f>
        <v>1.8419081116378912E-4</v>
      </c>
      <c r="V1501" s="41"/>
      <c r="W1501" s="41"/>
      <c r="X1501" s="41"/>
      <c r="Y1501" s="42"/>
      <c r="Z1501" s="40" t="str">
        <f>IF(V1501=0,"NO OFERTADO",IF(W1501=0,"NO OFERTADO",IF(X1501=0,"NO OFERTADO",IF(Y1501=0,"NO OFERTADO","CORRECTO"))))</f>
        <v>NO OFERTADO</v>
      </c>
      <c r="AA1501" s="42">
        <f>Y1501*N1501</f>
        <v>0</v>
      </c>
      <c r="AB1501" s="35">
        <f>Q1501*$AB$1</f>
        <v>6.6308692018964081E-5</v>
      </c>
      <c r="AC1501" s="7"/>
      <c r="AD1501" s="36">
        <f>AB1501+AC1501</f>
        <v>6.6308692018964081E-5</v>
      </c>
      <c r="AE1501" s="41"/>
      <c r="AF1501" s="41"/>
      <c r="AG1501" s="41"/>
      <c r="AH1501" s="42"/>
      <c r="AI1501" s="40" t="str">
        <f>IF(AE1501=0,"NO OFERTADO",IF(AF1501=0,"NO OFERTADO",IF(AG1501=0,"NO OFERTADO",IF(AH1501=0,"NO OFERTADO","CORRECTO"))))</f>
        <v>NO OFERTADO</v>
      </c>
      <c r="AJ1501" s="37">
        <f>Q1501*$AJ$1</f>
        <v>4.4205794679309385E-5</v>
      </c>
      <c r="AK1501" s="7"/>
      <c r="AL1501" s="36">
        <f>AJ1501+AK1501</f>
        <v>4.4205794679309385E-5</v>
      </c>
      <c r="AM1501" s="41"/>
      <c r="AN1501" s="41"/>
      <c r="AO1501" s="41"/>
      <c r="AP1501" s="42"/>
      <c r="AQ1501" s="40" t="str">
        <f>IF(AM1501=0,"NO OFERTADO",IF(AN1501=0,"NO OFERTADO",IF(AO1501=0,"NO OFERTADO",IF(AP1501=0,"NO OFERTADO","CORRECTO"))))</f>
        <v>NO OFERTADO</v>
      </c>
    </row>
    <row r="1502" spans="1:43" x14ac:dyDescent="0.25">
      <c r="A1502" s="61">
        <v>1500</v>
      </c>
      <c r="B1502" s="61">
        <v>1509</v>
      </c>
      <c r="C1502" s="13" t="s">
        <v>4194</v>
      </c>
      <c r="D1502" s="12" t="s">
        <v>4195</v>
      </c>
      <c r="E1502" s="12" t="s">
        <v>49</v>
      </c>
      <c r="F1502" s="12" t="s">
        <v>23</v>
      </c>
      <c r="G1502" s="12" t="s">
        <v>24</v>
      </c>
      <c r="H1502" s="12" t="s">
        <v>49</v>
      </c>
      <c r="I1502" s="62" t="s">
        <v>60</v>
      </c>
      <c r="J1502" s="10">
        <v>1</v>
      </c>
      <c r="K1502" s="10" t="s">
        <v>4196</v>
      </c>
      <c r="L1502" s="14" t="s">
        <v>4197</v>
      </c>
      <c r="M1502" s="11">
        <v>2678.8603333333335</v>
      </c>
      <c r="N1502" s="11">
        <v>245</v>
      </c>
      <c r="O1502" s="8">
        <f>N1502*M1502</f>
        <v>656320.78166666673</v>
      </c>
      <c r="P1502" s="14" t="s">
        <v>5022</v>
      </c>
      <c r="Q1502" s="66">
        <f>O1502/$O$2181</f>
        <v>2.005398515727165E-5</v>
      </c>
      <c r="R1502" s="66"/>
      <c r="S1502" s="36">
        <f>Q1502*$S$1</f>
        <v>5.0134962893179126E-3</v>
      </c>
      <c r="T1502" s="7"/>
      <c r="U1502" s="36">
        <f>S1502+T1502</f>
        <v>5.0134962893179126E-3</v>
      </c>
      <c r="V1502" s="41"/>
      <c r="W1502" s="41"/>
      <c r="X1502" s="41"/>
      <c r="Y1502" s="42"/>
      <c r="Z1502" s="40" t="str">
        <f>IF(V1502=0,"NO OFERTADO",IF(W1502=0,"NO OFERTADO",IF(X1502=0,"NO OFERTADO",IF(Y1502=0,"NO OFERTADO","CORRECTO"))))</f>
        <v>NO OFERTADO</v>
      </c>
      <c r="AA1502" s="42">
        <f>Y1502*N1502</f>
        <v>0</v>
      </c>
      <c r="AB1502" s="35">
        <f>Q1502*$AB$1</f>
        <v>1.8048586641544486E-3</v>
      </c>
      <c r="AC1502" s="7"/>
      <c r="AD1502" s="36">
        <f>AB1502+AC1502</f>
        <v>1.8048586641544486E-3</v>
      </c>
      <c r="AE1502" s="41"/>
      <c r="AF1502" s="41"/>
      <c r="AG1502" s="41"/>
      <c r="AH1502" s="42"/>
      <c r="AI1502" s="40" t="str">
        <f>IF(AE1502=0,"NO OFERTADO",IF(AF1502=0,"NO OFERTADO",IF(AG1502=0,"NO OFERTADO",IF(AH1502=0,"NO OFERTADO","CORRECTO"))))</f>
        <v>NO OFERTADO</v>
      </c>
      <c r="AJ1502" s="37">
        <f>Q1502*$AJ$1</f>
        <v>1.203239109436299E-3</v>
      </c>
      <c r="AK1502" s="7"/>
      <c r="AL1502" s="36">
        <f>AJ1502+AK1502</f>
        <v>1.203239109436299E-3</v>
      </c>
      <c r="AM1502" s="41"/>
      <c r="AN1502" s="41"/>
      <c r="AO1502" s="41"/>
      <c r="AP1502" s="42"/>
      <c r="AQ1502" s="40" t="str">
        <f>IF(AM1502=0,"NO OFERTADO",IF(AN1502=0,"NO OFERTADO",IF(AO1502=0,"NO OFERTADO",IF(AP1502=0,"NO OFERTADO","CORRECTO"))))</f>
        <v>NO OFERTADO</v>
      </c>
    </row>
    <row r="1503" spans="1:43" x14ac:dyDescent="0.25">
      <c r="A1503" s="61">
        <v>1501</v>
      </c>
      <c r="B1503" s="61">
        <v>1600</v>
      </c>
      <c r="C1503" s="13" t="s">
        <v>4194</v>
      </c>
      <c r="D1503" s="12" t="s">
        <v>4411</v>
      </c>
      <c r="E1503" s="12" t="s">
        <v>49</v>
      </c>
      <c r="F1503" s="12" t="s">
        <v>49</v>
      </c>
      <c r="G1503" s="12" t="s">
        <v>24</v>
      </c>
      <c r="H1503" s="12" t="s">
        <v>49</v>
      </c>
      <c r="I1503" s="62" t="s">
        <v>60</v>
      </c>
      <c r="J1503" s="10">
        <v>1</v>
      </c>
      <c r="K1503" s="10" t="s">
        <v>4196</v>
      </c>
      <c r="L1503" s="14" t="s">
        <v>4412</v>
      </c>
      <c r="M1503" s="11">
        <v>4851</v>
      </c>
      <c r="N1503" s="11">
        <v>46.25</v>
      </c>
      <c r="O1503" s="8">
        <f>N1503*M1503</f>
        <v>224358.75</v>
      </c>
      <c r="P1503" s="14" t="s">
        <v>5022</v>
      </c>
      <c r="Q1503" s="66">
        <f>O1503/$O$2181</f>
        <v>6.8553170463054541E-6</v>
      </c>
      <c r="R1503" s="66"/>
      <c r="S1503" s="36">
        <f>Q1503*$S$1</f>
        <v>1.7138292615763635E-3</v>
      </c>
      <c r="T1503" s="7"/>
      <c r="U1503" s="36">
        <f>S1503+T1503</f>
        <v>1.7138292615763635E-3</v>
      </c>
      <c r="V1503" s="41"/>
      <c r="W1503" s="41"/>
      <c r="X1503" s="41"/>
      <c r="Y1503" s="42"/>
      <c r="Z1503" s="40" t="str">
        <f>IF(V1503=0,"NO OFERTADO",IF(W1503=0,"NO OFERTADO",IF(X1503=0,"NO OFERTADO",IF(Y1503=0,"NO OFERTADO","CORRECTO"))))</f>
        <v>NO OFERTADO</v>
      </c>
      <c r="AA1503" s="42">
        <f>Y1503*N1503</f>
        <v>0</v>
      </c>
      <c r="AB1503" s="35">
        <f>Q1503*$AB$1</f>
        <v>6.1697853416749085E-4</v>
      </c>
      <c r="AC1503" s="7"/>
      <c r="AD1503" s="36">
        <f>AB1503+AC1503</f>
        <v>6.1697853416749085E-4</v>
      </c>
      <c r="AE1503" s="41"/>
      <c r="AF1503" s="41"/>
      <c r="AG1503" s="41"/>
      <c r="AH1503" s="42"/>
      <c r="AI1503" s="40" t="str">
        <f>IF(AE1503=0,"NO OFERTADO",IF(AF1503=0,"NO OFERTADO",IF(AG1503=0,"NO OFERTADO",IF(AH1503=0,"NO OFERTADO","CORRECTO"))))</f>
        <v>NO OFERTADO</v>
      </c>
      <c r="AJ1503" s="37">
        <f>Q1503*$AJ$1</f>
        <v>4.1131902277832724E-4</v>
      </c>
      <c r="AK1503" s="7"/>
      <c r="AL1503" s="36">
        <f>AJ1503+AK1503</f>
        <v>4.1131902277832724E-4</v>
      </c>
      <c r="AM1503" s="41"/>
      <c r="AN1503" s="41"/>
      <c r="AO1503" s="41"/>
      <c r="AP1503" s="42"/>
      <c r="AQ1503" s="40" t="str">
        <f>IF(AM1503=0,"NO OFERTADO",IF(AN1503=0,"NO OFERTADO",IF(AO1503=0,"NO OFERTADO",IF(AP1503=0,"NO OFERTADO","CORRECTO"))))</f>
        <v>NO OFERTADO</v>
      </c>
    </row>
    <row r="1504" spans="1:43" x14ac:dyDescent="0.25">
      <c r="A1504" s="61">
        <v>1502</v>
      </c>
      <c r="B1504" s="61">
        <v>2394</v>
      </c>
      <c r="C1504" s="13" t="s">
        <v>5811</v>
      </c>
      <c r="D1504" s="12" t="s">
        <v>4169</v>
      </c>
      <c r="E1504" s="12" t="s">
        <v>765</v>
      </c>
      <c r="F1504" s="12" t="s">
        <v>222</v>
      </c>
      <c r="G1504" s="12" t="s">
        <v>13</v>
      </c>
      <c r="H1504" s="12" t="s">
        <v>108</v>
      </c>
      <c r="I1504" s="62" t="s">
        <v>60</v>
      </c>
      <c r="J1504" s="10">
        <v>100</v>
      </c>
      <c r="K1504" s="10" t="s">
        <v>5813</v>
      </c>
      <c r="L1504" s="14" t="s">
        <v>6414</v>
      </c>
      <c r="M1504" s="11">
        <v>100.42733333333332</v>
      </c>
      <c r="N1504" s="8">
        <v>333.33</v>
      </c>
      <c r="O1504" s="8">
        <f>N1504*M1504</f>
        <v>33475.443019999992</v>
      </c>
      <c r="P1504" s="14" t="s">
        <v>5022</v>
      </c>
      <c r="Q1504" s="66">
        <f>O1504/$O$2181</f>
        <v>1.0228474493088988E-6</v>
      </c>
      <c r="R1504" s="66"/>
      <c r="S1504" s="36">
        <f>Q1504*$S$1</f>
        <v>2.557118623272247E-4</v>
      </c>
      <c r="T1504" s="7"/>
      <c r="U1504" s="36">
        <f>S1504+T1504</f>
        <v>2.557118623272247E-4</v>
      </c>
      <c r="V1504" s="41"/>
      <c r="W1504" s="41"/>
      <c r="X1504" s="41"/>
      <c r="Y1504" s="42"/>
      <c r="Z1504" s="40" t="str">
        <f>IF(V1504=0,"NO OFERTADO",IF(W1504=0,"NO OFERTADO",IF(X1504=0,"NO OFERTADO",IF(Y1504=0,"NO OFERTADO","CORRECTO"))))</f>
        <v>NO OFERTADO</v>
      </c>
      <c r="AA1504" s="42">
        <f>Y1504*N1504</f>
        <v>0</v>
      </c>
      <c r="AB1504" s="35">
        <f>Q1504*$AB$1</f>
        <v>9.2056270437800884E-5</v>
      </c>
      <c r="AC1504" s="7"/>
      <c r="AD1504" s="36">
        <f>AB1504+AC1504</f>
        <v>9.2056270437800884E-5</v>
      </c>
      <c r="AE1504" s="41"/>
      <c r="AF1504" s="41"/>
      <c r="AG1504" s="41"/>
      <c r="AH1504" s="42"/>
      <c r="AI1504" s="40" t="str">
        <f>IF(AE1504=0,"NO OFERTADO",IF(AF1504=0,"NO OFERTADO",IF(AG1504=0,"NO OFERTADO",IF(AH1504=0,"NO OFERTADO","CORRECTO"))))</f>
        <v>NO OFERTADO</v>
      </c>
      <c r="AJ1504" s="37">
        <f>Q1504*$AJ$1</f>
        <v>6.1370846958533923E-5</v>
      </c>
      <c r="AK1504" s="7"/>
      <c r="AL1504" s="36">
        <f>AJ1504+AK1504</f>
        <v>6.1370846958533923E-5</v>
      </c>
      <c r="AM1504" s="41"/>
      <c r="AN1504" s="41"/>
      <c r="AO1504" s="41"/>
      <c r="AP1504" s="42"/>
      <c r="AQ1504" s="40" t="str">
        <f>IF(AM1504=0,"NO OFERTADO",IF(AN1504=0,"NO OFERTADO",IF(AO1504=0,"NO OFERTADO",IF(AP1504=0,"NO OFERTADO","CORRECTO"))))</f>
        <v>NO OFERTADO</v>
      </c>
    </row>
    <row r="1505" spans="1:43" ht="36" x14ac:dyDescent="0.25">
      <c r="A1505" s="61">
        <v>1503</v>
      </c>
      <c r="B1505" s="61">
        <v>1102</v>
      </c>
      <c r="C1505" s="13" t="s">
        <v>3197</v>
      </c>
      <c r="D1505" s="12" t="s">
        <v>1606</v>
      </c>
      <c r="E1505" s="12" t="s">
        <v>275</v>
      </c>
      <c r="F1505" s="12" t="s">
        <v>12</v>
      </c>
      <c r="G1505" s="12" t="s">
        <v>13</v>
      </c>
      <c r="H1505" s="12" t="s">
        <v>12</v>
      </c>
      <c r="I1505" s="62" t="s">
        <v>60</v>
      </c>
      <c r="J1505" s="10">
        <v>1</v>
      </c>
      <c r="K1505" s="10" t="s">
        <v>3198</v>
      </c>
      <c r="L1505" s="14" t="s">
        <v>3199</v>
      </c>
      <c r="M1505" s="11">
        <v>614.15184999999997</v>
      </c>
      <c r="N1505" s="11">
        <v>2767.5384615384614</v>
      </c>
      <c r="O1505" s="8">
        <f>N1505*M1505</f>
        <v>1699688.8660999998</v>
      </c>
      <c r="P1505" s="14" t="s">
        <v>5022</v>
      </c>
      <c r="Q1505" s="66">
        <f>O1505/$O$2181</f>
        <v>5.1934261789169872E-5</v>
      </c>
      <c r="R1505" s="66"/>
      <c r="S1505" s="36">
        <f>Q1505*$S$1</f>
        <v>1.2983565447292468E-2</v>
      </c>
      <c r="T1505" s="7"/>
      <c r="U1505" s="36">
        <f>S1505+T1505</f>
        <v>1.2983565447292468E-2</v>
      </c>
      <c r="V1505" s="41"/>
      <c r="W1505" s="41"/>
      <c r="X1505" s="41"/>
      <c r="Y1505" s="42"/>
      <c r="Z1505" s="40" t="str">
        <f>IF(V1505=0,"NO OFERTADO",IF(W1505=0,"NO OFERTADO",IF(X1505=0,"NO OFERTADO",IF(Y1505=0,"NO OFERTADO","CORRECTO"))))</f>
        <v>NO OFERTADO</v>
      </c>
      <c r="AA1505" s="42">
        <f>Y1505*N1505</f>
        <v>0</v>
      </c>
      <c r="AB1505" s="35">
        <f>Q1505*$AB$1</f>
        <v>4.6740835610252886E-3</v>
      </c>
      <c r="AC1505" s="7"/>
      <c r="AD1505" s="36">
        <f>AB1505+AC1505</f>
        <v>4.6740835610252886E-3</v>
      </c>
      <c r="AE1505" s="41"/>
      <c r="AF1505" s="41"/>
      <c r="AG1505" s="41"/>
      <c r="AH1505" s="42"/>
      <c r="AI1505" s="40" t="str">
        <f>IF(AE1505=0,"NO OFERTADO",IF(AF1505=0,"NO OFERTADO",IF(AG1505=0,"NO OFERTADO",IF(AH1505=0,"NO OFERTADO","CORRECTO"))))</f>
        <v>NO OFERTADO</v>
      </c>
      <c r="AJ1505" s="37">
        <f>Q1505*$AJ$1</f>
        <v>3.1160557073501923E-3</v>
      </c>
      <c r="AK1505" s="7"/>
      <c r="AL1505" s="36">
        <f>AJ1505+AK1505</f>
        <v>3.1160557073501923E-3</v>
      </c>
      <c r="AM1505" s="41"/>
      <c r="AN1505" s="41"/>
      <c r="AO1505" s="41"/>
      <c r="AP1505" s="42"/>
      <c r="AQ1505" s="40" t="str">
        <f>IF(AM1505=0,"NO OFERTADO",IF(AN1505=0,"NO OFERTADO",IF(AO1505=0,"NO OFERTADO",IF(AP1505=0,"NO OFERTADO","CORRECTO"))))</f>
        <v>NO OFERTADO</v>
      </c>
    </row>
    <row r="1506" spans="1:43" ht="24" x14ac:dyDescent="0.25">
      <c r="A1506" s="61">
        <v>1504</v>
      </c>
      <c r="B1506" s="61">
        <v>973</v>
      </c>
      <c r="C1506" s="13" t="s">
        <v>2893</v>
      </c>
      <c r="D1506" s="12" t="s">
        <v>2894</v>
      </c>
      <c r="E1506" s="12" t="s">
        <v>11</v>
      </c>
      <c r="F1506" s="12" t="s">
        <v>12</v>
      </c>
      <c r="G1506" s="12" t="s">
        <v>13</v>
      </c>
      <c r="H1506" s="12" t="s">
        <v>12</v>
      </c>
      <c r="I1506" s="62">
        <v>1751.1000000000001</v>
      </c>
      <c r="J1506" s="10">
        <v>1</v>
      </c>
      <c r="K1506" s="10" t="s">
        <v>2895</v>
      </c>
      <c r="L1506" s="14" t="s">
        <v>2896</v>
      </c>
      <c r="M1506" s="11">
        <v>1751.1000000000001</v>
      </c>
      <c r="N1506" s="11">
        <v>2621.9230769230771</v>
      </c>
      <c r="O1506" s="8">
        <f>N1506*M1506</f>
        <v>4591249.5000000009</v>
      </c>
      <c r="P1506" s="14" t="s">
        <v>5022</v>
      </c>
      <c r="Q1506" s="66">
        <f>O1506/$O$2181</f>
        <v>1.4028635371337824E-4</v>
      </c>
      <c r="R1506" s="66">
        <f>+O1506/$O$2184</f>
        <v>2.2449540233946769E-4</v>
      </c>
      <c r="S1506" s="36">
        <f>Q1506*$S$1</f>
        <v>3.5071588428344562E-2</v>
      </c>
      <c r="T1506" s="36">
        <f>R1506*$T$1</f>
        <v>6.7348620701840308E-3</v>
      </c>
      <c r="U1506" s="36">
        <f>S1506+T1506</f>
        <v>4.1806450498528595E-2</v>
      </c>
      <c r="V1506" s="41"/>
      <c r="W1506" s="41"/>
      <c r="X1506" s="41"/>
      <c r="Y1506" s="42"/>
      <c r="Z1506" s="40" t="str">
        <f>IF(V1506=0,"NO OFERTADO",IF(W1506=0,"NO OFERTADO",IF(X1506=0,"NO OFERTADO",IF(Y1506=0,"NO OFERTADO","CORRECTO"))))</f>
        <v>NO OFERTADO</v>
      </c>
      <c r="AA1506" s="42">
        <f>Y1506*N1506</f>
        <v>0</v>
      </c>
      <c r="AB1506" s="35">
        <f>Q1506*$AB$1</f>
        <v>1.2625771834204042E-2</v>
      </c>
      <c r="AC1506" s="36">
        <f>R1506*$AC$1</f>
        <v>3.3674310350920154E-3</v>
      </c>
      <c r="AD1506" s="36">
        <f>AB1506+AC1506</f>
        <v>1.5993202869296057E-2</v>
      </c>
      <c r="AE1506" s="41"/>
      <c r="AF1506" s="41"/>
      <c r="AG1506" s="41"/>
      <c r="AH1506" s="42"/>
      <c r="AI1506" s="40" t="str">
        <f>IF(AE1506=0,"NO OFERTADO",IF(AF1506=0,"NO OFERTADO",IF(AG1506=0,"NO OFERTADO",IF(AH1506=0,"NO OFERTADO","CORRECTO"))))</f>
        <v>NO OFERTADO</v>
      </c>
      <c r="AJ1506" s="37">
        <f>Q1506*$AJ$1</f>
        <v>8.417181222802694E-3</v>
      </c>
      <c r="AK1506" s="36">
        <f>R1506*$AK$1</f>
        <v>1.1224770116973384E-3</v>
      </c>
      <c r="AL1506" s="36">
        <f>AJ1506+AK1506</f>
        <v>9.5396582345000317E-3</v>
      </c>
      <c r="AM1506" s="41"/>
      <c r="AN1506" s="41"/>
      <c r="AO1506" s="41"/>
      <c r="AP1506" s="42"/>
      <c r="AQ1506" s="40" t="str">
        <f>IF(AM1506=0,"NO OFERTADO",IF(AN1506=0,"NO OFERTADO",IF(AO1506=0,"NO OFERTADO",IF(AP1506=0,"NO OFERTADO","CORRECTO"))))</f>
        <v>NO OFERTADO</v>
      </c>
    </row>
    <row r="1507" spans="1:43" ht="24" x14ac:dyDescent="0.25">
      <c r="A1507" s="61">
        <v>1505</v>
      </c>
      <c r="B1507" s="61">
        <v>1057</v>
      </c>
      <c r="C1507" s="13" t="s">
        <v>2893</v>
      </c>
      <c r="D1507" s="12" t="s">
        <v>3094</v>
      </c>
      <c r="E1507" s="12" t="s">
        <v>11</v>
      </c>
      <c r="F1507" s="12" t="s">
        <v>134</v>
      </c>
      <c r="G1507" s="12" t="s">
        <v>13</v>
      </c>
      <c r="H1507" s="12" t="s">
        <v>12</v>
      </c>
      <c r="I1507" s="62">
        <v>1751.1000000000001</v>
      </c>
      <c r="J1507" s="10">
        <v>1</v>
      </c>
      <c r="K1507" s="10" t="s">
        <v>2895</v>
      </c>
      <c r="L1507" s="14" t="s">
        <v>3095</v>
      </c>
      <c r="M1507" s="11">
        <v>1751.1000000000001</v>
      </c>
      <c r="N1507" s="11">
        <v>1767.3076923076924</v>
      </c>
      <c r="O1507" s="8">
        <f>N1507*M1507</f>
        <v>3094732.5000000005</v>
      </c>
      <c r="P1507" s="14" t="s">
        <v>5022</v>
      </c>
      <c r="Q1507" s="66">
        <f>O1507/$O$2181</f>
        <v>9.4560040386236309E-5</v>
      </c>
      <c r="R1507" s="66">
        <f>+O1507/$O$2184</f>
        <v>1.5132116381837377E-4</v>
      </c>
      <c r="S1507" s="36">
        <f>Q1507*$S$1</f>
        <v>2.3640010096559076E-2</v>
      </c>
      <c r="T1507" s="36">
        <f>R1507*$T$1</f>
        <v>4.5396349145512133E-3</v>
      </c>
      <c r="U1507" s="36">
        <f>S1507+T1507</f>
        <v>2.8179645011110289E-2</v>
      </c>
      <c r="V1507" s="41"/>
      <c r="W1507" s="41"/>
      <c r="X1507" s="41"/>
      <c r="Y1507" s="42"/>
      <c r="Z1507" s="40" t="str">
        <f>IF(V1507=0,"NO OFERTADO",IF(W1507=0,"NO OFERTADO",IF(X1507=0,"NO OFERTADO",IF(Y1507=0,"NO OFERTADO","CORRECTO"))))</f>
        <v>NO OFERTADO</v>
      </c>
      <c r="AA1507" s="42">
        <f>Y1507*N1507</f>
        <v>0</v>
      </c>
      <c r="AB1507" s="35">
        <f>Q1507*$AB$1</f>
        <v>8.5104036347612676E-3</v>
      </c>
      <c r="AC1507" s="36">
        <f>R1507*$AC$1</f>
        <v>2.2698174572756066E-3</v>
      </c>
      <c r="AD1507" s="36">
        <f>AB1507+AC1507</f>
        <v>1.0780221092036874E-2</v>
      </c>
      <c r="AE1507" s="41"/>
      <c r="AF1507" s="41"/>
      <c r="AG1507" s="41"/>
      <c r="AH1507" s="42"/>
      <c r="AI1507" s="40" t="str">
        <f>IF(AE1507=0,"NO OFERTADO",IF(AF1507=0,"NO OFERTADO",IF(AG1507=0,"NO OFERTADO",IF(AH1507=0,"NO OFERTADO","CORRECTO"))))</f>
        <v>NO OFERTADO</v>
      </c>
      <c r="AJ1507" s="37">
        <f>Q1507*$AJ$1</f>
        <v>5.6736024231741787E-3</v>
      </c>
      <c r="AK1507" s="36">
        <f>R1507*$AK$1</f>
        <v>7.566058190918688E-4</v>
      </c>
      <c r="AL1507" s="36">
        <f>AJ1507+AK1507</f>
        <v>6.4302082422660473E-3</v>
      </c>
      <c r="AM1507" s="41"/>
      <c r="AN1507" s="41"/>
      <c r="AO1507" s="41"/>
      <c r="AP1507" s="42"/>
      <c r="AQ1507" s="40" t="str">
        <f>IF(AM1507=0,"NO OFERTADO",IF(AN1507=0,"NO OFERTADO",IF(AO1507=0,"NO OFERTADO",IF(AP1507=0,"NO OFERTADO","CORRECTO"))))</f>
        <v>NO OFERTADO</v>
      </c>
    </row>
    <row r="1508" spans="1:43" ht="24" x14ac:dyDescent="0.25">
      <c r="A1508" s="61">
        <v>1506</v>
      </c>
      <c r="B1508" s="61">
        <v>1294</v>
      </c>
      <c r="C1508" s="13" t="s">
        <v>2893</v>
      </c>
      <c r="D1508" s="12" t="s">
        <v>3652</v>
      </c>
      <c r="E1508" s="12" t="s">
        <v>11</v>
      </c>
      <c r="F1508" s="12" t="s">
        <v>12</v>
      </c>
      <c r="G1508" s="12" t="s">
        <v>13</v>
      </c>
      <c r="H1508" s="12" t="s">
        <v>12</v>
      </c>
      <c r="I1508" s="62">
        <v>875.55000000000007</v>
      </c>
      <c r="J1508" s="10">
        <v>1</v>
      </c>
      <c r="K1508" s="10" t="s">
        <v>2895</v>
      </c>
      <c r="L1508" s="14" t="s">
        <v>3653</v>
      </c>
      <c r="M1508" s="11">
        <v>875.55000000000007</v>
      </c>
      <c r="N1508" s="11">
        <v>1449.6923076923076</v>
      </c>
      <c r="O1508" s="8">
        <f>N1508*M1508</f>
        <v>1269278.1000000001</v>
      </c>
      <c r="P1508" s="14" t="s">
        <v>5022</v>
      </c>
      <c r="Q1508" s="66">
        <f>O1508/$O$2181</f>
        <v>3.8782992842633501E-5</v>
      </c>
      <c r="R1508" s="66">
        <f>+O1508/$O$2184</f>
        <v>6.2063082770861188E-5</v>
      </c>
      <c r="S1508" s="36">
        <f>Q1508*$S$1</f>
        <v>9.695748210658375E-3</v>
      </c>
      <c r="T1508" s="36">
        <f>R1508*$T$1</f>
        <v>1.8618924831258358E-3</v>
      </c>
      <c r="U1508" s="36">
        <f>S1508+T1508</f>
        <v>1.1557640693784212E-2</v>
      </c>
      <c r="V1508" s="41"/>
      <c r="W1508" s="41"/>
      <c r="X1508" s="41"/>
      <c r="Y1508" s="42"/>
      <c r="Z1508" s="40" t="str">
        <f>IF(V1508=0,"NO OFERTADO",IF(W1508=0,"NO OFERTADO",IF(X1508=0,"NO OFERTADO",IF(Y1508=0,"NO OFERTADO","CORRECTO"))))</f>
        <v>NO OFERTADO</v>
      </c>
      <c r="AA1508" s="42">
        <f>Y1508*N1508</f>
        <v>0</v>
      </c>
      <c r="AB1508" s="35">
        <f>Q1508*$AB$1</f>
        <v>3.4904693558370152E-3</v>
      </c>
      <c r="AC1508" s="36">
        <f>R1508*$AC$1</f>
        <v>9.3094624156291788E-4</v>
      </c>
      <c r="AD1508" s="36">
        <f>AB1508+AC1508</f>
        <v>4.4214155973999331E-3</v>
      </c>
      <c r="AE1508" s="41"/>
      <c r="AF1508" s="41"/>
      <c r="AG1508" s="41"/>
      <c r="AH1508" s="42"/>
      <c r="AI1508" s="40" t="str">
        <f>IF(AE1508=0,"NO OFERTADO",IF(AF1508=0,"NO OFERTADO",IF(AG1508=0,"NO OFERTADO",IF(AH1508=0,"NO OFERTADO","CORRECTO"))))</f>
        <v>NO OFERTADO</v>
      </c>
      <c r="AJ1508" s="37">
        <f>Q1508*$AJ$1</f>
        <v>2.32697957055801E-3</v>
      </c>
      <c r="AK1508" s="36">
        <f>R1508*$AK$1</f>
        <v>3.1031541385430594E-4</v>
      </c>
      <c r="AL1508" s="36">
        <f>AJ1508+AK1508</f>
        <v>2.6372949844123161E-3</v>
      </c>
      <c r="AM1508" s="41"/>
      <c r="AN1508" s="41"/>
      <c r="AO1508" s="41"/>
      <c r="AP1508" s="42"/>
      <c r="AQ1508" s="40" t="str">
        <f>IF(AM1508=0,"NO OFERTADO",IF(AN1508=0,"NO OFERTADO",IF(AO1508=0,"NO OFERTADO",IF(AP1508=0,"NO OFERTADO","CORRECTO"))))</f>
        <v>NO OFERTADO</v>
      </c>
    </row>
    <row r="1509" spans="1:43" ht="24" x14ac:dyDescent="0.25">
      <c r="A1509" s="61">
        <v>1507</v>
      </c>
      <c r="B1509" s="61">
        <v>1594</v>
      </c>
      <c r="C1509" s="13" t="s">
        <v>4394</v>
      </c>
      <c r="D1509" s="12" t="s">
        <v>10</v>
      </c>
      <c r="E1509" s="12" t="s">
        <v>11</v>
      </c>
      <c r="F1509" s="12" t="s">
        <v>134</v>
      </c>
      <c r="G1509" s="12" t="s">
        <v>13</v>
      </c>
      <c r="H1509" s="12" t="s">
        <v>12</v>
      </c>
      <c r="I1509" s="62">
        <v>1170.6999999999998</v>
      </c>
      <c r="J1509" s="10">
        <v>1</v>
      </c>
      <c r="K1509" s="10" t="s">
        <v>4395</v>
      </c>
      <c r="L1509" s="14" t="s">
        <v>4396</v>
      </c>
      <c r="M1509" s="11">
        <v>1170.6999999999998</v>
      </c>
      <c r="N1509" s="11">
        <v>313.72727272727275</v>
      </c>
      <c r="O1509" s="8">
        <f>N1509*M1509</f>
        <v>367280.51818181813</v>
      </c>
      <c r="P1509" s="14" t="s">
        <v>5022</v>
      </c>
      <c r="Q1509" s="66">
        <f>O1509/$O$2181</f>
        <v>1.122231424924465E-5</v>
      </c>
      <c r="R1509" s="66">
        <f>+O1509/$O$2184</f>
        <v>1.7958681552957517E-5</v>
      </c>
      <c r="S1509" s="36">
        <f>Q1509*$S$1</f>
        <v>2.8055785623111625E-3</v>
      </c>
      <c r="T1509" s="36">
        <f>R1509*$T$1</f>
        <v>5.3876044658872553E-4</v>
      </c>
      <c r="U1509" s="36">
        <f>S1509+T1509</f>
        <v>3.3443390088998878E-3</v>
      </c>
      <c r="V1509" s="41"/>
      <c r="W1509" s="41"/>
      <c r="X1509" s="41"/>
      <c r="Y1509" s="42"/>
      <c r="Z1509" s="40" t="str">
        <f>IF(V1509=0,"NO OFERTADO",IF(W1509=0,"NO OFERTADO",IF(X1509=0,"NO OFERTADO",IF(Y1509=0,"NO OFERTADO","CORRECTO"))))</f>
        <v>NO OFERTADO</v>
      </c>
      <c r="AA1509" s="42">
        <f>Y1509*N1509</f>
        <v>0</v>
      </c>
      <c r="AB1509" s="35">
        <f>Q1509*$AB$1</f>
        <v>1.0100082824320185E-3</v>
      </c>
      <c r="AC1509" s="36">
        <f>R1509*$AC$1</f>
        <v>2.6938022329436276E-4</v>
      </c>
      <c r="AD1509" s="36">
        <f>AB1509+AC1509</f>
        <v>1.2793885057263811E-3</v>
      </c>
      <c r="AE1509" s="41"/>
      <c r="AF1509" s="41"/>
      <c r="AG1509" s="41"/>
      <c r="AH1509" s="42"/>
      <c r="AI1509" s="40" t="str">
        <f>IF(AE1509=0,"NO OFERTADO",IF(AF1509=0,"NO OFERTADO",IF(AG1509=0,"NO OFERTADO",IF(AH1509=0,"NO OFERTADO","CORRECTO"))))</f>
        <v>NO OFERTADO</v>
      </c>
      <c r="AJ1509" s="37">
        <f>Q1509*$AJ$1</f>
        <v>6.7333885495467899E-4</v>
      </c>
      <c r="AK1509" s="36">
        <f>R1509*$AK$1</f>
        <v>8.9793407764787579E-5</v>
      </c>
      <c r="AL1509" s="36">
        <f>AJ1509+AK1509</f>
        <v>7.6313226271946654E-4</v>
      </c>
      <c r="AM1509" s="41"/>
      <c r="AN1509" s="41"/>
      <c r="AO1509" s="41"/>
      <c r="AP1509" s="42"/>
      <c r="AQ1509" s="40" t="str">
        <f>IF(AM1509=0,"NO OFERTADO",IF(AN1509=0,"NO OFERTADO",IF(AO1509=0,"NO OFERTADO",IF(AP1509=0,"NO OFERTADO","CORRECTO"))))</f>
        <v>NO OFERTADO</v>
      </c>
    </row>
    <row r="1510" spans="1:43" ht="24" x14ac:dyDescent="0.25">
      <c r="A1510" s="61">
        <v>1508</v>
      </c>
      <c r="B1510" s="61">
        <v>1407</v>
      </c>
      <c r="C1510" s="13" t="s">
        <v>3936</v>
      </c>
      <c r="D1510" s="12" t="s">
        <v>1972</v>
      </c>
      <c r="E1510" s="12" t="s">
        <v>11</v>
      </c>
      <c r="F1510" s="12" t="s">
        <v>12</v>
      </c>
      <c r="G1510" s="12" t="s">
        <v>13</v>
      </c>
      <c r="H1510" s="12" t="s">
        <v>12</v>
      </c>
      <c r="I1510" s="62">
        <v>1373.5</v>
      </c>
      <c r="J1510" s="10">
        <v>1</v>
      </c>
      <c r="K1510" s="10" t="s">
        <v>3937</v>
      </c>
      <c r="L1510" s="14" t="s">
        <v>3938</v>
      </c>
      <c r="M1510" s="11">
        <v>1373.5</v>
      </c>
      <c r="N1510" s="11">
        <v>632.38461538461536</v>
      </c>
      <c r="O1510" s="8">
        <f>N1510*M1510</f>
        <v>868580.26923076925</v>
      </c>
      <c r="P1510" s="14" t="s">
        <v>5022</v>
      </c>
      <c r="Q1510" s="66">
        <f>O1510/$O$2181</f>
        <v>2.6539607328630032E-5</v>
      </c>
      <c r="R1510" s="66">
        <f>+O1510/$O$2184</f>
        <v>4.2470416169952136E-5</v>
      </c>
      <c r="S1510" s="36">
        <f>Q1510*$S$1</f>
        <v>6.6349018321575082E-3</v>
      </c>
      <c r="T1510" s="36">
        <f>R1510*$T$1</f>
        <v>1.2741124850985642E-3</v>
      </c>
      <c r="U1510" s="36">
        <f>S1510+T1510</f>
        <v>7.9090143172560728E-3</v>
      </c>
      <c r="V1510" s="41"/>
      <c r="W1510" s="41"/>
      <c r="X1510" s="41"/>
      <c r="Y1510" s="42"/>
      <c r="Z1510" s="40" t="str">
        <f>IF(V1510=0,"NO OFERTADO",IF(W1510=0,"NO OFERTADO",IF(X1510=0,"NO OFERTADO",IF(Y1510=0,"NO OFERTADO","CORRECTO"))))</f>
        <v>NO OFERTADO</v>
      </c>
      <c r="AA1510" s="42">
        <f>Y1510*N1510</f>
        <v>0</v>
      </c>
      <c r="AB1510" s="35">
        <f>Q1510*$AB$1</f>
        <v>2.3885646595767029E-3</v>
      </c>
      <c r="AC1510" s="36">
        <f>R1510*$AC$1</f>
        <v>6.3705624254928209E-4</v>
      </c>
      <c r="AD1510" s="36">
        <f>AB1510+AC1510</f>
        <v>3.0256209021259847E-3</v>
      </c>
      <c r="AE1510" s="41"/>
      <c r="AF1510" s="41"/>
      <c r="AG1510" s="41"/>
      <c r="AH1510" s="42"/>
      <c r="AI1510" s="40" t="str">
        <f>IF(AE1510=0,"NO OFERTADO",IF(AF1510=0,"NO OFERTADO",IF(AG1510=0,"NO OFERTADO",IF(AH1510=0,"NO OFERTADO","CORRECTO"))))</f>
        <v>NO OFERTADO</v>
      </c>
      <c r="AJ1510" s="37">
        <f>Q1510*$AJ$1</f>
        <v>1.5923764397178018E-3</v>
      </c>
      <c r="AK1510" s="36">
        <f>R1510*$AK$1</f>
        <v>2.1235208084976069E-4</v>
      </c>
      <c r="AL1510" s="36">
        <f>AJ1510+AK1510</f>
        <v>1.8047285205675626E-3</v>
      </c>
      <c r="AM1510" s="41"/>
      <c r="AN1510" s="41"/>
      <c r="AO1510" s="41"/>
      <c r="AP1510" s="42"/>
      <c r="AQ1510" s="40" t="str">
        <f>IF(AM1510=0,"NO OFERTADO",IF(AN1510=0,"NO OFERTADO",IF(AO1510=0,"NO OFERTADO",IF(AP1510=0,"NO OFERTADO","CORRECTO"))))</f>
        <v>NO OFERTADO</v>
      </c>
    </row>
    <row r="1511" spans="1:43" ht="24" x14ac:dyDescent="0.25">
      <c r="A1511" s="61">
        <v>1509</v>
      </c>
      <c r="B1511" s="61">
        <v>1518</v>
      </c>
      <c r="C1511" s="13" t="s">
        <v>3936</v>
      </c>
      <c r="D1511" s="12" t="s">
        <v>411</v>
      </c>
      <c r="E1511" s="12" t="s">
        <v>11</v>
      </c>
      <c r="F1511" s="12" t="s">
        <v>12</v>
      </c>
      <c r="G1511" s="12" t="s">
        <v>13</v>
      </c>
      <c r="H1511" s="12" t="s">
        <v>12</v>
      </c>
      <c r="I1511" s="62">
        <v>1373.5</v>
      </c>
      <c r="J1511" s="10">
        <v>1</v>
      </c>
      <c r="K1511" s="10" t="s">
        <v>3937</v>
      </c>
      <c r="L1511" s="14" t="s">
        <v>4222</v>
      </c>
      <c r="M1511" s="11">
        <v>1373.5</v>
      </c>
      <c r="N1511" s="11">
        <v>493.92307692307691</v>
      </c>
      <c r="O1511" s="8">
        <f>N1511*M1511</f>
        <v>678403.34615384613</v>
      </c>
      <c r="P1511" s="14" t="s">
        <v>5022</v>
      </c>
      <c r="Q1511" s="66">
        <f>O1511/$O$2181</f>
        <v>2.0728721403373486E-5</v>
      </c>
      <c r="R1511" s="66">
        <f>+O1511/$O$2184</f>
        <v>3.3171456298170863E-5</v>
      </c>
      <c r="S1511" s="36">
        <f>Q1511*$S$1</f>
        <v>5.1821803508433715E-3</v>
      </c>
      <c r="T1511" s="36">
        <f>R1511*$T$1</f>
        <v>9.9514368894512597E-4</v>
      </c>
      <c r="U1511" s="36">
        <f>S1511+T1511</f>
        <v>6.1773240397884977E-3</v>
      </c>
      <c r="V1511" s="41"/>
      <c r="W1511" s="41"/>
      <c r="X1511" s="41"/>
      <c r="Y1511" s="42"/>
      <c r="Z1511" s="40" t="str">
        <f>IF(V1511=0,"NO OFERTADO",IF(W1511=0,"NO OFERTADO",IF(X1511=0,"NO OFERTADO",IF(Y1511=0,"NO OFERTADO","CORRECTO"))))</f>
        <v>NO OFERTADO</v>
      </c>
      <c r="AA1511" s="42">
        <f>Y1511*N1511</f>
        <v>0</v>
      </c>
      <c r="AB1511" s="35">
        <f>Q1511*$AB$1</f>
        <v>1.8655849263036137E-3</v>
      </c>
      <c r="AC1511" s="36">
        <f>R1511*$AC$1</f>
        <v>4.9757184447256299E-4</v>
      </c>
      <c r="AD1511" s="36">
        <f>AB1511+AC1511</f>
        <v>2.3631567707761768E-3</v>
      </c>
      <c r="AE1511" s="41"/>
      <c r="AF1511" s="41"/>
      <c r="AG1511" s="41"/>
      <c r="AH1511" s="42"/>
      <c r="AI1511" s="40" t="str">
        <f>IF(AE1511=0,"NO OFERTADO",IF(AF1511=0,"NO OFERTADO",IF(AG1511=0,"NO OFERTADO",IF(AH1511=0,"NO OFERTADO","CORRECTO"))))</f>
        <v>NO OFERTADO</v>
      </c>
      <c r="AJ1511" s="37">
        <f>Q1511*$AJ$1</f>
        <v>1.2437232842024092E-3</v>
      </c>
      <c r="AK1511" s="36">
        <f>R1511*$AK$1</f>
        <v>1.6585728149085433E-4</v>
      </c>
      <c r="AL1511" s="36">
        <f>AJ1511+AK1511</f>
        <v>1.4095805656932636E-3</v>
      </c>
      <c r="AM1511" s="41"/>
      <c r="AN1511" s="41"/>
      <c r="AO1511" s="41"/>
      <c r="AP1511" s="42"/>
      <c r="AQ1511" s="40" t="str">
        <f>IF(AM1511=0,"NO OFERTADO",IF(AN1511=0,"NO OFERTADO",IF(AO1511=0,"NO OFERTADO",IF(AP1511=0,"NO OFERTADO","CORRECTO"))))</f>
        <v>NO OFERTADO</v>
      </c>
    </row>
    <row r="1512" spans="1:43" ht="24" x14ac:dyDescent="0.25">
      <c r="A1512" s="61">
        <v>1510</v>
      </c>
      <c r="B1512" s="61">
        <v>1667</v>
      </c>
      <c r="C1512" s="13" t="s">
        <v>3936</v>
      </c>
      <c r="D1512" s="12" t="s">
        <v>2963</v>
      </c>
      <c r="E1512" s="12" t="s">
        <v>11</v>
      </c>
      <c r="F1512" s="12" t="s">
        <v>134</v>
      </c>
      <c r="G1512" s="12" t="s">
        <v>13</v>
      </c>
      <c r="H1512" s="12" t="s">
        <v>12</v>
      </c>
      <c r="I1512" s="62">
        <v>686.75</v>
      </c>
      <c r="J1512" s="10">
        <v>1</v>
      </c>
      <c r="K1512" s="10" t="s">
        <v>3937</v>
      </c>
      <c r="L1512" s="14" t="s">
        <v>4582</v>
      </c>
      <c r="M1512" s="11">
        <v>686.75</v>
      </c>
      <c r="N1512" s="11">
        <v>313.84615384615387</v>
      </c>
      <c r="O1512" s="8">
        <f>N1512*M1512</f>
        <v>215533.84615384616</v>
      </c>
      <c r="P1512" s="14" t="s">
        <v>5022</v>
      </c>
      <c r="Q1512" s="66">
        <f>O1512/$O$2181</f>
        <v>6.5856707152907509E-6</v>
      </c>
      <c r="R1512" s="66">
        <f>+O1512/$O$2184</f>
        <v>1.0538821188018777E-5</v>
      </c>
      <c r="S1512" s="36">
        <f>Q1512*$S$1</f>
        <v>1.6464176788226878E-3</v>
      </c>
      <c r="T1512" s="36">
        <f>R1512*$T$1</f>
        <v>3.1616463564056331E-4</v>
      </c>
      <c r="U1512" s="36">
        <f>S1512+T1512</f>
        <v>1.9625823144632511E-3</v>
      </c>
      <c r="V1512" s="41"/>
      <c r="W1512" s="41"/>
      <c r="X1512" s="41"/>
      <c r="Y1512" s="42"/>
      <c r="Z1512" s="40" t="str">
        <f>IF(V1512=0,"NO OFERTADO",IF(W1512=0,"NO OFERTADO",IF(X1512=0,"NO OFERTADO",IF(Y1512=0,"NO OFERTADO","CORRECTO"))))</f>
        <v>NO OFERTADO</v>
      </c>
      <c r="AA1512" s="42">
        <f>Y1512*N1512</f>
        <v>0</v>
      </c>
      <c r="AB1512" s="35">
        <f>Q1512*$AB$1</f>
        <v>5.9271036437616757E-4</v>
      </c>
      <c r="AC1512" s="36">
        <f>R1512*$AC$1</f>
        <v>1.5808231782028166E-4</v>
      </c>
      <c r="AD1512" s="36">
        <f>AB1512+AC1512</f>
        <v>7.507926821964492E-4</v>
      </c>
      <c r="AE1512" s="41"/>
      <c r="AF1512" s="41"/>
      <c r="AG1512" s="41"/>
      <c r="AH1512" s="42"/>
      <c r="AI1512" s="40" t="str">
        <f>IF(AE1512=0,"NO OFERTADO",IF(AF1512=0,"NO OFERTADO",IF(AG1512=0,"NO OFERTADO",IF(AH1512=0,"NO OFERTADO","CORRECTO"))))</f>
        <v>NO OFERTADO</v>
      </c>
      <c r="AJ1512" s="37">
        <f>Q1512*$AJ$1</f>
        <v>3.9514024291744504E-4</v>
      </c>
      <c r="AK1512" s="36">
        <f>R1512*$AK$1</f>
        <v>5.2694105940093883E-5</v>
      </c>
      <c r="AL1512" s="36">
        <f>AJ1512+AK1512</f>
        <v>4.4783434885753892E-4</v>
      </c>
      <c r="AM1512" s="41"/>
      <c r="AN1512" s="41"/>
      <c r="AO1512" s="41"/>
      <c r="AP1512" s="42"/>
      <c r="AQ1512" s="40" t="str">
        <f>IF(AM1512=0,"NO OFERTADO",IF(AN1512=0,"NO OFERTADO",IF(AO1512=0,"NO OFERTADO",IF(AP1512=0,"NO OFERTADO","CORRECTO"))))</f>
        <v>NO OFERTADO</v>
      </c>
    </row>
    <row r="1513" spans="1:43" ht="24" x14ac:dyDescent="0.25">
      <c r="A1513" s="61">
        <v>1511</v>
      </c>
      <c r="B1513" s="61">
        <v>1317</v>
      </c>
      <c r="C1513" s="13" t="s">
        <v>3715</v>
      </c>
      <c r="D1513" s="12" t="s">
        <v>3716</v>
      </c>
      <c r="E1513" s="12" t="s">
        <v>11</v>
      </c>
      <c r="F1513" s="12" t="s">
        <v>12</v>
      </c>
      <c r="G1513" s="12" t="s">
        <v>13</v>
      </c>
      <c r="H1513" s="12" t="s">
        <v>12</v>
      </c>
      <c r="I1513" s="62">
        <v>725.55000000000007</v>
      </c>
      <c r="J1513" s="10">
        <v>1</v>
      </c>
      <c r="K1513" s="10" t="s">
        <v>3717</v>
      </c>
      <c r="L1513" s="14" t="s">
        <v>3718</v>
      </c>
      <c r="M1513" s="11">
        <v>725.55000000000007</v>
      </c>
      <c r="N1513" s="11">
        <v>1698.5384615384614</v>
      </c>
      <c r="O1513" s="8">
        <f>N1513*M1513</f>
        <v>1232374.5807692308</v>
      </c>
      <c r="P1513" s="14" t="s">
        <v>5022</v>
      </c>
      <c r="Q1513" s="66">
        <f>O1513/$O$2181</f>
        <v>3.7655399983200327E-5</v>
      </c>
      <c r="R1513" s="66">
        <f>+O1513/$O$2184</f>
        <v>6.0258634897258632E-5</v>
      </c>
      <c r="S1513" s="36">
        <f>Q1513*$S$1</f>
        <v>9.4138499958000815E-3</v>
      </c>
      <c r="T1513" s="36">
        <f>R1513*$T$1</f>
        <v>1.8077590469177589E-3</v>
      </c>
      <c r="U1513" s="36">
        <f>S1513+T1513</f>
        <v>1.122160904271784E-2</v>
      </c>
      <c r="V1513" s="41"/>
      <c r="W1513" s="41"/>
      <c r="X1513" s="41"/>
      <c r="Y1513" s="42"/>
      <c r="Z1513" s="40" t="str">
        <f>IF(V1513=0,"NO OFERTADO",IF(W1513=0,"NO OFERTADO",IF(X1513=0,"NO OFERTADO",IF(Y1513=0,"NO OFERTADO","CORRECTO"))))</f>
        <v>NO OFERTADO</v>
      </c>
      <c r="AA1513" s="42">
        <f>Y1513*N1513</f>
        <v>0</v>
      </c>
      <c r="AB1513" s="35">
        <f>Q1513*$AB$1</f>
        <v>3.3889859984880294E-3</v>
      </c>
      <c r="AC1513" s="36">
        <f>R1513*$AC$1</f>
        <v>9.0387952345887944E-4</v>
      </c>
      <c r="AD1513" s="36">
        <f>AB1513+AC1513</f>
        <v>4.2928655219469092E-3</v>
      </c>
      <c r="AE1513" s="41"/>
      <c r="AF1513" s="41"/>
      <c r="AG1513" s="41"/>
      <c r="AH1513" s="42"/>
      <c r="AI1513" s="40" t="str">
        <f>IF(AE1513=0,"NO OFERTADO",IF(AF1513=0,"NO OFERTADO",IF(AG1513=0,"NO OFERTADO",IF(AH1513=0,"NO OFERTADO","CORRECTO"))))</f>
        <v>NO OFERTADO</v>
      </c>
      <c r="AJ1513" s="37">
        <f>Q1513*$AJ$1</f>
        <v>2.2593239989920195E-3</v>
      </c>
      <c r="AK1513" s="36">
        <f>R1513*$AK$1</f>
        <v>3.0129317448629315E-4</v>
      </c>
      <c r="AL1513" s="36">
        <f>AJ1513+AK1513</f>
        <v>2.5606171734783127E-3</v>
      </c>
      <c r="AM1513" s="41"/>
      <c r="AN1513" s="41"/>
      <c r="AO1513" s="41"/>
      <c r="AP1513" s="42"/>
      <c r="AQ1513" s="40" t="str">
        <f>IF(AM1513=0,"NO OFERTADO",IF(AN1513=0,"NO OFERTADO",IF(AO1513=0,"NO OFERTADO",IF(AP1513=0,"NO OFERTADO","CORRECTO"))))</f>
        <v>NO OFERTADO</v>
      </c>
    </row>
    <row r="1514" spans="1:43" ht="24" x14ac:dyDescent="0.25">
      <c r="A1514" s="61">
        <v>1512</v>
      </c>
      <c r="B1514" s="61">
        <v>1413</v>
      </c>
      <c r="C1514" s="13" t="s">
        <v>3715</v>
      </c>
      <c r="D1514" s="12" t="s">
        <v>3949</v>
      </c>
      <c r="E1514" s="12" t="s">
        <v>11</v>
      </c>
      <c r="F1514" s="12" t="s">
        <v>134</v>
      </c>
      <c r="G1514" s="12" t="s">
        <v>13</v>
      </c>
      <c r="H1514" s="12" t="s">
        <v>12</v>
      </c>
      <c r="I1514" s="62">
        <v>1451.1000000000001</v>
      </c>
      <c r="J1514" s="10">
        <v>1</v>
      </c>
      <c r="K1514" s="10" t="s">
        <v>3717</v>
      </c>
      <c r="L1514" s="14" t="s">
        <v>3950</v>
      </c>
      <c r="M1514" s="11">
        <v>1451.1000000000001</v>
      </c>
      <c r="N1514" s="11">
        <v>390.5</v>
      </c>
      <c r="O1514" s="8">
        <f>N1514*M1514</f>
        <v>566654.55000000005</v>
      </c>
      <c r="P1514" s="14" t="s">
        <v>5022</v>
      </c>
      <c r="Q1514" s="66">
        <f>O1514/$O$2181</f>
        <v>1.7314219284879894E-5</v>
      </c>
      <c r="R1514" s="66">
        <f>+O1514/$O$2184</f>
        <v>2.7707346592630177E-5</v>
      </c>
      <c r="S1514" s="36">
        <f>Q1514*$S$1</f>
        <v>4.3285548212199732E-3</v>
      </c>
      <c r="T1514" s="36">
        <f>R1514*$T$1</f>
        <v>8.3122039777890533E-4</v>
      </c>
      <c r="U1514" s="36">
        <f>S1514+T1514</f>
        <v>5.1597752189988782E-3</v>
      </c>
      <c r="V1514" s="41"/>
      <c r="W1514" s="41"/>
      <c r="X1514" s="41"/>
      <c r="Y1514" s="42"/>
      <c r="Z1514" s="40" t="str">
        <f>IF(V1514=0,"NO OFERTADO",IF(W1514=0,"NO OFERTADO",IF(X1514=0,"NO OFERTADO",IF(Y1514=0,"NO OFERTADO","CORRECTO"))))</f>
        <v>NO OFERTADO</v>
      </c>
      <c r="AA1514" s="42">
        <f>Y1514*N1514</f>
        <v>0</v>
      </c>
      <c r="AB1514" s="35">
        <f>Q1514*$AB$1</f>
        <v>1.5582797356391905E-3</v>
      </c>
      <c r="AC1514" s="36">
        <f>R1514*$AC$1</f>
        <v>4.1561019888945266E-4</v>
      </c>
      <c r="AD1514" s="36">
        <f>AB1514+AC1514</f>
        <v>1.9738899345286432E-3</v>
      </c>
      <c r="AE1514" s="41"/>
      <c r="AF1514" s="41"/>
      <c r="AG1514" s="41"/>
      <c r="AH1514" s="42"/>
      <c r="AI1514" s="40" t="str">
        <f>IF(AE1514=0,"NO OFERTADO",IF(AF1514=0,"NO OFERTADO",IF(AG1514=0,"NO OFERTADO",IF(AH1514=0,"NO OFERTADO","CORRECTO"))))</f>
        <v>NO OFERTADO</v>
      </c>
      <c r="AJ1514" s="37">
        <f>Q1514*$AJ$1</f>
        <v>1.0388531570927936E-3</v>
      </c>
      <c r="AK1514" s="36">
        <f>R1514*$AK$1</f>
        <v>1.3853673296315087E-4</v>
      </c>
      <c r="AL1514" s="36">
        <f>AJ1514+AK1514</f>
        <v>1.1773898900559444E-3</v>
      </c>
      <c r="AM1514" s="41"/>
      <c r="AN1514" s="41"/>
      <c r="AO1514" s="41"/>
      <c r="AP1514" s="42"/>
      <c r="AQ1514" s="40" t="str">
        <f>IF(AM1514=0,"NO OFERTADO",IF(AN1514=0,"NO OFERTADO",IF(AO1514=0,"NO OFERTADO",IF(AP1514=0,"NO OFERTADO","CORRECTO"))))</f>
        <v>NO OFERTADO</v>
      </c>
    </row>
    <row r="1515" spans="1:43" x14ac:dyDescent="0.25">
      <c r="A1515" s="61">
        <v>1513</v>
      </c>
      <c r="B1515" s="61">
        <v>1045</v>
      </c>
      <c r="C1515" s="13" t="s">
        <v>2993</v>
      </c>
      <c r="D1515" s="12" t="s">
        <v>1041</v>
      </c>
      <c r="E1515" s="12" t="s">
        <v>3062</v>
      </c>
      <c r="F1515" s="12" t="s">
        <v>321</v>
      </c>
      <c r="G1515" s="12" t="s">
        <v>322</v>
      </c>
      <c r="H1515" s="12" t="s">
        <v>108</v>
      </c>
      <c r="I1515" s="62" t="s">
        <v>60</v>
      </c>
      <c r="J1515" s="10">
        <v>60</v>
      </c>
      <c r="K1515" s="10" t="s">
        <v>2994</v>
      </c>
      <c r="L1515" s="14" t="s">
        <v>3063</v>
      </c>
      <c r="M1515" s="11">
        <v>997.5</v>
      </c>
      <c r="N1515" s="11">
        <v>3193.8461538461538</v>
      </c>
      <c r="O1515" s="8">
        <f>N1515*M1515</f>
        <v>3185861.5384615385</v>
      </c>
      <c r="P1515" s="14" t="s">
        <v>5022</v>
      </c>
      <c r="Q1515" s="66">
        <f>O1515/$O$2181</f>
        <v>9.7344502551312585E-5</v>
      </c>
      <c r="R1515" s="66"/>
      <c r="S1515" s="36">
        <f>Q1515*$S$1</f>
        <v>2.4336125637828145E-2</v>
      </c>
      <c r="T1515" s="7"/>
      <c r="U1515" s="36">
        <f>S1515+T1515</f>
        <v>2.4336125637828145E-2</v>
      </c>
      <c r="V1515" s="41"/>
      <c r="W1515" s="41"/>
      <c r="X1515" s="41"/>
      <c r="Y1515" s="42"/>
      <c r="Z1515" s="40" t="str">
        <f>IF(V1515=0,"NO OFERTADO",IF(W1515=0,"NO OFERTADO",IF(X1515=0,"NO OFERTADO",IF(Y1515=0,"NO OFERTADO","CORRECTO"))))</f>
        <v>NO OFERTADO</v>
      </c>
      <c r="AA1515" s="42">
        <f>Y1515*N1515</f>
        <v>0</v>
      </c>
      <c r="AB1515" s="35">
        <f>Q1515*$AB$1</f>
        <v>8.7610052296181323E-3</v>
      </c>
      <c r="AC1515" s="7"/>
      <c r="AD1515" s="36">
        <f>AB1515+AC1515</f>
        <v>8.7610052296181323E-3</v>
      </c>
      <c r="AE1515" s="41"/>
      <c r="AF1515" s="41"/>
      <c r="AG1515" s="41"/>
      <c r="AH1515" s="42"/>
      <c r="AI1515" s="40" t="str">
        <f>IF(AE1515=0,"NO OFERTADO",IF(AF1515=0,"NO OFERTADO",IF(AG1515=0,"NO OFERTADO",IF(AH1515=0,"NO OFERTADO","CORRECTO"))))</f>
        <v>NO OFERTADO</v>
      </c>
      <c r="AJ1515" s="37">
        <f>Q1515*$AJ$1</f>
        <v>5.8406701530787555E-3</v>
      </c>
      <c r="AK1515" s="7"/>
      <c r="AL1515" s="36">
        <f>AJ1515+AK1515</f>
        <v>5.8406701530787555E-3</v>
      </c>
      <c r="AM1515" s="41"/>
      <c r="AN1515" s="41"/>
      <c r="AO1515" s="41"/>
      <c r="AP1515" s="42"/>
      <c r="AQ1515" s="40" t="str">
        <f>IF(AM1515=0,"NO OFERTADO",IF(AN1515=0,"NO OFERTADO",IF(AO1515=0,"NO OFERTADO",IF(AP1515=0,"NO OFERTADO","CORRECTO"))))</f>
        <v>NO OFERTADO</v>
      </c>
    </row>
    <row r="1516" spans="1:43" x14ac:dyDescent="0.25">
      <c r="A1516" s="61">
        <v>1514</v>
      </c>
      <c r="B1516" s="61">
        <v>1013</v>
      </c>
      <c r="C1516" s="13" t="s">
        <v>2993</v>
      </c>
      <c r="D1516" s="12">
        <v>0.05</v>
      </c>
      <c r="E1516" s="12" t="s">
        <v>1149</v>
      </c>
      <c r="F1516" s="12" t="s">
        <v>321</v>
      </c>
      <c r="G1516" s="12" t="s">
        <v>322</v>
      </c>
      <c r="H1516" s="12" t="s">
        <v>323</v>
      </c>
      <c r="I1516" s="62" t="s">
        <v>60</v>
      </c>
      <c r="J1516" s="10">
        <v>60</v>
      </c>
      <c r="K1516" s="10" t="s">
        <v>2994</v>
      </c>
      <c r="L1516" s="14" t="s">
        <v>2995</v>
      </c>
      <c r="M1516" s="11">
        <v>1018.3333333333334</v>
      </c>
      <c r="N1516" s="11">
        <v>3110.7692307692309</v>
      </c>
      <c r="O1516" s="8">
        <f>N1516*M1516</f>
        <v>3167800.0000000005</v>
      </c>
      <c r="P1516" s="14" t="s">
        <v>5022</v>
      </c>
      <c r="Q1516" s="66">
        <f>O1516/$O$2181</f>
        <v>9.6792629390591718E-5</v>
      </c>
      <c r="R1516" s="66"/>
      <c r="S1516" s="36">
        <f>Q1516*$S$1</f>
        <v>2.4198157347647929E-2</v>
      </c>
      <c r="T1516" s="7"/>
      <c r="U1516" s="36">
        <f>S1516+T1516</f>
        <v>2.4198157347647929E-2</v>
      </c>
      <c r="V1516" s="41"/>
      <c r="W1516" s="41"/>
      <c r="X1516" s="41"/>
      <c r="Y1516" s="42"/>
      <c r="Z1516" s="40" t="str">
        <f>IF(V1516=0,"NO OFERTADO",IF(W1516=0,"NO OFERTADO",IF(X1516=0,"NO OFERTADO",IF(Y1516=0,"NO OFERTADO","CORRECTO"))))</f>
        <v>NO OFERTADO</v>
      </c>
      <c r="AA1516" s="42">
        <f>Y1516*N1516</f>
        <v>0</v>
      </c>
      <c r="AB1516" s="35">
        <f>Q1516*$AB$1</f>
        <v>8.7113366451532538E-3</v>
      </c>
      <c r="AC1516" s="7"/>
      <c r="AD1516" s="36">
        <f>AB1516+AC1516</f>
        <v>8.7113366451532538E-3</v>
      </c>
      <c r="AE1516" s="41"/>
      <c r="AF1516" s="41"/>
      <c r="AG1516" s="41"/>
      <c r="AH1516" s="42"/>
      <c r="AI1516" s="40" t="str">
        <f>IF(AE1516=0,"NO OFERTADO",IF(AF1516=0,"NO OFERTADO",IF(AG1516=0,"NO OFERTADO",IF(AH1516=0,"NO OFERTADO","CORRECTO"))))</f>
        <v>NO OFERTADO</v>
      </c>
      <c r="AJ1516" s="37">
        <f>Q1516*$AJ$1</f>
        <v>5.8075577634355028E-3</v>
      </c>
      <c r="AK1516" s="7"/>
      <c r="AL1516" s="36">
        <f>AJ1516+AK1516</f>
        <v>5.8075577634355028E-3</v>
      </c>
      <c r="AM1516" s="41"/>
      <c r="AN1516" s="41"/>
      <c r="AO1516" s="41"/>
      <c r="AP1516" s="42"/>
      <c r="AQ1516" s="40" t="str">
        <f>IF(AM1516=0,"NO OFERTADO",IF(AN1516=0,"NO OFERTADO",IF(AO1516=0,"NO OFERTADO",IF(AP1516=0,"NO OFERTADO","CORRECTO"))))</f>
        <v>NO OFERTADO</v>
      </c>
    </row>
    <row r="1517" spans="1:43" x14ac:dyDescent="0.25">
      <c r="A1517" s="61">
        <v>1515</v>
      </c>
      <c r="B1517" s="61">
        <v>125</v>
      </c>
      <c r="C1517" s="13" t="s">
        <v>496</v>
      </c>
      <c r="D1517" s="12" t="s">
        <v>497</v>
      </c>
      <c r="E1517" s="12" t="s">
        <v>49</v>
      </c>
      <c r="F1517" s="12" t="s">
        <v>23</v>
      </c>
      <c r="G1517" s="12" t="s">
        <v>24</v>
      </c>
      <c r="H1517" s="12" t="s">
        <v>25</v>
      </c>
      <c r="I1517" s="62">
        <v>8497658.4000000004</v>
      </c>
      <c r="J1517" s="10">
        <v>1</v>
      </c>
      <c r="K1517" s="10" t="s">
        <v>498</v>
      </c>
      <c r="L1517" s="14" t="s">
        <v>499</v>
      </c>
      <c r="M1517" s="11">
        <v>8454126.6325000003</v>
      </c>
      <c r="N1517" s="11">
        <v>7.6923076923076925</v>
      </c>
      <c r="O1517" s="8">
        <f>N1517*M1517</f>
        <v>65031743.32692308</v>
      </c>
      <c r="P1517" s="14" t="s">
        <v>5022</v>
      </c>
      <c r="Q1517" s="66">
        <f>O1517/$O$2181</f>
        <v>1.9870551898689788E-3</v>
      </c>
      <c r="R1517" s="66">
        <f>+O1517/$O$2184</f>
        <v>3.1798157305575718E-3</v>
      </c>
      <c r="S1517" s="36">
        <f>Q1517*$S$1</f>
        <v>0.49676379746724469</v>
      </c>
      <c r="T1517" s="36">
        <f>R1517*$T$1</f>
        <v>9.5394471916727147E-2</v>
      </c>
      <c r="U1517" s="36">
        <f>S1517+T1517</f>
        <v>0.59215826938397187</v>
      </c>
      <c r="V1517" s="41"/>
      <c r="W1517" s="41"/>
      <c r="X1517" s="41"/>
      <c r="Y1517" s="42"/>
      <c r="Z1517" s="40" t="str">
        <f>IF(V1517=0,"NO OFERTADO",IF(W1517=0,"NO OFERTADO",IF(X1517=0,"NO OFERTADO",IF(Y1517=0,"NO OFERTADO","CORRECTO"))))</f>
        <v>NO OFERTADO</v>
      </c>
      <c r="AA1517" s="42">
        <f>Y1517*N1517</f>
        <v>0</v>
      </c>
      <c r="AB1517" s="35">
        <f>Q1517*$AB$1</f>
        <v>0.17883496708820809</v>
      </c>
      <c r="AC1517" s="36">
        <f>R1517*$AC$1</f>
        <v>4.7697235958363574E-2</v>
      </c>
      <c r="AD1517" s="36">
        <f>AB1517+AC1517</f>
        <v>0.22653220304657168</v>
      </c>
      <c r="AE1517" s="41"/>
      <c r="AF1517" s="41"/>
      <c r="AG1517" s="41"/>
      <c r="AH1517" s="42"/>
      <c r="AI1517" s="40" t="str">
        <f>IF(AE1517=0,"NO OFERTADO",IF(AF1517=0,"NO OFERTADO",IF(AG1517=0,"NO OFERTADO",IF(AH1517=0,"NO OFERTADO","CORRECTO"))))</f>
        <v>NO OFERTADO</v>
      </c>
      <c r="AJ1517" s="37">
        <f>Q1517*$AJ$1</f>
        <v>0.11922331139213872</v>
      </c>
      <c r="AK1517" s="36">
        <f>R1517*$AK$1</f>
        <v>1.5899078652787859E-2</v>
      </c>
      <c r="AL1517" s="36">
        <f>AJ1517+AK1517</f>
        <v>0.13512239004492657</v>
      </c>
      <c r="AM1517" s="41"/>
      <c r="AN1517" s="41"/>
      <c r="AO1517" s="41"/>
      <c r="AP1517" s="42"/>
      <c r="AQ1517" s="40" t="str">
        <f>IF(AM1517=0,"NO OFERTADO",IF(AN1517=0,"NO OFERTADO",IF(AO1517=0,"NO OFERTADO",IF(AP1517=0,"NO OFERTADO","CORRECTO"))))</f>
        <v>NO OFERTADO</v>
      </c>
    </row>
    <row r="1518" spans="1:43" x14ac:dyDescent="0.25">
      <c r="A1518" s="61">
        <v>1516</v>
      </c>
      <c r="B1518" s="61">
        <v>882</v>
      </c>
      <c r="C1518" s="13" t="s">
        <v>2677</v>
      </c>
      <c r="D1518" s="12" t="s">
        <v>2678</v>
      </c>
      <c r="E1518" s="12" t="s">
        <v>221</v>
      </c>
      <c r="F1518" s="12" t="s">
        <v>222</v>
      </c>
      <c r="G1518" s="12" t="s">
        <v>13</v>
      </c>
      <c r="H1518" s="12" t="s">
        <v>108</v>
      </c>
      <c r="I1518" s="62" t="s">
        <v>60</v>
      </c>
      <c r="J1518" s="10">
        <v>15</v>
      </c>
      <c r="K1518" s="10" t="s">
        <v>2679</v>
      </c>
      <c r="L1518" s="14" t="s">
        <v>2680</v>
      </c>
      <c r="M1518" s="11">
        <v>1068</v>
      </c>
      <c r="N1518" s="11">
        <v>2937.6923076923076</v>
      </c>
      <c r="O1518" s="8">
        <f>N1518*M1518</f>
        <v>3137455.3846153845</v>
      </c>
      <c r="P1518" s="14" t="s">
        <v>5022</v>
      </c>
      <c r="Q1518" s="66">
        <f>O1518/$O$2181</f>
        <v>9.586544487423236E-5</v>
      </c>
      <c r="R1518" s="66"/>
      <c r="S1518" s="36">
        <f>Q1518*$S$1</f>
        <v>2.396636121855809E-2</v>
      </c>
      <c r="T1518" s="7"/>
      <c r="U1518" s="36">
        <f>S1518+T1518</f>
        <v>2.396636121855809E-2</v>
      </c>
      <c r="V1518" s="41"/>
      <c r="W1518" s="41"/>
      <c r="X1518" s="41"/>
      <c r="Y1518" s="42"/>
      <c r="Z1518" s="40" t="str">
        <f>IF(V1518=0,"NO OFERTADO",IF(W1518=0,"NO OFERTADO",IF(X1518=0,"NO OFERTADO",IF(Y1518=0,"NO OFERTADO","CORRECTO"))))</f>
        <v>NO OFERTADO</v>
      </c>
      <c r="AA1518" s="42">
        <f>Y1518*N1518</f>
        <v>0</v>
      </c>
      <c r="AB1518" s="35">
        <f>Q1518*$AB$1</f>
        <v>8.6278900386809118E-3</v>
      </c>
      <c r="AC1518" s="7"/>
      <c r="AD1518" s="36">
        <f>AB1518+AC1518</f>
        <v>8.6278900386809118E-3</v>
      </c>
      <c r="AE1518" s="41"/>
      <c r="AF1518" s="41"/>
      <c r="AG1518" s="41"/>
      <c r="AH1518" s="42"/>
      <c r="AI1518" s="40" t="str">
        <f>IF(AE1518=0,"NO OFERTADO",IF(AF1518=0,"NO OFERTADO",IF(AG1518=0,"NO OFERTADO",IF(AH1518=0,"NO OFERTADO","CORRECTO"))))</f>
        <v>NO OFERTADO</v>
      </c>
      <c r="AJ1518" s="37">
        <f>Q1518*$AJ$1</f>
        <v>5.7519266924539415E-3</v>
      </c>
      <c r="AK1518" s="7"/>
      <c r="AL1518" s="36">
        <f>AJ1518+AK1518</f>
        <v>5.7519266924539415E-3</v>
      </c>
      <c r="AM1518" s="41"/>
      <c r="AN1518" s="41"/>
      <c r="AO1518" s="41"/>
      <c r="AP1518" s="42"/>
      <c r="AQ1518" s="40" t="str">
        <f>IF(AM1518=0,"NO OFERTADO",IF(AN1518=0,"NO OFERTADO",IF(AO1518=0,"NO OFERTADO",IF(AP1518=0,"NO OFERTADO","CORRECTO"))))</f>
        <v>NO OFERTADO</v>
      </c>
    </row>
    <row r="1519" spans="1:43" x14ac:dyDescent="0.25">
      <c r="A1519" s="61">
        <v>1517</v>
      </c>
      <c r="B1519" s="61">
        <v>410</v>
      </c>
      <c r="C1519" s="13" t="s">
        <v>1422</v>
      </c>
      <c r="D1519" s="12" t="s">
        <v>1423</v>
      </c>
      <c r="E1519" s="12" t="s">
        <v>1424</v>
      </c>
      <c r="F1519" s="12" t="s">
        <v>222</v>
      </c>
      <c r="G1519" s="12" t="s">
        <v>13</v>
      </c>
      <c r="H1519" s="12" t="s">
        <v>108</v>
      </c>
      <c r="I1519" s="62" t="s">
        <v>60</v>
      </c>
      <c r="J1519" s="10">
        <v>120</v>
      </c>
      <c r="K1519" s="10" t="s">
        <v>1425</v>
      </c>
      <c r="L1519" s="14" t="s">
        <v>1426</v>
      </c>
      <c r="M1519" s="11">
        <v>1921.6438095238093</v>
      </c>
      <c r="N1519" s="11">
        <v>14520</v>
      </c>
      <c r="O1519" s="8">
        <f>N1519*M1519</f>
        <v>27902268.114285711</v>
      </c>
      <c r="P1519" s="14" t="s">
        <v>5022</v>
      </c>
      <c r="Q1519" s="66">
        <f>O1519/$O$2181</f>
        <v>8.5255820971746356E-4</v>
      </c>
      <c r="R1519" s="66"/>
      <c r="S1519" s="36">
        <f>Q1519*$S$1</f>
        <v>0.21313955242936589</v>
      </c>
      <c r="T1519" s="7"/>
      <c r="U1519" s="36">
        <f>S1519+T1519</f>
        <v>0.21313955242936589</v>
      </c>
      <c r="V1519" s="41"/>
      <c r="W1519" s="41"/>
      <c r="X1519" s="41"/>
      <c r="Y1519" s="42"/>
      <c r="Z1519" s="40" t="str">
        <f>IF(V1519=0,"NO OFERTADO",IF(W1519=0,"NO OFERTADO",IF(X1519=0,"NO OFERTADO",IF(Y1519=0,"NO OFERTADO","CORRECTO"))))</f>
        <v>NO OFERTADO</v>
      </c>
      <c r="AA1519" s="42">
        <f>Y1519*N1519</f>
        <v>0</v>
      </c>
      <c r="AB1519" s="35">
        <f>Q1519*$AB$1</f>
        <v>7.6730238874571727E-2</v>
      </c>
      <c r="AC1519" s="7"/>
      <c r="AD1519" s="36">
        <f>AB1519+AC1519</f>
        <v>7.6730238874571727E-2</v>
      </c>
      <c r="AE1519" s="41"/>
      <c r="AF1519" s="41"/>
      <c r="AG1519" s="41"/>
      <c r="AH1519" s="42"/>
      <c r="AI1519" s="40" t="str">
        <f>IF(AE1519=0,"NO OFERTADO",IF(AF1519=0,"NO OFERTADO",IF(AG1519=0,"NO OFERTADO",IF(AH1519=0,"NO OFERTADO","CORRECTO"))))</f>
        <v>NO OFERTADO</v>
      </c>
      <c r="AJ1519" s="37">
        <f>Q1519*$AJ$1</f>
        <v>5.1153492583047813E-2</v>
      </c>
      <c r="AK1519" s="7"/>
      <c r="AL1519" s="36">
        <f>AJ1519+AK1519</f>
        <v>5.1153492583047813E-2</v>
      </c>
      <c r="AM1519" s="41"/>
      <c r="AN1519" s="41"/>
      <c r="AO1519" s="41"/>
      <c r="AP1519" s="42"/>
      <c r="AQ1519" s="40" t="str">
        <f>IF(AM1519=0,"NO OFERTADO",IF(AN1519=0,"NO OFERTADO",IF(AO1519=0,"NO OFERTADO",IF(AP1519=0,"NO OFERTADO","CORRECTO"))))</f>
        <v>NO OFERTADO</v>
      </c>
    </row>
    <row r="1520" spans="1:43" ht="24" x14ac:dyDescent="0.25">
      <c r="A1520" s="61">
        <v>1518</v>
      </c>
      <c r="B1520" s="61">
        <v>641</v>
      </c>
      <c r="C1520" s="13" t="s">
        <v>2047</v>
      </c>
      <c r="D1520" s="12" t="s">
        <v>89</v>
      </c>
      <c r="E1520" s="12" t="s">
        <v>11</v>
      </c>
      <c r="F1520" s="12" t="s">
        <v>12</v>
      </c>
      <c r="G1520" s="12" t="s">
        <v>13</v>
      </c>
      <c r="H1520" s="12" t="s">
        <v>12</v>
      </c>
      <c r="I1520" s="62">
        <v>4008.55</v>
      </c>
      <c r="J1520" s="10">
        <v>1</v>
      </c>
      <c r="K1520" s="10" t="s">
        <v>2048</v>
      </c>
      <c r="L1520" s="14" t="s">
        <v>2049</v>
      </c>
      <c r="M1520" s="11">
        <v>818.6851333333334</v>
      </c>
      <c r="N1520" s="11">
        <v>8175.4615384615381</v>
      </c>
      <c r="O1520" s="8">
        <f>N1520*M1520</f>
        <v>6693128.8196769236</v>
      </c>
      <c r="P1520" s="14" t="s">
        <v>5022</v>
      </c>
      <c r="Q1520" s="66">
        <f>O1520/$O$2181</f>
        <v>2.0450960834221763E-4</v>
      </c>
      <c r="R1520" s="66">
        <f>+O1520/$O$2184</f>
        <v>3.2726965661161674E-4</v>
      </c>
      <c r="S1520" s="36">
        <f>Q1520*$S$1</f>
        <v>5.1127402085554406E-2</v>
      </c>
      <c r="T1520" s="36">
        <f>R1520*$T$1</f>
        <v>9.8180896983485026E-3</v>
      </c>
      <c r="U1520" s="36">
        <f>S1520+T1520</f>
        <v>6.0945491783902905E-2</v>
      </c>
      <c r="V1520" s="41"/>
      <c r="W1520" s="41"/>
      <c r="X1520" s="41"/>
      <c r="Y1520" s="42"/>
      <c r="Z1520" s="40" t="str">
        <f>IF(V1520=0,"NO OFERTADO",IF(W1520=0,"NO OFERTADO",IF(X1520=0,"NO OFERTADO",IF(Y1520=0,"NO OFERTADO","CORRECTO"))))</f>
        <v>NO OFERTADO</v>
      </c>
      <c r="AA1520" s="42">
        <f>Y1520*N1520</f>
        <v>0</v>
      </c>
      <c r="AB1520" s="35">
        <f>Q1520*$AB$1</f>
        <v>1.8405864750799587E-2</v>
      </c>
      <c r="AC1520" s="36">
        <f>R1520*$AC$1</f>
        <v>4.9090448491742513E-3</v>
      </c>
      <c r="AD1520" s="36">
        <f>AB1520+AC1520</f>
        <v>2.3314909599973836E-2</v>
      </c>
      <c r="AE1520" s="41"/>
      <c r="AF1520" s="41"/>
      <c r="AG1520" s="41"/>
      <c r="AH1520" s="42"/>
      <c r="AI1520" s="40" t="str">
        <f>IF(AE1520=0,"NO OFERTADO",IF(AF1520=0,"NO OFERTADO",IF(AG1520=0,"NO OFERTADO",IF(AH1520=0,"NO OFERTADO","CORRECTO"))))</f>
        <v>NO OFERTADO</v>
      </c>
      <c r="AJ1520" s="37">
        <f>Q1520*$AJ$1</f>
        <v>1.2270576500533058E-2</v>
      </c>
      <c r="AK1520" s="36">
        <f>R1520*$AK$1</f>
        <v>1.6363482830580836E-3</v>
      </c>
      <c r="AL1520" s="36">
        <f>AJ1520+AK1520</f>
        <v>1.3906924783591141E-2</v>
      </c>
      <c r="AM1520" s="41"/>
      <c r="AN1520" s="41"/>
      <c r="AO1520" s="41"/>
      <c r="AP1520" s="42"/>
      <c r="AQ1520" s="40" t="str">
        <f>IF(AM1520=0,"NO OFERTADO",IF(AN1520=0,"NO OFERTADO",IF(AO1520=0,"NO OFERTADO",IF(AP1520=0,"NO OFERTADO","CORRECTO"))))</f>
        <v>NO OFERTADO</v>
      </c>
    </row>
    <row r="1521" spans="1:43" x14ac:dyDescent="0.25">
      <c r="A1521" s="61">
        <v>1519</v>
      </c>
      <c r="B1521" s="61">
        <v>1379</v>
      </c>
      <c r="C1521" s="13" t="s">
        <v>2047</v>
      </c>
      <c r="D1521" s="12">
        <v>0.02</v>
      </c>
      <c r="E1521" s="12" t="s">
        <v>221</v>
      </c>
      <c r="F1521" s="12" t="s">
        <v>222</v>
      </c>
      <c r="G1521" s="12" t="s">
        <v>223</v>
      </c>
      <c r="H1521" s="12" t="s">
        <v>108</v>
      </c>
      <c r="I1521" s="62" t="s">
        <v>60</v>
      </c>
      <c r="J1521" s="10">
        <v>15</v>
      </c>
      <c r="K1521" s="10" t="s">
        <v>2048</v>
      </c>
      <c r="L1521" s="14" t="s">
        <v>3873</v>
      </c>
      <c r="M1521" s="11">
        <v>2988</v>
      </c>
      <c r="N1521" s="11">
        <v>288</v>
      </c>
      <c r="O1521" s="8">
        <f>N1521*M1521</f>
        <v>860544</v>
      </c>
      <c r="P1521" s="14" t="s">
        <v>5022</v>
      </c>
      <c r="Q1521" s="66">
        <f>O1521/$O$2181</f>
        <v>2.6294057852862349E-5</v>
      </c>
      <c r="R1521" s="66"/>
      <c r="S1521" s="36">
        <f>Q1521*$S$1</f>
        <v>6.5735144632155873E-3</v>
      </c>
      <c r="T1521" s="7"/>
      <c r="U1521" s="36">
        <f>S1521+T1521</f>
        <v>6.5735144632155873E-3</v>
      </c>
      <c r="V1521" s="41"/>
      <c r="W1521" s="41"/>
      <c r="X1521" s="41"/>
      <c r="Y1521" s="42"/>
      <c r="Z1521" s="40" t="str">
        <f>IF(V1521=0,"NO OFERTADO",IF(W1521=0,"NO OFERTADO",IF(X1521=0,"NO OFERTADO",IF(Y1521=0,"NO OFERTADO","CORRECTO"))))</f>
        <v>NO OFERTADO</v>
      </c>
      <c r="AA1521" s="42">
        <f>Y1521*N1521</f>
        <v>0</v>
      </c>
      <c r="AB1521" s="35">
        <f>Q1521*$AB$1</f>
        <v>2.3664652067576114E-3</v>
      </c>
      <c r="AC1521" s="7"/>
      <c r="AD1521" s="36">
        <f>AB1521+AC1521</f>
        <v>2.3664652067576114E-3</v>
      </c>
      <c r="AE1521" s="41"/>
      <c r="AF1521" s="41"/>
      <c r="AG1521" s="41"/>
      <c r="AH1521" s="42"/>
      <c r="AI1521" s="40" t="str">
        <f>IF(AE1521=0,"NO OFERTADO",IF(AF1521=0,"NO OFERTADO",IF(AG1521=0,"NO OFERTADO",IF(AH1521=0,"NO OFERTADO","CORRECTO"))))</f>
        <v>NO OFERTADO</v>
      </c>
      <c r="AJ1521" s="37">
        <f>Q1521*$AJ$1</f>
        <v>1.5776434711717408E-3</v>
      </c>
      <c r="AK1521" s="7"/>
      <c r="AL1521" s="36">
        <f>AJ1521+AK1521</f>
        <v>1.5776434711717408E-3</v>
      </c>
      <c r="AM1521" s="41"/>
      <c r="AN1521" s="41"/>
      <c r="AO1521" s="41"/>
      <c r="AP1521" s="42"/>
      <c r="AQ1521" s="40" t="str">
        <f>IF(AM1521=0,"NO OFERTADO",IF(AN1521=0,"NO OFERTADO",IF(AO1521=0,"NO OFERTADO",IF(AP1521=0,"NO OFERTADO","CORRECTO"))))</f>
        <v>NO OFERTADO</v>
      </c>
    </row>
    <row r="1522" spans="1:43" ht="24" x14ac:dyDescent="0.25">
      <c r="A1522" s="61">
        <v>1520</v>
      </c>
      <c r="B1522" s="61">
        <v>366</v>
      </c>
      <c r="C1522" s="13" t="s">
        <v>1290</v>
      </c>
      <c r="D1522" s="12" t="s">
        <v>93</v>
      </c>
      <c r="E1522" s="12" t="s">
        <v>11</v>
      </c>
      <c r="F1522" s="12" t="s">
        <v>12</v>
      </c>
      <c r="G1522" s="12" t="s">
        <v>13</v>
      </c>
      <c r="H1522" s="12" t="s">
        <v>12</v>
      </c>
      <c r="I1522" s="62" t="s">
        <v>60</v>
      </c>
      <c r="J1522" s="10">
        <v>1</v>
      </c>
      <c r="K1522" s="10" t="s">
        <v>1291</v>
      </c>
      <c r="L1522" s="14" t="s">
        <v>1292</v>
      </c>
      <c r="M1522" s="11">
        <v>1798</v>
      </c>
      <c r="N1522" s="11">
        <v>3739.6923076923076</v>
      </c>
      <c r="O1522" s="8">
        <f>N1522*M1522</f>
        <v>6723966.769230769</v>
      </c>
      <c r="P1522" s="14" t="s">
        <v>5022</v>
      </c>
      <c r="Q1522" s="66">
        <f>O1522/$O$2181</f>
        <v>2.0545186676204562E-4</v>
      </c>
      <c r="R1522" s="66"/>
      <c r="S1522" s="36">
        <f>Q1522*$S$1</f>
        <v>5.1362966690511408E-2</v>
      </c>
      <c r="T1522" s="7"/>
      <c r="U1522" s="36">
        <f>S1522+T1522</f>
        <v>5.1362966690511408E-2</v>
      </c>
      <c r="V1522" s="41"/>
      <c r="W1522" s="41"/>
      <c r="X1522" s="41"/>
      <c r="Y1522" s="42"/>
      <c r="Z1522" s="40" t="str">
        <f>IF(V1522=0,"NO OFERTADO",IF(W1522=0,"NO OFERTADO",IF(X1522=0,"NO OFERTADO",IF(Y1522=0,"NO OFERTADO","CORRECTO"))))</f>
        <v>NO OFERTADO</v>
      </c>
      <c r="AA1522" s="42">
        <f>Y1522*N1522</f>
        <v>0</v>
      </c>
      <c r="AB1522" s="35">
        <f>Q1522*$AB$1</f>
        <v>1.8490668008584107E-2</v>
      </c>
      <c r="AC1522" s="7"/>
      <c r="AD1522" s="36">
        <f>AB1522+AC1522</f>
        <v>1.8490668008584107E-2</v>
      </c>
      <c r="AE1522" s="41"/>
      <c r="AF1522" s="41"/>
      <c r="AG1522" s="41"/>
      <c r="AH1522" s="42"/>
      <c r="AI1522" s="40" t="str">
        <f>IF(AE1522=0,"NO OFERTADO",IF(AF1522=0,"NO OFERTADO",IF(AG1522=0,"NO OFERTADO",IF(AH1522=0,"NO OFERTADO","CORRECTO"))))</f>
        <v>NO OFERTADO</v>
      </c>
      <c r="AJ1522" s="37">
        <f>Q1522*$AJ$1</f>
        <v>1.2327112005722738E-2</v>
      </c>
      <c r="AK1522" s="7"/>
      <c r="AL1522" s="36">
        <f>AJ1522+AK1522</f>
        <v>1.2327112005722738E-2</v>
      </c>
      <c r="AM1522" s="41"/>
      <c r="AN1522" s="41"/>
      <c r="AO1522" s="41"/>
      <c r="AP1522" s="42"/>
      <c r="AQ1522" s="40" t="str">
        <f>IF(AM1522=0,"NO OFERTADO",IF(AN1522=0,"NO OFERTADO",IF(AO1522=0,"NO OFERTADO",IF(AP1522=0,"NO OFERTADO","CORRECTO"))))</f>
        <v>NO OFERTADO</v>
      </c>
    </row>
    <row r="1523" spans="1:43" ht="24" x14ac:dyDescent="0.25">
      <c r="A1523" s="61">
        <v>1521</v>
      </c>
      <c r="B1523" s="61">
        <v>2578</v>
      </c>
      <c r="C1523" s="67" t="s">
        <v>6879</v>
      </c>
      <c r="D1523" s="68" t="s">
        <v>93</v>
      </c>
      <c r="E1523" s="68" t="s">
        <v>11</v>
      </c>
      <c r="F1523" s="68" t="s">
        <v>12</v>
      </c>
      <c r="G1523" s="12" t="s">
        <v>13</v>
      </c>
      <c r="H1523" s="68" t="s">
        <v>12</v>
      </c>
      <c r="I1523" s="62" t="s">
        <v>60</v>
      </c>
      <c r="J1523" s="10">
        <v>1</v>
      </c>
      <c r="K1523" s="10" t="s">
        <v>6880</v>
      </c>
      <c r="L1523" s="14" t="s">
        <v>6881</v>
      </c>
      <c r="M1523" s="11">
        <v>7392.9395000000004</v>
      </c>
      <c r="N1523" s="11">
        <v>91.63636363636364</v>
      </c>
      <c r="O1523" s="8">
        <f>N1523*M1523</f>
        <v>677462.09236363648</v>
      </c>
      <c r="P1523" s="14" t="s">
        <v>7140</v>
      </c>
      <c r="Q1523" s="66">
        <f>O1523/$O$2181</f>
        <v>2.0699961245131723E-5</v>
      </c>
      <c r="R1523" s="66"/>
      <c r="S1523" s="36">
        <f>Q1523*$S$1</f>
        <v>5.1749903112829308E-3</v>
      </c>
      <c r="T1523" s="7"/>
      <c r="U1523" s="36">
        <f>S1523+T1523</f>
        <v>5.1749903112829308E-3</v>
      </c>
      <c r="V1523" s="41"/>
      <c r="W1523" s="41"/>
      <c r="X1523" s="41"/>
      <c r="Y1523" s="42"/>
      <c r="Z1523" s="40" t="str">
        <f>IF(V1523=0,"NO OFERTADO",IF(W1523=0,"NO OFERTADO",IF(X1523=0,"NO OFERTADO",IF(Y1523=0,"NO OFERTADO","CORRECTO"))))</f>
        <v>NO OFERTADO</v>
      </c>
      <c r="AA1523" s="42">
        <f>Y1523*N1523</f>
        <v>0</v>
      </c>
      <c r="AB1523" s="35">
        <f>Q1523*$AB$1</f>
        <v>1.8629965120618552E-3</v>
      </c>
      <c r="AC1523" s="7"/>
      <c r="AD1523" s="36">
        <f>AB1523+AC1523</f>
        <v>1.8629965120618552E-3</v>
      </c>
      <c r="AE1523" s="41"/>
      <c r="AF1523" s="41"/>
      <c r="AG1523" s="41"/>
      <c r="AH1523" s="42"/>
      <c r="AI1523" s="40" t="str">
        <f>IF(AE1523=0,"NO OFERTADO",IF(AF1523=0,"NO OFERTADO",IF(AG1523=0,"NO OFERTADO",IF(AH1523=0,"NO OFERTADO","CORRECTO"))))</f>
        <v>NO OFERTADO</v>
      </c>
      <c r="AJ1523" s="37">
        <f>Q1523*$AJ$1</f>
        <v>1.2419976747079034E-3</v>
      </c>
      <c r="AK1523" s="7"/>
      <c r="AL1523" s="36">
        <f>AJ1523+AK1523</f>
        <v>1.2419976747079034E-3</v>
      </c>
      <c r="AM1523" s="41"/>
      <c r="AN1523" s="41"/>
      <c r="AO1523" s="41"/>
      <c r="AP1523" s="42"/>
      <c r="AQ1523" s="40" t="str">
        <f>IF(AM1523=0,"NO OFERTADO",IF(AN1523=0,"NO OFERTADO",IF(AO1523=0,"NO OFERTADO",IF(AP1523=0,"NO OFERTADO","CORRECTO"))))</f>
        <v>NO OFERTADO</v>
      </c>
    </row>
    <row r="1524" spans="1:43" ht="24" x14ac:dyDescent="0.25">
      <c r="A1524" s="61">
        <v>1522</v>
      </c>
      <c r="B1524" s="61">
        <v>182</v>
      </c>
      <c r="C1524" s="13" t="s">
        <v>698</v>
      </c>
      <c r="D1524" s="12" t="s">
        <v>699</v>
      </c>
      <c r="E1524" s="12" t="s">
        <v>11</v>
      </c>
      <c r="F1524" s="12" t="s">
        <v>12</v>
      </c>
      <c r="G1524" s="12" t="s">
        <v>13</v>
      </c>
      <c r="H1524" s="12" t="s">
        <v>12</v>
      </c>
      <c r="I1524" s="62" t="s">
        <v>60</v>
      </c>
      <c r="J1524" s="10">
        <v>1</v>
      </c>
      <c r="K1524" s="10" t="s">
        <v>700</v>
      </c>
      <c r="L1524" s="14" t="s">
        <v>701</v>
      </c>
      <c r="M1524" s="11">
        <v>3002.5043499999997</v>
      </c>
      <c r="N1524" s="11">
        <v>15186.583333333334</v>
      </c>
      <c r="O1524" s="8">
        <f>N1524*M1524</f>
        <v>45597782.519970834</v>
      </c>
      <c r="P1524" s="14" t="s">
        <v>5022</v>
      </c>
      <c r="Q1524" s="66">
        <f>O1524/$O$2181</f>
        <v>1.3932474475940205E-3</v>
      </c>
      <c r="R1524" s="66"/>
      <c r="S1524" s="36">
        <f>Q1524*$S$1</f>
        <v>0.3483118618985051</v>
      </c>
      <c r="T1524" s="7"/>
      <c r="U1524" s="36">
        <f>S1524+T1524</f>
        <v>0.3483118618985051</v>
      </c>
      <c r="V1524" s="41"/>
      <c r="W1524" s="41"/>
      <c r="X1524" s="41"/>
      <c r="Y1524" s="42"/>
      <c r="Z1524" s="40" t="str">
        <f>IF(V1524=0,"NO OFERTADO",IF(W1524=0,"NO OFERTADO",IF(X1524=0,"NO OFERTADO",IF(Y1524=0,"NO OFERTADO","CORRECTO"))))</f>
        <v>NO OFERTADO</v>
      </c>
      <c r="AA1524" s="42">
        <f>Y1524*N1524</f>
        <v>0</v>
      </c>
      <c r="AB1524" s="35">
        <f>Q1524*$AB$1</f>
        <v>0.12539227028346184</v>
      </c>
      <c r="AC1524" s="7"/>
      <c r="AD1524" s="36">
        <f>AB1524+AC1524</f>
        <v>0.12539227028346184</v>
      </c>
      <c r="AE1524" s="41"/>
      <c r="AF1524" s="41"/>
      <c r="AG1524" s="41"/>
      <c r="AH1524" s="42"/>
      <c r="AI1524" s="40" t="str">
        <f>IF(AE1524=0,"NO OFERTADO",IF(AF1524=0,"NO OFERTADO",IF(AG1524=0,"NO OFERTADO",IF(AH1524=0,"NO OFERTADO","CORRECTO"))))</f>
        <v>NO OFERTADO</v>
      </c>
      <c r="AJ1524" s="37">
        <f>Q1524*$AJ$1</f>
        <v>8.3594846855641225E-2</v>
      </c>
      <c r="AK1524" s="7"/>
      <c r="AL1524" s="36">
        <f>AJ1524+AK1524</f>
        <v>8.3594846855641225E-2</v>
      </c>
      <c r="AM1524" s="41"/>
      <c r="AN1524" s="41"/>
      <c r="AO1524" s="41"/>
      <c r="AP1524" s="42"/>
      <c r="AQ1524" s="40" t="str">
        <f>IF(AM1524=0,"NO OFERTADO",IF(AN1524=0,"NO OFERTADO",IF(AO1524=0,"NO OFERTADO",IF(AP1524=0,"NO OFERTADO","CORRECTO"))))</f>
        <v>NO OFERTADO</v>
      </c>
    </row>
    <row r="1525" spans="1:43" ht="24" x14ac:dyDescent="0.25">
      <c r="A1525" s="61">
        <v>1523</v>
      </c>
      <c r="B1525" s="61">
        <v>2835</v>
      </c>
      <c r="C1525" s="13" t="s">
        <v>7358</v>
      </c>
      <c r="D1525" s="12" t="s">
        <v>699</v>
      </c>
      <c r="E1525" s="12" t="s">
        <v>11</v>
      </c>
      <c r="F1525" s="12" t="s">
        <v>12</v>
      </c>
      <c r="G1525" s="12" t="s">
        <v>13</v>
      </c>
      <c r="H1525" s="12" t="s">
        <v>12</v>
      </c>
      <c r="I1525" s="62" t="s">
        <v>60</v>
      </c>
      <c r="J1525" s="10">
        <v>1</v>
      </c>
      <c r="K1525" s="14"/>
      <c r="L1525" s="14"/>
      <c r="M1525" s="11">
        <v>4645</v>
      </c>
      <c r="N1525" s="11">
        <v>11954.428571428571</v>
      </c>
      <c r="O1525" s="8">
        <f>N1525*M1525</f>
        <v>55528320.714285709</v>
      </c>
      <c r="P1525" s="14" t="s">
        <v>5022</v>
      </c>
      <c r="Q1525" s="66">
        <f>O1525/$O$2181</f>
        <v>1.696676610764497E-3</v>
      </c>
      <c r="R1525" s="66"/>
      <c r="S1525" s="36">
        <f>Q1525*$S$1</f>
        <v>0.42416915269112426</v>
      </c>
      <c r="T1525" s="7"/>
      <c r="U1525" s="36">
        <f>S1525+T1525</f>
        <v>0.42416915269112426</v>
      </c>
      <c r="V1525" s="41"/>
      <c r="W1525" s="41"/>
      <c r="X1525" s="41"/>
      <c r="Y1525" s="42"/>
      <c r="Z1525" s="40" t="str">
        <f>IF(V1525=0,"NO OFERTADO",IF(W1525=0,"NO OFERTADO",IF(X1525=0,"NO OFERTADO",IF(Y1525=0,"NO OFERTADO","CORRECTO"))))</f>
        <v>NO OFERTADO</v>
      </c>
      <c r="AA1525" s="42">
        <f>Y1525*N1525</f>
        <v>0</v>
      </c>
      <c r="AB1525" s="35">
        <f>Q1525*$AB$1</f>
        <v>0.15270089496880473</v>
      </c>
      <c r="AC1525" s="7"/>
      <c r="AD1525" s="36">
        <f>AB1525+AC1525</f>
        <v>0.15270089496880473</v>
      </c>
      <c r="AE1525" s="41"/>
      <c r="AF1525" s="41"/>
      <c r="AG1525" s="41"/>
      <c r="AH1525" s="42"/>
      <c r="AI1525" s="40" t="str">
        <f>IF(AE1525=0,"NO OFERTADO",IF(AF1525=0,"NO OFERTADO",IF(AG1525=0,"NO OFERTADO",IF(AH1525=0,"NO OFERTADO","CORRECTO"))))</f>
        <v>NO OFERTADO</v>
      </c>
      <c r="AJ1525" s="37">
        <f>Q1525*$AJ$1</f>
        <v>0.10180059664586982</v>
      </c>
      <c r="AK1525" s="7"/>
      <c r="AL1525" s="36">
        <f>AJ1525+AK1525</f>
        <v>0.10180059664586982</v>
      </c>
      <c r="AM1525" s="41"/>
      <c r="AN1525" s="41"/>
      <c r="AO1525" s="41"/>
      <c r="AP1525" s="42"/>
      <c r="AQ1525" s="40" t="str">
        <f>IF(AM1525=0,"NO OFERTADO",IF(AN1525=0,"NO OFERTADO",IF(AO1525=0,"NO OFERTADO",IF(AP1525=0,"NO OFERTADO","CORRECTO"))))</f>
        <v>NO OFERTADO</v>
      </c>
    </row>
    <row r="1526" spans="1:43" x14ac:dyDescent="0.25">
      <c r="A1526" s="61">
        <v>1524</v>
      </c>
      <c r="B1526" s="61">
        <v>226</v>
      </c>
      <c r="C1526" s="13" t="s">
        <v>848</v>
      </c>
      <c r="D1526" s="12" t="s">
        <v>849</v>
      </c>
      <c r="E1526" s="12" t="s">
        <v>49</v>
      </c>
      <c r="F1526" s="12" t="s">
        <v>23</v>
      </c>
      <c r="G1526" s="12" t="s">
        <v>24</v>
      </c>
      <c r="H1526" s="12" t="s">
        <v>49</v>
      </c>
      <c r="I1526" s="62" t="s">
        <v>60</v>
      </c>
      <c r="J1526" s="10">
        <v>1</v>
      </c>
      <c r="K1526" s="10" t="s">
        <v>850</v>
      </c>
      <c r="L1526" s="14" t="s">
        <v>851</v>
      </c>
      <c r="M1526" s="11">
        <v>10606.691999999999</v>
      </c>
      <c r="N1526" s="11">
        <v>2846.7692307692309</v>
      </c>
      <c r="O1526" s="8">
        <f>N1526*M1526</f>
        <v>30194804.425846152</v>
      </c>
      <c r="P1526" s="14" t="s">
        <v>5022</v>
      </c>
      <c r="Q1526" s="66">
        <f>O1526/$O$2181</f>
        <v>9.2260701884977741E-4</v>
      </c>
      <c r="R1526" s="66"/>
      <c r="S1526" s="36">
        <f>Q1526*$S$1</f>
        <v>0.23065175471244434</v>
      </c>
      <c r="T1526" s="7"/>
      <c r="U1526" s="36">
        <f>S1526+T1526</f>
        <v>0.23065175471244434</v>
      </c>
      <c r="V1526" s="41"/>
      <c r="W1526" s="41"/>
      <c r="X1526" s="41"/>
      <c r="Y1526" s="42"/>
      <c r="Z1526" s="40" t="str">
        <f>IF(V1526=0,"NO OFERTADO",IF(W1526=0,"NO OFERTADO",IF(X1526=0,"NO OFERTADO",IF(Y1526=0,"NO OFERTADO","CORRECTO"))))</f>
        <v>NO OFERTADO</v>
      </c>
      <c r="AA1526" s="42">
        <f>Y1526*N1526</f>
        <v>0</v>
      </c>
      <c r="AB1526" s="35">
        <f>Q1526*$AB$1</f>
        <v>8.3034631696479969E-2</v>
      </c>
      <c r="AC1526" s="7"/>
      <c r="AD1526" s="36">
        <f>AB1526+AC1526</f>
        <v>8.3034631696479969E-2</v>
      </c>
      <c r="AE1526" s="41"/>
      <c r="AF1526" s="41"/>
      <c r="AG1526" s="41"/>
      <c r="AH1526" s="42"/>
      <c r="AI1526" s="40" t="str">
        <f>IF(AE1526=0,"NO OFERTADO",IF(AF1526=0,"NO OFERTADO",IF(AG1526=0,"NO OFERTADO",IF(AH1526=0,"NO OFERTADO","CORRECTO"))))</f>
        <v>NO OFERTADO</v>
      </c>
      <c r="AJ1526" s="37">
        <f>Q1526*$AJ$1</f>
        <v>5.5356421130986641E-2</v>
      </c>
      <c r="AK1526" s="7"/>
      <c r="AL1526" s="36">
        <f>AJ1526+AK1526</f>
        <v>5.5356421130986641E-2</v>
      </c>
      <c r="AM1526" s="41"/>
      <c r="AN1526" s="41"/>
      <c r="AO1526" s="41"/>
      <c r="AP1526" s="42"/>
      <c r="AQ1526" s="40" t="str">
        <f>IF(AM1526=0,"NO OFERTADO",IF(AN1526=0,"NO OFERTADO",IF(AO1526=0,"NO OFERTADO",IF(AP1526=0,"NO OFERTADO","CORRECTO"))))</f>
        <v>NO OFERTADO</v>
      </c>
    </row>
    <row r="1527" spans="1:43" ht="24" x14ac:dyDescent="0.25">
      <c r="A1527" s="61">
        <v>1525</v>
      </c>
      <c r="B1527" s="61">
        <v>1587</v>
      </c>
      <c r="C1527" s="13" t="s">
        <v>4372</v>
      </c>
      <c r="D1527" s="12" t="s">
        <v>1567</v>
      </c>
      <c r="E1527" s="12" t="s">
        <v>11</v>
      </c>
      <c r="F1527" s="12" t="s">
        <v>12</v>
      </c>
      <c r="G1527" s="12" t="s">
        <v>13</v>
      </c>
      <c r="H1527" s="12" t="s">
        <v>12</v>
      </c>
      <c r="I1527" s="62" t="s">
        <v>60</v>
      </c>
      <c r="J1527" s="10">
        <v>1</v>
      </c>
      <c r="K1527" s="10" t="s">
        <v>4373</v>
      </c>
      <c r="L1527" s="14" t="s">
        <v>4374</v>
      </c>
      <c r="M1527" s="11">
        <v>522</v>
      </c>
      <c r="N1527" s="11">
        <v>646.4545454545455</v>
      </c>
      <c r="O1527" s="8">
        <f>N1527*M1527</f>
        <v>337449.27272727276</v>
      </c>
      <c r="P1527" s="14" t="s">
        <v>5022</v>
      </c>
      <c r="Q1527" s="66">
        <f>O1527/$O$2181</f>
        <v>1.0310815832191306E-5</v>
      </c>
      <c r="R1527" s="66"/>
      <c r="S1527" s="36">
        <f>Q1527*$S$1</f>
        <v>2.5777039580478266E-3</v>
      </c>
      <c r="T1527" s="7"/>
      <c r="U1527" s="36">
        <f>S1527+T1527</f>
        <v>2.5777039580478266E-3</v>
      </c>
      <c r="V1527" s="41"/>
      <c r="W1527" s="41"/>
      <c r="X1527" s="41"/>
      <c r="Y1527" s="42"/>
      <c r="Z1527" s="40" t="str">
        <f>IF(V1527=0,"NO OFERTADO",IF(W1527=0,"NO OFERTADO",IF(X1527=0,"NO OFERTADO",IF(Y1527=0,"NO OFERTADO","CORRECTO"))))</f>
        <v>NO OFERTADO</v>
      </c>
      <c r="AA1527" s="42">
        <f>Y1527*N1527</f>
        <v>0</v>
      </c>
      <c r="AB1527" s="35">
        <f>Q1527*$AB$1</f>
        <v>9.2797342489721758E-4</v>
      </c>
      <c r="AC1527" s="7"/>
      <c r="AD1527" s="36">
        <f>AB1527+AC1527</f>
        <v>9.2797342489721758E-4</v>
      </c>
      <c r="AE1527" s="41"/>
      <c r="AF1527" s="41"/>
      <c r="AG1527" s="41"/>
      <c r="AH1527" s="42"/>
      <c r="AI1527" s="40" t="str">
        <f>IF(AE1527=0,"NO OFERTADO",IF(AF1527=0,"NO OFERTADO",IF(AG1527=0,"NO OFERTADO",IF(AH1527=0,"NO OFERTADO","CORRECTO"))))</f>
        <v>NO OFERTADO</v>
      </c>
      <c r="AJ1527" s="37">
        <f>Q1527*$AJ$1</f>
        <v>6.1864894993147838E-4</v>
      </c>
      <c r="AK1527" s="7"/>
      <c r="AL1527" s="36">
        <f>AJ1527+AK1527</f>
        <v>6.1864894993147838E-4</v>
      </c>
      <c r="AM1527" s="41"/>
      <c r="AN1527" s="41"/>
      <c r="AO1527" s="41"/>
      <c r="AP1527" s="42"/>
      <c r="AQ1527" s="40" t="str">
        <f>IF(AM1527=0,"NO OFERTADO",IF(AN1527=0,"NO OFERTADO",IF(AO1527=0,"NO OFERTADO",IF(AP1527=0,"NO OFERTADO","CORRECTO"))))</f>
        <v>NO OFERTADO</v>
      </c>
    </row>
    <row r="1528" spans="1:43" x14ac:dyDescent="0.25">
      <c r="A1528" s="61">
        <v>1526</v>
      </c>
      <c r="B1528" s="61">
        <v>1039</v>
      </c>
      <c r="C1528" s="13" t="s">
        <v>3050</v>
      </c>
      <c r="D1528" s="12" t="s">
        <v>3051</v>
      </c>
      <c r="E1528" s="12" t="s">
        <v>765</v>
      </c>
      <c r="F1528" s="12" t="s">
        <v>222</v>
      </c>
      <c r="G1528" s="12" t="s">
        <v>13</v>
      </c>
      <c r="H1528" s="12" t="s">
        <v>108</v>
      </c>
      <c r="I1528" s="62" t="s">
        <v>60</v>
      </c>
      <c r="J1528" s="10">
        <v>15</v>
      </c>
      <c r="K1528" s="10" t="s">
        <v>3052</v>
      </c>
      <c r="L1528" s="14" t="s">
        <v>3053</v>
      </c>
      <c r="M1528" s="11">
        <v>248.43618333333333</v>
      </c>
      <c r="N1528" s="11">
        <v>11974.615384615385</v>
      </c>
      <c r="O1528" s="8">
        <f>N1528*M1528</f>
        <v>2974927.7430384615</v>
      </c>
      <c r="P1528" s="14" t="s">
        <v>5022</v>
      </c>
      <c r="Q1528" s="66">
        <f>O1528/$O$2181</f>
        <v>9.0899387112731625E-5</v>
      </c>
      <c r="R1528" s="66"/>
      <c r="S1528" s="36">
        <f>Q1528*$S$1</f>
        <v>2.2724846778182907E-2</v>
      </c>
      <c r="T1528" s="7"/>
      <c r="U1528" s="36">
        <f>S1528+T1528</f>
        <v>2.2724846778182907E-2</v>
      </c>
      <c r="V1528" s="41"/>
      <c r="W1528" s="41"/>
      <c r="X1528" s="41"/>
      <c r="Y1528" s="42"/>
      <c r="Z1528" s="40" t="str">
        <f>IF(V1528=0,"NO OFERTADO",IF(W1528=0,"NO OFERTADO",IF(X1528=0,"NO OFERTADO",IF(Y1528=0,"NO OFERTADO","CORRECTO"))))</f>
        <v>NO OFERTADO</v>
      </c>
      <c r="AA1528" s="42">
        <f>Y1528*N1528</f>
        <v>0</v>
      </c>
      <c r="AB1528" s="35">
        <f>Q1528*$AB$1</f>
        <v>8.180944840145846E-3</v>
      </c>
      <c r="AC1528" s="7"/>
      <c r="AD1528" s="36">
        <f>AB1528+AC1528</f>
        <v>8.180944840145846E-3</v>
      </c>
      <c r="AE1528" s="41"/>
      <c r="AF1528" s="41"/>
      <c r="AG1528" s="41"/>
      <c r="AH1528" s="42"/>
      <c r="AI1528" s="40" t="str">
        <f>IF(AE1528=0,"NO OFERTADO",IF(AF1528=0,"NO OFERTADO",IF(AG1528=0,"NO OFERTADO",IF(AH1528=0,"NO OFERTADO","CORRECTO"))))</f>
        <v>NO OFERTADO</v>
      </c>
      <c r="AJ1528" s="37">
        <f>Q1528*$AJ$1</f>
        <v>5.4539632267638976E-3</v>
      </c>
      <c r="AK1528" s="7"/>
      <c r="AL1528" s="36">
        <f>AJ1528+AK1528</f>
        <v>5.4539632267638976E-3</v>
      </c>
      <c r="AM1528" s="41"/>
      <c r="AN1528" s="41"/>
      <c r="AO1528" s="41"/>
      <c r="AP1528" s="42"/>
      <c r="AQ1528" s="40" t="str">
        <f>IF(AM1528=0,"NO OFERTADO",IF(AN1528=0,"NO OFERTADO",IF(AO1528=0,"NO OFERTADO",IF(AP1528=0,"NO OFERTADO","CORRECTO"))))</f>
        <v>NO OFERTADO</v>
      </c>
    </row>
    <row r="1529" spans="1:43" ht="24" x14ac:dyDescent="0.25">
      <c r="A1529" s="61">
        <v>1527</v>
      </c>
      <c r="B1529" s="61">
        <v>1682</v>
      </c>
      <c r="C1529" s="13" t="s">
        <v>3050</v>
      </c>
      <c r="D1529" s="12" t="s">
        <v>4612</v>
      </c>
      <c r="E1529" s="12" t="s">
        <v>11</v>
      </c>
      <c r="F1529" s="12" t="s">
        <v>12</v>
      </c>
      <c r="G1529" s="12" t="s">
        <v>13</v>
      </c>
      <c r="H1529" s="12" t="s">
        <v>12</v>
      </c>
      <c r="I1529" s="62" t="s">
        <v>60</v>
      </c>
      <c r="J1529" s="10">
        <v>1</v>
      </c>
      <c r="K1529" s="10" t="s">
        <v>3052</v>
      </c>
      <c r="L1529" s="14" t="s">
        <v>4613</v>
      </c>
      <c r="M1529" s="11">
        <v>428.22994999999997</v>
      </c>
      <c r="N1529" s="11">
        <v>277.92307692307691</v>
      </c>
      <c r="O1529" s="8">
        <f>N1529*M1529</f>
        <v>119014.98533461537</v>
      </c>
      <c r="P1529" s="14" t="s">
        <v>5022</v>
      </c>
      <c r="Q1529" s="66">
        <f>O1529/$O$2181</f>
        <v>3.6365216766904895E-6</v>
      </c>
      <c r="R1529" s="66"/>
      <c r="S1529" s="36">
        <f>Q1529*$S$1</f>
        <v>9.0913041917262236E-4</v>
      </c>
      <c r="T1529" s="7"/>
      <c r="U1529" s="36">
        <f>S1529+T1529</f>
        <v>9.0913041917262236E-4</v>
      </c>
      <c r="V1529" s="41"/>
      <c r="W1529" s="41"/>
      <c r="X1529" s="41"/>
      <c r="Y1529" s="42"/>
      <c r="Z1529" s="40" t="str">
        <f>IF(V1529=0,"NO OFERTADO",IF(W1529=0,"NO OFERTADO",IF(X1529=0,"NO OFERTADO",IF(Y1529=0,"NO OFERTADO","CORRECTO"))))</f>
        <v>NO OFERTADO</v>
      </c>
      <c r="AA1529" s="42">
        <f>Y1529*N1529</f>
        <v>0</v>
      </c>
      <c r="AB1529" s="35">
        <f>Q1529*$AB$1</f>
        <v>3.2728695090214406E-4</v>
      </c>
      <c r="AC1529" s="7"/>
      <c r="AD1529" s="36">
        <f>AB1529+AC1529</f>
        <v>3.2728695090214406E-4</v>
      </c>
      <c r="AE1529" s="41"/>
      <c r="AF1529" s="41"/>
      <c r="AG1529" s="41"/>
      <c r="AH1529" s="42"/>
      <c r="AI1529" s="40" t="str">
        <f>IF(AE1529=0,"NO OFERTADO",IF(AF1529=0,"NO OFERTADO",IF(AG1529=0,"NO OFERTADO",IF(AH1529=0,"NO OFERTADO","CORRECTO"))))</f>
        <v>NO OFERTADO</v>
      </c>
      <c r="AJ1529" s="37">
        <f>Q1529*$AJ$1</f>
        <v>2.1819130060142937E-4</v>
      </c>
      <c r="AK1529" s="7"/>
      <c r="AL1529" s="36">
        <f>AJ1529+AK1529</f>
        <v>2.1819130060142937E-4</v>
      </c>
      <c r="AM1529" s="41"/>
      <c r="AN1529" s="41"/>
      <c r="AO1529" s="41"/>
      <c r="AP1529" s="42"/>
      <c r="AQ1529" s="40" t="str">
        <f>IF(AM1529=0,"NO OFERTADO",IF(AN1529=0,"NO OFERTADO",IF(AO1529=0,"NO OFERTADO",IF(AP1529=0,"NO OFERTADO","CORRECTO"))))</f>
        <v>NO OFERTADO</v>
      </c>
    </row>
    <row r="1530" spans="1:43" ht="24" x14ac:dyDescent="0.25">
      <c r="A1530" s="61">
        <v>1528</v>
      </c>
      <c r="B1530" s="61">
        <v>405</v>
      </c>
      <c r="C1530" s="13" t="s">
        <v>1406</v>
      </c>
      <c r="D1530" s="12" t="s">
        <v>1407</v>
      </c>
      <c r="E1530" s="12" t="s">
        <v>11</v>
      </c>
      <c r="F1530" s="12" t="s">
        <v>12</v>
      </c>
      <c r="G1530" s="12" t="s">
        <v>13</v>
      </c>
      <c r="H1530" s="12" t="s">
        <v>12</v>
      </c>
      <c r="I1530" s="62">
        <v>29233.829999999998</v>
      </c>
      <c r="J1530" s="10">
        <v>1</v>
      </c>
      <c r="K1530" s="10" t="s">
        <v>1408</v>
      </c>
      <c r="L1530" s="14" t="s">
        <v>1409</v>
      </c>
      <c r="M1530" s="11">
        <v>29233.829999999998</v>
      </c>
      <c r="N1530" s="11">
        <v>675.69230769230774</v>
      </c>
      <c r="O1530" s="8">
        <f>N1530*M1530</f>
        <v>19753074.055384614</v>
      </c>
      <c r="P1530" s="14" t="s">
        <v>5022</v>
      </c>
      <c r="Q1530" s="66">
        <f>O1530/$O$2181</f>
        <v>6.0355829798843213E-4</v>
      </c>
      <c r="R1530" s="66">
        <f>+O1530/$O$2184</f>
        <v>9.6585348008311651E-4</v>
      </c>
      <c r="S1530" s="36">
        <f>Q1530*$S$1</f>
        <v>0.15088957449710802</v>
      </c>
      <c r="T1530" s="36">
        <f>R1530*$T$1</f>
        <v>2.8975604402493495E-2</v>
      </c>
      <c r="U1530" s="36">
        <f>S1530+T1530</f>
        <v>0.17986517889960152</v>
      </c>
      <c r="V1530" s="41"/>
      <c r="W1530" s="41"/>
      <c r="X1530" s="41"/>
      <c r="Y1530" s="42"/>
      <c r="Z1530" s="40" t="str">
        <f>IF(V1530=0,"NO OFERTADO",IF(W1530=0,"NO OFERTADO",IF(X1530=0,"NO OFERTADO",IF(Y1530=0,"NO OFERTADO","CORRECTO"))))</f>
        <v>NO OFERTADO</v>
      </c>
      <c r="AA1530" s="42">
        <f>Y1530*N1530</f>
        <v>0</v>
      </c>
      <c r="AB1530" s="35">
        <f>Q1530*$AB$1</f>
        <v>5.4320246818958889E-2</v>
      </c>
      <c r="AC1530" s="36">
        <f>R1530*$AC$1</f>
        <v>1.4487802201246748E-2</v>
      </c>
      <c r="AD1530" s="36">
        <f>AB1530+AC1530</f>
        <v>6.8808049020205639E-2</v>
      </c>
      <c r="AE1530" s="41"/>
      <c r="AF1530" s="41"/>
      <c r="AG1530" s="41"/>
      <c r="AH1530" s="42"/>
      <c r="AI1530" s="40" t="str">
        <f>IF(AE1530=0,"NO OFERTADO",IF(AF1530=0,"NO OFERTADO",IF(AG1530=0,"NO OFERTADO",IF(AH1530=0,"NO OFERTADO","CORRECTO"))))</f>
        <v>NO OFERTADO</v>
      </c>
      <c r="AJ1530" s="37">
        <f>Q1530*$AJ$1</f>
        <v>3.6213497879305931E-2</v>
      </c>
      <c r="AK1530" s="36">
        <f>R1530*$AK$1</f>
        <v>4.8292674004155826E-3</v>
      </c>
      <c r="AL1530" s="36">
        <f>AJ1530+AK1530</f>
        <v>4.1042765279721512E-2</v>
      </c>
      <c r="AM1530" s="41"/>
      <c r="AN1530" s="41"/>
      <c r="AO1530" s="41"/>
      <c r="AP1530" s="42"/>
      <c r="AQ1530" s="40" t="str">
        <f>IF(AM1530=0,"NO OFERTADO",IF(AN1530=0,"NO OFERTADO",IF(AO1530=0,"NO OFERTADO",IF(AP1530=0,"NO OFERTADO","CORRECTO"))))</f>
        <v>NO OFERTADO</v>
      </c>
    </row>
    <row r="1531" spans="1:43" ht="24" x14ac:dyDescent="0.25">
      <c r="A1531" s="61">
        <v>1529</v>
      </c>
      <c r="B1531" s="61">
        <v>661</v>
      </c>
      <c r="C1531" s="13" t="s">
        <v>2104</v>
      </c>
      <c r="D1531" s="12" t="s">
        <v>44</v>
      </c>
      <c r="E1531" s="12" t="s">
        <v>11</v>
      </c>
      <c r="F1531" s="12" t="s">
        <v>12</v>
      </c>
      <c r="G1531" s="12" t="s">
        <v>13</v>
      </c>
      <c r="H1531" s="12" t="s">
        <v>12</v>
      </c>
      <c r="I1531" s="62" t="s">
        <v>60</v>
      </c>
      <c r="J1531" s="10">
        <v>1</v>
      </c>
      <c r="K1531" s="10" t="s">
        <v>2105</v>
      </c>
      <c r="L1531" s="14" t="s">
        <v>2106</v>
      </c>
      <c r="M1531" s="11">
        <v>1051</v>
      </c>
      <c r="N1531" s="11">
        <v>4615.0769230769229</v>
      </c>
      <c r="O1531" s="8">
        <f>N1531*M1531</f>
        <v>4850445.846153846</v>
      </c>
      <c r="P1531" s="14" t="s">
        <v>5022</v>
      </c>
      <c r="Q1531" s="66">
        <f>O1531/$O$2181</f>
        <v>1.4820613901316503E-4</v>
      </c>
      <c r="R1531" s="66"/>
      <c r="S1531" s="36">
        <f>Q1531*$S$1</f>
        <v>3.705153475329126E-2</v>
      </c>
      <c r="T1531" s="7"/>
      <c r="U1531" s="36">
        <f>S1531+T1531</f>
        <v>3.705153475329126E-2</v>
      </c>
      <c r="V1531" s="41"/>
      <c r="W1531" s="41"/>
      <c r="X1531" s="41"/>
      <c r="Y1531" s="42"/>
      <c r="Z1531" s="40" t="str">
        <f>IF(V1531=0,"NO OFERTADO",IF(W1531=0,"NO OFERTADO",IF(X1531=0,"NO OFERTADO",IF(Y1531=0,"NO OFERTADO","CORRECTO"))))</f>
        <v>NO OFERTADO</v>
      </c>
      <c r="AA1531" s="42">
        <f>Y1531*N1531</f>
        <v>0</v>
      </c>
      <c r="AB1531" s="35">
        <f>Q1531*$AB$1</f>
        <v>1.3338552511184853E-2</v>
      </c>
      <c r="AC1531" s="7"/>
      <c r="AD1531" s="36">
        <f>AB1531+AC1531</f>
        <v>1.3338552511184853E-2</v>
      </c>
      <c r="AE1531" s="41"/>
      <c r="AF1531" s="41"/>
      <c r="AG1531" s="41"/>
      <c r="AH1531" s="42"/>
      <c r="AI1531" s="40" t="str">
        <f>IF(AE1531=0,"NO OFERTADO",IF(AF1531=0,"NO OFERTADO",IF(AG1531=0,"NO OFERTADO",IF(AH1531=0,"NO OFERTADO","CORRECTO"))))</f>
        <v>NO OFERTADO</v>
      </c>
      <c r="AJ1531" s="37">
        <f>Q1531*$AJ$1</f>
        <v>8.892368340789901E-3</v>
      </c>
      <c r="AK1531" s="7"/>
      <c r="AL1531" s="36">
        <f>AJ1531+AK1531</f>
        <v>8.892368340789901E-3</v>
      </c>
      <c r="AM1531" s="41"/>
      <c r="AN1531" s="41"/>
      <c r="AO1531" s="41"/>
      <c r="AP1531" s="42"/>
      <c r="AQ1531" s="40" t="str">
        <f>IF(AM1531=0,"NO OFERTADO",IF(AN1531=0,"NO OFERTADO",IF(AO1531=0,"NO OFERTADO",IF(AP1531=0,"NO OFERTADO","CORRECTO"))))</f>
        <v>NO OFERTADO</v>
      </c>
    </row>
    <row r="1532" spans="1:43" x14ac:dyDescent="0.25">
      <c r="A1532" s="61">
        <v>1530</v>
      </c>
      <c r="B1532" s="61">
        <v>1633</v>
      </c>
      <c r="C1532" s="13" t="s">
        <v>4501</v>
      </c>
      <c r="D1532" s="12" t="s">
        <v>1972</v>
      </c>
      <c r="E1532" s="12" t="s">
        <v>11</v>
      </c>
      <c r="F1532" s="12" t="s">
        <v>11</v>
      </c>
      <c r="G1532" s="12" t="s">
        <v>13</v>
      </c>
      <c r="H1532" s="12" t="s">
        <v>11</v>
      </c>
      <c r="I1532" s="62" t="s">
        <v>60</v>
      </c>
      <c r="J1532" s="10">
        <v>1</v>
      </c>
      <c r="K1532" s="10" t="s">
        <v>4502</v>
      </c>
      <c r="L1532" s="14" t="s">
        <v>4503</v>
      </c>
      <c r="M1532" s="11">
        <v>2038.9399999999998</v>
      </c>
      <c r="N1532" s="11">
        <v>128.69999999999999</v>
      </c>
      <c r="O1532" s="8">
        <f>N1532*M1532</f>
        <v>262411.57799999998</v>
      </c>
      <c r="P1532" s="14" t="s">
        <v>5022</v>
      </c>
      <c r="Q1532" s="66">
        <f>O1532/$O$2181</f>
        <v>8.018027216729069E-6</v>
      </c>
      <c r="R1532" s="66"/>
      <c r="S1532" s="36">
        <f>Q1532*$S$1</f>
        <v>2.0045068041822673E-3</v>
      </c>
      <c r="T1532" s="7"/>
      <c r="U1532" s="36">
        <f>S1532+T1532</f>
        <v>2.0045068041822673E-3</v>
      </c>
      <c r="V1532" s="41"/>
      <c r="W1532" s="41"/>
      <c r="X1532" s="41"/>
      <c r="Y1532" s="42"/>
      <c r="Z1532" s="40" t="str">
        <f>IF(V1532=0,"NO OFERTADO",IF(W1532=0,"NO OFERTADO",IF(X1532=0,"NO OFERTADO",IF(Y1532=0,"NO OFERTADO","CORRECTO"))))</f>
        <v>NO OFERTADO</v>
      </c>
      <c r="AA1532" s="42">
        <f>Y1532*N1532</f>
        <v>0</v>
      </c>
      <c r="AB1532" s="35">
        <f>Q1532*$AB$1</f>
        <v>7.2162244950561621E-4</v>
      </c>
      <c r="AC1532" s="7"/>
      <c r="AD1532" s="36">
        <f>AB1532+AC1532</f>
        <v>7.2162244950561621E-4</v>
      </c>
      <c r="AE1532" s="41"/>
      <c r="AF1532" s="41"/>
      <c r="AG1532" s="41"/>
      <c r="AH1532" s="42"/>
      <c r="AI1532" s="40" t="str">
        <f>IF(AE1532=0,"NO OFERTADO",IF(AF1532=0,"NO OFERTADO",IF(AG1532=0,"NO OFERTADO",IF(AH1532=0,"NO OFERTADO","CORRECTO"))))</f>
        <v>NO OFERTADO</v>
      </c>
      <c r="AJ1532" s="37">
        <f>Q1532*$AJ$1</f>
        <v>4.8108163300374416E-4</v>
      </c>
      <c r="AK1532" s="7"/>
      <c r="AL1532" s="36">
        <f>AJ1532+AK1532</f>
        <v>4.8108163300374416E-4</v>
      </c>
      <c r="AM1532" s="41"/>
      <c r="AN1532" s="41"/>
      <c r="AO1532" s="41"/>
      <c r="AP1532" s="42"/>
      <c r="AQ1532" s="40" t="str">
        <f>IF(AM1532=0,"NO OFERTADO",IF(AN1532=0,"NO OFERTADO",IF(AO1532=0,"NO OFERTADO",IF(AP1532=0,"NO OFERTADO","CORRECTO"))))</f>
        <v>NO OFERTADO</v>
      </c>
    </row>
    <row r="1533" spans="1:43" ht="24" x14ac:dyDescent="0.25">
      <c r="A1533" s="61">
        <v>1531</v>
      </c>
      <c r="B1533" s="61">
        <v>1500</v>
      </c>
      <c r="C1533" s="13" t="s">
        <v>4166</v>
      </c>
      <c r="D1533" s="12" t="s">
        <v>869</v>
      </c>
      <c r="E1533" s="12" t="s">
        <v>11</v>
      </c>
      <c r="F1533" s="12" t="s">
        <v>12</v>
      </c>
      <c r="G1533" s="12" t="s">
        <v>13</v>
      </c>
      <c r="H1533" s="12" t="s">
        <v>12</v>
      </c>
      <c r="I1533" s="62" t="s">
        <v>60</v>
      </c>
      <c r="J1533" s="10">
        <v>1</v>
      </c>
      <c r="K1533" s="10" t="s">
        <v>4167</v>
      </c>
      <c r="L1533" s="14" t="s">
        <v>4168</v>
      </c>
      <c r="M1533" s="11">
        <v>104.656595712</v>
      </c>
      <c r="N1533" s="11">
        <v>4723.2307692307695</v>
      </c>
      <c r="O1533" s="8">
        <f>N1533*M1533</f>
        <v>494317.25306986342</v>
      </c>
      <c r="P1533" s="14" t="s">
        <v>5022</v>
      </c>
      <c r="Q1533" s="66">
        <f>O1533/$O$2181</f>
        <v>1.5103941750668167E-5</v>
      </c>
      <c r="R1533" s="66"/>
      <c r="S1533" s="36">
        <f>Q1533*$S$1</f>
        <v>3.7759854376670419E-3</v>
      </c>
      <c r="T1533" s="7"/>
      <c r="U1533" s="36">
        <f>S1533+T1533</f>
        <v>3.7759854376670419E-3</v>
      </c>
      <c r="V1533" s="41"/>
      <c r="W1533" s="41"/>
      <c r="X1533" s="41"/>
      <c r="Y1533" s="42"/>
      <c r="Z1533" s="40" t="str">
        <f>IF(V1533=0,"NO OFERTADO",IF(W1533=0,"NO OFERTADO",IF(X1533=0,"NO OFERTADO",IF(Y1533=0,"NO OFERTADO","CORRECTO"))))</f>
        <v>NO OFERTADO</v>
      </c>
      <c r="AA1533" s="42">
        <f>Y1533*N1533</f>
        <v>0</v>
      </c>
      <c r="AB1533" s="35">
        <f>Q1533*$AB$1</f>
        <v>1.359354757560135E-3</v>
      </c>
      <c r="AC1533" s="7"/>
      <c r="AD1533" s="36">
        <f>AB1533+AC1533</f>
        <v>1.359354757560135E-3</v>
      </c>
      <c r="AE1533" s="41"/>
      <c r="AF1533" s="41"/>
      <c r="AG1533" s="41"/>
      <c r="AH1533" s="42"/>
      <c r="AI1533" s="40" t="str">
        <f>IF(AE1533=0,"NO OFERTADO",IF(AF1533=0,"NO OFERTADO",IF(AG1533=0,"NO OFERTADO",IF(AH1533=0,"NO OFERTADO","CORRECTO"))))</f>
        <v>NO OFERTADO</v>
      </c>
      <c r="AJ1533" s="37">
        <f>Q1533*$AJ$1</f>
        <v>9.0623650504008998E-4</v>
      </c>
      <c r="AK1533" s="7"/>
      <c r="AL1533" s="36">
        <f>AJ1533+AK1533</f>
        <v>9.0623650504008998E-4</v>
      </c>
      <c r="AM1533" s="41"/>
      <c r="AN1533" s="41"/>
      <c r="AO1533" s="41"/>
      <c r="AP1533" s="42"/>
      <c r="AQ1533" s="40" t="str">
        <f>IF(AM1533=0,"NO OFERTADO",IF(AN1533=0,"NO OFERTADO",IF(AO1533=0,"NO OFERTADO",IF(AP1533=0,"NO OFERTADO","CORRECTO"))))</f>
        <v>NO OFERTADO</v>
      </c>
    </row>
    <row r="1534" spans="1:43" ht="24" x14ac:dyDescent="0.25">
      <c r="A1534" s="61">
        <v>1532</v>
      </c>
      <c r="B1534" s="61">
        <v>1651</v>
      </c>
      <c r="C1534" s="13" t="s">
        <v>4543</v>
      </c>
      <c r="D1534" s="12" t="s">
        <v>2404</v>
      </c>
      <c r="E1534" s="12" t="s">
        <v>4544</v>
      </c>
      <c r="F1534" s="12" t="s">
        <v>222</v>
      </c>
      <c r="G1534" s="12" t="s">
        <v>13</v>
      </c>
      <c r="H1534" s="12" t="s">
        <v>4545</v>
      </c>
      <c r="I1534" s="62" t="s">
        <v>60</v>
      </c>
      <c r="J1534" s="10">
        <v>60</v>
      </c>
      <c r="K1534" s="10" t="s">
        <v>770</v>
      </c>
      <c r="L1534" s="14" t="s">
        <v>2404</v>
      </c>
      <c r="M1534" s="11">
        <v>2705.0813166666662</v>
      </c>
      <c r="N1534" s="11">
        <v>142.5</v>
      </c>
      <c r="O1534" s="8">
        <f>N1534*M1534</f>
        <v>385474.08762499993</v>
      </c>
      <c r="P1534" s="14" t="s">
        <v>5022</v>
      </c>
      <c r="Q1534" s="66">
        <f>O1534/$O$2181</f>
        <v>1.1778221637465462E-5</v>
      </c>
      <c r="R1534" s="66"/>
      <c r="S1534" s="36">
        <f>Q1534*$S$1</f>
        <v>2.9445554093663656E-3</v>
      </c>
      <c r="T1534" s="7"/>
      <c r="U1534" s="36">
        <f>S1534+T1534</f>
        <v>2.9445554093663656E-3</v>
      </c>
      <c r="V1534" s="41"/>
      <c r="W1534" s="41"/>
      <c r="X1534" s="41"/>
      <c r="Y1534" s="42"/>
      <c r="Z1534" s="40" t="str">
        <f>IF(V1534=0,"NO OFERTADO",IF(W1534=0,"NO OFERTADO",IF(X1534=0,"NO OFERTADO",IF(Y1534=0,"NO OFERTADO","CORRECTO"))))</f>
        <v>NO OFERTADO</v>
      </c>
      <c r="AA1534" s="42">
        <f>Y1534*N1534</f>
        <v>0</v>
      </c>
      <c r="AB1534" s="35">
        <f>Q1534*$AB$1</f>
        <v>1.0600399473718917E-3</v>
      </c>
      <c r="AC1534" s="7"/>
      <c r="AD1534" s="36">
        <f>AB1534+AC1534</f>
        <v>1.0600399473718917E-3</v>
      </c>
      <c r="AE1534" s="41"/>
      <c r="AF1534" s="41"/>
      <c r="AG1534" s="41"/>
      <c r="AH1534" s="42"/>
      <c r="AI1534" s="40" t="str">
        <f>IF(AE1534=0,"NO OFERTADO",IF(AF1534=0,"NO OFERTADO",IF(AG1534=0,"NO OFERTADO",IF(AH1534=0,"NO OFERTADO","CORRECTO"))))</f>
        <v>NO OFERTADO</v>
      </c>
      <c r="AJ1534" s="37">
        <f>Q1534*$AJ$1</f>
        <v>7.0669329824792776E-4</v>
      </c>
      <c r="AK1534" s="7"/>
      <c r="AL1534" s="36">
        <f>AJ1534+AK1534</f>
        <v>7.0669329824792776E-4</v>
      </c>
      <c r="AM1534" s="41"/>
      <c r="AN1534" s="41"/>
      <c r="AO1534" s="41"/>
      <c r="AP1534" s="42"/>
      <c r="AQ1534" s="40" t="str">
        <f>IF(AM1534=0,"NO OFERTADO",IF(AN1534=0,"NO OFERTADO",IF(AO1534=0,"NO OFERTADO",IF(AP1534=0,"NO OFERTADO","CORRECTO"))))</f>
        <v>NO OFERTADO</v>
      </c>
    </row>
    <row r="1535" spans="1:43" x14ac:dyDescent="0.25">
      <c r="A1535" s="61">
        <v>1533</v>
      </c>
      <c r="B1535" s="61">
        <v>2620</v>
      </c>
      <c r="C1535" s="67" t="s">
        <v>6995</v>
      </c>
      <c r="D1535" s="68" t="s">
        <v>6996</v>
      </c>
      <c r="E1535" s="68" t="s">
        <v>4544</v>
      </c>
      <c r="F1535" s="68" t="s">
        <v>354</v>
      </c>
      <c r="G1535" s="12" t="s">
        <v>13</v>
      </c>
      <c r="H1535" s="68" t="s">
        <v>6997</v>
      </c>
      <c r="I1535" s="62" t="s">
        <v>60</v>
      </c>
      <c r="J1535" s="10">
        <v>1</v>
      </c>
      <c r="K1535" s="10" t="s">
        <v>770</v>
      </c>
      <c r="L1535" s="14" t="s">
        <v>2404</v>
      </c>
      <c r="M1535" s="11">
        <v>220152.43949999998</v>
      </c>
      <c r="N1535" s="11">
        <v>2.2857142857142856</v>
      </c>
      <c r="O1535" s="8">
        <f>N1535*M1535</f>
        <v>503205.57599999994</v>
      </c>
      <c r="P1535" s="14" t="s">
        <v>7140</v>
      </c>
      <c r="Q1535" s="66">
        <f>O1535/$O$2181</f>
        <v>1.5375525861811738E-5</v>
      </c>
      <c r="R1535" s="66"/>
      <c r="S1535" s="36">
        <f>Q1535*$S$1</f>
        <v>3.8438814654529344E-3</v>
      </c>
      <c r="T1535" s="7"/>
      <c r="U1535" s="36">
        <f>S1535+T1535</f>
        <v>3.8438814654529344E-3</v>
      </c>
      <c r="V1535" s="41"/>
      <c r="W1535" s="41"/>
      <c r="X1535" s="41"/>
      <c r="Y1535" s="42"/>
      <c r="Z1535" s="40" t="str">
        <f>IF(V1535=0,"NO OFERTADO",IF(W1535=0,"NO OFERTADO",IF(X1535=0,"NO OFERTADO",IF(Y1535=0,"NO OFERTADO","CORRECTO"))))</f>
        <v>NO OFERTADO</v>
      </c>
      <c r="AA1535" s="42">
        <f>Y1535*N1535</f>
        <v>0</v>
      </c>
      <c r="AB1535" s="35">
        <f>Q1535*$AB$1</f>
        <v>1.3837973275630565E-3</v>
      </c>
      <c r="AC1535" s="7"/>
      <c r="AD1535" s="36">
        <f>AB1535+AC1535</f>
        <v>1.3837973275630565E-3</v>
      </c>
      <c r="AE1535" s="41"/>
      <c r="AF1535" s="41"/>
      <c r="AG1535" s="41"/>
      <c r="AH1535" s="42"/>
      <c r="AI1535" s="40" t="str">
        <f>IF(AE1535=0,"NO OFERTADO",IF(AF1535=0,"NO OFERTADO",IF(AG1535=0,"NO OFERTADO",IF(AH1535=0,"NO OFERTADO","CORRECTO"))))</f>
        <v>NO OFERTADO</v>
      </c>
      <c r="AJ1535" s="37">
        <f>Q1535*$AJ$1</f>
        <v>9.2253155170870431E-4</v>
      </c>
      <c r="AK1535" s="7"/>
      <c r="AL1535" s="36">
        <f>AJ1535+AK1535</f>
        <v>9.2253155170870431E-4</v>
      </c>
      <c r="AM1535" s="41"/>
      <c r="AN1535" s="41"/>
      <c r="AO1535" s="41"/>
      <c r="AP1535" s="42"/>
      <c r="AQ1535" s="40" t="str">
        <f>IF(AM1535=0,"NO OFERTADO",IF(AN1535=0,"NO OFERTADO",IF(AO1535=0,"NO OFERTADO",IF(AP1535=0,"NO OFERTADO","CORRECTO"))))</f>
        <v>NO OFERTADO</v>
      </c>
    </row>
    <row r="1536" spans="1:43" ht="24" x14ac:dyDescent="0.25">
      <c r="A1536" s="61">
        <v>1534</v>
      </c>
      <c r="B1536" s="61">
        <v>1832</v>
      </c>
      <c r="C1536" s="13" t="s">
        <v>4999</v>
      </c>
      <c r="D1536" s="12" t="s">
        <v>2404</v>
      </c>
      <c r="E1536" s="12" t="s">
        <v>4544</v>
      </c>
      <c r="F1536" s="12" t="s">
        <v>354</v>
      </c>
      <c r="G1536" s="12" t="s">
        <v>13</v>
      </c>
      <c r="H1536" s="12" t="s">
        <v>5000</v>
      </c>
      <c r="I1536" s="62" t="s">
        <v>60</v>
      </c>
      <c r="J1536" s="10">
        <v>1</v>
      </c>
      <c r="K1536" s="10" t="s">
        <v>2404</v>
      </c>
      <c r="L1536" s="14" t="s">
        <v>2404</v>
      </c>
      <c r="M1536" s="11">
        <v>149919.48033333334</v>
      </c>
      <c r="N1536" s="11">
        <v>2.375</v>
      </c>
      <c r="O1536" s="8">
        <f>N1536*M1536</f>
        <v>356058.76579166669</v>
      </c>
      <c r="P1536" s="14" t="s">
        <v>5022</v>
      </c>
      <c r="Q1536" s="66">
        <f>O1536/$O$2181</f>
        <v>1.0879431832358194E-5</v>
      </c>
      <c r="R1536" s="66"/>
      <c r="S1536" s="36">
        <f>Q1536*$S$1</f>
        <v>2.7198579580895487E-3</v>
      </c>
      <c r="T1536" s="7"/>
      <c r="U1536" s="36">
        <f>S1536+T1536</f>
        <v>2.7198579580895487E-3</v>
      </c>
      <c r="V1536" s="41"/>
      <c r="W1536" s="41"/>
      <c r="X1536" s="41"/>
      <c r="Y1536" s="42"/>
      <c r="Z1536" s="40" t="str">
        <f>IF(V1536=0,"NO OFERTADO",IF(W1536=0,"NO OFERTADO",IF(X1536=0,"NO OFERTADO",IF(Y1536=0,"NO OFERTADO","CORRECTO"))))</f>
        <v>NO OFERTADO</v>
      </c>
      <c r="AA1536" s="42">
        <f>Y1536*N1536</f>
        <v>0</v>
      </c>
      <c r="AB1536" s="35">
        <f>Q1536*$AB$1</f>
        <v>9.7914886491223753E-4</v>
      </c>
      <c r="AC1536" s="7"/>
      <c r="AD1536" s="36">
        <f>AB1536+AC1536</f>
        <v>9.7914886491223753E-4</v>
      </c>
      <c r="AE1536" s="41"/>
      <c r="AF1536" s="41"/>
      <c r="AG1536" s="41"/>
      <c r="AH1536" s="42"/>
      <c r="AI1536" s="40" t="str">
        <f>IF(AE1536=0,"NO OFERTADO",IF(AF1536=0,"NO OFERTADO",IF(AG1536=0,"NO OFERTADO",IF(AH1536=0,"NO OFERTADO","CORRECTO"))))</f>
        <v>NO OFERTADO</v>
      </c>
      <c r="AJ1536" s="37">
        <f>Q1536*$AJ$1</f>
        <v>6.5276590994149165E-4</v>
      </c>
      <c r="AK1536" s="7"/>
      <c r="AL1536" s="36">
        <f>AJ1536+AK1536</f>
        <v>6.5276590994149165E-4</v>
      </c>
      <c r="AM1536" s="41"/>
      <c r="AN1536" s="41"/>
      <c r="AO1536" s="41"/>
      <c r="AP1536" s="42"/>
      <c r="AQ1536" s="40" t="str">
        <f>IF(AM1536=0,"NO OFERTADO",IF(AN1536=0,"NO OFERTADO",IF(AO1536=0,"NO OFERTADO",IF(AP1536=0,"NO OFERTADO","CORRECTO"))))</f>
        <v>NO OFERTADO</v>
      </c>
    </row>
    <row r="1537" spans="1:43" ht="24" x14ac:dyDescent="0.25">
      <c r="A1537" s="61">
        <v>1535</v>
      </c>
      <c r="B1537" s="61">
        <v>1561</v>
      </c>
      <c r="C1537" s="13" t="s">
        <v>4315</v>
      </c>
      <c r="D1537" s="12" t="s">
        <v>4316</v>
      </c>
      <c r="E1537" s="12" t="s">
        <v>11</v>
      </c>
      <c r="F1537" s="12" t="s">
        <v>12</v>
      </c>
      <c r="G1537" s="12" t="s">
        <v>13</v>
      </c>
      <c r="H1537" s="12" t="s">
        <v>12</v>
      </c>
      <c r="I1537" s="62" t="s">
        <v>60</v>
      </c>
      <c r="J1537" s="10">
        <v>1</v>
      </c>
      <c r="K1537" s="10" t="s">
        <v>4317</v>
      </c>
      <c r="L1537" s="14" t="s">
        <v>4318</v>
      </c>
      <c r="M1537" s="11">
        <v>6549</v>
      </c>
      <c r="N1537" s="11">
        <v>57</v>
      </c>
      <c r="O1537" s="8">
        <f>N1537*M1537</f>
        <v>373293</v>
      </c>
      <c r="P1537" s="14" t="s">
        <v>5022</v>
      </c>
      <c r="Q1537" s="66">
        <f>O1537/$O$2181</f>
        <v>1.1406026580940132E-5</v>
      </c>
      <c r="R1537" s="66"/>
      <c r="S1537" s="36">
        <f>Q1537*$S$1</f>
        <v>2.8515066452350331E-3</v>
      </c>
      <c r="T1537" s="7"/>
      <c r="U1537" s="36">
        <f>S1537+T1537</f>
        <v>2.8515066452350331E-3</v>
      </c>
      <c r="V1537" s="41"/>
      <c r="W1537" s="41"/>
      <c r="X1537" s="41"/>
      <c r="Y1537" s="42"/>
      <c r="Z1537" s="40" t="str">
        <f>IF(V1537=0,"NO OFERTADO",IF(W1537=0,"NO OFERTADO",IF(X1537=0,"NO OFERTADO",IF(Y1537=0,"NO OFERTADO","CORRECTO"))))</f>
        <v>NO OFERTADO</v>
      </c>
      <c r="AA1537" s="42">
        <f>Y1537*N1537</f>
        <v>0</v>
      </c>
      <c r="AB1537" s="35">
        <f>Q1537*$AB$1</f>
        <v>1.026542392284612E-3</v>
      </c>
      <c r="AC1537" s="7"/>
      <c r="AD1537" s="36">
        <f>AB1537+AC1537</f>
        <v>1.026542392284612E-3</v>
      </c>
      <c r="AE1537" s="41"/>
      <c r="AF1537" s="41"/>
      <c r="AG1537" s="41"/>
      <c r="AH1537" s="42"/>
      <c r="AI1537" s="40" t="str">
        <f>IF(AE1537=0,"NO OFERTADO",IF(AF1537=0,"NO OFERTADO",IF(AG1537=0,"NO OFERTADO",IF(AH1537=0,"NO OFERTADO","CORRECTO"))))</f>
        <v>NO OFERTADO</v>
      </c>
      <c r="AJ1537" s="37">
        <f>Q1537*$AJ$1</f>
        <v>6.8436159485640792E-4</v>
      </c>
      <c r="AK1537" s="7"/>
      <c r="AL1537" s="36">
        <f>AJ1537+AK1537</f>
        <v>6.8436159485640792E-4</v>
      </c>
      <c r="AM1537" s="41"/>
      <c r="AN1537" s="41"/>
      <c r="AO1537" s="41"/>
      <c r="AP1537" s="42"/>
      <c r="AQ1537" s="40" t="str">
        <f>IF(AM1537=0,"NO OFERTADO",IF(AN1537=0,"NO OFERTADO",IF(AO1537=0,"NO OFERTADO",IF(AP1537=0,"NO OFERTADO","CORRECTO"))))</f>
        <v>NO OFERTADO</v>
      </c>
    </row>
    <row r="1538" spans="1:43" x14ac:dyDescent="0.25">
      <c r="A1538" s="61">
        <v>1536</v>
      </c>
      <c r="B1538" s="61">
        <v>1516</v>
      </c>
      <c r="C1538" s="13" t="s">
        <v>4217</v>
      </c>
      <c r="D1538" s="12" t="s">
        <v>73</v>
      </c>
      <c r="E1538" s="12" t="s">
        <v>49</v>
      </c>
      <c r="F1538" s="12" t="s">
        <v>23</v>
      </c>
      <c r="G1538" s="12" t="s">
        <v>24</v>
      </c>
      <c r="H1538" s="12" t="s">
        <v>25</v>
      </c>
      <c r="I1538" s="62" t="s">
        <v>60</v>
      </c>
      <c r="J1538" s="10">
        <v>1</v>
      </c>
      <c r="K1538" s="10" t="s">
        <v>4218</v>
      </c>
      <c r="L1538" s="14" t="s">
        <v>4219</v>
      </c>
      <c r="M1538" s="11">
        <v>4300.2190499999997</v>
      </c>
      <c r="N1538" s="11">
        <v>135.5</v>
      </c>
      <c r="O1538" s="8">
        <f>N1538*M1538</f>
        <v>582679.68127499998</v>
      </c>
      <c r="P1538" s="14" t="s">
        <v>5022</v>
      </c>
      <c r="Q1538" s="66">
        <f>O1538/$O$2181</f>
        <v>1.7803869702342057E-5</v>
      </c>
      <c r="R1538" s="66"/>
      <c r="S1538" s="36">
        <f>Q1538*$S$1</f>
        <v>4.450967425585514E-3</v>
      </c>
      <c r="T1538" s="7"/>
      <c r="U1538" s="36">
        <f>S1538+T1538</f>
        <v>4.450967425585514E-3</v>
      </c>
      <c r="V1538" s="41"/>
      <c r="W1538" s="41"/>
      <c r="X1538" s="41"/>
      <c r="Y1538" s="42"/>
      <c r="Z1538" s="40" t="str">
        <f>IF(V1538=0,"NO OFERTADO",IF(W1538=0,"NO OFERTADO",IF(X1538=0,"NO OFERTADO",IF(Y1538=0,"NO OFERTADO","CORRECTO"))))</f>
        <v>NO OFERTADO</v>
      </c>
      <c r="AA1538" s="42">
        <f>Y1538*N1538</f>
        <v>0</v>
      </c>
      <c r="AB1538" s="35">
        <f>Q1538*$AB$1</f>
        <v>1.6023482732107851E-3</v>
      </c>
      <c r="AC1538" s="7"/>
      <c r="AD1538" s="36">
        <f>AB1538+AC1538</f>
        <v>1.6023482732107851E-3</v>
      </c>
      <c r="AE1538" s="41"/>
      <c r="AF1538" s="41"/>
      <c r="AG1538" s="41"/>
      <c r="AH1538" s="42"/>
      <c r="AI1538" s="40" t="str">
        <f>IF(AE1538=0,"NO OFERTADO",IF(AF1538=0,"NO OFERTADO",IF(AG1538=0,"NO OFERTADO",IF(AH1538=0,"NO OFERTADO","CORRECTO"))))</f>
        <v>NO OFERTADO</v>
      </c>
      <c r="AJ1538" s="37">
        <f>Q1538*$AJ$1</f>
        <v>1.0682321821405235E-3</v>
      </c>
      <c r="AK1538" s="7"/>
      <c r="AL1538" s="36">
        <f>AJ1538+AK1538</f>
        <v>1.0682321821405235E-3</v>
      </c>
      <c r="AM1538" s="41"/>
      <c r="AN1538" s="41"/>
      <c r="AO1538" s="41"/>
      <c r="AP1538" s="42"/>
      <c r="AQ1538" s="40" t="str">
        <f>IF(AM1538=0,"NO OFERTADO",IF(AN1538=0,"NO OFERTADO",IF(AO1538=0,"NO OFERTADO",IF(AP1538=0,"NO OFERTADO","CORRECTO"))))</f>
        <v>NO OFERTADO</v>
      </c>
    </row>
    <row r="1539" spans="1:43" ht="24" x14ac:dyDescent="0.25">
      <c r="A1539" s="61">
        <v>1537</v>
      </c>
      <c r="B1539" s="61">
        <v>1727</v>
      </c>
      <c r="C1539" s="13" t="s">
        <v>4217</v>
      </c>
      <c r="D1539" s="12" t="s">
        <v>181</v>
      </c>
      <c r="E1539" s="12" t="s">
        <v>11</v>
      </c>
      <c r="F1539" s="12" t="s">
        <v>134</v>
      </c>
      <c r="G1539" s="12" t="s">
        <v>13</v>
      </c>
      <c r="H1539" s="12" t="s">
        <v>12</v>
      </c>
      <c r="I1539" s="62" t="s">
        <v>60</v>
      </c>
      <c r="J1539" s="10">
        <v>1</v>
      </c>
      <c r="K1539" s="10" t="s">
        <v>4218</v>
      </c>
      <c r="L1539" s="14" t="s">
        <v>4723</v>
      </c>
      <c r="M1539" s="11">
        <v>289.5505</v>
      </c>
      <c r="N1539" s="11">
        <v>302.5</v>
      </c>
      <c r="O1539" s="8">
        <f>N1539*M1539</f>
        <v>87589.026249999995</v>
      </c>
      <c r="P1539" s="14" t="s">
        <v>5022</v>
      </c>
      <c r="Q1539" s="66">
        <f>O1539/$O$2181</f>
        <v>2.6762965327669229E-6</v>
      </c>
      <c r="R1539" s="66"/>
      <c r="S1539" s="36">
        <f>Q1539*$S$1</f>
        <v>6.6907413319173073E-4</v>
      </c>
      <c r="T1539" s="7"/>
      <c r="U1539" s="36">
        <f>S1539+T1539</f>
        <v>6.6907413319173073E-4</v>
      </c>
      <c r="V1539" s="41"/>
      <c r="W1539" s="41"/>
      <c r="X1539" s="41"/>
      <c r="Y1539" s="42"/>
      <c r="Z1539" s="40" t="str">
        <f>IF(V1539=0,"NO OFERTADO",IF(W1539=0,"NO OFERTADO",IF(X1539=0,"NO OFERTADO",IF(Y1539=0,"NO OFERTADO","CORRECTO"))))</f>
        <v>NO OFERTADO</v>
      </c>
      <c r="AA1539" s="42">
        <f>Y1539*N1539</f>
        <v>0</v>
      </c>
      <c r="AB1539" s="35">
        <f>Q1539*$AB$1</f>
        <v>2.4086668794902306E-4</v>
      </c>
      <c r="AC1539" s="7"/>
      <c r="AD1539" s="36">
        <f>AB1539+AC1539</f>
        <v>2.4086668794902306E-4</v>
      </c>
      <c r="AE1539" s="41"/>
      <c r="AF1539" s="41"/>
      <c r="AG1539" s="41"/>
      <c r="AH1539" s="42"/>
      <c r="AI1539" s="40" t="str">
        <f>IF(AE1539=0,"NO OFERTADO",IF(AF1539=0,"NO OFERTADO",IF(AG1539=0,"NO OFERTADO",IF(AH1539=0,"NO OFERTADO","CORRECTO"))))</f>
        <v>NO OFERTADO</v>
      </c>
      <c r="AJ1539" s="37">
        <f>Q1539*$AJ$1</f>
        <v>1.6057779196601538E-4</v>
      </c>
      <c r="AK1539" s="7"/>
      <c r="AL1539" s="36">
        <f>AJ1539+AK1539</f>
        <v>1.6057779196601538E-4</v>
      </c>
      <c r="AM1539" s="41"/>
      <c r="AN1539" s="41"/>
      <c r="AO1539" s="41"/>
      <c r="AP1539" s="42"/>
      <c r="AQ1539" s="40" t="str">
        <f>IF(AM1539=0,"NO OFERTADO",IF(AN1539=0,"NO OFERTADO",IF(AO1539=0,"NO OFERTADO",IF(AP1539=0,"NO OFERTADO","CORRECTO"))))</f>
        <v>NO OFERTADO</v>
      </c>
    </row>
    <row r="1540" spans="1:43" x14ac:dyDescent="0.25">
      <c r="A1540" s="61">
        <v>1538</v>
      </c>
      <c r="B1540" s="61">
        <v>1835</v>
      </c>
      <c r="C1540" s="13" t="s">
        <v>4217</v>
      </c>
      <c r="D1540" s="12" t="s">
        <v>2991</v>
      </c>
      <c r="E1540" s="12" t="s">
        <v>1009</v>
      </c>
      <c r="F1540" s="12" t="s">
        <v>321</v>
      </c>
      <c r="G1540" s="12" t="s">
        <v>322</v>
      </c>
      <c r="H1540" s="12" t="s">
        <v>323</v>
      </c>
      <c r="I1540" s="62" t="s">
        <v>60</v>
      </c>
      <c r="J1540" s="10">
        <v>40</v>
      </c>
      <c r="K1540" s="10" t="s">
        <v>770</v>
      </c>
      <c r="L1540" s="14" t="s">
        <v>5006</v>
      </c>
      <c r="M1540" s="11">
        <v>145</v>
      </c>
      <c r="N1540" s="11">
        <v>80</v>
      </c>
      <c r="O1540" s="8">
        <f>N1540*M1540</f>
        <v>11600</v>
      </c>
      <c r="P1540" s="14" t="s">
        <v>5022</v>
      </c>
      <c r="Q1540" s="66">
        <f>O1540/$O$2181</f>
        <v>3.5443983235395661E-7</v>
      </c>
      <c r="R1540" s="66"/>
      <c r="S1540" s="36">
        <f>Q1540*$S$1</f>
        <v>8.8609958088489151E-5</v>
      </c>
      <c r="T1540" s="7"/>
      <c r="U1540" s="36">
        <f>S1540+T1540</f>
        <v>8.8609958088489151E-5</v>
      </c>
      <c r="V1540" s="41"/>
      <c r="W1540" s="41"/>
      <c r="X1540" s="41"/>
      <c r="Y1540" s="42"/>
      <c r="Z1540" s="40" t="str">
        <f>IF(V1540=0,"NO OFERTADO",IF(W1540=0,"NO OFERTADO",IF(X1540=0,"NO OFERTADO",IF(Y1540=0,"NO OFERTADO","CORRECTO"))))</f>
        <v>NO OFERTADO</v>
      </c>
      <c r="AA1540" s="42">
        <f>Y1540*N1540</f>
        <v>0</v>
      </c>
      <c r="AB1540" s="35">
        <f>Q1540*$AB$1</f>
        <v>3.1899584911856092E-5</v>
      </c>
      <c r="AC1540" s="7"/>
      <c r="AD1540" s="36">
        <f>AB1540+AC1540</f>
        <v>3.1899584911856092E-5</v>
      </c>
      <c r="AE1540" s="41"/>
      <c r="AF1540" s="41"/>
      <c r="AG1540" s="41"/>
      <c r="AH1540" s="42"/>
      <c r="AI1540" s="40" t="str">
        <f>IF(AE1540=0,"NO OFERTADO",IF(AF1540=0,"NO OFERTADO",IF(AG1540=0,"NO OFERTADO",IF(AH1540=0,"NO OFERTADO","CORRECTO"))))</f>
        <v>NO OFERTADO</v>
      </c>
      <c r="AJ1540" s="37">
        <f>Q1540*$AJ$1</f>
        <v>2.1266389941237397E-5</v>
      </c>
      <c r="AK1540" s="7"/>
      <c r="AL1540" s="36">
        <f>AJ1540+AK1540</f>
        <v>2.1266389941237397E-5</v>
      </c>
      <c r="AM1540" s="41"/>
      <c r="AN1540" s="41"/>
      <c r="AO1540" s="41"/>
      <c r="AP1540" s="42"/>
      <c r="AQ1540" s="40" t="str">
        <f>IF(AM1540=0,"NO OFERTADO",IF(AN1540=0,"NO OFERTADO",IF(AO1540=0,"NO OFERTADO",IF(AP1540=0,"NO OFERTADO","CORRECTO"))))</f>
        <v>NO OFERTADO</v>
      </c>
    </row>
    <row r="1541" spans="1:43" x14ac:dyDescent="0.25">
      <c r="A1541" s="61">
        <v>1539</v>
      </c>
      <c r="B1541" s="61">
        <v>1169</v>
      </c>
      <c r="C1541" s="13" t="s">
        <v>3355</v>
      </c>
      <c r="D1541" s="12">
        <v>0.01</v>
      </c>
      <c r="E1541" s="12" t="s">
        <v>734</v>
      </c>
      <c r="F1541" s="12" t="s">
        <v>321</v>
      </c>
      <c r="G1541" s="12" t="s">
        <v>322</v>
      </c>
      <c r="H1541" s="12" t="s">
        <v>323</v>
      </c>
      <c r="I1541" s="62" t="s">
        <v>60</v>
      </c>
      <c r="J1541" s="10">
        <v>30</v>
      </c>
      <c r="K1541" s="10" t="s">
        <v>3356</v>
      </c>
      <c r="L1541" s="14" t="s">
        <v>3357</v>
      </c>
      <c r="M1541" s="11">
        <v>200</v>
      </c>
      <c r="N1541" s="11">
        <v>10006.153846153846</v>
      </c>
      <c r="O1541" s="8">
        <f>N1541*M1541</f>
        <v>2001230.7692307692</v>
      </c>
      <c r="P1541" s="14" t="s">
        <v>5022</v>
      </c>
      <c r="Q1541" s="66">
        <f>O1541/$O$2181</f>
        <v>6.1147922271356334E-5</v>
      </c>
      <c r="R1541" s="66"/>
      <c r="S1541" s="36">
        <f>Q1541*$S$1</f>
        <v>1.5286980567839083E-2</v>
      </c>
      <c r="T1541" s="7"/>
      <c r="U1541" s="36">
        <f>S1541+T1541</f>
        <v>1.5286980567839083E-2</v>
      </c>
      <c r="V1541" s="41"/>
      <c r="W1541" s="41"/>
      <c r="X1541" s="41"/>
      <c r="Y1541" s="42"/>
      <c r="Z1541" s="40" t="str">
        <f>IF(V1541=0,"NO OFERTADO",IF(W1541=0,"NO OFERTADO",IF(X1541=0,"NO OFERTADO",IF(Y1541=0,"NO OFERTADO","CORRECTO"))))</f>
        <v>NO OFERTADO</v>
      </c>
      <c r="AA1541" s="42">
        <f>Y1541*N1541</f>
        <v>0</v>
      </c>
      <c r="AB1541" s="35">
        <f>Q1541*$AB$1</f>
        <v>5.5033130044220696E-3</v>
      </c>
      <c r="AC1541" s="7"/>
      <c r="AD1541" s="36">
        <f>AB1541+AC1541</f>
        <v>5.5033130044220696E-3</v>
      </c>
      <c r="AE1541" s="41"/>
      <c r="AF1541" s="41"/>
      <c r="AG1541" s="41"/>
      <c r="AH1541" s="42"/>
      <c r="AI1541" s="40" t="str">
        <f>IF(AE1541=0,"NO OFERTADO",IF(AF1541=0,"NO OFERTADO",IF(AG1541=0,"NO OFERTADO",IF(AH1541=0,"NO OFERTADO","CORRECTO"))))</f>
        <v>NO OFERTADO</v>
      </c>
      <c r="AJ1541" s="37">
        <f>Q1541*$AJ$1</f>
        <v>3.6688753362813802E-3</v>
      </c>
      <c r="AK1541" s="7"/>
      <c r="AL1541" s="36">
        <f>AJ1541+AK1541</f>
        <v>3.6688753362813802E-3</v>
      </c>
      <c r="AM1541" s="41"/>
      <c r="AN1541" s="41"/>
      <c r="AO1541" s="41"/>
      <c r="AP1541" s="42"/>
      <c r="AQ1541" s="40" t="str">
        <f>IF(AM1541=0,"NO OFERTADO",IF(AN1541=0,"NO OFERTADO",IF(AO1541=0,"NO OFERTADO",IF(AP1541=0,"NO OFERTADO","CORRECTO"))))</f>
        <v>NO OFERTADO</v>
      </c>
    </row>
    <row r="1542" spans="1:43" x14ac:dyDescent="0.25">
      <c r="A1542" s="61">
        <v>1540</v>
      </c>
      <c r="B1542" s="61">
        <v>1278</v>
      </c>
      <c r="C1542" s="13" t="s">
        <v>3613</v>
      </c>
      <c r="D1542" s="12">
        <v>0.2</v>
      </c>
      <c r="E1542" s="12" t="s">
        <v>221</v>
      </c>
      <c r="F1542" s="12" t="s">
        <v>222</v>
      </c>
      <c r="G1542" s="12" t="s">
        <v>322</v>
      </c>
      <c r="H1542" s="12" t="s">
        <v>108</v>
      </c>
      <c r="I1542" s="62" t="s">
        <v>60</v>
      </c>
      <c r="J1542" s="10">
        <v>5</v>
      </c>
      <c r="K1542" s="10" t="s">
        <v>3614</v>
      </c>
      <c r="L1542" s="14" t="s">
        <v>3615</v>
      </c>
      <c r="M1542" s="11">
        <v>4326.9669999999996</v>
      </c>
      <c r="N1542" s="11">
        <v>507.69230769230768</v>
      </c>
      <c r="O1542" s="8">
        <f>N1542*M1542</f>
        <v>2196767.8615384614</v>
      </c>
      <c r="P1542" s="14" t="s">
        <v>5022</v>
      </c>
      <c r="Q1542" s="66">
        <f>O1542/$O$2181</f>
        <v>6.7122589014159657E-5</v>
      </c>
      <c r="R1542" s="66"/>
      <c r="S1542" s="36">
        <f>Q1542*$S$1</f>
        <v>1.6780647253539914E-2</v>
      </c>
      <c r="T1542" s="7"/>
      <c r="U1542" s="36">
        <f>S1542+T1542</f>
        <v>1.6780647253539914E-2</v>
      </c>
      <c r="V1542" s="41"/>
      <c r="W1542" s="41"/>
      <c r="X1542" s="41"/>
      <c r="Y1542" s="42"/>
      <c r="Z1542" s="40" t="str">
        <f>IF(V1542=0,"NO OFERTADO",IF(W1542=0,"NO OFERTADO",IF(X1542=0,"NO OFERTADO",IF(Y1542=0,"NO OFERTADO","CORRECTO"))))</f>
        <v>NO OFERTADO</v>
      </c>
      <c r="AA1542" s="42">
        <f>Y1542*N1542</f>
        <v>0</v>
      </c>
      <c r="AB1542" s="35">
        <f>Q1542*$AB$1</f>
        <v>6.0410330112743689E-3</v>
      </c>
      <c r="AC1542" s="7"/>
      <c r="AD1542" s="36">
        <f>AB1542+AC1542</f>
        <v>6.0410330112743689E-3</v>
      </c>
      <c r="AE1542" s="41"/>
      <c r="AF1542" s="41"/>
      <c r="AG1542" s="41"/>
      <c r="AH1542" s="42"/>
      <c r="AI1542" s="40" t="str">
        <f>IF(AE1542=0,"NO OFERTADO",IF(AF1542=0,"NO OFERTADO",IF(AG1542=0,"NO OFERTADO",IF(AH1542=0,"NO OFERTADO","CORRECTO"))))</f>
        <v>NO OFERTADO</v>
      </c>
      <c r="AJ1542" s="37">
        <f>Q1542*$AJ$1</f>
        <v>4.0273553408495793E-3</v>
      </c>
      <c r="AK1542" s="7"/>
      <c r="AL1542" s="36">
        <f>AJ1542+AK1542</f>
        <v>4.0273553408495793E-3</v>
      </c>
      <c r="AM1542" s="41"/>
      <c r="AN1542" s="41"/>
      <c r="AO1542" s="41"/>
      <c r="AP1542" s="42"/>
      <c r="AQ1542" s="40" t="str">
        <f>IF(AM1542=0,"NO OFERTADO",IF(AN1542=0,"NO OFERTADO",IF(AO1542=0,"NO OFERTADO",IF(AP1542=0,"NO OFERTADO","CORRECTO"))))</f>
        <v>NO OFERTADO</v>
      </c>
    </row>
    <row r="1543" spans="1:43" x14ac:dyDescent="0.25">
      <c r="A1543" s="61">
        <v>1541</v>
      </c>
      <c r="B1543" s="61">
        <v>1430</v>
      </c>
      <c r="C1543" s="13" t="s">
        <v>1085</v>
      </c>
      <c r="D1543" s="12" t="s">
        <v>3789</v>
      </c>
      <c r="E1543" s="12" t="s">
        <v>1009</v>
      </c>
      <c r="F1543" s="12" t="s">
        <v>7294</v>
      </c>
      <c r="G1543" s="12" t="s">
        <v>223</v>
      </c>
      <c r="H1543" s="12" t="s">
        <v>7300</v>
      </c>
      <c r="I1543" s="62" t="s">
        <v>60</v>
      </c>
      <c r="J1543" s="10">
        <v>30</v>
      </c>
      <c r="K1543" s="10" t="s">
        <v>224</v>
      </c>
      <c r="L1543" s="14" t="s">
        <v>3989</v>
      </c>
      <c r="M1543" s="11">
        <v>3820.3849999999998</v>
      </c>
      <c r="N1543" s="11">
        <v>20115</v>
      </c>
      <c r="O1543" s="8">
        <f>N1543*M1543</f>
        <v>76847044.274999991</v>
      </c>
      <c r="P1543" s="14" t="s">
        <v>5022</v>
      </c>
      <c r="Q1543" s="66">
        <f>O1543/$O$2181</f>
        <v>2.3480735767006963E-3</v>
      </c>
      <c r="R1543" s="66"/>
      <c r="S1543" s="36">
        <f>Q1543*$S$1</f>
        <v>0.5870183941751741</v>
      </c>
      <c r="T1543" s="7"/>
      <c r="U1543" s="36">
        <f>S1543+T1543</f>
        <v>0.5870183941751741</v>
      </c>
      <c r="V1543" s="41"/>
      <c r="W1543" s="41"/>
      <c r="X1543" s="41"/>
      <c r="Y1543" s="42"/>
      <c r="Z1543" s="40" t="str">
        <f>IF(V1543=0,"NO OFERTADO",IF(W1543=0,"NO OFERTADO",IF(X1543=0,"NO OFERTADO",IF(Y1543=0,"NO OFERTADO","CORRECTO"))))</f>
        <v>NO OFERTADO</v>
      </c>
      <c r="AA1543" s="42">
        <f>Y1543*N1543</f>
        <v>0</v>
      </c>
      <c r="AB1543" s="35">
        <f>Q1543*$AB$1</f>
        <v>0.21132662190306267</v>
      </c>
      <c r="AC1543" s="7"/>
      <c r="AD1543" s="36">
        <f>AB1543+AC1543</f>
        <v>0.21132662190306267</v>
      </c>
      <c r="AE1543" s="41"/>
      <c r="AF1543" s="41"/>
      <c r="AG1543" s="41"/>
      <c r="AH1543" s="42"/>
      <c r="AI1543" s="40" t="str">
        <f>IF(AE1543=0,"NO OFERTADO",IF(AF1543=0,"NO OFERTADO",IF(AG1543=0,"NO OFERTADO",IF(AH1543=0,"NO OFERTADO","CORRECTO"))))</f>
        <v>NO OFERTADO</v>
      </c>
      <c r="AJ1543" s="37">
        <f>Q1543*$AJ$1</f>
        <v>0.14088441460204179</v>
      </c>
      <c r="AK1543" s="7"/>
      <c r="AL1543" s="36">
        <f>AJ1543+AK1543</f>
        <v>0.14088441460204179</v>
      </c>
      <c r="AM1543" s="41"/>
      <c r="AN1543" s="41"/>
      <c r="AO1543" s="41"/>
      <c r="AP1543" s="42"/>
      <c r="AQ1543" s="40" t="str">
        <f>IF(AM1543=0,"NO OFERTADO",IF(AN1543=0,"NO OFERTADO",IF(AO1543=0,"NO OFERTADO",IF(AP1543=0,"NO OFERTADO","CORRECTO"))))</f>
        <v>NO OFERTADO</v>
      </c>
    </row>
    <row r="1544" spans="1:43" x14ac:dyDescent="0.25">
      <c r="A1544" s="61">
        <v>1542</v>
      </c>
      <c r="B1544" s="61">
        <v>303</v>
      </c>
      <c r="C1544" s="13" t="s">
        <v>1085</v>
      </c>
      <c r="D1544" s="12" t="s">
        <v>1086</v>
      </c>
      <c r="E1544" s="12" t="s">
        <v>1009</v>
      </c>
      <c r="F1544" s="12" t="s">
        <v>321</v>
      </c>
      <c r="G1544" s="12" t="s">
        <v>223</v>
      </c>
      <c r="H1544" s="12" t="s">
        <v>323</v>
      </c>
      <c r="I1544" s="62" t="s">
        <v>60</v>
      </c>
      <c r="J1544" s="10">
        <v>10</v>
      </c>
      <c r="K1544" s="10" t="s">
        <v>224</v>
      </c>
      <c r="L1544" s="14" t="s">
        <v>1087</v>
      </c>
      <c r="M1544" s="11">
        <v>3040</v>
      </c>
      <c r="N1544" s="11">
        <v>2973.1</v>
      </c>
      <c r="O1544" s="8">
        <f>N1544*M1544</f>
        <v>9038224</v>
      </c>
      <c r="P1544" s="14" t="s">
        <v>5022</v>
      </c>
      <c r="Q1544" s="66">
        <f>O1544/$O$2181</f>
        <v>2.7616436201185405E-4</v>
      </c>
      <c r="R1544" s="66"/>
      <c r="S1544" s="36">
        <f>Q1544*$S$1</f>
        <v>6.9041090502963517E-2</v>
      </c>
      <c r="T1544" s="7"/>
      <c r="U1544" s="36">
        <f>S1544+T1544</f>
        <v>6.9041090502963517E-2</v>
      </c>
      <c r="V1544" s="41"/>
      <c r="W1544" s="41"/>
      <c r="X1544" s="41"/>
      <c r="Y1544" s="42"/>
      <c r="Z1544" s="40" t="str">
        <f>IF(V1544=0,"NO OFERTADO",IF(W1544=0,"NO OFERTADO",IF(X1544=0,"NO OFERTADO",IF(Y1544=0,"NO OFERTADO","CORRECTO"))))</f>
        <v>NO OFERTADO</v>
      </c>
      <c r="AA1544" s="42">
        <f>Y1544*N1544</f>
        <v>0</v>
      </c>
      <c r="AB1544" s="35">
        <f>Q1544*$AB$1</f>
        <v>2.4854792581066865E-2</v>
      </c>
      <c r="AC1544" s="7"/>
      <c r="AD1544" s="36">
        <f>AB1544+AC1544</f>
        <v>2.4854792581066865E-2</v>
      </c>
      <c r="AE1544" s="41"/>
      <c r="AF1544" s="41"/>
      <c r="AG1544" s="41"/>
      <c r="AH1544" s="42"/>
      <c r="AI1544" s="40" t="str">
        <f>IF(AE1544=0,"NO OFERTADO",IF(AF1544=0,"NO OFERTADO",IF(AG1544=0,"NO OFERTADO",IF(AH1544=0,"NO OFERTADO","CORRECTO"))))</f>
        <v>NO OFERTADO</v>
      </c>
      <c r="AJ1544" s="37">
        <f>Q1544*$AJ$1</f>
        <v>1.6569861720711242E-2</v>
      </c>
      <c r="AK1544" s="7"/>
      <c r="AL1544" s="36">
        <f>AJ1544+AK1544</f>
        <v>1.6569861720711242E-2</v>
      </c>
      <c r="AM1544" s="41"/>
      <c r="AN1544" s="41"/>
      <c r="AO1544" s="41"/>
      <c r="AP1544" s="42"/>
      <c r="AQ1544" s="40" t="str">
        <f>IF(AM1544=0,"NO OFERTADO",IF(AN1544=0,"NO OFERTADO",IF(AO1544=0,"NO OFERTADO",IF(AP1544=0,"NO OFERTADO","CORRECTO"))))</f>
        <v>NO OFERTADO</v>
      </c>
    </row>
    <row r="1545" spans="1:43" ht="24" x14ac:dyDescent="0.25">
      <c r="A1545" s="61">
        <v>1543</v>
      </c>
      <c r="B1545" s="61">
        <v>1519</v>
      </c>
      <c r="C1545" s="13" t="s">
        <v>4223</v>
      </c>
      <c r="D1545" s="12" t="s">
        <v>4224</v>
      </c>
      <c r="E1545" s="12" t="s">
        <v>49</v>
      </c>
      <c r="F1545" s="12" t="s">
        <v>22</v>
      </c>
      <c r="G1545" s="12" t="s">
        <v>24</v>
      </c>
      <c r="H1545" s="12" t="s">
        <v>25</v>
      </c>
      <c r="I1545" s="62" t="s">
        <v>60</v>
      </c>
      <c r="J1545" s="10">
        <v>1</v>
      </c>
      <c r="K1545" s="10" t="s">
        <v>4225</v>
      </c>
      <c r="L1545" s="14" t="s">
        <v>4226</v>
      </c>
      <c r="M1545" s="11">
        <v>84067</v>
      </c>
      <c r="N1545" s="11">
        <v>6.1818181818181817</v>
      </c>
      <c r="O1545" s="8">
        <f>N1545*M1545</f>
        <v>519686.90909090906</v>
      </c>
      <c r="P1545" s="14" t="s">
        <v>5022</v>
      </c>
      <c r="Q1545" s="66">
        <f>O1545/$O$2181</f>
        <v>1.5879115597821352E-5</v>
      </c>
      <c r="R1545" s="66"/>
      <c r="S1545" s="36">
        <f>Q1545*$S$1</f>
        <v>3.9697788994553385E-3</v>
      </c>
      <c r="T1545" s="7"/>
      <c r="U1545" s="36">
        <f>S1545+T1545</f>
        <v>3.9697788994553385E-3</v>
      </c>
      <c r="V1545" s="41"/>
      <c r="W1545" s="41"/>
      <c r="X1545" s="41"/>
      <c r="Y1545" s="42"/>
      <c r="Z1545" s="40" t="str">
        <f>IF(V1545=0,"NO OFERTADO",IF(W1545=0,"NO OFERTADO",IF(X1545=0,"NO OFERTADO",IF(Y1545=0,"NO OFERTADO","CORRECTO"))))</f>
        <v>NO OFERTADO</v>
      </c>
      <c r="AA1545" s="42">
        <f>Y1545*N1545</f>
        <v>0</v>
      </c>
      <c r="AB1545" s="35">
        <f>Q1545*$AB$1</f>
        <v>1.4291204038039218E-3</v>
      </c>
      <c r="AC1545" s="7"/>
      <c r="AD1545" s="36">
        <f>AB1545+AC1545</f>
        <v>1.4291204038039218E-3</v>
      </c>
      <c r="AE1545" s="41"/>
      <c r="AF1545" s="41"/>
      <c r="AG1545" s="41"/>
      <c r="AH1545" s="42"/>
      <c r="AI1545" s="40" t="str">
        <f>IF(AE1545=0,"NO OFERTADO",IF(AF1545=0,"NO OFERTADO",IF(AG1545=0,"NO OFERTADO",IF(AH1545=0,"NO OFERTADO","CORRECTO"))))</f>
        <v>NO OFERTADO</v>
      </c>
      <c r="AJ1545" s="37">
        <f>Q1545*$AJ$1</f>
        <v>9.5274693586928113E-4</v>
      </c>
      <c r="AK1545" s="7"/>
      <c r="AL1545" s="36">
        <f>AJ1545+AK1545</f>
        <v>9.5274693586928113E-4</v>
      </c>
      <c r="AM1545" s="41"/>
      <c r="AN1545" s="41"/>
      <c r="AO1545" s="41"/>
      <c r="AP1545" s="42"/>
      <c r="AQ1545" s="40" t="str">
        <f>IF(AM1545=0,"NO OFERTADO",IF(AN1545=0,"NO OFERTADO",IF(AO1545=0,"NO OFERTADO",IF(AP1545=0,"NO OFERTADO","CORRECTO"))))</f>
        <v>NO OFERTADO</v>
      </c>
    </row>
    <row r="1546" spans="1:43" x14ac:dyDescent="0.25">
      <c r="A1546" s="61">
        <v>1544</v>
      </c>
      <c r="B1546" s="61">
        <v>197</v>
      </c>
      <c r="C1546" s="13" t="s">
        <v>753</v>
      </c>
      <c r="D1546" s="12" t="s">
        <v>754</v>
      </c>
      <c r="E1546" s="12" t="s">
        <v>755</v>
      </c>
      <c r="F1546" s="12" t="s">
        <v>222</v>
      </c>
      <c r="G1546" s="12" t="s">
        <v>223</v>
      </c>
      <c r="H1546" s="12" t="s">
        <v>755</v>
      </c>
      <c r="I1546" s="62" t="s">
        <v>60</v>
      </c>
      <c r="J1546" s="10">
        <v>10</v>
      </c>
      <c r="K1546" s="10" t="s">
        <v>224</v>
      </c>
      <c r="L1546" s="14" t="s">
        <v>756</v>
      </c>
      <c r="M1546" s="11">
        <v>5886.4092700000001</v>
      </c>
      <c r="N1546" s="11">
        <v>9059.2307692307695</v>
      </c>
      <c r="O1546" s="8">
        <f>N1546*M1546</f>
        <v>53326339.979069233</v>
      </c>
      <c r="P1546" s="14" t="s">
        <v>5022</v>
      </c>
      <c r="Q1546" s="66">
        <f>O1546/$O$2181</f>
        <v>1.6293947415716718E-3</v>
      </c>
      <c r="R1546" s="66"/>
      <c r="S1546" s="36">
        <f>Q1546*$S$1</f>
        <v>0.40734868539291796</v>
      </c>
      <c r="T1546" s="7"/>
      <c r="U1546" s="36">
        <f>S1546+T1546</f>
        <v>0.40734868539291796</v>
      </c>
      <c r="V1546" s="41"/>
      <c r="W1546" s="41"/>
      <c r="X1546" s="41"/>
      <c r="Y1546" s="42"/>
      <c r="Z1546" s="40" t="str">
        <f>IF(V1546=0,"NO OFERTADO",IF(W1546=0,"NO OFERTADO",IF(X1546=0,"NO OFERTADO",IF(Y1546=0,"NO OFERTADO","CORRECTO"))))</f>
        <v>NO OFERTADO</v>
      </c>
      <c r="AA1546" s="42">
        <f>Y1546*N1546</f>
        <v>0</v>
      </c>
      <c r="AB1546" s="35">
        <f>Q1546*$AB$1</f>
        <v>0.14664552674145045</v>
      </c>
      <c r="AC1546" s="7"/>
      <c r="AD1546" s="36">
        <f>AB1546+AC1546</f>
        <v>0.14664552674145045</v>
      </c>
      <c r="AE1546" s="41"/>
      <c r="AF1546" s="41"/>
      <c r="AG1546" s="41"/>
      <c r="AH1546" s="42"/>
      <c r="AI1546" s="40" t="str">
        <f>IF(AE1546=0,"NO OFERTADO",IF(AF1546=0,"NO OFERTADO",IF(AG1546=0,"NO OFERTADO",IF(AH1546=0,"NO OFERTADO","CORRECTO"))))</f>
        <v>NO OFERTADO</v>
      </c>
      <c r="AJ1546" s="37">
        <f>Q1546*$AJ$1</f>
        <v>9.7763684494300312E-2</v>
      </c>
      <c r="AK1546" s="7"/>
      <c r="AL1546" s="36">
        <f>AJ1546+AK1546</f>
        <v>9.7763684494300312E-2</v>
      </c>
      <c r="AM1546" s="41"/>
      <c r="AN1546" s="41"/>
      <c r="AO1546" s="41"/>
      <c r="AP1546" s="42"/>
      <c r="AQ1546" s="40" t="str">
        <f>IF(AM1546=0,"NO OFERTADO",IF(AN1546=0,"NO OFERTADO",IF(AO1546=0,"NO OFERTADO",IF(AP1546=0,"NO OFERTADO","CORRECTO"))))</f>
        <v>NO OFERTADO</v>
      </c>
    </row>
    <row r="1547" spans="1:43" x14ac:dyDescent="0.25">
      <c r="A1547" s="61">
        <v>1545</v>
      </c>
      <c r="B1547" s="61">
        <v>544</v>
      </c>
      <c r="C1547" s="13" t="s">
        <v>1814</v>
      </c>
      <c r="D1547" s="12" t="s">
        <v>1815</v>
      </c>
      <c r="E1547" s="12" t="s">
        <v>49</v>
      </c>
      <c r="F1547" s="12" t="s">
        <v>23</v>
      </c>
      <c r="G1547" s="12" t="s">
        <v>1816</v>
      </c>
      <c r="H1547" s="12" t="s">
        <v>25</v>
      </c>
      <c r="I1547" s="62" t="s">
        <v>60</v>
      </c>
      <c r="J1547" s="10">
        <v>1</v>
      </c>
      <c r="K1547" s="10" t="s">
        <v>1817</v>
      </c>
      <c r="L1547" s="14" t="s">
        <v>1818</v>
      </c>
      <c r="M1547" s="11">
        <v>40423</v>
      </c>
      <c r="N1547" s="11">
        <v>125.92307692307692</v>
      </c>
      <c r="O1547" s="8">
        <f>N1547*M1547</f>
        <v>5090188.538461538</v>
      </c>
      <c r="P1547" s="14" t="s">
        <v>5022</v>
      </c>
      <c r="Q1547" s="66">
        <f>O1547/$O$2181</f>
        <v>1.5553151484675338E-4</v>
      </c>
      <c r="R1547" s="66"/>
      <c r="S1547" s="36">
        <f>Q1547*$S$1</f>
        <v>3.8882878711688343E-2</v>
      </c>
      <c r="T1547" s="7"/>
      <c r="U1547" s="36">
        <f>S1547+T1547</f>
        <v>3.8882878711688343E-2</v>
      </c>
      <c r="V1547" s="41"/>
      <c r="W1547" s="41"/>
      <c r="X1547" s="41"/>
      <c r="Y1547" s="42"/>
      <c r="Z1547" s="40" t="str">
        <f>IF(V1547=0,"NO OFERTADO",IF(W1547=0,"NO OFERTADO",IF(X1547=0,"NO OFERTADO",IF(Y1547=0,"NO OFERTADO","CORRECTO"))))</f>
        <v>NO OFERTADO</v>
      </c>
      <c r="AA1547" s="42">
        <f>Y1547*N1547</f>
        <v>0</v>
      </c>
      <c r="AB1547" s="35">
        <f>Q1547*$AB$1</f>
        <v>1.3997836336207804E-2</v>
      </c>
      <c r="AC1547" s="7"/>
      <c r="AD1547" s="36">
        <f>AB1547+AC1547</f>
        <v>1.3997836336207804E-2</v>
      </c>
      <c r="AE1547" s="41"/>
      <c r="AF1547" s="41"/>
      <c r="AG1547" s="41"/>
      <c r="AH1547" s="42"/>
      <c r="AI1547" s="40" t="str">
        <f>IF(AE1547=0,"NO OFERTADO",IF(AF1547=0,"NO OFERTADO",IF(AG1547=0,"NO OFERTADO",IF(AH1547=0,"NO OFERTADO","CORRECTO"))))</f>
        <v>NO OFERTADO</v>
      </c>
      <c r="AJ1547" s="37">
        <f>Q1547*$AJ$1</f>
        <v>9.3318908908052028E-3</v>
      </c>
      <c r="AK1547" s="7"/>
      <c r="AL1547" s="36">
        <f>AJ1547+AK1547</f>
        <v>9.3318908908052028E-3</v>
      </c>
      <c r="AM1547" s="41"/>
      <c r="AN1547" s="41"/>
      <c r="AO1547" s="41"/>
      <c r="AP1547" s="42"/>
      <c r="AQ1547" s="40" t="str">
        <f>IF(AM1547=0,"NO OFERTADO",IF(AN1547=0,"NO OFERTADO",IF(AO1547=0,"NO OFERTADO",IF(AP1547=0,"NO OFERTADO","CORRECTO"))))</f>
        <v>NO OFERTADO</v>
      </c>
    </row>
    <row r="1548" spans="1:43" ht="24" x14ac:dyDescent="0.25">
      <c r="A1548" s="61">
        <v>1546</v>
      </c>
      <c r="B1548" s="61">
        <v>617</v>
      </c>
      <c r="C1548" s="13" t="s">
        <v>1990</v>
      </c>
      <c r="D1548" s="12" t="s">
        <v>1991</v>
      </c>
      <c r="E1548" s="12" t="s">
        <v>1298</v>
      </c>
      <c r="F1548" s="12" t="s">
        <v>321</v>
      </c>
      <c r="G1548" s="12" t="s">
        <v>223</v>
      </c>
      <c r="H1548" s="12" t="s">
        <v>323</v>
      </c>
      <c r="I1548" s="62" t="s">
        <v>60</v>
      </c>
      <c r="J1548" s="10">
        <v>5</v>
      </c>
      <c r="K1548" s="10" t="s">
        <v>1580</v>
      </c>
      <c r="L1548" s="14" t="s">
        <v>1992</v>
      </c>
      <c r="M1548" s="11">
        <v>32015</v>
      </c>
      <c r="N1548" s="11">
        <v>329.23076923076917</v>
      </c>
      <c r="O1548" s="8">
        <f>N1548*M1548</f>
        <v>10540323.076923074</v>
      </c>
      <c r="P1548" s="14" t="s">
        <v>5022</v>
      </c>
      <c r="Q1548" s="66">
        <f>O1548/$O$2181</f>
        <v>3.2206123658113403E-4</v>
      </c>
      <c r="R1548" s="66"/>
      <c r="S1548" s="36">
        <f>Q1548*$S$1</f>
        <v>8.0515309145283501E-2</v>
      </c>
      <c r="T1548" s="7"/>
      <c r="U1548" s="36">
        <f>S1548+T1548</f>
        <v>8.0515309145283501E-2</v>
      </c>
      <c r="V1548" s="41"/>
      <c r="W1548" s="41"/>
      <c r="X1548" s="41"/>
      <c r="Y1548" s="42"/>
      <c r="Z1548" s="40" t="str">
        <f>IF(V1548=0,"NO OFERTADO",IF(W1548=0,"NO OFERTADO",IF(X1548=0,"NO OFERTADO",IF(Y1548=0,"NO OFERTADO","CORRECTO"))))</f>
        <v>NO OFERTADO</v>
      </c>
      <c r="AA1548" s="42">
        <f>Y1548*N1548</f>
        <v>0</v>
      </c>
      <c r="AB1548" s="35">
        <f>Q1548*$AB$1</f>
        <v>2.8985511292302063E-2</v>
      </c>
      <c r="AC1548" s="7"/>
      <c r="AD1548" s="36">
        <f>AB1548+AC1548</f>
        <v>2.8985511292302063E-2</v>
      </c>
      <c r="AE1548" s="41"/>
      <c r="AF1548" s="41"/>
      <c r="AG1548" s="41"/>
      <c r="AH1548" s="42"/>
      <c r="AI1548" s="40" t="str">
        <f>IF(AE1548=0,"NO OFERTADO",IF(AF1548=0,"NO OFERTADO",IF(AG1548=0,"NO OFERTADO",IF(AH1548=0,"NO OFERTADO","CORRECTO"))))</f>
        <v>NO OFERTADO</v>
      </c>
      <c r="AJ1548" s="37">
        <f>Q1548*$AJ$1</f>
        <v>1.9323674194868041E-2</v>
      </c>
      <c r="AK1548" s="7"/>
      <c r="AL1548" s="36">
        <f>AJ1548+AK1548</f>
        <v>1.9323674194868041E-2</v>
      </c>
      <c r="AM1548" s="41"/>
      <c r="AN1548" s="41"/>
      <c r="AO1548" s="41"/>
      <c r="AP1548" s="42"/>
      <c r="AQ1548" s="40" t="str">
        <f>IF(AM1548=0,"NO OFERTADO",IF(AN1548=0,"NO OFERTADO",IF(AO1548=0,"NO OFERTADO",IF(AP1548=0,"NO OFERTADO","CORRECTO"))))</f>
        <v>NO OFERTADO</v>
      </c>
    </row>
    <row r="1549" spans="1:43" x14ac:dyDescent="0.25">
      <c r="A1549" s="61">
        <v>1547</v>
      </c>
      <c r="B1549" s="61">
        <v>1634</v>
      </c>
      <c r="C1549" s="13" t="s">
        <v>4504</v>
      </c>
      <c r="D1549" s="12" t="s">
        <v>4505</v>
      </c>
      <c r="E1549" s="12" t="s">
        <v>221</v>
      </c>
      <c r="F1549" s="12" t="s">
        <v>108</v>
      </c>
      <c r="G1549" s="12" t="s">
        <v>223</v>
      </c>
      <c r="H1549" s="12" t="s">
        <v>108</v>
      </c>
      <c r="I1549" s="62" t="s">
        <v>60</v>
      </c>
      <c r="J1549" s="10">
        <v>1</v>
      </c>
      <c r="K1549" s="10" t="s">
        <v>224</v>
      </c>
      <c r="L1549" s="14" t="s">
        <v>4506</v>
      </c>
      <c r="M1549" s="11">
        <v>12763.811333333333</v>
      </c>
      <c r="N1549" s="11">
        <v>4.5454545454545459</v>
      </c>
      <c r="O1549" s="8">
        <f>N1549*M1549</f>
        <v>58017.324242424249</v>
      </c>
      <c r="P1549" s="14" t="s">
        <v>5022</v>
      </c>
      <c r="Q1549" s="66">
        <f>O1549/$O$2181</f>
        <v>1.7727285067336202E-6</v>
      </c>
      <c r="R1549" s="66"/>
      <c r="S1549" s="36">
        <f>Q1549*$S$1</f>
        <v>4.4318212668340506E-4</v>
      </c>
      <c r="T1549" s="7"/>
      <c r="U1549" s="36">
        <f>S1549+T1549</f>
        <v>4.4318212668340506E-4</v>
      </c>
      <c r="V1549" s="41"/>
      <c r="W1549" s="41"/>
      <c r="X1549" s="41"/>
      <c r="Y1549" s="42"/>
      <c r="Z1549" s="40" t="str">
        <f>IF(V1549=0,"NO OFERTADO",IF(W1549=0,"NO OFERTADO",IF(X1549=0,"NO OFERTADO",IF(Y1549=0,"NO OFERTADO","CORRECTO"))))</f>
        <v>NO OFERTADO</v>
      </c>
      <c r="AA1549" s="42">
        <f>Y1549*N1549</f>
        <v>0</v>
      </c>
      <c r="AB1549" s="35">
        <f>Q1549*$AB$1</f>
        <v>1.5954556560602581E-4</v>
      </c>
      <c r="AC1549" s="7"/>
      <c r="AD1549" s="36">
        <f>AB1549+AC1549</f>
        <v>1.5954556560602581E-4</v>
      </c>
      <c r="AE1549" s="41"/>
      <c r="AF1549" s="41"/>
      <c r="AG1549" s="41"/>
      <c r="AH1549" s="42"/>
      <c r="AI1549" s="40" t="str">
        <f>IF(AE1549=0,"NO OFERTADO",IF(AF1549=0,"NO OFERTADO",IF(AG1549=0,"NO OFERTADO",IF(AH1549=0,"NO OFERTADO","CORRECTO"))))</f>
        <v>NO OFERTADO</v>
      </c>
      <c r="AJ1549" s="37">
        <f>Q1549*$AJ$1</f>
        <v>1.0636371040401721E-4</v>
      </c>
      <c r="AK1549" s="7"/>
      <c r="AL1549" s="36">
        <f>AJ1549+AK1549</f>
        <v>1.0636371040401721E-4</v>
      </c>
      <c r="AM1549" s="41"/>
      <c r="AN1549" s="41"/>
      <c r="AO1549" s="41"/>
      <c r="AP1549" s="42"/>
      <c r="AQ1549" s="40" t="str">
        <f>IF(AM1549=0,"NO OFERTADO",IF(AN1549=0,"NO OFERTADO",IF(AO1549=0,"NO OFERTADO",IF(AP1549=0,"NO OFERTADO","CORRECTO"))))</f>
        <v>NO OFERTADO</v>
      </c>
    </row>
    <row r="1550" spans="1:43" ht="24" x14ac:dyDescent="0.25">
      <c r="A1550" s="61">
        <v>1548</v>
      </c>
      <c r="B1550" s="61">
        <v>163</v>
      </c>
      <c r="C1550" s="13" t="s">
        <v>630</v>
      </c>
      <c r="D1550" s="12" t="s">
        <v>631</v>
      </c>
      <c r="E1550" s="12" t="s">
        <v>12</v>
      </c>
      <c r="F1550" s="12" t="s">
        <v>12</v>
      </c>
      <c r="G1550" s="12" t="s">
        <v>13</v>
      </c>
      <c r="H1550" s="12" t="s">
        <v>12</v>
      </c>
      <c r="I1550" s="62">
        <v>1905895.4</v>
      </c>
      <c r="J1550" s="10">
        <v>1</v>
      </c>
      <c r="K1550" s="10" t="s">
        <v>632</v>
      </c>
      <c r="L1550" s="14" t="s">
        <v>633</v>
      </c>
      <c r="M1550" s="11">
        <v>1786498.3</v>
      </c>
      <c r="N1550" s="11">
        <v>31.5</v>
      </c>
      <c r="O1550" s="8">
        <f>N1550*M1550</f>
        <v>56274696.450000003</v>
      </c>
      <c r="P1550" s="14" t="s">
        <v>5022</v>
      </c>
      <c r="Q1550" s="66">
        <f>O1550/$O$2181</f>
        <v>1.7194822392679137E-3</v>
      </c>
      <c r="R1550" s="66">
        <f>+O1550/$O$2184</f>
        <v>2.7516279873429144E-3</v>
      </c>
      <c r="S1550" s="36">
        <f>Q1550*$S$1</f>
        <v>0.42987055981697841</v>
      </c>
      <c r="T1550" s="36">
        <f>R1550*$T$1</f>
        <v>8.2548839620287431E-2</v>
      </c>
      <c r="U1550" s="36">
        <f>S1550+T1550</f>
        <v>0.51241939943726589</v>
      </c>
      <c r="V1550" s="41"/>
      <c r="W1550" s="41"/>
      <c r="X1550" s="41"/>
      <c r="Y1550" s="42"/>
      <c r="Z1550" s="40" t="str">
        <f>IF(V1550=0,"NO OFERTADO",IF(W1550=0,"NO OFERTADO",IF(X1550=0,"NO OFERTADO",IF(Y1550=0,"NO OFERTADO","CORRECTO"))))</f>
        <v>NO OFERTADO</v>
      </c>
      <c r="AA1550" s="42">
        <f>Y1550*N1550</f>
        <v>0</v>
      </c>
      <c r="AB1550" s="35">
        <f>Q1550*$AB$1</f>
        <v>0.15475340153411224</v>
      </c>
      <c r="AC1550" s="36">
        <f>R1550*$AC$1</f>
        <v>4.1274419810143716E-2</v>
      </c>
      <c r="AD1550" s="36">
        <f>AB1550+AC1550</f>
        <v>0.19602782134425595</v>
      </c>
      <c r="AE1550" s="41"/>
      <c r="AF1550" s="41"/>
      <c r="AG1550" s="41"/>
      <c r="AH1550" s="42"/>
      <c r="AI1550" s="40" t="str">
        <f>IF(AE1550=0,"NO OFERTADO",IF(AF1550=0,"NO OFERTADO",IF(AG1550=0,"NO OFERTADO",IF(AH1550=0,"NO OFERTADO","CORRECTO"))))</f>
        <v>NO OFERTADO</v>
      </c>
      <c r="AJ1550" s="37">
        <f>Q1550*$AJ$1</f>
        <v>0.10316893435607483</v>
      </c>
      <c r="AK1550" s="36">
        <f>R1550*$AK$1</f>
        <v>1.3758139936714573E-2</v>
      </c>
      <c r="AL1550" s="36">
        <f>AJ1550+AK1550</f>
        <v>0.1169270742927894</v>
      </c>
      <c r="AM1550" s="41"/>
      <c r="AN1550" s="41"/>
      <c r="AO1550" s="41"/>
      <c r="AP1550" s="42"/>
      <c r="AQ1550" s="40" t="str">
        <f>IF(AM1550=0,"NO OFERTADO",IF(AN1550=0,"NO OFERTADO",IF(AO1550=0,"NO OFERTADO",IF(AP1550=0,"NO OFERTADO","CORRECTO"))))</f>
        <v>NO OFERTADO</v>
      </c>
    </row>
    <row r="1551" spans="1:43" ht="24" x14ac:dyDescent="0.25">
      <c r="A1551" s="61">
        <v>1549</v>
      </c>
      <c r="B1551" s="61">
        <v>264</v>
      </c>
      <c r="C1551" s="13" t="s">
        <v>630</v>
      </c>
      <c r="D1551" s="12" t="s">
        <v>968</v>
      </c>
      <c r="E1551" s="12" t="s">
        <v>12</v>
      </c>
      <c r="F1551" s="12" t="s">
        <v>12</v>
      </c>
      <c r="G1551" s="12" t="s">
        <v>13</v>
      </c>
      <c r="H1551" s="12" t="s">
        <v>12</v>
      </c>
      <c r="I1551" s="62">
        <v>952947.7</v>
      </c>
      <c r="J1551" s="10">
        <v>1</v>
      </c>
      <c r="K1551" s="10" t="s">
        <v>632</v>
      </c>
      <c r="L1551" s="14" t="s">
        <v>969</v>
      </c>
      <c r="M1551" s="11">
        <v>947656.45066666661</v>
      </c>
      <c r="N1551" s="11">
        <v>37.799999999999997</v>
      </c>
      <c r="O1551" s="8">
        <f>N1551*M1551</f>
        <v>35821413.835199997</v>
      </c>
      <c r="P1551" s="14" t="s">
        <v>5022</v>
      </c>
      <c r="Q1551" s="66">
        <f>O1551/$O$2181</f>
        <v>1.0945289581405164E-3</v>
      </c>
      <c r="R1551" s="66">
        <f>+O1551/$O$2184</f>
        <v>1.7515368553379196E-3</v>
      </c>
      <c r="S1551" s="36">
        <f>Q1551*$S$1</f>
        <v>0.27363223953512911</v>
      </c>
      <c r="T1551" s="36">
        <f>R1551*$T$1</f>
        <v>5.2546105660137586E-2</v>
      </c>
      <c r="U1551" s="36">
        <f>S1551+T1551</f>
        <v>0.32617834519526667</v>
      </c>
      <c r="V1551" s="41"/>
      <c r="W1551" s="41"/>
      <c r="X1551" s="41"/>
      <c r="Y1551" s="42"/>
      <c r="Z1551" s="40" t="str">
        <f>IF(V1551=0,"NO OFERTADO",IF(W1551=0,"NO OFERTADO",IF(X1551=0,"NO OFERTADO",IF(Y1551=0,"NO OFERTADO","CORRECTO"))))</f>
        <v>NO OFERTADO</v>
      </c>
      <c r="AA1551" s="42">
        <f>Y1551*N1551</f>
        <v>0</v>
      </c>
      <c r="AB1551" s="35">
        <f>Q1551*$AB$1</f>
        <v>9.8507606232646469E-2</v>
      </c>
      <c r="AC1551" s="36">
        <f>R1551*$AC$1</f>
        <v>2.6273052830068793E-2</v>
      </c>
      <c r="AD1551" s="36">
        <f>AB1551+AC1551</f>
        <v>0.12478065906271527</v>
      </c>
      <c r="AE1551" s="41"/>
      <c r="AF1551" s="41"/>
      <c r="AG1551" s="41"/>
      <c r="AH1551" s="42"/>
      <c r="AI1551" s="40" t="str">
        <f>IF(AE1551=0,"NO OFERTADO",IF(AF1551=0,"NO OFERTADO",IF(AG1551=0,"NO OFERTADO",IF(AH1551=0,"NO OFERTADO","CORRECTO"))))</f>
        <v>NO OFERTADO</v>
      </c>
      <c r="AJ1551" s="37">
        <f>Q1551*$AJ$1</f>
        <v>6.5671737488430984E-2</v>
      </c>
      <c r="AK1551" s="36">
        <f>R1551*$AK$1</f>
        <v>8.7576842766895983E-3</v>
      </c>
      <c r="AL1551" s="36">
        <f>AJ1551+AK1551</f>
        <v>7.4429421765120587E-2</v>
      </c>
      <c r="AM1551" s="41"/>
      <c r="AN1551" s="41"/>
      <c r="AO1551" s="41"/>
      <c r="AP1551" s="42"/>
      <c r="AQ1551" s="40" t="str">
        <f>IF(AM1551=0,"NO OFERTADO",IF(AN1551=0,"NO OFERTADO",IF(AO1551=0,"NO OFERTADO",IF(AP1551=0,"NO OFERTADO","CORRECTO"))))</f>
        <v>NO OFERTADO</v>
      </c>
    </row>
    <row r="1552" spans="1:43" ht="24" x14ac:dyDescent="0.25">
      <c r="A1552" s="61">
        <v>1550</v>
      </c>
      <c r="B1552" s="61">
        <v>241</v>
      </c>
      <c r="C1552" s="13" t="s">
        <v>905</v>
      </c>
      <c r="D1552" s="12" t="s">
        <v>906</v>
      </c>
      <c r="E1552" s="12" t="s">
        <v>11</v>
      </c>
      <c r="F1552" s="12" t="s">
        <v>12</v>
      </c>
      <c r="G1552" s="12" t="s">
        <v>13</v>
      </c>
      <c r="H1552" s="12" t="s">
        <v>12</v>
      </c>
      <c r="I1552" s="62">
        <v>229387.19999999998</v>
      </c>
      <c r="J1552" s="10">
        <v>1</v>
      </c>
      <c r="K1552" s="10" t="s">
        <v>907</v>
      </c>
      <c r="L1552" s="14" t="s">
        <v>908</v>
      </c>
      <c r="M1552" s="11">
        <v>229387.19999999998</v>
      </c>
      <c r="N1552" s="11">
        <v>212.30769230769232</v>
      </c>
      <c r="O1552" s="8">
        <f>N1552*M1552</f>
        <v>48700667.07692308</v>
      </c>
      <c r="P1552" s="14" t="s">
        <v>5022</v>
      </c>
      <c r="Q1552" s="66">
        <f>O1552/$O$2181</f>
        <v>1.4880565753681442E-3</v>
      </c>
      <c r="R1552" s="66">
        <f>+O1552/$O$2184</f>
        <v>2.381285497473904E-3</v>
      </c>
      <c r="S1552" s="36">
        <f>Q1552*$S$1</f>
        <v>0.37201414384203602</v>
      </c>
      <c r="T1552" s="36">
        <f>R1552*$T$1</f>
        <v>7.1438564924217116E-2</v>
      </c>
      <c r="U1552" s="36">
        <f>S1552+T1552</f>
        <v>0.44345270876625315</v>
      </c>
      <c r="V1552" s="41"/>
      <c r="W1552" s="41"/>
      <c r="X1552" s="41"/>
      <c r="Y1552" s="42"/>
      <c r="Z1552" s="40" t="str">
        <f>IF(V1552=0,"NO OFERTADO",IF(W1552=0,"NO OFERTADO",IF(X1552=0,"NO OFERTADO",IF(Y1552=0,"NO OFERTADO","CORRECTO"))))</f>
        <v>NO OFERTADO</v>
      </c>
      <c r="AA1552" s="42">
        <f>Y1552*N1552</f>
        <v>0</v>
      </c>
      <c r="AB1552" s="35">
        <f>Q1552*$AB$1</f>
        <v>0.13392509178313297</v>
      </c>
      <c r="AC1552" s="36">
        <f>R1552*$AC$1</f>
        <v>3.5719282462108558E-2</v>
      </c>
      <c r="AD1552" s="36">
        <f>AB1552+AC1552</f>
        <v>0.16964437424524154</v>
      </c>
      <c r="AE1552" s="41"/>
      <c r="AF1552" s="41"/>
      <c r="AG1552" s="41"/>
      <c r="AH1552" s="42"/>
      <c r="AI1552" s="40" t="str">
        <f>IF(AE1552=0,"NO OFERTADO",IF(AF1552=0,"NO OFERTADO",IF(AG1552=0,"NO OFERTADO",IF(AH1552=0,"NO OFERTADO","CORRECTO"))))</f>
        <v>NO OFERTADO</v>
      </c>
      <c r="AJ1552" s="37">
        <f>Q1552*$AJ$1</f>
        <v>8.9283394522088652E-2</v>
      </c>
      <c r="AK1552" s="36">
        <f>R1552*$AK$1</f>
        <v>1.190642748736952E-2</v>
      </c>
      <c r="AL1552" s="36">
        <f>AJ1552+AK1552</f>
        <v>0.10118982200945817</v>
      </c>
      <c r="AM1552" s="41"/>
      <c r="AN1552" s="41"/>
      <c r="AO1552" s="41"/>
      <c r="AP1552" s="42"/>
      <c r="AQ1552" s="40" t="str">
        <f>IF(AM1552=0,"NO OFERTADO",IF(AN1552=0,"NO OFERTADO",IF(AO1552=0,"NO OFERTADO",IF(AP1552=0,"NO OFERTADO","CORRECTO"))))</f>
        <v>NO OFERTADO</v>
      </c>
    </row>
    <row r="1553" spans="1:43" ht="36" x14ac:dyDescent="0.25">
      <c r="A1553" s="61">
        <v>1551</v>
      </c>
      <c r="B1553" s="61">
        <v>367</v>
      </c>
      <c r="C1553" s="13" t="s">
        <v>1293</v>
      </c>
      <c r="D1553" s="12" t="s">
        <v>93</v>
      </c>
      <c r="E1553" s="12" t="s">
        <v>275</v>
      </c>
      <c r="F1553" s="12" t="s">
        <v>12</v>
      </c>
      <c r="G1553" s="12" t="s">
        <v>13</v>
      </c>
      <c r="H1553" s="12" t="s">
        <v>12</v>
      </c>
      <c r="I1553" s="62" t="s">
        <v>60</v>
      </c>
      <c r="J1553" s="10">
        <v>1</v>
      </c>
      <c r="K1553" s="10" t="s">
        <v>1294</v>
      </c>
      <c r="L1553" s="14" t="s">
        <v>1295</v>
      </c>
      <c r="M1553" s="11">
        <v>106500.98299999999</v>
      </c>
      <c r="N1553" s="11">
        <v>161.25</v>
      </c>
      <c r="O1553" s="8">
        <f>N1553*M1553</f>
        <v>17173283.508749999</v>
      </c>
      <c r="P1553" s="14" t="s">
        <v>5022</v>
      </c>
      <c r="Q1553" s="66">
        <f>O1553/$O$2181</f>
        <v>5.2473239032830329E-4</v>
      </c>
      <c r="R1553" s="66"/>
      <c r="S1553" s="36">
        <f>Q1553*$S$1</f>
        <v>0.13118309758207583</v>
      </c>
      <c r="T1553" s="7"/>
      <c r="U1553" s="36">
        <f>S1553+T1553</f>
        <v>0.13118309758207583</v>
      </c>
      <c r="V1553" s="41"/>
      <c r="W1553" s="41"/>
      <c r="X1553" s="41"/>
      <c r="Y1553" s="42"/>
      <c r="Z1553" s="40" t="str">
        <f>IF(V1553=0,"NO OFERTADO",IF(W1553=0,"NO OFERTADO",IF(X1553=0,"NO OFERTADO",IF(Y1553=0,"NO OFERTADO","CORRECTO"))))</f>
        <v>NO OFERTADO</v>
      </c>
      <c r="AA1553" s="42">
        <f>Y1553*N1553</f>
        <v>0</v>
      </c>
      <c r="AB1553" s="35">
        <f>Q1553*$AB$1</f>
        <v>4.7225915129547297E-2</v>
      </c>
      <c r="AC1553" s="7"/>
      <c r="AD1553" s="36">
        <f>AB1553+AC1553</f>
        <v>4.7225915129547297E-2</v>
      </c>
      <c r="AE1553" s="41"/>
      <c r="AF1553" s="41"/>
      <c r="AG1553" s="41"/>
      <c r="AH1553" s="42"/>
      <c r="AI1553" s="40" t="str">
        <f>IF(AE1553=0,"NO OFERTADO",IF(AF1553=0,"NO OFERTADO",IF(AG1553=0,"NO OFERTADO",IF(AH1553=0,"NO OFERTADO","CORRECTO"))))</f>
        <v>NO OFERTADO</v>
      </c>
      <c r="AJ1553" s="37">
        <f>Q1553*$AJ$1</f>
        <v>3.14839434196982E-2</v>
      </c>
      <c r="AK1553" s="7"/>
      <c r="AL1553" s="36">
        <f>AJ1553+AK1553</f>
        <v>3.14839434196982E-2</v>
      </c>
      <c r="AM1553" s="41"/>
      <c r="AN1553" s="41"/>
      <c r="AO1553" s="41"/>
      <c r="AP1553" s="42"/>
      <c r="AQ1553" s="40" t="str">
        <f>IF(AM1553=0,"NO OFERTADO",IF(AN1553=0,"NO OFERTADO",IF(AO1553=0,"NO OFERTADO",IF(AP1553=0,"NO OFERTADO","CORRECTO"))))</f>
        <v>NO OFERTADO</v>
      </c>
    </row>
    <row r="1554" spans="1:43" x14ac:dyDescent="0.25">
      <c r="A1554" s="61">
        <v>1552</v>
      </c>
      <c r="B1554" s="61">
        <v>2403</v>
      </c>
      <c r="C1554" s="13" t="s">
        <v>1293</v>
      </c>
      <c r="D1554" s="12" t="s">
        <v>6439</v>
      </c>
      <c r="E1554" s="12" t="s">
        <v>5389</v>
      </c>
      <c r="F1554" s="12" t="s">
        <v>222</v>
      </c>
      <c r="G1554" s="12" t="s">
        <v>13</v>
      </c>
      <c r="H1554" s="12" t="s">
        <v>108</v>
      </c>
      <c r="I1554" s="62">
        <v>18653.2</v>
      </c>
      <c r="J1554" s="10">
        <v>105</v>
      </c>
      <c r="K1554" s="10" t="s">
        <v>1294</v>
      </c>
      <c r="L1554" s="14" t="s">
        <v>6440</v>
      </c>
      <c r="M1554" s="11">
        <v>18653.2</v>
      </c>
      <c r="N1554" s="8">
        <v>105</v>
      </c>
      <c r="O1554" s="8">
        <f>N1554*M1554</f>
        <v>1958586</v>
      </c>
      <c r="P1554" s="14" t="s">
        <v>5022</v>
      </c>
      <c r="Q1554" s="66">
        <f>O1554/$O$2181</f>
        <v>5.9844904611276422E-5</v>
      </c>
      <c r="R1554" s="66">
        <f>+O1554/$O$2184</f>
        <v>9.576773209263591E-5</v>
      </c>
      <c r="S1554" s="36">
        <f>Q1554*$S$1</f>
        <v>1.4961226152819106E-2</v>
      </c>
      <c r="T1554" s="36">
        <f>R1554*$T$1</f>
        <v>2.8730319627790772E-3</v>
      </c>
      <c r="U1554" s="36">
        <f>S1554+T1554</f>
        <v>1.7834258115598182E-2</v>
      </c>
      <c r="V1554" s="41"/>
      <c r="W1554" s="41"/>
      <c r="X1554" s="41"/>
      <c r="Y1554" s="42"/>
      <c r="Z1554" s="40" t="str">
        <f>IF(V1554=0,"NO OFERTADO",IF(W1554=0,"NO OFERTADO",IF(X1554=0,"NO OFERTADO",IF(Y1554=0,"NO OFERTADO","CORRECTO"))))</f>
        <v>NO OFERTADO</v>
      </c>
      <c r="AA1554" s="42">
        <f>Y1554*N1554</f>
        <v>0</v>
      </c>
      <c r="AB1554" s="35">
        <f>Q1554*$AB$1</f>
        <v>5.3860414150148778E-3</v>
      </c>
      <c r="AC1554" s="36">
        <f>R1554*$AC$1</f>
        <v>1.4365159813895386E-3</v>
      </c>
      <c r="AD1554" s="36">
        <f>AB1554+AC1554</f>
        <v>6.8225573964044162E-3</v>
      </c>
      <c r="AE1554" s="41"/>
      <c r="AF1554" s="41"/>
      <c r="AG1554" s="41"/>
      <c r="AH1554" s="42"/>
      <c r="AI1554" s="40" t="str">
        <f>IF(AE1554=0,"NO OFERTADO",IF(AF1554=0,"NO OFERTADO",IF(AG1554=0,"NO OFERTADO",IF(AH1554=0,"NO OFERTADO","CORRECTO"))))</f>
        <v>NO OFERTADO</v>
      </c>
      <c r="AJ1554" s="37">
        <f>Q1554*$AJ$1</f>
        <v>3.5906942766765855E-3</v>
      </c>
      <c r="AK1554" s="36">
        <f>R1554*$AK$1</f>
        <v>4.7883866046317957E-4</v>
      </c>
      <c r="AL1554" s="36">
        <f>AJ1554+AK1554</f>
        <v>4.0695329371397649E-3</v>
      </c>
      <c r="AM1554" s="41"/>
      <c r="AN1554" s="41"/>
      <c r="AO1554" s="41"/>
      <c r="AP1554" s="42"/>
      <c r="AQ1554" s="40" t="str">
        <f>IF(AM1554=0,"NO OFERTADO",IF(AN1554=0,"NO OFERTADO",IF(AO1554=0,"NO OFERTADO",IF(AP1554=0,"NO OFERTADO","CORRECTO"))))</f>
        <v>NO OFERTADO</v>
      </c>
    </row>
    <row r="1555" spans="1:43" ht="24" x14ac:dyDescent="0.25">
      <c r="A1555" s="61">
        <v>1553</v>
      </c>
      <c r="B1555" s="61">
        <v>944</v>
      </c>
      <c r="C1555" s="13" t="s">
        <v>2829</v>
      </c>
      <c r="D1555" s="12" t="s">
        <v>2830</v>
      </c>
      <c r="E1555" s="12" t="s">
        <v>11</v>
      </c>
      <c r="F1555" s="12" t="s">
        <v>134</v>
      </c>
      <c r="G1555" s="12" t="s">
        <v>13</v>
      </c>
      <c r="H1555" s="12" t="s">
        <v>12</v>
      </c>
      <c r="I1555" s="62" t="s">
        <v>60</v>
      </c>
      <c r="J1555" s="10">
        <v>1</v>
      </c>
      <c r="K1555" s="10" t="s">
        <v>2831</v>
      </c>
      <c r="L1555" s="14" t="s">
        <v>2832</v>
      </c>
      <c r="M1555" s="11">
        <v>1391.3663499999998</v>
      </c>
      <c r="N1555" s="11">
        <v>2687.6923076923076</v>
      </c>
      <c r="O1555" s="8">
        <f>N1555*M1555</f>
        <v>3739564.6360769225</v>
      </c>
      <c r="P1555" s="14" t="s">
        <v>5022</v>
      </c>
      <c r="Q1555" s="66">
        <f>O1555/$O$2181</f>
        <v>1.1426298816274907E-4</v>
      </c>
      <c r="R1555" s="66"/>
      <c r="S1555" s="36">
        <f>Q1555*$S$1</f>
        <v>2.8565747040687268E-2</v>
      </c>
      <c r="T1555" s="7"/>
      <c r="U1555" s="36">
        <f>S1555+T1555</f>
        <v>2.8565747040687268E-2</v>
      </c>
      <c r="V1555" s="41"/>
      <c r="W1555" s="41"/>
      <c r="X1555" s="41"/>
      <c r="Y1555" s="42"/>
      <c r="Z1555" s="40" t="str">
        <f>IF(V1555=0,"NO OFERTADO",IF(W1555=0,"NO OFERTADO",IF(X1555=0,"NO OFERTADO",IF(Y1555=0,"NO OFERTADO","CORRECTO"))))</f>
        <v>NO OFERTADO</v>
      </c>
      <c r="AA1555" s="42">
        <f>Y1555*N1555</f>
        <v>0</v>
      </c>
      <c r="AB1555" s="35">
        <f>Q1555*$AB$1</f>
        <v>1.0283668934647416E-2</v>
      </c>
      <c r="AC1555" s="7"/>
      <c r="AD1555" s="36">
        <f>AB1555+AC1555</f>
        <v>1.0283668934647416E-2</v>
      </c>
      <c r="AE1555" s="41"/>
      <c r="AF1555" s="41"/>
      <c r="AG1555" s="41"/>
      <c r="AH1555" s="42"/>
      <c r="AI1555" s="40" t="str">
        <f>IF(AE1555=0,"NO OFERTADO",IF(AF1555=0,"NO OFERTADO",IF(AG1555=0,"NO OFERTADO",IF(AH1555=0,"NO OFERTADO","CORRECTO"))))</f>
        <v>NO OFERTADO</v>
      </c>
      <c r="AJ1555" s="37">
        <f>Q1555*$AJ$1</f>
        <v>6.855779289764944E-3</v>
      </c>
      <c r="AK1555" s="7"/>
      <c r="AL1555" s="36">
        <f>AJ1555+AK1555</f>
        <v>6.855779289764944E-3</v>
      </c>
      <c r="AM1555" s="41"/>
      <c r="AN1555" s="41"/>
      <c r="AO1555" s="41"/>
      <c r="AP1555" s="42"/>
      <c r="AQ1555" s="40" t="str">
        <f>IF(AM1555=0,"NO OFERTADO",IF(AN1555=0,"NO OFERTADO",IF(AO1555=0,"NO OFERTADO",IF(AP1555=0,"NO OFERTADO","CORRECTO"))))</f>
        <v>NO OFERTADO</v>
      </c>
    </row>
    <row r="1556" spans="1:43" x14ac:dyDescent="0.25">
      <c r="A1556" s="61">
        <v>1554</v>
      </c>
      <c r="B1556" s="61">
        <v>1256</v>
      </c>
      <c r="C1556" s="13" t="s">
        <v>3559</v>
      </c>
      <c r="D1556" s="12" t="s">
        <v>3560</v>
      </c>
      <c r="E1556" s="12" t="s">
        <v>49</v>
      </c>
      <c r="F1556" s="12" t="s">
        <v>23</v>
      </c>
      <c r="G1556" s="12" t="s">
        <v>24</v>
      </c>
      <c r="H1556" s="12" t="s">
        <v>49</v>
      </c>
      <c r="I1556" s="62" t="s">
        <v>60</v>
      </c>
      <c r="J1556" s="10">
        <v>1</v>
      </c>
      <c r="K1556" s="10" t="s">
        <v>3561</v>
      </c>
      <c r="L1556" s="14" t="s">
        <v>3562</v>
      </c>
      <c r="M1556" s="11">
        <v>1388</v>
      </c>
      <c r="N1556" s="11">
        <v>1295.6153846153845</v>
      </c>
      <c r="O1556" s="8">
        <f>N1556*M1556</f>
        <v>1798314.1538461538</v>
      </c>
      <c r="P1556" s="14" t="s">
        <v>5022</v>
      </c>
      <c r="Q1556" s="66">
        <f>O1556/$O$2181</f>
        <v>5.4947773035256732E-5</v>
      </c>
      <c r="R1556" s="66"/>
      <c r="S1556" s="36">
        <f>Q1556*$S$1</f>
        <v>1.3736943258814183E-2</v>
      </c>
      <c r="T1556" s="7"/>
      <c r="U1556" s="36">
        <f>S1556+T1556</f>
        <v>1.3736943258814183E-2</v>
      </c>
      <c r="V1556" s="41"/>
      <c r="W1556" s="41"/>
      <c r="X1556" s="41"/>
      <c r="Y1556" s="42"/>
      <c r="Z1556" s="40" t="str">
        <f>IF(V1556=0,"NO OFERTADO",IF(W1556=0,"NO OFERTADO",IF(X1556=0,"NO OFERTADO",IF(Y1556=0,"NO OFERTADO","CORRECTO"))))</f>
        <v>NO OFERTADO</v>
      </c>
      <c r="AA1556" s="42">
        <f>Y1556*N1556</f>
        <v>0</v>
      </c>
      <c r="AB1556" s="35">
        <f>Q1556*$AB$1</f>
        <v>4.9452995731731056E-3</v>
      </c>
      <c r="AC1556" s="7"/>
      <c r="AD1556" s="36">
        <f>AB1556+AC1556</f>
        <v>4.9452995731731056E-3</v>
      </c>
      <c r="AE1556" s="41"/>
      <c r="AF1556" s="41"/>
      <c r="AG1556" s="41"/>
      <c r="AH1556" s="42"/>
      <c r="AI1556" s="40" t="str">
        <f>IF(AE1556=0,"NO OFERTADO",IF(AF1556=0,"NO OFERTADO",IF(AG1556=0,"NO OFERTADO",IF(AH1556=0,"NO OFERTADO","CORRECTO"))))</f>
        <v>NO OFERTADO</v>
      </c>
      <c r="AJ1556" s="37">
        <f>Q1556*$AJ$1</f>
        <v>3.2968663821154038E-3</v>
      </c>
      <c r="AK1556" s="7"/>
      <c r="AL1556" s="36">
        <f>AJ1556+AK1556</f>
        <v>3.2968663821154038E-3</v>
      </c>
      <c r="AM1556" s="41"/>
      <c r="AN1556" s="41"/>
      <c r="AO1556" s="41"/>
      <c r="AP1556" s="42"/>
      <c r="AQ1556" s="40" t="str">
        <f>IF(AM1556=0,"NO OFERTADO",IF(AN1556=0,"NO OFERTADO",IF(AO1556=0,"NO OFERTADO",IF(AP1556=0,"NO OFERTADO","CORRECTO"))))</f>
        <v>NO OFERTADO</v>
      </c>
    </row>
    <row r="1557" spans="1:43" ht="24" x14ac:dyDescent="0.25">
      <c r="A1557" s="61">
        <v>1555</v>
      </c>
      <c r="B1557" s="61">
        <v>1791</v>
      </c>
      <c r="C1557" s="13" t="s">
        <v>4885</v>
      </c>
      <c r="D1557" s="12" t="s">
        <v>4886</v>
      </c>
      <c r="E1557" s="12" t="s">
        <v>49</v>
      </c>
      <c r="F1557" s="12" t="s">
        <v>22</v>
      </c>
      <c r="G1557" s="12" t="s">
        <v>24</v>
      </c>
      <c r="H1557" s="12" t="s">
        <v>25</v>
      </c>
      <c r="I1557" s="62" t="s">
        <v>60</v>
      </c>
      <c r="J1557" s="10">
        <v>1</v>
      </c>
      <c r="K1557" s="10" t="s">
        <v>4887</v>
      </c>
      <c r="L1557" s="14" t="s">
        <v>4888</v>
      </c>
      <c r="M1557" s="11">
        <v>9923.9600000000009</v>
      </c>
      <c r="N1557" s="11">
        <v>14.75</v>
      </c>
      <c r="O1557" s="8">
        <f>N1557*M1557</f>
        <v>146378.41</v>
      </c>
      <c r="P1557" s="14" t="s">
        <v>5022</v>
      </c>
      <c r="Q1557" s="66">
        <f>O1557/$O$2181</f>
        <v>4.4726154397102354E-6</v>
      </c>
      <c r="R1557" s="66"/>
      <c r="S1557" s="36">
        <f>Q1557*$S$1</f>
        <v>1.1181538599275588E-3</v>
      </c>
      <c r="T1557" s="7"/>
      <c r="U1557" s="36">
        <f>S1557+T1557</f>
        <v>1.1181538599275588E-3</v>
      </c>
      <c r="V1557" s="41"/>
      <c r="W1557" s="41"/>
      <c r="X1557" s="41"/>
      <c r="Y1557" s="42"/>
      <c r="Z1557" s="40" t="str">
        <f>IF(V1557=0,"NO OFERTADO",IF(W1557=0,"NO OFERTADO",IF(X1557=0,"NO OFERTADO",IF(Y1557=0,"NO OFERTADO","CORRECTO"))))</f>
        <v>NO OFERTADO</v>
      </c>
      <c r="AA1557" s="42">
        <f>Y1557*N1557</f>
        <v>0</v>
      </c>
      <c r="AB1557" s="35">
        <f>Q1557*$AB$1</f>
        <v>4.0253538957392117E-4</v>
      </c>
      <c r="AC1557" s="7"/>
      <c r="AD1557" s="36">
        <f>AB1557+AC1557</f>
        <v>4.0253538957392117E-4</v>
      </c>
      <c r="AE1557" s="41"/>
      <c r="AF1557" s="41"/>
      <c r="AG1557" s="41"/>
      <c r="AH1557" s="42"/>
      <c r="AI1557" s="40" t="str">
        <f>IF(AE1557=0,"NO OFERTADO",IF(AF1557=0,"NO OFERTADO",IF(AG1557=0,"NO OFERTADO",IF(AH1557=0,"NO OFERTADO","CORRECTO"))))</f>
        <v>NO OFERTADO</v>
      </c>
      <c r="AJ1557" s="37">
        <f>Q1557*$AJ$1</f>
        <v>2.6835692638261415E-4</v>
      </c>
      <c r="AK1557" s="7"/>
      <c r="AL1557" s="36">
        <f>AJ1557+AK1557</f>
        <v>2.6835692638261415E-4</v>
      </c>
      <c r="AM1557" s="41"/>
      <c r="AN1557" s="41"/>
      <c r="AO1557" s="41"/>
      <c r="AP1557" s="42"/>
      <c r="AQ1557" s="40" t="str">
        <f>IF(AM1557=0,"NO OFERTADO",IF(AN1557=0,"NO OFERTADO",IF(AO1557=0,"NO OFERTADO",IF(AP1557=0,"NO OFERTADO","CORRECTO"))))</f>
        <v>NO OFERTADO</v>
      </c>
    </row>
    <row r="1558" spans="1:43" x14ac:dyDescent="0.25">
      <c r="A1558" s="61">
        <v>1556</v>
      </c>
      <c r="B1558" s="61">
        <v>1250</v>
      </c>
      <c r="C1558" s="13" t="s">
        <v>3542</v>
      </c>
      <c r="D1558" s="12" t="s">
        <v>3543</v>
      </c>
      <c r="E1558" s="12" t="s">
        <v>221</v>
      </c>
      <c r="F1558" s="12" t="s">
        <v>222</v>
      </c>
      <c r="G1558" s="12" t="s">
        <v>13</v>
      </c>
      <c r="H1558" s="12" t="s">
        <v>108</v>
      </c>
      <c r="I1558" s="62" t="s">
        <v>60</v>
      </c>
      <c r="J1558" s="10">
        <v>180</v>
      </c>
      <c r="K1558" s="10" t="s">
        <v>3544</v>
      </c>
      <c r="L1558" s="14" t="s">
        <v>3545</v>
      </c>
      <c r="M1558" s="11">
        <v>69</v>
      </c>
      <c r="N1558" s="11">
        <v>16656.923076923074</v>
      </c>
      <c r="O1558" s="8">
        <f>N1558*M1558</f>
        <v>1149327.692307692</v>
      </c>
      <c r="P1558" s="14" t="s">
        <v>5022</v>
      </c>
      <c r="Q1558" s="66">
        <f>O1558/$O$2181</f>
        <v>3.5117889188042949E-5</v>
      </c>
      <c r="R1558" s="66"/>
      <c r="S1558" s="36">
        <f>Q1558*$S$1</f>
        <v>8.7794722970107372E-3</v>
      </c>
      <c r="T1558" s="7"/>
      <c r="U1558" s="36">
        <f>S1558+T1558</f>
        <v>8.7794722970107372E-3</v>
      </c>
      <c r="V1558" s="41"/>
      <c r="W1558" s="41"/>
      <c r="X1558" s="41"/>
      <c r="Y1558" s="42"/>
      <c r="Z1558" s="40" t="str">
        <f>IF(V1558=0,"NO OFERTADO",IF(W1558=0,"NO OFERTADO",IF(X1558=0,"NO OFERTADO",IF(Y1558=0,"NO OFERTADO","CORRECTO"))))</f>
        <v>NO OFERTADO</v>
      </c>
      <c r="AA1558" s="42">
        <f>Y1558*N1558</f>
        <v>0</v>
      </c>
      <c r="AB1558" s="35">
        <f>Q1558*$AB$1</f>
        <v>3.1606100269238654E-3</v>
      </c>
      <c r="AC1558" s="7"/>
      <c r="AD1558" s="36">
        <f>AB1558+AC1558</f>
        <v>3.1606100269238654E-3</v>
      </c>
      <c r="AE1558" s="41"/>
      <c r="AF1558" s="41"/>
      <c r="AG1558" s="41"/>
      <c r="AH1558" s="42"/>
      <c r="AI1558" s="40" t="str">
        <f>IF(AE1558=0,"NO OFERTADO",IF(AF1558=0,"NO OFERTADO",IF(AG1558=0,"NO OFERTADO",IF(AH1558=0,"NO OFERTADO","CORRECTO"))))</f>
        <v>NO OFERTADO</v>
      </c>
      <c r="AJ1558" s="37">
        <f>Q1558*$AJ$1</f>
        <v>2.1070733512825769E-3</v>
      </c>
      <c r="AK1558" s="7"/>
      <c r="AL1558" s="36">
        <f>AJ1558+AK1558</f>
        <v>2.1070733512825769E-3</v>
      </c>
      <c r="AM1558" s="41"/>
      <c r="AN1558" s="41"/>
      <c r="AO1558" s="41"/>
      <c r="AP1558" s="42"/>
      <c r="AQ1558" s="40" t="str">
        <f>IF(AM1558=0,"NO OFERTADO",IF(AN1558=0,"NO OFERTADO",IF(AO1558=0,"NO OFERTADO",IF(AP1558=0,"NO OFERTADO","CORRECTO"))))</f>
        <v>NO OFERTADO</v>
      </c>
    </row>
    <row r="1559" spans="1:43" x14ac:dyDescent="0.25">
      <c r="A1559" s="61">
        <v>1557</v>
      </c>
      <c r="B1559" s="61">
        <v>2404</v>
      </c>
      <c r="C1559" s="13" t="s">
        <v>6441</v>
      </c>
      <c r="D1559" s="12" t="s">
        <v>6442</v>
      </c>
      <c r="E1559" s="12" t="s">
        <v>1042</v>
      </c>
      <c r="F1559" s="12" t="s">
        <v>222</v>
      </c>
      <c r="G1559" s="12" t="s">
        <v>13</v>
      </c>
      <c r="H1559" s="12" t="s">
        <v>108</v>
      </c>
      <c r="I1559" s="62" t="s">
        <v>60</v>
      </c>
      <c r="J1559" s="10">
        <v>176</v>
      </c>
      <c r="K1559" s="10" t="s">
        <v>6443</v>
      </c>
      <c r="L1559" s="14" t="s">
        <v>6444</v>
      </c>
      <c r="M1559" s="11">
        <v>428.91007081439392</v>
      </c>
      <c r="N1559" s="8">
        <v>176</v>
      </c>
      <c r="O1559" s="8">
        <f>N1559*M1559</f>
        <v>75488.172463333336</v>
      </c>
      <c r="P1559" s="14" t="s">
        <v>5022</v>
      </c>
      <c r="Q1559" s="66">
        <f>O1559/$O$2181</f>
        <v>2.3065530338457271E-6</v>
      </c>
      <c r="R1559" s="66"/>
      <c r="S1559" s="36">
        <f>Q1559*$S$1</f>
        <v>5.7663825846143181E-4</v>
      </c>
      <c r="T1559" s="7"/>
      <c r="U1559" s="36">
        <f>S1559+T1559</f>
        <v>5.7663825846143181E-4</v>
      </c>
      <c r="V1559" s="41"/>
      <c r="W1559" s="41"/>
      <c r="X1559" s="41"/>
      <c r="Y1559" s="42"/>
      <c r="Z1559" s="40" t="str">
        <f>IF(V1559=0,"NO OFERTADO",IF(W1559=0,"NO OFERTADO",IF(X1559=0,"NO OFERTADO",IF(Y1559=0,"NO OFERTADO","CORRECTO"))))</f>
        <v>NO OFERTADO</v>
      </c>
      <c r="AA1559" s="42">
        <f>Y1559*N1559</f>
        <v>0</v>
      </c>
      <c r="AB1559" s="35">
        <f>Q1559*$AB$1</f>
        <v>2.0758977304611545E-4</v>
      </c>
      <c r="AC1559" s="7"/>
      <c r="AD1559" s="36">
        <f>AB1559+AC1559</f>
        <v>2.0758977304611545E-4</v>
      </c>
      <c r="AE1559" s="41"/>
      <c r="AF1559" s="41"/>
      <c r="AG1559" s="41"/>
      <c r="AH1559" s="42"/>
      <c r="AI1559" s="40" t="str">
        <f>IF(AE1559=0,"NO OFERTADO",IF(AF1559=0,"NO OFERTADO",IF(AG1559=0,"NO OFERTADO",IF(AH1559=0,"NO OFERTADO","CORRECTO"))))</f>
        <v>NO OFERTADO</v>
      </c>
      <c r="AJ1559" s="37">
        <f>Q1559*$AJ$1</f>
        <v>1.3839318203074362E-4</v>
      </c>
      <c r="AK1559" s="7"/>
      <c r="AL1559" s="36">
        <f>AJ1559+AK1559</f>
        <v>1.3839318203074362E-4</v>
      </c>
      <c r="AM1559" s="41"/>
      <c r="AN1559" s="41"/>
      <c r="AO1559" s="41"/>
      <c r="AP1559" s="42"/>
      <c r="AQ1559" s="40" t="str">
        <f>IF(AM1559=0,"NO OFERTADO",IF(AN1559=0,"NO OFERTADO",IF(AO1559=0,"NO OFERTADO",IF(AP1559=0,"NO OFERTADO","CORRECTO"))))</f>
        <v>NO OFERTADO</v>
      </c>
    </row>
    <row r="1560" spans="1:43" ht="24" x14ac:dyDescent="0.25">
      <c r="A1560" s="61">
        <v>1558</v>
      </c>
      <c r="B1560" s="61">
        <v>601</v>
      </c>
      <c r="C1560" s="13" t="s">
        <v>1451</v>
      </c>
      <c r="D1560" s="12" t="s">
        <v>1962</v>
      </c>
      <c r="E1560" s="12" t="s">
        <v>11</v>
      </c>
      <c r="F1560" s="12" t="s">
        <v>12</v>
      </c>
      <c r="G1560" s="12" t="s">
        <v>13</v>
      </c>
      <c r="H1560" s="12" t="s">
        <v>12</v>
      </c>
      <c r="I1560" s="62">
        <v>18235.129499999999</v>
      </c>
      <c r="J1560" s="10">
        <v>1</v>
      </c>
      <c r="K1560" s="10" t="s">
        <v>1452</v>
      </c>
      <c r="L1560" s="14" t="s">
        <v>1963</v>
      </c>
      <c r="M1560" s="11">
        <v>17335.302599999999</v>
      </c>
      <c r="N1560" s="11">
        <v>739.53846153846155</v>
      </c>
      <c r="O1560" s="8">
        <f>N1560*M1560</f>
        <v>12820123.015107691</v>
      </c>
      <c r="P1560" s="14" t="s">
        <v>5022</v>
      </c>
      <c r="Q1560" s="66">
        <f>O1560/$O$2181</f>
        <v>3.9172088381309234E-4</v>
      </c>
      <c r="R1560" s="66">
        <f>+O1560/$O$2184</f>
        <v>6.2685738910901495E-4</v>
      </c>
      <c r="S1560" s="36">
        <f>Q1560*$S$1</f>
        <v>9.7930220953273084E-2</v>
      </c>
      <c r="T1560" s="36">
        <f>R1560*$T$1</f>
        <v>1.8805721673270447E-2</v>
      </c>
      <c r="U1560" s="36">
        <f>S1560+T1560</f>
        <v>0.11673594262654353</v>
      </c>
      <c r="V1560" s="41"/>
      <c r="W1560" s="41"/>
      <c r="X1560" s="41"/>
      <c r="Y1560" s="42"/>
      <c r="Z1560" s="40" t="str">
        <f>IF(V1560=0,"NO OFERTADO",IF(W1560=0,"NO OFERTADO",IF(X1560=0,"NO OFERTADO",IF(Y1560=0,"NO OFERTADO","CORRECTO"))))</f>
        <v>NO OFERTADO</v>
      </c>
      <c r="AA1560" s="42">
        <f>Y1560*N1560</f>
        <v>0</v>
      </c>
      <c r="AB1560" s="35">
        <f>Q1560*$AB$1</f>
        <v>3.5254879543178311E-2</v>
      </c>
      <c r="AC1560" s="36">
        <f>R1560*$AC$1</f>
        <v>9.4028608366352236E-3</v>
      </c>
      <c r="AD1560" s="36">
        <f>AB1560+AC1560</f>
        <v>4.4657740379813536E-2</v>
      </c>
      <c r="AE1560" s="41"/>
      <c r="AF1560" s="41"/>
      <c r="AG1560" s="41"/>
      <c r="AH1560" s="42"/>
      <c r="AI1560" s="40" t="str">
        <f>IF(AE1560=0,"NO OFERTADO",IF(AF1560=0,"NO OFERTADO",IF(AG1560=0,"NO OFERTADO",IF(AH1560=0,"NO OFERTADO","CORRECTO"))))</f>
        <v>NO OFERTADO</v>
      </c>
      <c r="AJ1560" s="37">
        <f>Q1560*$AJ$1</f>
        <v>2.3503253028785542E-2</v>
      </c>
      <c r="AK1560" s="36">
        <f>R1560*$AK$1</f>
        <v>3.1342869455450745E-3</v>
      </c>
      <c r="AL1560" s="36">
        <f>AJ1560+AK1560</f>
        <v>2.6637539974330618E-2</v>
      </c>
      <c r="AM1560" s="41"/>
      <c r="AN1560" s="41"/>
      <c r="AO1560" s="41"/>
      <c r="AP1560" s="42"/>
      <c r="AQ1560" s="40" t="str">
        <f>IF(AM1560=0,"NO OFERTADO",IF(AN1560=0,"NO OFERTADO",IF(AO1560=0,"NO OFERTADO",IF(AP1560=0,"NO OFERTADO","CORRECTO"))))</f>
        <v>NO OFERTADO</v>
      </c>
    </row>
    <row r="1561" spans="1:43" ht="24" x14ac:dyDescent="0.25">
      <c r="A1561" s="61">
        <v>1559</v>
      </c>
      <c r="B1561" s="61">
        <v>418</v>
      </c>
      <c r="C1561" s="13" t="s">
        <v>1451</v>
      </c>
      <c r="D1561" s="12" t="s">
        <v>1025</v>
      </c>
      <c r="E1561" s="12" t="s">
        <v>11</v>
      </c>
      <c r="F1561" s="12" t="s">
        <v>12</v>
      </c>
      <c r="G1561" s="12" t="s">
        <v>13</v>
      </c>
      <c r="H1561" s="12" t="s">
        <v>12</v>
      </c>
      <c r="I1561" s="62">
        <v>12156.753000000001</v>
      </c>
      <c r="J1561" s="10">
        <v>1</v>
      </c>
      <c r="K1561" s="10" t="s">
        <v>1452</v>
      </c>
      <c r="L1561" s="14" t="s">
        <v>1453</v>
      </c>
      <c r="M1561" s="11">
        <v>8427.4434999999994</v>
      </c>
      <c r="N1561" s="11">
        <v>1392.0769230769231</v>
      </c>
      <c r="O1561" s="8">
        <f>N1561*M1561</f>
        <v>11731649.616884615</v>
      </c>
      <c r="P1561" s="14" t="s">
        <v>5022</v>
      </c>
      <c r="Q1561" s="66">
        <f>O1561/$O$2181</f>
        <v>3.5846240719344334E-4</v>
      </c>
      <c r="R1561" s="66">
        <f>+O1561/$O$2184</f>
        <v>5.7363499867479938E-4</v>
      </c>
      <c r="S1561" s="36">
        <f>Q1561*$S$1</f>
        <v>8.9615601798360839E-2</v>
      </c>
      <c r="T1561" s="36">
        <f>R1561*$T$1</f>
        <v>1.7209049960243982E-2</v>
      </c>
      <c r="U1561" s="36">
        <f>S1561+T1561</f>
        <v>0.10682465175860482</v>
      </c>
      <c r="V1561" s="41"/>
      <c r="W1561" s="41"/>
      <c r="X1561" s="41"/>
      <c r="Y1561" s="42"/>
      <c r="Z1561" s="40" t="str">
        <f>IF(V1561=0,"NO OFERTADO",IF(W1561=0,"NO OFERTADO",IF(X1561=0,"NO OFERTADO",IF(Y1561=0,"NO OFERTADO","CORRECTO"))))</f>
        <v>NO OFERTADO</v>
      </c>
      <c r="AA1561" s="42">
        <f>Y1561*N1561</f>
        <v>0</v>
      </c>
      <c r="AB1561" s="35">
        <f>Q1561*$AB$1</f>
        <v>3.2261616647409903E-2</v>
      </c>
      <c r="AC1561" s="36">
        <f>R1561*$AC$1</f>
        <v>8.6045249801219911E-3</v>
      </c>
      <c r="AD1561" s="36">
        <f>AB1561+AC1561</f>
        <v>4.0866141627531896E-2</v>
      </c>
      <c r="AE1561" s="41"/>
      <c r="AF1561" s="41"/>
      <c r="AG1561" s="41"/>
      <c r="AH1561" s="42"/>
      <c r="AI1561" s="40" t="str">
        <f>IF(AE1561=0,"NO OFERTADO",IF(AF1561=0,"NO OFERTADO",IF(AG1561=0,"NO OFERTADO",IF(AH1561=0,"NO OFERTADO","CORRECTO"))))</f>
        <v>NO OFERTADO</v>
      </c>
      <c r="AJ1561" s="37">
        <f>Q1561*$AJ$1</f>
        <v>2.15077444316066E-2</v>
      </c>
      <c r="AK1561" s="36">
        <f>R1561*$AK$1</f>
        <v>2.868174993373997E-3</v>
      </c>
      <c r="AL1561" s="36">
        <f>AJ1561+AK1561</f>
        <v>2.4375919424980595E-2</v>
      </c>
      <c r="AM1561" s="41"/>
      <c r="AN1561" s="41"/>
      <c r="AO1561" s="41"/>
      <c r="AP1561" s="42"/>
      <c r="AQ1561" s="40" t="str">
        <f>IF(AM1561=0,"NO OFERTADO",IF(AN1561=0,"NO OFERTADO",IF(AO1561=0,"NO OFERTADO",IF(AP1561=0,"NO OFERTADO","CORRECTO"))))</f>
        <v>NO OFERTADO</v>
      </c>
    </row>
    <row r="1562" spans="1:43" ht="24" x14ac:dyDescent="0.25">
      <c r="A1562" s="61">
        <v>1560</v>
      </c>
      <c r="B1562" s="61">
        <v>926</v>
      </c>
      <c r="C1562" s="13" t="s">
        <v>1451</v>
      </c>
      <c r="D1562" s="12" t="s">
        <v>1750</v>
      </c>
      <c r="E1562" s="12" t="s">
        <v>11</v>
      </c>
      <c r="F1562" s="12" t="s">
        <v>12</v>
      </c>
      <c r="G1562" s="12" t="s">
        <v>13</v>
      </c>
      <c r="H1562" s="12" t="s">
        <v>12</v>
      </c>
      <c r="I1562" s="62">
        <v>6078.3765000000003</v>
      </c>
      <c r="J1562" s="10">
        <v>1</v>
      </c>
      <c r="K1562" s="10" t="s">
        <v>1452</v>
      </c>
      <c r="L1562" s="14" t="s">
        <v>2787</v>
      </c>
      <c r="M1562" s="11">
        <v>5408.4985500000003</v>
      </c>
      <c r="N1562" s="11">
        <v>807</v>
      </c>
      <c r="O1562" s="8">
        <f>N1562*M1562</f>
        <v>4364658.3298500003</v>
      </c>
      <c r="P1562" s="14" t="s">
        <v>5022</v>
      </c>
      <c r="Q1562" s="66">
        <f>O1562/$O$2181</f>
        <v>1.3336282471675297E-4</v>
      </c>
      <c r="R1562" s="66">
        <f>+O1562/$O$2184</f>
        <v>2.1341591822312961E-4</v>
      </c>
      <c r="S1562" s="36">
        <f>Q1562*$S$1</f>
        <v>3.3340706179188238E-2</v>
      </c>
      <c r="T1562" s="36">
        <f>R1562*$T$1</f>
        <v>6.4024775466938882E-3</v>
      </c>
      <c r="U1562" s="36">
        <f>S1562+T1562</f>
        <v>3.9743183725882127E-2</v>
      </c>
      <c r="V1562" s="41"/>
      <c r="W1562" s="41"/>
      <c r="X1562" s="41"/>
      <c r="Y1562" s="42"/>
      <c r="Z1562" s="40" t="str">
        <f>IF(V1562=0,"NO OFERTADO",IF(W1562=0,"NO OFERTADO",IF(X1562=0,"NO OFERTADO",IF(Y1562=0,"NO OFERTADO","CORRECTO"))))</f>
        <v>NO OFERTADO</v>
      </c>
      <c r="AA1562" s="42">
        <f>Y1562*N1562</f>
        <v>0</v>
      </c>
      <c r="AB1562" s="35">
        <f>Q1562*$AB$1</f>
        <v>1.2002654224507766E-2</v>
      </c>
      <c r="AC1562" s="36">
        <f>R1562*$AC$1</f>
        <v>3.2012387733469441E-3</v>
      </c>
      <c r="AD1562" s="36">
        <f>AB1562+AC1562</f>
        <v>1.520389299785471E-2</v>
      </c>
      <c r="AE1562" s="41"/>
      <c r="AF1562" s="41"/>
      <c r="AG1562" s="41"/>
      <c r="AH1562" s="42"/>
      <c r="AI1562" s="40" t="str">
        <f>IF(AE1562=0,"NO OFERTADO",IF(AF1562=0,"NO OFERTADO",IF(AG1562=0,"NO OFERTADO",IF(AH1562=0,"NO OFERTADO","CORRECTO"))))</f>
        <v>NO OFERTADO</v>
      </c>
      <c r="AJ1562" s="37">
        <f>Q1562*$AJ$1</f>
        <v>8.0017694830051781E-3</v>
      </c>
      <c r="AK1562" s="36">
        <f>R1562*$AK$1</f>
        <v>1.067079591115648E-3</v>
      </c>
      <c r="AL1562" s="36">
        <f>AJ1562+AK1562</f>
        <v>9.0688490741208262E-3</v>
      </c>
      <c r="AM1562" s="41"/>
      <c r="AN1562" s="41"/>
      <c r="AO1562" s="41"/>
      <c r="AP1562" s="42"/>
      <c r="AQ1562" s="40" t="str">
        <f>IF(AM1562=0,"NO OFERTADO",IF(AN1562=0,"NO OFERTADO",IF(AO1562=0,"NO OFERTADO",IF(AP1562=0,"NO OFERTADO","CORRECTO"))))</f>
        <v>NO OFERTADO</v>
      </c>
    </row>
    <row r="1563" spans="1:43" ht="24" x14ac:dyDescent="0.25">
      <c r="A1563" s="61">
        <v>1561</v>
      </c>
      <c r="B1563" s="61">
        <v>1108</v>
      </c>
      <c r="C1563" s="13" t="s">
        <v>1451</v>
      </c>
      <c r="D1563" s="12" t="s">
        <v>3211</v>
      </c>
      <c r="E1563" s="12" t="s">
        <v>11</v>
      </c>
      <c r="F1563" s="12" t="s">
        <v>12</v>
      </c>
      <c r="G1563" s="12" t="s">
        <v>13</v>
      </c>
      <c r="H1563" s="12" t="s">
        <v>12</v>
      </c>
      <c r="I1563" s="62">
        <v>1505.1218000000001</v>
      </c>
      <c r="J1563" s="10">
        <v>1</v>
      </c>
      <c r="K1563" s="10" t="s">
        <v>1452</v>
      </c>
      <c r="L1563" s="14" t="s">
        <v>3212</v>
      </c>
      <c r="M1563" s="11">
        <v>1042.3817999999999</v>
      </c>
      <c r="N1563" s="11">
        <v>1665.9230769230769</v>
      </c>
      <c r="O1563" s="8">
        <f>N1563*M1563</f>
        <v>1736527.8955846152</v>
      </c>
      <c r="P1563" s="14" t="s">
        <v>5022</v>
      </c>
      <c r="Q1563" s="66">
        <f>O1563/$O$2181</f>
        <v>5.3059884154222426E-5</v>
      </c>
      <c r="R1563" s="66">
        <f>+O1563/$O$2184</f>
        <v>8.4909898404122292E-5</v>
      </c>
      <c r="S1563" s="36">
        <f>Q1563*$S$1</f>
        <v>1.3264971038555607E-2</v>
      </c>
      <c r="T1563" s="36">
        <f>R1563*$T$1</f>
        <v>2.5472969521236686E-3</v>
      </c>
      <c r="U1563" s="36">
        <f>S1563+T1563</f>
        <v>1.5812267990679276E-2</v>
      </c>
      <c r="V1563" s="41"/>
      <c r="W1563" s="41"/>
      <c r="X1563" s="41"/>
      <c r="Y1563" s="42"/>
      <c r="Z1563" s="40" t="str">
        <f>IF(V1563=0,"NO OFERTADO",IF(W1563=0,"NO OFERTADO",IF(X1563=0,"NO OFERTADO",IF(Y1563=0,"NO OFERTADO","CORRECTO"))))</f>
        <v>NO OFERTADO</v>
      </c>
      <c r="AA1563" s="42">
        <f>Y1563*N1563</f>
        <v>0</v>
      </c>
      <c r="AB1563" s="35">
        <f>Q1563*$AB$1</f>
        <v>4.7753895738800187E-3</v>
      </c>
      <c r="AC1563" s="36">
        <f>R1563*$AC$1</f>
        <v>1.2736484760618343E-3</v>
      </c>
      <c r="AD1563" s="36">
        <f>AB1563+AC1563</f>
        <v>6.0490380499418532E-3</v>
      </c>
      <c r="AE1563" s="41"/>
      <c r="AF1563" s="41"/>
      <c r="AG1563" s="41"/>
      <c r="AH1563" s="42"/>
      <c r="AI1563" s="40" t="str">
        <f>IF(AE1563=0,"NO OFERTADO",IF(AF1563=0,"NO OFERTADO",IF(AG1563=0,"NO OFERTADO",IF(AH1563=0,"NO OFERTADO","CORRECTO"))))</f>
        <v>NO OFERTADO</v>
      </c>
      <c r="AJ1563" s="37">
        <f>Q1563*$AJ$1</f>
        <v>3.1835930492533455E-3</v>
      </c>
      <c r="AK1563" s="36">
        <f>R1563*$AK$1</f>
        <v>4.2454949202061146E-4</v>
      </c>
      <c r="AL1563" s="36">
        <f>AJ1563+AK1563</f>
        <v>3.608142541273957E-3</v>
      </c>
      <c r="AM1563" s="41"/>
      <c r="AN1563" s="41"/>
      <c r="AO1563" s="41"/>
      <c r="AP1563" s="42"/>
      <c r="AQ1563" s="40" t="str">
        <f>IF(AM1563=0,"NO OFERTADO",IF(AN1563=0,"NO OFERTADO",IF(AO1563=0,"NO OFERTADO",IF(AP1563=0,"NO OFERTADO","CORRECTO"))))</f>
        <v>NO OFERTADO</v>
      </c>
    </row>
    <row r="1564" spans="1:43" ht="24" x14ac:dyDescent="0.25">
      <c r="A1564" s="61">
        <v>1562</v>
      </c>
      <c r="B1564" s="61">
        <v>1456</v>
      </c>
      <c r="C1564" s="13" t="s">
        <v>1451</v>
      </c>
      <c r="D1564" s="12" t="s">
        <v>1726</v>
      </c>
      <c r="E1564" s="12" t="s">
        <v>11</v>
      </c>
      <c r="F1564" s="12" t="s">
        <v>12</v>
      </c>
      <c r="G1564" s="12" t="s">
        <v>13</v>
      </c>
      <c r="H1564" s="12" t="s">
        <v>12</v>
      </c>
      <c r="I1564" s="62">
        <v>3010.2436000000002</v>
      </c>
      <c r="J1564" s="10">
        <v>1</v>
      </c>
      <c r="K1564" s="10" t="s">
        <v>1452</v>
      </c>
      <c r="L1564" s="14" t="s">
        <v>4053</v>
      </c>
      <c r="M1564" s="11">
        <v>2095.4312500000001</v>
      </c>
      <c r="N1564" s="11">
        <v>378.2</v>
      </c>
      <c r="O1564" s="8">
        <f>N1564*M1564</f>
        <v>792492.09875</v>
      </c>
      <c r="P1564" s="14" t="s">
        <v>5022</v>
      </c>
      <c r="Q1564" s="66">
        <f>O1564/$O$2181</f>
        <v>2.4214721260584934E-5</v>
      </c>
      <c r="R1564" s="66">
        <f>+O1564/$O$2184</f>
        <v>3.874998136340235E-5</v>
      </c>
      <c r="S1564" s="36">
        <f>Q1564*$S$1</f>
        <v>6.0536803151462334E-3</v>
      </c>
      <c r="T1564" s="36">
        <f>R1564*$T$1</f>
        <v>1.1624994409020705E-3</v>
      </c>
      <c r="U1564" s="36">
        <f>S1564+T1564</f>
        <v>7.2161797560483035E-3</v>
      </c>
      <c r="V1564" s="41"/>
      <c r="W1564" s="41"/>
      <c r="X1564" s="41"/>
      <c r="Y1564" s="42"/>
      <c r="Z1564" s="40" t="str">
        <f>IF(V1564=0,"NO OFERTADO",IF(W1564=0,"NO OFERTADO",IF(X1564=0,"NO OFERTADO",IF(Y1564=0,"NO OFERTADO","CORRECTO"))))</f>
        <v>NO OFERTADO</v>
      </c>
      <c r="AA1564" s="42">
        <f>Y1564*N1564</f>
        <v>0</v>
      </c>
      <c r="AB1564" s="35">
        <f>Q1564*$AB$1</f>
        <v>2.1793249134526441E-3</v>
      </c>
      <c r="AC1564" s="36">
        <f>R1564*$AC$1</f>
        <v>5.8124972045103525E-4</v>
      </c>
      <c r="AD1564" s="36">
        <f>AB1564+AC1564</f>
        <v>2.7605746339036796E-3</v>
      </c>
      <c r="AE1564" s="41"/>
      <c r="AF1564" s="41"/>
      <c r="AG1564" s="41"/>
      <c r="AH1564" s="42"/>
      <c r="AI1564" s="40" t="str">
        <f>IF(AE1564=0,"NO OFERTADO",IF(AF1564=0,"NO OFERTADO",IF(AG1564=0,"NO OFERTADO",IF(AH1564=0,"NO OFERTADO","CORRECTO"))))</f>
        <v>NO OFERTADO</v>
      </c>
      <c r="AJ1564" s="37">
        <f>Q1564*$AJ$1</f>
        <v>1.452883275635096E-3</v>
      </c>
      <c r="AK1564" s="36">
        <f>R1564*$AK$1</f>
        <v>1.9374990681701176E-4</v>
      </c>
      <c r="AL1564" s="36">
        <f>AJ1564+AK1564</f>
        <v>1.6466331824521077E-3</v>
      </c>
      <c r="AM1564" s="41"/>
      <c r="AN1564" s="41"/>
      <c r="AO1564" s="41"/>
      <c r="AP1564" s="42"/>
      <c r="AQ1564" s="40" t="str">
        <f>IF(AM1564=0,"NO OFERTADO",IF(AN1564=0,"NO OFERTADO",IF(AO1564=0,"NO OFERTADO",IF(AP1564=0,"NO OFERTADO","CORRECTO"))))</f>
        <v>NO OFERTADO</v>
      </c>
    </row>
    <row r="1565" spans="1:43" ht="24" x14ac:dyDescent="0.25">
      <c r="A1565" s="61">
        <v>1563</v>
      </c>
      <c r="B1565" s="61">
        <v>343</v>
      </c>
      <c r="C1565" s="13" t="s">
        <v>1212</v>
      </c>
      <c r="D1565" s="12" t="s">
        <v>10</v>
      </c>
      <c r="E1565" s="12" t="s">
        <v>11</v>
      </c>
      <c r="F1565" s="12" t="s">
        <v>12</v>
      </c>
      <c r="G1565" s="12" t="s">
        <v>13</v>
      </c>
      <c r="H1565" s="12" t="s">
        <v>12</v>
      </c>
      <c r="I1565" s="62">
        <v>6946.7999999999993</v>
      </c>
      <c r="J1565" s="10">
        <v>1</v>
      </c>
      <c r="K1565" s="10" t="s">
        <v>1213</v>
      </c>
      <c r="L1565" s="14" t="s">
        <v>1214</v>
      </c>
      <c r="M1565" s="11">
        <v>6946.7999999999993</v>
      </c>
      <c r="N1565" s="11">
        <v>2936.3846153846152</v>
      </c>
      <c r="O1565" s="8">
        <f>N1565*M1565</f>
        <v>20398476.646153845</v>
      </c>
      <c r="P1565" s="14" t="s">
        <v>5022</v>
      </c>
      <c r="Q1565" s="66">
        <f>O1565/$O$2181</f>
        <v>6.2327867609817832E-4</v>
      </c>
      <c r="R1565" s="66">
        <f>+O1565/$O$2184</f>
        <v>9.9741131946554898E-4</v>
      </c>
      <c r="S1565" s="36">
        <f>Q1565*$S$1</f>
        <v>0.15581966902454458</v>
      </c>
      <c r="T1565" s="36">
        <f>R1565*$T$1</f>
        <v>2.9922339583966468E-2</v>
      </c>
      <c r="U1565" s="36">
        <f>S1565+T1565</f>
        <v>0.18574200860851106</v>
      </c>
      <c r="V1565" s="41"/>
      <c r="W1565" s="41"/>
      <c r="X1565" s="41"/>
      <c r="Y1565" s="42"/>
      <c r="Z1565" s="40" t="str">
        <f>IF(V1565=0,"NO OFERTADO",IF(W1565=0,"NO OFERTADO",IF(X1565=0,"NO OFERTADO",IF(Y1565=0,"NO OFERTADO","CORRECTO"))))</f>
        <v>NO OFERTADO</v>
      </c>
      <c r="AA1565" s="42">
        <f>Y1565*N1565</f>
        <v>0</v>
      </c>
      <c r="AB1565" s="35">
        <f>Q1565*$AB$1</f>
        <v>5.6095080848836049E-2</v>
      </c>
      <c r="AC1565" s="36">
        <f>R1565*$AC$1</f>
        <v>1.4961169791983234E-2</v>
      </c>
      <c r="AD1565" s="36">
        <f>AB1565+AC1565</f>
        <v>7.1056250640819288E-2</v>
      </c>
      <c r="AE1565" s="41"/>
      <c r="AF1565" s="41"/>
      <c r="AG1565" s="41"/>
      <c r="AH1565" s="42"/>
      <c r="AI1565" s="40" t="str">
        <f>IF(AE1565=0,"NO OFERTADO",IF(AF1565=0,"NO OFERTADO",IF(AG1565=0,"NO OFERTADO",IF(AH1565=0,"NO OFERTADO","CORRECTO"))))</f>
        <v>NO OFERTADO</v>
      </c>
      <c r="AJ1565" s="37">
        <f>Q1565*$AJ$1</f>
        <v>3.7396720565890697E-2</v>
      </c>
      <c r="AK1565" s="36">
        <f>R1565*$AK$1</f>
        <v>4.9870565973277447E-3</v>
      </c>
      <c r="AL1565" s="36">
        <f>AJ1565+AK1565</f>
        <v>4.2383777163218443E-2</v>
      </c>
      <c r="AM1565" s="41"/>
      <c r="AN1565" s="41"/>
      <c r="AO1565" s="41"/>
      <c r="AP1565" s="42"/>
      <c r="AQ1565" s="40" t="str">
        <f>IF(AM1565=0,"NO OFERTADO",IF(AN1565=0,"NO OFERTADO",IF(AO1565=0,"NO OFERTADO",IF(AP1565=0,"NO OFERTADO","CORRECTO"))))</f>
        <v>NO OFERTADO</v>
      </c>
    </row>
    <row r="1566" spans="1:43" ht="24" x14ac:dyDescent="0.25">
      <c r="A1566" s="61">
        <v>1564</v>
      </c>
      <c r="B1566" s="61">
        <v>1007</v>
      </c>
      <c r="C1566" s="13" t="s">
        <v>2977</v>
      </c>
      <c r="D1566" s="12" t="s">
        <v>181</v>
      </c>
      <c r="E1566" s="12" t="s">
        <v>11</v>
      </c>
      <c r="F1566" s="12" t="s">
        <v>12</v>
      </c>
      <c r="G1566" s="12" t="s">
        <v>13</v>
      </c>
      <c r="H1566" s="12" t="s">
        <v>12</v>
      </c>
      <c r="I1566" s="62" t="s">
        <v>60</v>
      </c>
      <c r="J1566" s="10">
        <v>1</v>
      </c>
      <c r="K1566" s="10" t="s">
        <v>2978</v>
      </c>
      <c r="L1566" s="14" t="s">
        <v>2979</v>
      </c>
      <c r="M1566" s="11">
        <v>518.14299999999992</v>
      </c>
      <c r="N1566" s="11">
        <v>3972.9230769230771</v>
      </c>
      <c r="O1566" s="8">
        <f>N1566*M1566</f>
        <v>2058542.2818461535</v>
      </c>
      <c r="P1566" s="14" t="s">
        <v>5022</v>
      </c>
      <c r="Q1566" s="66">
        <f>O1566/$O$2181</f>
        <v>6.2899084592334651E-5</v>
      </c>
      <c r="R1566" s="66"/>
      <c r="S1566" s="36">
        <f>Q1566*$S$1</f>
        <v>1.5724771148083662E-2</v>
      </c>
      <c r="T1566" s="7"/>
      <c r="U1566" s="36">
        <f>S1566+T1566</f>
        <v>1.5724771148083662E-2</v>
      </c>
      <c r="V1566" s="41"/>
      <c r="W1566" s="41"/>
      <c r="X1566" s="41"/>
      <c r="Y1566" s="42"/>
      <c r="Z1566" s="40" t="str">
        <f>IF(V1566=0,"NO OFERTADO",IF(W1566=0,"NO OFERTADO",IF(X1566=0,"NO OFERTADO",IF(Y1566=0,"NO OFERTADO","CORRECTO"))))</f>
        <v>NO OFERTADO</v>
      </c>
      <c r="AA1566" s="42">
        <f>Y1566*N1566</f>
        <v>0</v>
      </c>
      <c r="AB1566" s="35">
        <f>Q1566*$AB$1</f>
        <v>5.6609176133101185E-3</v>
      </c>
      <c r="AC1566" s="7"/>
      <c r="AD1566" s="36">
        <f>AB1566+AC1566</f>
        <v>5.6609176133101185E-3</v>
      </c>
      <c r="AE1566" s="41"/>
      <c r="AF1566" s="41"/>
      <c r="AG1566" s="41"/>
      <c r="AH1566" s="42"/>
      <c r="AI1566" s="40" t="str">
        <f>IF(AE1566=0,"NO OFERTADO",IF(AF1566=0,"NO OFERTADO",IF(AG1566=0,"NO OFERTADO",IF(AH1566=0,"NO OFERTADO","CORRECTO"))))</f>
        <v>NO OFERTADO</v>
      </c>
      <c r="AJ1566" s="37">
        <f>Q1566*$AJ$1</f>
        <v>3.7739450755400793E-3</v>
      </c>
      <c r="AK1566" s="7"/>
      <c r="AL1566" s="36">
        <f>AJ1566+AK1566</f>
        <v>3.7739450755400793E-3</v>
      </c>
      <c r="AM1566" s="41"/>
      <c r="AN1566" s="41"/>
      <c r="AO1566" s="41"/>
      <c r="AP1566" s="42"/>
      <c r="AQ1566" s="40" t="str">
        <f>IF(AM1566=0,"NO OFERTADO",IF(AN1566=0,"NO OFERTADO",IF(AO1566=0,"NO OFERTADO",IF(AP1566=0,"NO OFERTADO","CORRECTO"))))</f>
        <v>NO OFERTADO</v>
      </c>
    </row>
    <row r="1567" spans="1:43" ht="24" x14ac:dyDescent="0.25">
      <c r="A1567" s="61">
        <v>1565</v>
      </c>
      <c r="B1567" s="61">
        <v>210</v>
      </c>
      <c r="C1567" s="13" t="s">
        <v>791</v>
      </c>
      <c r="D1567" s="12" t="s">
        <v>792</v>
      </c>
      <c r="E1567" s="12" t="s">
        <v>11</v>
      </c>
      <c r="F1567" s="12" t="s">
        <v>134</v>
      </c>
      <c r="G1567" s="12" t="s">
        <v>13</v>
      </c>
      <c r="H1567" s="12" t="s">
        <v>12</v>
      </c>
      <c r="I1567" s="62" t="s">
        <v>60</v>
      </c>
      <c r="J1567" s="10">
        <v>1</v>
      </c>
      <c r="K1567" s="10" t="s">
        <v>793</v>
      </c>
      <c r="L1567" s="14" t="s">
        <v>794</v>
      </c>
      <c r="M1567" s="11">
        <v>11318</v>
      </c>
      <c r="N1567" s="11">
        <v>3395.5454545454545</v>
      </c>
      <c r="O1567" s="8">
        <f>N1567*M1567</f>
        <v>38430783.454545453</v>
      </c>
      <c r="P1567" s="14" t="s">
        <v>5022</v>
      </c>
      <c r="Q1567" s="66">
        <f>O1567/$O$2181</f>
        <v>1.1742586590396812E-3</v>
      </c>
      <c r="R1567" s="66"/>
      <c r="S1567" s="36">
        <f>Q1567*$S$1</f>
        <v>0.29356466475992032</v>
      </c>
      <c r="T1567" s="7"/>
      <c r="U1567" s="36">
        <f>S1567+T1567</f>
        <v>0.29356466475992032</v>
      </c>
      <c r="V1567" s="41"/>
      <c r="W1567" s="41"/>
      <c r="X1567" s="41"/>
      <c r="Y1567" s="42"/>
      <c r="Z1567" s="40" t="str">
        <f>IF(V1567=0,"NO OFERTADO",IF(W1567=0,"NO OFERTADO",IF(X1567=0,"NO OFERTADO",IF(Y1567=0,"NO OFERTADO","CORRECTO"))))</f>
        <v>NO OFERTADO</v>
      </c>
      <c r="AA1567" s="42">
        <f>Y1567*N1567</f>
        <v>0</v>
      </c>
      <c r="AB1567" s="35">
        <f>Q1567*$AB$1</f>
        <v>0.10568327931357131</v>
      </c>
      <c r="AC1567" s="7"/>
      <c r="AD1567" s="36">
        <f>AB1567+AC1567</f>
        <v>0.10568327931357131</v>
      </c>
      <c r="AE1567" s="41"/>
      <c r="AF1567" s="41"/>
      <c r="AG1567" s="41"/>
      <c r="AH1567" s="42"/>
      <c r="AI1567" s="40" t="str">
        <f>IF(AE1567=0,"NO OFERTADO",IF(AF1567=0,"NO OFERTADO",IF(AG1567=0,"NO OFERTADO",IF(AH1567=0,"NO OFERTADO","CORRECTO"))))</f>
        <v>NO OFERTADO</v>
      </c>
      <c r="AJ1567" s="37">
        <f>Q1567*$AJ$1</f>
        <v>7.0455519542380871E-2</v>
      </c>
      <c r="AK1567" s="7"/>
      <c r="AL1567" s="36">
        <f>AJ1567+AK1567</f>
        <v>7.0455519542380871E-2</v>
      </c>
      <c r="AM1567" s="41"/>
      <c r="AN1567" s="41"/>
      <c r="AO1567" s="41"/>
      <c r="AP1567" s="42"/>
      <c r="AQ1567" s="40" t="str">
        <f>IF(AM1567=0,"NO OFERTADO",IF(AN1567=0,"NO OFERTADO",IF(AO1567=0,"NO OFERTADO",IF(AP1567=0,"NO OFERTADO","CORRECTO"))))</f>
        <v>NO OFERTADO</v>
      </c>
    </row>
    <row r="1568" spans="1:43" ht="24" x14ac:dyDescent="0.25">
      <c r="A1568" s="61">
        <v>1566</v>
      </c>
      <c r="B1568" s="61">
        <v>1105</v>
      </c>
      <c r="C1568" s="13" t="s">
        <v>3204</v>
      </c>
      <c r="D1568" s="12" t="s">
        <v>826</v>
      </c>
      <c r="E1568" s="12" t="s">
        <v>11</v>
      </c>
      <c r="F1568" s="12" t="s">
        <v>12</v>
      </c>
      <c r="G1568" s="12" t="s">
        <v>13</v>
      </c>
      <c r="H1568" s="12" t="s">
        <v>12</v>
      </c>
      <c r="I1568" s="62" t="s">
        <v>60</v>
      </c>
      <c r="J1568" s="10">
        <v>1</v>
      </c>
      <c r="K1568" s="10" t="s">
        <v>3205</v>
      </c>
      <c r="L1568" s="14" t="s">
        <v>3206</v>
      </c>
      <c r="M1568" s="11">
        <v>60</v>
      </c>
      <c r="N1568" s="11">
        <v>38886.461538461539</v>
      </c>
      <c r="O1568" s="8">
        <f>N1568*M1568</f>
        <v>2333187.6923076925</v>
      </c>
      <c r="P1568" s="14" t="s">
        <v>5022</v>
      </c>
      <c r="Q1568" s="66">
        <f>O1568/$O$2181</f>
        <v>7.1290918492401158E-5</v>
      </c>
      <c r="R1568" s="66"/>
      <c r="S1568" s="36">
        <f>Q1568*$S$1</f>
        <v>1.7822729623100289E-2</v>
      </c>
      <c r="T1568" s="7"/>
      <c r="U1568" s="36">
        <f>S1568+T1568</f>
        <v>1.7822729623100289E-2</v>
      </c>
      <c r="V1568" s="41"/>
      <c r="W1568" s="41"/>
      <c r="X1568" s="41"/>
      <c r="Y1568" s="42"/>
      <c r="Z1568" s="40" t="str">
        <f>IF(V1568=0,"NO OFERTADO",IF(W1568=0,"NO OFERTADO",IF(X1568=0,"NO OFERTADO",IF(Y1568=0,"NO OFERTADO","CORRECTO"))))</f>
        <v>NO OFERTADO</v>
      </c>
      <c r="AA1568" s="42">
        <f>Y1568*N1568</f>
        <v>0</v>
      </c>
      <c r="AB1568" s="35">
        <f>Q1568*$AB$1</f>
        <v>6.4161826643161042E-3</v>
      </c>
      <c r="AC1568" s="7"/>
      <c r="AD1568" s="36">
        <f>AB1568+AC1568</f>
        <v>6.4161826643161042E-3</v>
      </c>
      <c r="AE1568" s="41"/>
      <c r="AF1568" s="41"/>
      <c r="AG1568" s="41"/>
      <c r="AH1568" s="42"/>
      <c r="AI1568" s="40" t="str">
        <f>IF(AE1568=0,"NO OFERTADO",IF(AF1568=0,"NO OFERTADO",IF(AG1568=0,"NO OFERTADO",IF(AH1568=0,"NO OFERTADO","CORRECTO"))))</f>
        <v>NO OFERTADO</v>
      </c>
      <c r="AJ1568" s="37">
        <f>Q1568*$AJ$1</f>
        <v>4.2774551095440694E-3</v>
      </c>
      <c r="AK1568" s="7"/>
      <c r="AL1568" s="36">
        <f>AJ1568+AK1568</f>
        <v>4.2774551095440694E-3</v>
      </c>
      <c r="AM1568" s="41"/>
      <c r="AN1568" s="41"/>
      <c r="AO1568" s="41"/>
      <c r="AP1568" s="42"/>
      <c r="AQ1568" s="40" t="str">
        <f>IF(AM1568=0,"NO OFERTADO",IF(AN1568=0,"NO OFERTADO",IF(AO1568=0,"NO OFERTADO",IF(AP1568=0,"NO OFERTADO","CORRECTO"))))</f>
        <v>NO OFERTADO</v>
      </c>
    </row>
    <row r="1569" spans="1:43" ht="24" x14ac:dyDescent="0.25">
      <c r="A1569" s="61">
        <v>1567</v>
      </c>
      <c r="B1569" s="61">
        <v>1582</v>
      </c>
      <c r="C1569" s="13" t="s">
        <v>4362</v>
      </c>
      <c r="D1569" s="12" t="s">
        <v>4363</v>
      </c>
      <c r="E1569" s="12" t="s">
        <v>1149</v>
      </c>
      <c r="F1569" s="12" t="s">
        <v>321</v>
      </c>
      <c r="G1569" s="12" t="s">
        <v>322</v>
      </c>
      <c r="H1569" s="12" t="s">
        <v>323</v>
      </c>
      <c r="I1569" s="62" t="s">
        <v>60</v>
      </c>
      <c r="J1569" s="10">
        <v>30</v>
      </c>
      <c r="K1569" s="10" t="s">
        <v>4364</v>
      </c>
      <c r="L1569" s="14" t="s">
        <v>4365</v>
      </c>
      <c r="M1569" s="11">
        <v>4409.1166666666659</v>
      </c>
      <c r="N1569" s="11">
        <v>110</v>
      </c>
      <c r="O1569" s="8">
        <f>N1569*M1569</f>
        <v>485002.83333333326</v>
      </c>
      <c r="P1569" s="14" t="s">
        <v>5022</v>
      </c>
      <c r="Q1569" s="66">
        <f>O1569/$O$2181</f>
        <v>1.4819338184298328E-5</v>
      </c>
      <c r="R1569" s="66"/>
      <c r="S1569" s="36">
        <f>Q1569*$S$1</f>
        <v>3.704834546074582E-3</v>
      </c>
      <c r="T1569" s="7"/>
      <c r="U1569" s="36">
        <f>S1569+T1569</f>
        <v>3.704834546074582E-3</v>
      </c>
      <c r="V1569" s="41"/>
      <c r="W1569" s="41"/>
      <c r="X1569" s="41"/>
      <c r="Y1569" s="42"/>
      <c r="Z1569" s="40" t="str">
        <f>IF(V1569=0,"NO OFERTADO",IF(W1569=0,"NO OFERTADO",IF(X1569=0,"NO OFERTADO",IF(Y1569=0,"NO OFERTADO","CORRECTO"))))</f>
        <v>NO OFERTADO</v>
      </c>
      <c r="AA1569" s="42">
        <f>Y1569*N1569</f>
        <v>0</v>
      </c>
      <c r="AB1569" s="35">
        <f>Q1569*$AB$1</f>
        <v>1.3337404365868495E-3</v>
      </c>
      <c r="AC1569" s="7"/>
      <c r="AD1569" s="36">
        <f>AB1569+AC1569</f>
        <v>1.3337404365868495E-3</v>
      </c>
      <c r="AE1569" s="41"/>
      <c r="AF1569" s="41"/>
      <c r="AG1569" s="41"/>
      <c r="AH1569" s="42"/>
      <c r="AI1569" s="40" t="str">
        <f>IF(AE1569=0,"NO OFERTADO",IF(AF1569=0,"NO OFERTADO",IF(AG1569=0,"NO OFERTADO",IF(AH1569=0,"NO OFERTADO","CORRECTO"))))</f>
        <v>NO OFERTADO</v>
      </c>
      <c r="AJ1569" s="37">
        <f>Q1569*$AJ$1</f>
        <v>8.8916029105789963E-4</v>
      </c>
      <c r="AK1569" s="7"/>
      <c r="AL1569" s="36">
        <f>AJ1569+AK1569</f>
        <v>8.8916029105789963E-4</v>
      </c>
      <c r="AM1569" s="41"/>
      <c r="AN1569" s="41"/>
      <c r="AO1569" s="41"/>
      <c r="AP1569" s="42"/>
      <c r="AQ1569" s="40" t="str">
        <f>IF(AM1569=0,"NO OFERTADO",IF(AN1569=0,"NO OFERTADO",IF(AO1569=0,"NO OFERTADO",IF(AP1569=0,"NO OFERTADO","CORRECTO"))))</f>
        <v>NO OFERTADO</v>
      </c>
    </row>
    <row r="1570" spans="1:43" x14ac:dyDescent="0.25">
      <c r="A1570" s="61">
        <v>1568</v>
      </c>
      <c r="B1570" s="61">
        <v>542</v>
      </c>
      <c r="C1570" s="13" t="s">
        <v>1808</v>
      </c>
      <c r="D1570" s="12" t="s">
        <v>1809</v>
      </c>
      <c r="E1570" s="12" t="s">
        <v>765</v>
      </c>
      <c r="F1570" s="12" t="s">
        <v>222</v>
      </c>
      <c r="G1570" s="12" t="s">
        <v>13</v>
      </c>
      <c r="H1570" s="12" t="s">
        <v>108</v>
      </c>
      <c r="I1570" s="62" t="s">
        <v>60</v>
      </c>
      <c r="J1570" s="10">
        <v>100</v>
      </c>
      <c r="K1570" s="10" t="s">
        <v>1810</v>
      </c>
      <c r="L1570" s="14" t="s">
        <v>1811</v>
      </c>
      <c r="M1570" s="11">
        <v>605.48688888888876</v>
      </c>
      <c r="N1570" s="11">
        <v>23730.76923076923</v>
      </c>
      <c r="O1570" s="8">
        <f>N1570*M1570</f>
        <v>14368669.632478628</v>
      </c>
      <c r="P1570" s="14" t="s">
        <v>5022</v>
      </c>
      <c r="Q1570" s="66">
        <f>O1570/$O$2181</f>
        <v>4.3903697031768212E-4</v>
      </c>
      <c r="R1570" s="66"/>
      <c r="S1570" s="36">
        <f>Q1570*$S$1</f>
        <v>0.10975924257942053</v>
      </c>
      <c r="T1570" s="7"/>
      <c r="U1570" s="36">
        <f>S1570+T1570</f>
        <v>0.10975924257942053</v>
      </c>
      <c r="V1570" s="41"/>
      <c r="W1570" s="41"/>
      <c r="X1570" s="41"/>
      <c r="Y1570" s="42"/>
      <c r="Z1570" s="40" t="str">
        <f>IF(V1570=0,"NO OFERTADO",IF(W1570=0,"NO OFERTADO",IF(X1570=0,"NO OFERTADO",IF(Y1570=0,"NO OFERTADO","CORRECTO"))))</f>
        <v>NO OFERTADO</v>
      </c>
      <c r="AA1570" s="42">
        <f>Y1570*N1570</f>
        <v>0</v>
      </c>
      <c r="AB1570" s="35">
        <f>Q1570*$AB$1</f>
        <v>3.9513327328591391E-2</v>
      </c>
      <c r="AC1570" s="7"/>
      <c r="AD1570" s="36">
        <f>AB1570+AC1570</f>
        <v>3.9513327328591391E-2</v>
      </c>
      <c r="AE1570" s="41"/>
      <c r="AF1570" s="41"/>
      <c r="AG1570" s="41"/>
      <c r="AH1570" s="42"/>
      <c r="AI1570" s="40" t="str">
        <f>IF(AE1570=0,"NO OFERTADO",IF(AF1570=0,"NO OFERTADO",IF(AG1570=0,"NO OFERTADO",IF(AH1570=0,"NO OFERTADO","CORRECTO"))))</f>
        <v>NO OFERTADO</v>
      </c>
      <c r="AJ1570" s="37">
        <f>Q1570*$AJ$1</f>
        <v>2.6342218219060926E-2</v>
      </c>
      <c r="AK1570" s="7"/>
      <c r="AL1570" s="36">
        <f>AJ1570+AK1570</f>
        <v>2.6342218219060926E-2</v>
      </c>
      <c r="AM1570" s="41"/>
      <c r="AN1570" s="41"/>
      <c r="AO1570" s="41"/>
      <c r="AP1570" s="42"/>
      <c r="AQ1570" s="40" t="str">
        <f>IF(AM1570=0,"NO OFERTADO",IF(AN1570=0,"NO OFERTADO",IF(AO1570=0,"NO OFERTADO",IF(AP1570=0,"NO OFERTADO","CORRECTO"))))</f>
        <v>NO OFERTADO</v>
      </c>
    </row>
    <row r="1571" spans="1:43" ht="24" x14ac:dyDescent="0.25">
      <c r="A1571" s="61">
        <v>1569</v>
      </c>
      <c r="B1571" s="61">
        <v>1030</v>
      </c>
      <c r="C1571" s="13" t="s">
        <v>1808</v>
      </c>
      <c r="D1571" s="12" t="s">
        <v>89</v>
      </c>
      <c r="E1571" s="12" t="s">
        <v>11</v>
      </c>
      <c r="F1571" s="12" t="s">
        <v>12</v>
      </c>
      <c r="G1571" s="12" t="s">
        <v>13</v>
      </c>
      <c r="H1571" s="12" t="s">
        <v>12</v>
      </c>
      <c r="I1571" s="62" t="s">
        <v>60</v>
      </c>
      <c r="J1571" s="10">
        <v>1</v>
      </c>
      <c r="K1571" s="10" t="s">
        <v>1810</v>
      </c>
      <c r="L1571" s="14" t="s">
        <v>3025</v>
      </c>
      <c r="M1571" s="11">
        <v>62.008999999999993</v>
      </c>
      <c r="N1571" s="11">
        <v>47004.769230769234</v>
      </c>
      <c r="O1571" s="8">
        <f>N1571*M1571</f>
        <v>2914718.735230769</v>
      </c>
      <c r="P1571" s="14" t="s">
        <v>5022</v>
      </c>
      <c r="Q1571" s="66">
        <f>O1571/$O$2181</f>
        <v>8.9059691368459501E-5</v>
      </c>
      <c r="R1571" s="66"/>
      <c r="S1571" s="36">
        <f>Q1571*$S$1</f>
        <v>2.2264922842114874E-2</v>
      </c>
      <c r="T1571" s="7"/>
      <c r="U1571" s="36">
        <f>S1571+T1571</f>
        <v>2.2264922842114874E-2</v>
      </c>
      <c r="V1571" s="41"/>
      <c r="W1571" s="41"/>
      <c r="X1571" s="41"/>
      <c r="Y1571" s="42"/>
      <c r="Z1571" s="40" t="str">
        <f>IF(V1571=0,"NO OFERTADO",IF(W1571=0,"NO OFERTADO",IF(X1571=0,"NO OFERTADO",IF(Y1571=0,"NO OFERTADO","CORRECTO"))))</f>
        <v>NO OFERTADO</v>
      </c>
      <c r="AA1571" s="42">
        <f>Y1571*N1571</f>
        <v>0</v>
      </c>
      <c r="AB1571" s="35">
        <f>Q1571*$AB$1</f>
        <v>8.0153722231613555E-3</v>
      </c>
      <c r="AC1571" s="7"/>
      <c r="AD1571" s="36">
        <f>AB1571+AC1571</f>
        <v>8.0153722231613555E-3</v>
      </c>
      <c r="AE1571" s="41"/>
      <c r="AF1571" s="41"/>
      <c r="AG1571" s="41"/>
      <c r="AH1571" s="42"/>
      <c r="AI1571" s="40" t="str">
        <f>IF(AE1571=0,"NO OFERTADO",IF(AF1571=0,"NO OFERTADO",IF(AG1571=0,"NO OFERTADO",IF(AH1571=0,"NO OFERTADO","CORRECTO"))))</f>
        <v>NO OFERTADO</v>
      </c>
      <c r="AJ1571" s="37">
        <f>Q1571*$AJ$1</f>
        <v>5.34358148210757E-3</v>
      </c>
      <c r="AK1571" s="7"/>
      <c r="AL1571" s="36">
        <f>AJ1571+AK1571</f>
        <v>5.34358148210757E-3</v>
      </c>
      <c r="AM1571" s="41"/>
      <c r="AN1571" s="41"/>
      <c r="AO1571" s="41"/>
      <c r="AP1571" s="42"/>
      <c r="AQ1571" s="40" t="str">
        <f>IF(AM1571=0,"NO OFERTADO",IF(AN1571=0,"NO OFERTADO",IF(AO1571=0,"NO OFERTADO",IF(AP1571=0,"NO OFERTADO","CORRECTO"))))</f>
        <v>NO OFERTADO</v>
      </c>
    </row>
    <row r="1572" spans="1:43" x14ac:dyDescent="0.25">
      <c r="A1572" s="61">
        <v>1570</v>
      </c>
      <c r="B1572" s="61">
        <v>1176</v>
      </c>
      <c r="C1572" s="13" t="s">
        <v>1808</v>
      </c>
      <c r="D1572" s="12" t="s">
        <v>121</v>
      </c>
      <c r="E1572" s="12" t="s">
        <v>765</v>
      </c>
      <c r="F1572" s="12" t="s">
        <v>222</v>
      </c>
      <c r="G1572" s="12" t="s">
        <v>223</v>
      </c>
      <c r="H1572" s="12" t="s">
        <v>108</v>
      </c>
      <c r="I1572" s="62" t="s">
        <v>60</v>
      </c>
      <c r="J1572" s="10">
        <v>5</v>
      </c>
      <c r="K1572" s="10" t="s">
        <v>3376</v>
      </c>
      <c r="L1572" s="14" t="s">
        <v>3377</v>
      </c>
      <c r="M1572" s="11">
        <v>1908.616</v>
      </c>
      <c r="N1572" s="11">
        <v>1442.6923076923076</v>
      </c>
      <c r="O1572" s="8">
        <f>N1572*M1572</f>
        <v>2753545.6215384612</v>
      </c>
      <c r="P1572" s="14" t="s">
        <v>5022</v>
      </c>
      <c r="Q1572" s="66">
        <f>O1572/$O$2181</f>
        <v>8.4135021420436503E-5</v>
      </c>
      <c r="R1572" s="66"/>
      <c r="S1572" s="36">
        <f>Q1572*$S$1</f>
        <v>2.1033755355109127E-2</v>
      </c>
      <c r="T1572" s="7"/>
      <c r="U1572" s="36">
        <f>S1572+T1572</f>
        <v>2.1033755355109127E-2</v>
      </c>
      <c r="V1572" s="41"/>
      <c r="W1572" s="41"/>
      <c r="X1572" s="41"/>
      <c r="Y1572" s="42"/>
      <c r="Z1572" s="40" t="str">
        <f>IF(V1572=0,"NO OFERTADO",IF(W1572=0,"NO OFERTADO",IF(X1572=0,"NO OFERTADO",IF(Y1572=0,"NO OFERTADO","CORRECTO"))))</f>
        <v>NO OFERTADO</v>
      </c>
      <c r="AA1572" s="42">
        <f>Y1572*N1572</f>
        <v>0</v>
      </c>
      <c r="AB1572" s="35">
        <f>Q1572*$AB$1</f>
        <v>7.5721519278392855E-3</v>
      </c>
      <c r="AC1572" s="7"/>
      <c r="AD1572" s="36">
        <f>AB1572+AC1572</f>
        <v>7.5721519278392855E-3</v>
      </c>
      <c r="AE1572" s="41"/>
      <c r="AF1572" s="41"/>
      <c r="AG1572" s="41"/>
      <c r="AH1572" s="42"/>
      <c r="AI1572" s="40" t="str">
        <f>IF(AE1572=0,"NO OFERTADO",IF(AF1572=0,"NO OFERTADO",IF(AG1572=0,"NO OFERTADO",IF(AH1572=0,"NO OFERTADO","CORRECTO"))))</f>
        <v>NO OFERTADO</v>
      </c>
      <c r="AJ1572" s="37">
        <f>Q1572*$AJ$1</f>
        <v>5.04810128522619E-3</v>
      </c>
      <c r="AK1572" s="7"/>
      <c r="AL1572" s="36">
        <f>AJ1572+AK1572</f>
        <v>5.04810128522619E-3</v>
      </c>
      <c r="AM1572" s="41"/>
      <c r="AN1572" s="41"/>
      <c r="AO1572" s="41"/>
      <c r="AP1572" s="42"/>
      <c r="AQ1572" s="40" t="str">
        <f>IF(AM1572=0,"NO OFERTADO",IF(AN1572=0,"NO OFERTADO",IF(AO1572=0,"NO OFERTADO",IF(AP1572=0,"NO OFERTADO","CORRECTO"))))</f>
        <v>NO OFERTADO</v>
      </c>
    </row>
    <row r="1573" spans="1:43" ht="54" customHeight="1" x14ac:dyDescent="0.25">
      <c r="A1573" s="61">
        <v>1571</v>
      </c>
      <c r="B1573" s="61">
        <v>2555</v>
      </c>
      <c r="C1573" s="13" t="s">
        <v>6817</v>
      </c>
      <c r="D1573" s="12" t="s">
        <v>6818</v>
      </c>
      <c r="E1573" s="12" t="s">
        <v>6819</v>
      </c>
      <c r="F1573" s="12" t="s">
        <v>354</v>
      </c>
      <c r="G1573" s="12" t="s">
        <v>223</v>
      </c>
      <c r="H1573" s="12" t="s">
        <v>6820</v>
      </c>
      <c r="I1573" s="62" t="s">
        <v>60</v>
      </c>
      <c r="J1573" s="10">
        <v>1</v>
      </c>
      <c r="K1573" s="10" t="s">
        <v>3376</v>
      </c>
      <c r="L1573" s="14" t="s">
        <v>6820</v>
      </c>
      <c r="M1573" s="11">
        <v>78376.737989999994</v>
      </c>
      <c r="N1573" s="11">
        <v>1</v>
      </c>
      <c r="O1573" s="8">
        <f>N1573*M1573</f>
        <v>78376.737989999994</v>
      </c>
      <c r="P1573" s="14" t="s">
        <v>7140</v>
      </c>
      <c r="Q1573" s="66">
        <f>O1573/$O$2181</f>
        <v>2.3948136097953089E-6</v>
      </c>
      <c r="R1573" s="66"/>
      <c r="S1573" s="36">
        <f>Q1573*$S$1</f>
        <v>5.9870340244882721E-4</v>
      </c>
      <c r="T1573" s="7"/>
      <c r="U1573" s="36">
        <f>S1573+T1573</f>
        <v>5.9870340244882721E-4</v>
      </c>
      <c r="V1573" s="41"/>
      <c r="W1573" s="41"/>
      <c r="X1573" s="41"/>
      <c r="Y1573" s="42"/>
      <c r="Z1573" s="40" t="str">
        <f>IF(V1573=0,"NO OFERTADO",IF(W1573=0,"NO OFERTADO",IF(X1573=0,"NO OFERTADO",IF(Y1573=0,"NO OFERTADO","CORRECTO"))))</f>
        <v>NO OFERTADO</v>
      </c>
      <c r="AA1573" s="42">
        <f>Y1573*N1573</f>
        <v>0</v>
      </c>
      <c r="AB1573" s="35">
        <f>Q1573*$AB$1</f>
        <v>2.1553322488157781E-4</v>
      </c>
      <c r="AC1573" s="7"/>
      <c r="AD1573" s="36">
        <f>AB1573+AC1573</f>
        <v>2.1553322488157781E-4</v>
      </c>
      <c r="AE1573" s="41"/>
      <c r="AF1573" s="41"/>
      <c r="AG1573" s="41"/>
      <c r="AH1573" s="42"/>
      <c r="AI1573" s="40" t="str">
        <f>IF(AE1573=0,"NO OFERTADO",IF(AF1573=0,"NO OFERTADO",IF(AG1573=0,"NO OFERTADO",IF(AH1573=0,"NO OFERTADO","CORRECTO"))))</f>
        <v>NO OFERTADO</v>
      </c>
      <c r="AJ1573" s="37">
        <f>Q1573*$AJ$1</f>
        <v>1.4368881658771853E-4</v>
      </c>
      <c r="AK1573" s="7"/>
      <c r="AL1573" s="36">
        <f>AJ1573+AK1573</f>
        <v>1.4368881658771853E-4</v>
      </c>
      <c r="AM1573" s="41"/>
      <c r="AN1573" s="41"/>
      <c r="AO1573" s="41"/>
      <c r="AP1573" s="42"/>
      <c r="AQ1573" s="40" t="str">
        <f>IF(AM1573=0,"NO OFERTADO",IF(AN1573=0,"NO OFERTADO",IF(AO1573=0,"NO OFERTADO",IF(AP1573=0,"NO OFERTADO","CORRECTO"))))</f>
        <v>NO OFERTADO</v>
      </c>
    </row>
    <row r="1574" spans="1:43" x14ac:dyDescent="0.25">
      <c r="A1574" s="61">
        <v>1572</v>
      </c>
      <c r="B1574" s="61">
        <v>1394</v>
      </c>
      <c r="C1574" s="13" t="s">
        <v>3907</v>
      </c>
      <c r="D1574" s="12" t="s">
        <v>3908</v>
      </c>
      <c r="E1574" s="12" t="s">
        <v>765</v>
      </c>
      <c r="F1574" s="12" t="s">
        <v>222</v>
      </c>
      <c r="G1574" s="12" t="s">
        <v>223</v>
      </c>
      <c r="H1574" s="12" t="s">
        <v>108</v>
      </c>
      <c r="I1574" s="62" t="s">
        <v>60</v>
      </c>
      <c r="J1574" s="10">
        <v>5</v>
      </c>
      <c r="K1574" s="10" t="s">
        <v>3909</v>
      </c>
      <c r="L1574" s="14" t="s">
        <v>3910</v>
      </c>
      <c r="M1574" s="11">
        <v>2732.6</v>
      </c>
      <c r="N1574" s="11">
        <v>339.23076923076917</v>
      </c>
      <c r="O1574" s="8">
        <f>N1574*M1574</f>
        <v>926981.99999999977</v>
      </c>
      <c r="P1574" s="14" t="s">
        <v>5022</v>
      </c>
      <c r="Q1574" s="66">
        <f>O1574/$O$2181</f>
        <v>2.8324081437511667E-5</v>
      </c>
      <c r="R1574" s="66"/>
      <c r="S1574" s="36">
        <f>Q1574*$S$1</f>
        <v>7.0810203593779167E-3</v>
      </c>
      <c r="T1574" s="7"/>
      <c r="U1574" s="36">
        <f>S1574+T1574</f>
        <v>7.0810203593779167E-3</v>
      </c>
      <c r="V1574" s="41"/>
      <c r="W1574" s="41"/>
      <c r="X1574" s="41"/>
      <c r="Y1574" s="42"/>
      <c r="Z1574" s="40" t="str">
        <f>IF(V1574=0,"NO OFERTADO",IF(W1574=0,"NO OFERTADO",IF(X1574=0,"NO OFERTADO",IF(Y1574=0,"NO OFERTADO","CORRECTO"))))</f>
        <v>NO OFERTADO</v>
      </c>
      <c r="AA1574" s="42">
        <f>Y1574*N1574</f>
        <v>0</v>
      </c>
      <c r="AB1574" s="35">
        <f>Q1574*$AB$1</f>
        <v>2.5491673293760501E-3</v>
      </c>
      <c r="AC1574" s="7"/>
      <c r="AD1574" s="36">
        <f>AB1574+AC1574</f>
        <v>2.5491673293760501E-3</v>
      </c>
      <c r="AE1574" s="41"/>
      <c r="AF1574" s="41"/>
      <c r="AG1574" s="41"/>
      <c r="AH1574" s="42"/>
      <c r="AI1574" s="40" t="str">
        <f>IF(AE1574=0,"NO OFERTADO",IF(AF1574=0,"NO OFERTADO",IF(AG1574=0,"NO OFERTADO",IF(AH1574=0,"NO OFERTADO","CORRECTO"))))</f>
        <v>NO OFERTADO</v>
      </c>
      <c r="AJ1574" s="37">
        <f>Q1574*$AJ$1</f>
        <v>1.6994448862507E-3</v>
      </c>
      <c r="AK1574" s="7"/>
      <c r="AL1574" s="36">
        <f>AJ1574+AK1574</f>
        <v>1.6994448862507E-3</v>
      </c>
      <c r="AM1574" s="41"/>
      <c r="AN1574" s="41"/>
      <c r="AO1574" s="41"/>
      <c r="AP1574" s="42"/>
      <c r="AQ1574" s="40" t="str">
        <f>IF(AM1574=0,"NO OFERTADO",IF(AN1574=0,"NO OFERTADO",IF(AO1574=0,"NO OFERTADO",IF(AP1574=0,"NO OFERTADO","CORRECTO"))))</f>
        <v>NO OFERTADO</v>
      </c>
    </row>
    <row r="1575" spans="1:43" ht="24" x14ac:dyDescent="0.25">
      <c r="A1575" s="61">
        <v>1573</v>
      </c>
      <c r="B1575" s="61">
        <v>843</v>
      </c>
      <c r="C1575" s="13" t="s">
        <v>2581</v>
      </c>
      <c r="D1575" s="12" t="s">
        <v>68</v>
      </c>
      <c r="E1575" s="12" t="s">
        <v>11</v>
      </c>
      <c r="F1575" s="12" t="s">
        <v>12</v>
      </c>
      <c r="G1575" s="12" t="s">
        <v>13</v>
      </c>
      <c r="H1575" s="12" t="s">
        <v>12</v>
      </c>
      <c r="I1575" s="62" t="s">
        <v>60</v>
      </c>
      <c r="J1575" s="10">
        <v>1</v>
      </c>
      <c r="K1575" s="10" t="s">
        <v>2582</v>
      </c>
      <c r="L1575" s="14" t="s">
        <v>2583</v>
      </c>
      <c r="M1575" s="11">
        <v>1252.6868999999999</v>
      </c>
      <c r="N1575" s="11">
        <v>3571.0769230769229</v>
      </c>
      <c r="O1575" s="8">
        <f>N1575*M1575</f>
        <v>4473441.2804307686</v>
      </c>
      <c r="P1575" s="14" t="s">
        <v>5022</v>
      </c>
      <c r="Q1575" s="66">
        <f>O1575/$O$2181</f>
        <v>1.3668670495527161E-4</v>
      </c>
      <c r="R1575" s="66"/>
      <c r="S1575" s="36">
        <f>Q1575*$S$1</f>
        <v>3.4171676238817901E-2</v>
      </c>
      <c r="T1575" s="7"/>
      <c r="U1575" s="36">
        <f>S1575+T1575</f>
        <v>3.4171676238817901E-2</v>
      </c>
      <c r="V1575" s="41"/>
      <c r="W1575" s="41"/>
      <c r="X1575" s="41"/>
      <c r="Y1575" s="42"/>
      <c r="Z1575" s="40" t="str">
        <f>IF(V1575=0,"NO OFERTADO",IF(W1575=0,"NO OFERTADO",IF(X1575=0,"NO OFERTADO",IF(Y1575=0,"NO OFERTADO","CORRECTO"))))</f>
        <v>NO OFERTADO</v>
      </c>
      <c r="AA1575" s="42">
        <f>Y1575*N1575</f>
        <v>0</v>
      </c>
      <c r="AB1575" s="35">
        <f>Q1575*$AB$1</f>
        <v>1.2301803445974445E-2</v>
      </c>
      <c r="AC1575" s="7"/>
      <c r="AD1575" s="36">
        <f>AB1575+AC1575</f>
        <v>1.2301803445974445E-2</v>
      </c>
      <c r="AE1575" s="41"/>
      <c r="AF1575" s="41"/>
      <c r="AG1575" s="41"/>
      <c r="AH1575" s="42"/>
      <c r="AI1575" s="40" t="str">
        <f>IF(AE1575=0,"NO OFERTADO",IF(AF1575=0,"NO OFERTADO",IF(AG1575=0,"NO OFERTADO",IF(AH1575=0,"NO OFERTADO","CORRECTO"))))</f>
        <v>NO OFERTADO</v>
      </c>
      <c r="AJ1575" s="37">
        <f>Q1575*$AJ$1</f>
        <v>8.201202297316296E-3</v>
      </c>
      <c r="AK1575" s="7"/>
      <c r="AL1575" s="36">
        <f>AJ1575+AK1575</f>
        <v>8.201202297316296E-3</v>
      </c>
      <c r="AM1575" s="41"/>
      <c r="AN1575" s="41"/>
      <c r="AO1575" s="41"/>
      <c r="AP1575" s="42"/>
      <c r="AQ1575" s="40" t="str">
        <f>IF(AM1575=0,"NO OFERTADO",IF(AN1575=0,"NO OFERTADO",IF(AO1575=0,"NO OFERTADO",IF(AP1575=0,"NO OFERTADO","CORRECTO"))))</f>
        <v>NO OFERTADO</v>
      </c>
    </row>
    <row r="1576" spans="1:43" ht="24" x14ac:dyDescent="0.25">
      <c r="A1576" s="61">
        <v>1574</v>
      </c>
      <c r="B1576" s="61">
        <v>231</v>
      </c>
      <c r="C1576" s="13" t="s">
        <v>868</v>
      </c>
      <c r="D1576" s="12" t="s">
        <v>869</v>
      </c>
      <c r="E1576" s="12" t="s">
        <v>11</v>
      </c>
      <c r="F1576" s="12" t="s">
        <v>12</v>
      </c>
      <c r="G1576" s="12" t="s">
        <v>13</v>
      </c>
      <c r="H1576" s="12" t="s">
        <v>12</v>
      </c>
      <c r="I1576" s="62">
        <v>1029</v>
      </c>
      <c r="J1576" s="10">
        <v>1</v>
      </c>
      <c r="K1576" s="10" t="s">
        <v>870</v>
      </c>
      <c r="L1576" s="14" t="s">
        <v>871</v>
      </c>
      <c r="M1576" s="11">
        <v>1029</v>
      </c>
      <c r="N1576" s="11">
        <v>39351.307692307695</v>
      </c>
      <c r="O1576" s="8">
        <f>N1576*M1576</f>
        <v>40492495.615384616</v>
      </c>
      <c r="P1576" s="14" t="s">
        <v>5022</v>
      </c>
      <c r="Q1576" s="66">
        <f>O1576/$O$2181</f>
        <v>1.237254599785366E-3</v>
      </c>
      <c r="R1576" s="66">
        <f>+O1576/$O$2184</f>
        <v>1.9799357658312621E-3</v>
      </c>
      <c r="S1576" s="36">
        <f>Q1576*$S$1</f>
        <v>0.30931364994634153</v>
      </c>
      <c r="T1576" s="36">
        <f>R1576*$T$1</f>
        <v>5.9398072974937863E-2</v>
      </c>
      <c r="U1576" s="36">
        <f>S1576+T1576</f>
        <v>0.36871172292127941</v>
      </c>
      <c r="V1576" s="41"/>
      <c r="W1576" s="41"/>
      <c r="X1576" s="41"/>
      <c r="Y1576" s="42"/>
      <c r="Z1576" s="40" t="str">
        <f>IF(V1576=0,"NO OFERTADO",IF(W1576=0,"NO OFERTADO",IF(X1576=0,"NO OFERTADO",IF(Y1576=0,"NO OFERTADO","CORRECTO"))))</f>
        <v>NO OFERTADO</v>
      </c>
      <c r="AA1576" s="42">
        <f>Y1576*N1576</f>
        <v>0</v>
      </c>
      <c r="AB1576" s="35">
        <f>Q1576*$AB$1</f>
        <v>0.11135291398068295</v>
      </c>
      <c r="AC1576" s="36">
        <f>R1576*$AC$1</f>
        <v>2.9699036487468931E-2</v>
      </c>
      <c r="AD1576" s="36">
        <f>AB1576+AC1576</f>
        <v>0.14105195046815189</v>
      </c>
      <c r="AE1576" s="41"/>
      <c r="AF1576" s="41"/>
      <c r="AG1576" s="41"/>
      <c r="AH1576" s="42"/>
      <c r="AI1576" s="40" t="str">
        <f>IF(AE1576=0,"NO OFERTADO",IF(AF1576=0,"NO OFERTADO",IF(AG1576=0,"NO OFERTADO",IF(AH1576=0,"NO OFERTADO","CORRECTO"))))</f>
        <v>NO OFERTADO</v>
      </c>
      <c r="AJ1576" s="37">
        <f>Q1576*$AJ$1</f>
        <v>7.4235275987121957E-2</v>
      </c>
      <c r="AK1576" s="36">
        <f>R1576*$AK$1</f>
        <v>9.8996788291563099E-3</v>
      </c>
      <c r="AL1576" s="36">
        <f>AJ1576+AK1576</f>
        <v>8.4134954816278265E-2</v>
      </c>
      <c r="AM1576" s="41"/>
      <c r="AN1576" s="41"/>
      <c r="AO1576" s="41"/>
      <c r="AP1576" s="42"/>
      <c r="AQ1576" s="40" t="str">
        <f>IF(AM1576=0,"NO OFERTADO",IF(AN1576=0,"NO OFERTADO",IF(AO1576=0,"NO OFERTADO",IF(AP1576=0,"NO OFERTADO","CORRECTO"))))</f>
        <v>NO OFERTADO</v>
      </c>
    </row>
    <row r="1577" spans="1:43" ht="24" x14ac:dyDescent="0.25">
      <c r="A1577" s="61">
        <v>1575</v>
      </c>
      <c r="B1577" s="61">
        <v>338</v>
      </c>
      <c r="C1577" s="13" t="s">
        <v>868</v>
      </c>
      <c r="D1577" s="12" t="s">
        <v>1200</v>
      </c>
      <c r="E1577" s="12" t="s">
        <v>11</v>
      </c>
      <c r="F1577" s="12" t="s">
        <v>12</v>
      </c>
      <c r="G1577" s="12" t="s">
        <v>13</v>
      </c>
      <c r="H1577" s="12" t="s">
        <v>12</v>
      </c>
      <c r="I1577" s="62">
        <v>1543.4999999999998</v>
      </c>
      <c r="J1577" s="10">
        <v>1</v>
      </c>
      <c r="K1577" s="10" t="s">
        <v>870</v>
      </c>
      <c r="L1577" s="14" t="s">
        <v>1201</v>
      </c>
      <c r="M1577" s="11">
        <v>168</v>
      </c>
      <c r="N1577" s="11">
        <v>106397.46153846153</v>
      </c>
      <c r="O1577" s="8">
        <f>N1577*M1577</f>
        <v>17874773.538461536</v>
      </c>
      <c r="P1577" s="14" t="s">
        <v>5022</v>
      </c>
      <c r="Q1577" s="66">
        <f>O1577/$O$2181</f>
        <v>5.4616652899459027E-4</v>
      </c>
      <c r="R1577" s="66">
        <f>+O1577/$O$2184</f>
        <v>8.7401141611750618E-4</v>
      </c>
      <c r="S1577" s="36">
        <f>Q1577*$S$1</f>
        <v>0.13654163224864757</v>
      </c>
      <c r="T1577" s="36">
        <f>R1577*$T$1</f>
        <v>2.6220342483525186E-2</v>
      </c>
      <c r="U1577" s="36">
        <f>S1577+T1577</f>
        <v>0.16276197473217274</v>
      </c>
      <c r="V1577" s="41"/>
      <c r="W1577" s="41"/>
      <c r="X1577" s="41"/>
      <c r="Y1577" s="42"/>
      <c r="Z1577" s="40" t="str">
        <f>IF(V1577=0,"NO OFERTADO",IF(W1577=0,"NO OFERTADO",IF(X1577=0,"NO OFERTADO",IF(Y1577=0,"NO OFERTADO","CORRECTO"))))</f>
        <v>NO OFERTADO</v>
      </c>
      <c r="AA1577" s="42">
        <f>Y1577*N1577</f>
        <v>0</v>
      </c>
      <c r="AB1577" s="35">
        <f>Q1577*$AB$1</f>
        <v>4.9154987609513125E-2</v>
      </c>
      <c r="AC1577" s="36">
        <f>R1577*$AC$1</f>
        <v>1.3110171241762593E-2</v>
      </c>
      <c r="AD1577" s="36">
        <f>AB1577+AC1577</f>
        <v>6.2265158851275718E-2</v>
      </c>
      <c r="AE1577" s="41"/>
      <c r="AF1577" s="41"/>
      <c r="AG1577" s="41"/>
      <c r="AH1577" s="42"/>
      <c r="AI1577" s="40" t="str">
        <f>IF(AE1577=0,"NO OFERTADO",IF(AF1577=0,"NO OFERTADO",IF(AG1577=0,"NO OFERTADO",IF(AH1577=0,"NO OFERTADO","CORRECTO"))))</f>
        <v>NO OFERTADO</v>
      </c>
      <c r="AJ1577" s="37">
        <f>Q1577*$AJ$1</f>
        <v>3.2769991739675416E-2</v>
      </c>
      <c r="AK1577" s="36">
        <f>R1577*$AK$1</f>
        <v>4.3700570805875307E-3</v>
      </c>
      <c r="AL1577" s="36">
        <f>AJ1577+AK1577</f>
        <v>3.714004882026295E-2</v>
      </c>
      <c r="AM1577" s="41"/>
      <c r="AN1577" s="41"/>
      <c r="AO1577" s="41"/>
      <c r="AP1577" s="42"/>
      <c r="AQ1577" s="40" t="str">
        <f>IF(AM1577=0,"NO OFERTADO",IF(AN1577=0,"NO OFERTADO",IF(AO1577=0,"NO OFERTADO",IF(AP1577=0,"NO OFERTADO","CORRECTO"))))</f>
        <v>NO OFERTADO</v>
      </c>
    </row>
    <row r="1578" spans="1:43" x14ac:dyDescent="0.25">
      <c r="A1578" s="61">
        <v>1576</v>
      </c>
      <c r="B1578" s="61">
        <v>371</v>
      </c>
      <c r="C1578" s="13" t="s">
        <v>868</v>
      </c>
      <c r="D1578" s="12" t="s">
        <v>453</v>
      </c>
      <c r="E1578" s="12" t="s">
        <v>221</v>
      </c>
      <c r="F1578" s="12" t="s">
        <v>222</v>
      </c>
      <c r="G1578" s="12" t="s">
        <v>13</v>
      </c>
      <c r="H1578" s="12" t="s">
        <v>108</v>
      </c>
      <c r="I1578" s="62" t="s">
        <v>60</v>
      </c>
      <c r="J1578" s="10">
        <v>105</v>
      </c>
      <c r="K1578" s="10" t="s">
        <v>870</v>
      </c>
      <c r="L1578" s="14" t="s">
        <v>1310</v>
      </c>
      <c r="M1578" s="11">
        <v>977.14285714285711</v>
      </c>
      <c r="N1578" s="11">
        <v>18132.692307692305</v>
      </c>
      <c r="O1578" s="8">
        <f>N1578*M1578</f>
        <v>17718230.769230764</v>
      </c>
      <c r="P1578" s="14" t="s">
        <v>5022</v>
      </c>
      <c r="Q1578" s="66">
        <f>O1578/$O$2181</f>
        <v>5.4138333995300584E-4</v>
      </c>
      <c r="R1578" s="66"/>
      <c r="S1578" s="36">
        <f>Q1578*$S$1</f>
        <v>0.13534583498825145</v>
      </c>
      <c r="T1578" s="7"/>
      <c r="U1578" s="36">
        <f>S1578+T1578</f>
        <v>0.13534583498825145</v>
      </c>
      <c r="V1578" s="41"/>
      <c r="W1578" s="41"/>
      <c r="X1578" s="41"/>
      <c r="Y1578" s="42"/>
      <c r="Z1578" s="40" t="str">
        <f>IF(V1578=0,"NO OFERTADO",IF(W1578=0,"NO OFERTADO",IF(X1578=0,"NO OFERTADO",IF(Y1578=0,"NO OFERTADO","CORRECTO"))))</f>
        <v>NO OFERTADO</v>
      </c>
      <c r="AA1578" s="42">
        <f>Y1578*N1578</f>
        <v>0</v>
      </c>
      <c r="AB1578" s="35">
        <f>Q1578*$AB$1</f>
        <v>4.8724500595770527E-2</v>
      </c>
      <c r="AC1578" s="7"/>
      <c r="AD1578" s="36">
        <f>AB1578+AC1578</f>
        <v>4.8724500595770527E-2</v>
      </c>
      <c r="AE1578" s="41"/>
      <c r="AF1578" s="41"/>
      <c r="AG1578" s="41"/>
      <c r="AH1578" s="42"/>
      <c r="AI1578" s="40" t="str">
        <f>IF(AE1578=0,"NO OFERTADO",IF(AF1578=0,"NO OFERTADO",IF(AG1578=0,"NO OFERTADO",IF(AH1578=0,"NO OFERTADO","CORRECTO"))))</f>
        <v>NO OFERTADO</v>
      </c>
      <c r="AJ1578" s="37">
        <f>Q1578*$AJ$1</f>
        <v>3.2483000397180349E-2</v>
      </c>
      <c r="AK1578" s="7"/>
      <c r="AL1578" s="36">
        <f>AJ1578+AK1578</f>
        <v>3.2483000397180349E-2</v>
      </c>
      <c r="AM1578" s="41"/>
      <c r="AN1578" s="41"/>
      <c r="AO1578" s="41"/>
      <c r="AP1578" s="42"/>
      <c r="AQ1578" s="40" t="str">
        <f>IF(AM1578=0,"NO OFERTADO",IF(AN1578=0,"NO OFERTADO",IF(AO1578=0,"NO OFERTADO",IF(AP1578=0,"NO OFERTADO","CORRECTO"))))</f>
        <v>NO OFERTADO</v>
      </c>
    </row>
    <row r="1579" spans="1:43" ht="24" x14ac:dyDescent="0.25">
      <c r="A1579" s="61">
        <v>1577</v>
      </c>
      <c r="B1579" s="61">
        <v>434</v>
      </c>
      <c r="C1579" s="13" t="s">
        <v>868</v>
      </c>
      <c r="D1579" s="12" t="s">
        <v>1500</v>
      </c>
      <c r="E1579" s="12" t="s">
        <v>11</v>
      </c>
      <c r="F1579" s="12" t="s">
        <v>12</v>
      </c>
      <c r="G1579" s="12" t="s">
        <v>13</v>
      </c>
      <c r="H1579" s="12" t="s">
        <v>12</v>
      </c>
      <c r="I1579" s="62">
        <v>514.5</v>
      </c>
      <c r="J1579" s="10">
        <v>1</v>
      </c>
      <c r="K1579" s="10" t="s">
        <v>870</v>
      </c>
      <c r="L1579" s="14" t="s">
        <v>1501</v>
      </c>
      <c r="M1579" s="11">
        <v>353.13599999999997</v>
      </c>
      <c r="N1579" s="11">
        <v>32027.846153846152</v>
      </c>
      <c r="O1579" s="8">
        <f>N1579*M1579</f>
        <v>11310185.479384614</v>
      </c>
      <c r="P1579" s="14" t="s">
        <v>5022</v>
      </c>
      <c r="Q1579" s="66">
        <f>O1579/$O$2181</f>
        <v>3.4558450389700319E-4</v>
      </c>
      <c r="R1579" s="66">
        <f>+O1579/$O$2184</f>
        <v>5.5302693520107183E-4</v>
      </c>
      <c r="S1579" s="36">
        <f>Q1579*$S$1</f>
        <v>8.6396125974250795E-2</v>
      </c>
      <c r="T1579" s="36">
        <f>R1579*$T$1</f>
        <v>1.6590808056032157E-2</v>
      </c>
      <c r="U1579" s="36">
        <f>S1579+T1579</f>
        <v>0.10298693403028295</v>
      </c>
      <c r="V1579" s="41"/>
      <c r="W1579" s="41"/>
      <c r="X1579" s="41"/>
      <c r="Y1579" s="42"/>
      <c r="Z1579" s="40" t="str">
        <f>IF(V1579=0,"NO OFERTADO",IF(W1579=0,"NO OFERTADO",IF(X1579=0,"NO OFERTADO",IF(Y1579=0,"NO OFERTADO","CORRECTO"))))</f>
        <v>NO OFERTADO</v>
      </c>
      <c r="AA1579" s="42">
        <f>Y1579*N1579</f>
        <v>0</v>
      </c>
      <c r="AB1579" s="35">
        <f>Q1579*$AB$1</f>
        <v>3.1102605350730287E-2</v>
      </c>
      <c r="AC1579" s="36">
        <f>R1579*$AC$1</f>
        <v>8.2954040280160783E-3</v>
      </c>
      <c r="AD1579" s="36">
        <f>AB1579+AC1579</f>
        <v>3.9398009378746365E-2</v>
      </c>
      <c r="AE1579" s="41"/>
      <c r="AF1579" s="41"/>
      <c r="AG1579" s="41"/>
      <c r="AH1579" s="42"/>
      <c r="AI1579" s="40" t="str">
        <f>IF(AE1579=0,"NO OFERTADO",IF(AF1579=0,"NO OFERTADO",IF(AG1579=0,"NO OFERTADO",IF(AH1579=0,"NO OFERTADO","CORRECTO"))))</f>
        <v>NO OFERTADO</v>
      </c>
      <c r="AJ1579" s="37">
        <f>Q1579*$AJ$1</f>
        <v>2.073507023382019E-2</v>
      </c>
      <c r="AK1579" s="36">
        <f>R1579*$AK$1</f>
        <v>2.7651346760053592E-3</v>
      </c>
      <c r="AL1579" s="36">
        <f>AJ1579+AK1579</f>
        <v>2.3500204909825548E-2</v>
      </c>
      <c r="AM1579" s="41"/>
      <c r="AN1579" s="41"/>
      <c r="AO1579" s="41"/>
      <c r="AP1579" s="42"/>
      <c r="AQ1579" s="40" t="str">
        <f>IF(AM1579=0,"NO OFERTADO",IF(AN1579=0,"NO OFERTADO",IF(AO1579=0,"NO OFERTADO",IF(AP1579=0,"NO OFERTADO","CORRECTO"))))</f>
        <v>NO OFERTADO</v>
      </c>
    </row>
    <row r="1580" spans="1:43" ht="24" x14ac:dyDescent="0.25">
      <c r="A1580" s="61">
        <v>1578</v>
      </c>
      <c r="B1580" s="61">
        <v>639</v>
      </c>
      <c r="C1580" s="13" t="s">
        <v>868</v>
      </c>
      <c r="D1580" s="12" t="s">
        <v>845</v>
      </c>
      <c r="E1580" s="12" t="s">
        <v>11</v>
      </c>
      <c r="F1580" s="12" t="s">
        <v>12</v>
      </c>
      <c r="G1580" s="12" t="s">
        <v>13</v>
      </c>
      <c r="H1580" s="12" t="s">
        <v>12</v>
      </c>
      <c r="I1580" s="62">
        <v>3086.9999999999995</v>
      </c>
      <c r="J1580" s="10">
        <v>1</v>
      </c>
      <c r="K1580" s="10" t="s">
        <v>870</v>
      </c>
      <c r="L1580" s="14" t="s">
        <v>2043</v>
      </c>
      <c r="M1580" s="11">
        <v>271.26310000000001</v>
      </c>
      <c r="N1580" s="11">
        <v>17336.76923076923</v>
      </c>
      <c r="O1580" s="8">
        <f>N1580*M1580</f>
        <v>4702825.765523077</v>
      </c>
      <c r="P1580" s="14" t="s">
        <v>5022</v>
      </c>
      <c r="Q1580" s="66">
        <f>O1580/$O$2181</f>
        <v>1.4369558413119545E-4</v>
      </c>
      <c r="R1580" s="66">
        <f>+O1580/$O$2184</f>
        <v>2.2995107592465146E-4</v>
      </c>
      <c r="S1580" s="36">
        <f>Q1580*$S$1</f>
        <v>3.5923896032798865E-2</v>
      </c>
      <c r="T1580" s="36">
        <f>R1580*$T$1</f>
        <v>6.8985322777395438E-3</v>
      </c>
      <c r="U1580" s="36">
        <f>S1580+T1580</f>
        <v>4.282242831053841E-2</v>
      </c>
      <c r="V1580" s="41"/>
      <c r="W1580" s="41"/>
      <c r="X1580" s="41"/>
      <c r="Y1580" s="42"/>
      <c r="Z1580" s="40" t="str">
        <f>IF(V1580=0,"NO OFERTADO",IF(W1580=0,"NO OFERTADO",IF(X1580=0,"NO OFERTADO",IF(Y1580=0,"NO OFERTADO","CORRECTO"))))</f>
        <v>NO OFERTADO</v>
      </c>
      <c r="AA1580" s="42">
        <f>Y1580*N1580</f>
        <v>0</v>
      </c>
      <c r="AB1580" s="35">
        <f>Q1580*$AB$1</f>
        <v>1.293260257180759E-2</v>
      </c>
      <c r="AC1580" s="36">
        <f>R1580*$AC$1</f>
        <v>3.4492661388697719E-3</v>
      </c>
      <c r="AD1580" s="36">
        <f>AB1580+AC1580</f>
        <v>1.6381868710677362E-2</v>
      </c>
      <c r="AE1580" s="41"/>
      <c r="AF1580" s="41"/>
      <c r="AG1580" s="41"/>
      <c r="AH1580" s="42"/>
      <c r="AI1580" s="40" t="str">
        <f>IF(AE1580=0,"NO OFERTADO",IF(AF1580=0,"NO OFERTADO",IF(AG1580=0,"NO OFERTADO",IF(AH1580=0,"NO OFERTADO","CORRECTO"))))</f>
        <v>NO OFERTADO</v>
      </c>
      <c r="AJ1580" s="37">
        <f>Q1580*$AJ$1</f>
        <v>8.6217350478717276E-3</v>
      </c>
      <c r="AK1580" s="36">
        <f>R1580*$AK$1</f>
        <v>1.1497553796232572E-3</v>
      </c>
      <c r="AL1580" s="36">
        <f>AJ1580+AK1580</f>
        <v>9.7714904274949846E-3</v>
      </c>
      <c r="AM1580" s="41"/>
      <c r="AN1580" s="41"/>
      <c r="AO1580" s="41"/>
      <c r="AP1580" s="42"/>
      <c r="AQ1580" s="40" t="str">
        <f>IF(AM1580=0,"NO OFERTADO",IF(AN1580=0,"NO OFERTADO",IF(AO1580=0,"NO OFERTADO",IF(AP1580=0,"NO OFERTADO","CORRECTO"))))</f>
        <v>NO OFERTADO</v>
      </c>
    </row>
    <row r="1581" spans="1:43" ht="24" x14ac:dyDescent="0.25">
      <c r="A1581" s="61">
        <v>1579</v>
      </c>
      <c r="B1581" s="61">
        <v>1080</v>
      </c>
      <c r="C1581" s="13" t="s">
        <v>868</v>
      </c>
      <c r="D1581" s="12" t="s">
        <v>3144</v>
      </c>
      <c r="E1581" s="12" t="s">
        <v>11</v>
      </c>
      <c r="F1581" s="12" t="s">
        <v>12</v>
      </c>
      <c r="G1581" s="12" t="s">
        <v>13</v>
      </c>
      <c r="H1581" s="12" t="s">
        <v>12</v>
      </c>
      <c r="I1581" s="62">
        <v>6173.9999999999991</v>
      </c>
      <c r="J1581" s="10">
        <v>1</v>
      </c>
      <c r="K1581" s="10" t="s">
        <v>870</v>
      </c>
      <c r="L1581" s="14" t="s">
        <v>3145</v>
      </c>
      <c r="M1581" s="11">
        <v>538</v>
      </c>
      <c r="N1581" s="11">
        <v>3128.0769230769229</v>
      </c>
      <c r="O1581" s="8">
        <f>N1581*M1581</f>
        <v>1682905.3846153845</v>
      </c>
      <c r="P1581" s="14" t="s">
        <v>5022</v>
      </c>
      <c r="Q1581" s="66">
        <f>O1581/$O$2181</f>
        <v>5.1421439861262737E-5</v>
      </c>
      <c r="R1581" s="66">
        <f>+O1581/$O$2184</f>
        <v>8.2287952640885075E-5</v>
      </c>
      <c r="S1581" s="36">
        <f>Q1581*$S$1</f>
        <v>1.2855359965315684E-2</v>
      </c>
      <c r="T1581" s="36">
        <f>R1581*$T$1</f>
        <v>2.4686385792265521E-3</v>
      </c>
      <c r="U1581" s="36">
        <f>S1581+T1581</f>
        <v>1.5323998544542236E-2</v>
      </c>
      <c r="V1581" s="41"/>
      <c r="W1581" s="41"/>
      <c r="X1581" s="41"/>
      <c r="Y1581" s="42"/>
      <c r="Z1581" s="40" t="str">
        <f>IF(V1581=0,"NO OFERTADO",IF(W1581=0,"NO OFERTADO",IF(X1581=0,"NO OFERTADO",IF(Y1581=0,"NO OFERTADO","CORRECTO"))))</f>
        <v>NO OFERTADO</v>
      </c>
      <c r="AA1581" s="42">
        <f>Y1581*N1581</f>
        <v>0</v>
      </c>
      <c r="AB1581" s="35">
        <f>Q1581*$AB$1</f>
        <v>4.6279295875136465E-3</v>
      </c>
      <c r="AC1581" s="36">
        <f>R1581*$AC$1</f>
        <v>1.2343192896132761E-3</v>
      </c>
      <c r="AD1581" s="36">
        <f>AB1581+AC1581</f>
        <v>5.8622488771269228E-3</v>
      </c>
      <c r="AE1581" s="41"/>
      <c r="AF1581" s="41"/>
      <c r="AG1581" s="41"/>
      <c r="AH1581" s="42"/>
      <c r="AI1581" s="40" t="str">
        <f>IF(AE1581=0,"NO OFERTADO",IF(AF1581=0,"NO OFERTADO",IF(AG1581=0,"NO OFERTADO",IF(AH1581=0,"NO OFERTADO","CORRECTO"))))</f>
        <v>NO OFERTADO</v>
      </c>
      <c r="AJ1581" s="37">
        <f>Q1581*$AJ$1</f>
        <v>3.0852863916757643E-3</v>
      </c>
      <c r="AK1581" s="36">
        <f>R1581*$AK$1</f>
        <v>4.1143976320442537E-4</v>
      </c>
      <c r="AL1581" s="36">
        <f>AJ1581+AK1581</f>
        <v>3.4967261548801898E-3</v>
      </c>
      <c r="AM1581" s="41"/>
      <c r="AN1581" s="41"/>
      <c r="AO1581" s="41"/>
      <c r="AP1581" s="42"/>
      <c r="AQ1581" s="40" t="str">
        <f>IF(AM1581=0,"NO OFERTADO",IF(AN1581=0,"NO OFERTADO",IF(AO1581=0,"NO OFERTADO",IF(AP1581=0,"NO OFERTADO","CORRECTO"))))</f>
        <v>NO OFERTADO</v>
      </c>
    </row>
    <row r="1582" spans="1:43" ht="24" x14ac:dyDescent="0.25">
      <c r="A1582" s="61">
        <v>1580</v>
      </c>
      <c r="B1582" s="61">
        <v>2544</v>
      </c>
      <c r="C1582" s="67" t="s">
        <v>6786</v>
      </c>
      <c r="D1582" s="68" t="s">
        <v>845</v>
      </c>
      <c r="E1582" s="68" t="s">
        <v>11</v>
      </c>
      <c r="F1582" s="68" t="s">
        <v>12</v>
      </c>
      <c r="G1582" s="12" t="s">
        <v>13</v>
      </c>
      <c r="H1582" s="68" t="s">
        <v>12</v>
      </c>
      <c r="I1582" s="62">
        <v>3086.9999999999995</v>
      </c>
      <c r="J1582" s="10">
        <v>1</v>
      </c>
      <c r="K1582" s="10" t="s">
        <v>6787</v>
      </c>
      <c r="L1582" s="14" t="s">
        <v>6788</v>
      </c>
      <c r="M1582" s="11">
        <v>3086.9999999999995</v>
      </c>
      <c r="N1582" s="11">
        <v>890.76923076923072</v>
      </c>
      <c r="O1582" s="8">
        <f>N1582*M1582</f>
        <v>2749804.615384615</v>
      </c>
      <c r="P1582" s="14" t="s">
        <v>7140</v>
      </c>
      <c r="Q1582" s="66">
        <f>O1582/$O$2181</f>
        <v>8.4020714386470619E-5</v>
      </c>
      <c r="R1582" s="66">
        <f>+O1582/$O$2184</f>
        <v>1.3445544475108447E-4</v>
      </c>
      <c r="S1582" s="36">
        <f>Q1582*$S$1</f>
        <v>2.1005178596617654E-2</v>
      </c>
      <c r="T1582" s="36">
        <f>R1582*$T$1</f>
        <v>4.0336633425325343E-3</v>
      </c>
      <c r="U1582" s="36">
        <f>S1582+T1582</f>
        <v>2.5038841939150187E-2</v>
      </c>
      <c r="V1582" s="41"/>
      <c r="W1582" s="41"/>
      <c r="X1582" s="41"/>
      <c r="Y1582" s="42"/>
      <c r="Z1582" s="40" t="str">
        <f>IF(V1582=0,"NO OFERTADO",IF(W1582=0,"NO OFERTADO",IF(X1582=0,"NO OFERTADO",IF(Y1582=0,"NO OFERTADO","CORRECTO"))))</f>
        <v>NO OFERTADO</v>
      </c>
      <c r="AA1582" s="42">
        <f>Y1582*N1582</f>
        <v>0</v>
      </c>
      <c r="AB1582" s="35">
        <f>Q1582*$AB$1</f>
        <v>7.5618642947823554E-3</v>
      </c>
      <c r="AC1582" s="36">
        <f>R1582*$AC$1</f>
        <v>2.0168316712662671E-3</v>
      </c>
      <c r="AD1582" s="36">
        <f>AB1582+AC1582</f>
        <v>9.578695966048623E-3</v>
      </c>
      <c r="AE1582" s="41"/>
      <c r="AF1582" s="41"/>
      <c r="AG1582" s="41"/>
      <c r="AH1582" s="42"/>
      <c r="AI1582" s="40" t="str">
        <f>IF(AE1582=0,"NO OFERTADO",IF(AF1582=0,"NO OFERTADO",IF(AG1582=0,"NO OFERTADO",IF(AH1582=0,"NO OFERTADO","CORRECTO"))))</f>
        <v>NO OFERTADO</v>
      </c>
      <c r="AJ1582" s="37">
        <f>Q1582*$AJ$1</f>
        <v>5.0412428631882375E-3</v>
      </c>
      <c r="AK1582" s="36">
        <f>R1582*$AK$1</f>
        <v>6.7227722375542238E-4</v>
      </c>
      <c r="AL1582" s="36">
        <f>AJ1582+AK1582</f>
        <v>5.7135200869436603E-3</v>
      </c>
      <c r="AM1582" s="41"/>
      <c r="AN1582" s="41"/>
      <c r="AO1582" s="41"/>
      <c r="AP1582" s="42"/>
      <c r="AQ1582" s="40" t="str">
        <f>IF(AM1582=0,"NO OFERTADO",IF(AN1582=0,"NO OFERTADO",IF(AO1582=0,"NO OFERTADO",IF(AP1582=0,"NO OFERTADO","CORRECTO"))))</f>
        <v>NO OFERTADO</v>
      </c>
    </row>
    <row r="1583" spans="1:43" ht="24" x14ac:dyDescent="0.25">
      <c r="A1583" s="61">
        <v>1581</v>
      </c>
      <c r="B1583" s="61">
        <v>2567</v>
      </c>
      <c r="C1583" s="67" t="s">
        <v>6786</v>
      </c>
      <c r="D1583" s="68" t="s">
        <v>3144</v>
      </c>
      <c r="E1583" s="68" t="s">
        <v>11</v>
      </c>
      <c r="F1583" s="68" t="s">
        <v>12</v>
      </c>
      <c r="G1583" s="12" t="s">
        <v>13</v>
      </c>
      <c r="H1583" s="68" t="s">
        <v>12</v>
      </c>
      <c r="I1583" s="62">
        <v>6173.9999999999991</v>
      </c>
      <c r="J1583" s="10">
        <v>1</v>
      </c>
      <c r="K1583" s="10" t="s">
        <v>6850</v>
      </c>
      <c r="L1583" s="14" t="s">
        <v>6851</v>
      </c>
      <c r="M1583" s="11">
        <v>3230.7829999999999</v>
      </c>
      <c r="N1583" s="11">
        <v>493.84615384615387</v>
      </c>
      <c r="O1583" s="8">
        <f>N1583*M1583</f>
        <v>1595509.7584615385</v>
      </c>
      <c r="P1583" s="14" t="s">
        <v>7140</v>
      </c>
      <c r="Q1583" s="66">
        <f>O1583/$O$2181</f>
        <v>4.8751052698983579E-5</v>
      </c>
      <c r="R1583" s="66">
        <f>+O1583/$O$2184</f>
        <v>7.8014624376734467E-5</v>
      </c>
      <c r="S1583" s="36">
        <f>Q1583*$S$1</f>
        <v>1.2187763174745894E-2</v>
      </c>
      <c r="T1583" s="36">
        <f>R1583*$T$1</f>
        <v>2.3404387313020339E-3</v>
      </c>
      <c r="U1583" s="36">
        <f>S1583+T1583</f>
        <v>1.4528201906047929E-2</v>
      </c>
      <c r="V1583" s="41"/>
      <c r="W1583" s="41"/>
      <c r="X1583" s="41"/>
      <c r="Y1583" s="42"/>
      <c r="Z1583" s="40" t="str">
        <f>IF(V1583=0,"NO OFERTADO",IF(W1583=0,"NO OFERTADO",IF(X1583=0,"NO OFERTADO",IF(Y1583=0,"NO OFERTADO","CORRECTO"))))</f>
        <v>NO OFERTADO</v>
      </c>
      <c r="AA1583" s="42">
        <f>Y1583*N1583</f>
        <v>0</v>
      </c>
      <c r="AB1583" s="35">
        <f>Q1583*$AB$1</f>
        <v>4.3875947429085219E-3</v>
      </c>
      <c r="AC1583" s="36">
        <f>R1583*$AC$1</f>
        <v>1.170219365651017E-3</v>
      </c>
      <c r="AD1583" s="36">
        <f>AB1583+AC1583</f>
        <v>5.5578141085595393E-3</v>
      </c>
      <c r="AE1583" s="41"/>
      <c r="AF1583" s="41"/>
      <c r="AG1583" s="41"/>
      <c r="AH1583" s="42"/>
      <c r="AI1583" s="40" t="str">
        <f>IF(AE1583=0,"NO OFERTADO",IF(AF1583=0,"NO OFERTADO",IF(AG1583=0,"NO OFERTADO",IF(AH1583=0,"NO OFERTADO","CORRECTO"))))</f>
        <v>NO OFERTADO</v>
      </c>
      <c r="AJ1583" s="37">
        <f>Q1583*$AJ$1</f>
        <v>2.9250631619390146E-3</v>
      </c>
      <c r="AK1583" s="36">
        <f>R1583*$AK$1</f>
        <v>3.9007312188367232E-4</v>
      </c>
      <c r="AL1583" s="36">
        <f>AJ1583+AK1583</f>
        <v>3.3151362838226869E-3</v>
      </c>
      <c r="AM1583" s="41"/>
      <c r="AN1583" s="41"/>
      <c r="AO1583" s="41"/>
      <c r="AP1583" s="42"/>
      <c r="AQ1583" s="40" t="str">
        <f>IF(AM1583=0,"NO OFERTADO",IF(AN1583=0,"NO OFERTADO",IF(AO1583=0,"NO OFERTADO",IF(AP1583=0,"NO OFERTADO","CORRECTO"))))</f>
        <v>NO OFERTADO</v>
      </c>
    </row>
    <row r="1584" spans="1:43" ht="24" x14ac:dyDescent="0.25">
      <c r="A1584" s="61">
        <v>1582</v>
      </c>
      <c r="B1584" s="61">
        <v>2576</v>
      </c>
      <c r="C1584" s="67" t="s">
        <v>6874</v>
      </c>
      <c r="D1584" s="68" t="s">
        <v>1200</v>
      </c>
      <c r="E1584" s="68" t="s">
        <v>11</v>
      </c>
      <c r="F1584" s="68" t="s">
        <v>12</v>
      </c>
      <c r="G1584" s="12" t="s">
        <v>13</v>
      </c>
      <c r="H1584" s="68" t="s">
        <v>12</v>
      </c>
      <c r="I1584" s="62">
        <v>1543.4999999999998</v>
      </c>
      <c r="J1584" s="10">
        <v>1</v>
      </c>
      <c r="K1584" s="10" t="s">
        <v>6875</v>
      </c>
      <c r="L1584" s="14" t="s">
        <v>6876</v>
      </c>
      <c r="M1584" s="11">
        <v>1543.4999999999998</v>
      </c>
      <c r="N1584" s="11">
        <v>600</v>
      </c>
      <c r="O1584" s="8">
        <f>N1584*M1584</f>
        <v>926099.99999999988</v>
      </c>
      <c r="P1584" s="14" t="s">
        <v>7140</v>
      </c>
      <c r="Q1584" s="66">
        <f>O1584/$O$2181</f>
        <v>2.8297131788189584E-5</v>
      </c>
      <c r="R1584" s="66">
        <f>+O1584/$O$2184</f>
        <v>4.5282921807360056E-5</v>
      </c>
      <c r="S1584" s="36">
        <f>Q1584*$S$1</f>
        <v>7.0742829470473957E-3</v>
      </c>
      <c r="T1584" s="36">
        <f>R1584*$T$1</f>
        <v>1.3584876542208017E-3</v>
      </c>
      <c r="U1584" s="36">
        <f>S1584+T1584</f>
        <v>8.4327706012681976E-3</v>
      </c>
      <c r="V1584" s="41"/>
      <c r="W1584" s="41"/>
      <c r="X1584" s="41"/>
      <c r="Y1584" s="42"/>
      <c r="Z1584" s="40" t="str">
        <f>IF(V1584=0,"NO OFERTADO",IF(W1584=0,"NO OFERTADO",IF(X1584=0,"NO OFERTADO",IF(Y1584=0,"NO OFERTADO","CORRECTO"))))</f>
        <v>NO OFERTADO</v>
      </c>
      <c r="AA1584" s="42">
        <f>Y1584*N1584</f>
        <v>0</v>
      </c>
      <c r="AB1584" s="35">
        <f>Q1584*$AB$1</f>
        <v>2.5467418609370625E-3</v>
      </c>
      <c r="AC1584" s="36">
        <f>R1584*$AC$1</f>
        <v>6.7924382711040084E-4</v>
      </c>
      <c r="AD1584" s="36">
        <f>AB1584+AC1584</f>
        <v>3.2259856880474634E-3</v>
      </c>
      <c r="AE1584" s="41"/>
      <c r="AF1584" s="41"/>
      <c r="AG1584" s="41"/>
      <c r="AH1584" s="42"/>
      <c r="AI1584" s="40" t="str">
        <f>IF(AE1584=0,"NO OFERTADO",IF(AF1584=0,"NO OFERTADO",IF(AG1584=0,"NO OFERTADO",IF(AH1584=0,"NO OFERTADO","CORRECTO"))))</f>
        <v>NO OFERTADO</v>
      </c>
      <c r="AJ1584" s="37">
        <f>Q1584*$AJ$1</f>
        <v>1.6978279072913751E-3</v>
      </c>
      <c r="AK1584" s="36">
        <f>R1584*$AK$1</f>
        <v>2.2641460903680027E-4</v>
      </c>
      <c r="AL1584" s="36">
        <f>AJ1584+AK1584</f>
        <v>1.9242425163281754E-3</v>
      </c>
      <c r="AM1584" s="41"/>
      <c r="AN1584" s="41"/>
      <c r="AO1584" s="41"/>
      <c r="AP1584" s="42"/>
      <c r="AQ1584" s="40" t="str">
        <f>IF(AM1584=0,"NO OFERTADO",IF(AN1584=0,"NO OFERTADO",IF(AO1584=0,"NO OFERTADO",IF(AP1584=0,"NO OFERTADO","CORRECTO"))))</f>
        <v>NO OFERTADO</v>
      </c>
    </row>
    <row r="1585" spans="1:43" ht="24" x14ac:dyDescent="0.25">
      <c r="A1585" s="61">
        <v>1583</v>
      </c>
      <c r="B1585" s="61">
        <v>1830</v>
      </c>
      <c r="C1585" s="13" t="s">
        <v>4993</v>
      </c>
      <c r="D1585" s="12" t="s">
        <v>4994</v>
      </c>
      <c r="E1585" s="12" t="s">
        <v>11</v>
      </c>
      <c r="F1585" s="12" t="s">
        <v>12</v>
      </c>
      <c r="G1585" s="12" t="s">
        <v>13</v>
      </c>
      <c r="H1585" s="12" t="s">
        <v>12</v>
      </c>
      <c r="I1585" s="62" t="s">
        <v>60</v>
      </c>
      <c r="J1585" s="10">
        <v>1</v>
      </c>
      <c r="K1585" s="10" t="s">
        <v>4995</v>
      </c>
      <c r="L1585" s="14" t="s">
        <v>4996</v>
      </c>
      <c r="M1585" s="11">
        <v>835.66033333333326</v>
      </c>
      <c r="N1585" s="11">
        <v>19.428571428571427</v>
      </c>
      <c r="O1585" s="8">
        <f>N1585*M1585</f>
        <v>16235.686476190473</v>
      </c>
      <c r="P1585" s="14" t="s">
        <v>5022</v>
      </c>
      <c r="Q1585" s="66">
        <f>O1585/$O$2181</f>
        <v>4.9608396489416828E-7</v>
      </c>
      <c r="R1585" s="66"/>
      <c r="S1585" s="36">
        <f>Q1585*$S$1</f>
        <v>1.2402099122354207E-4</v>
      </c>
      <c r="T1585" s="7"/>
      <c r="U1585" s="36">
        <f>S1585+T1585</f>
        <v>1.2402099122354207E-4</v>
      </c>
      <c r="V1585" s="41"/>
      <c r="W1585" s="41"/>
      <c r="X1585" s="41"/>
      <c r="Y1585" s="42"/>
      <c r="Z1585" s="40" t="str">
        <f>IF(V1585=0,"NO OFERTADO",IF(W1585=0,"NO OFERTADO",IF(X1585=0,"NO OFERTADO",IF(Y1585=0,"NO OFERTADO","CORRECTO"))))</f>
        <v>NO OFERTADO</v>
      </c>
      <c r="AA1585" s="42">
        <f>Y1585*N1585</f>
        <v>0</v>
      </c>
      <c r="AB1585" s="35">
        <f>Q1585*$AB$1</f>
        <v>4.4647556840475146E-5</v>
      </c>
      <c r="AC1585" s="7"/>
      <c r="AD1585" s="36">
        <f>AB1585+AC1585</f>
        <v>4.4647556840475146E-5</v>
      </c>
      <c r="AE1585" s="41"/>
      <c r="AF1585" s="41"/>
      <c r="AG1585" s="41"/>
      <c r="AH1585" s="42"/>
      <c r="AI1585" s="40" t="str">
        <f>IF(AE1585=0,"NO OFERTADO",IF(AF1585=0,"NO OFERTADO",IF(AG1585=0,"NO OFERTADO",IF(AH1585=0,"NO OFERTADO","CORRECTO"))))</f>
        <v>NO OFERTADO</v>
      </c>
      <c r="AJ1585" s="37">
        <f>Q1585*$AJ$1</f>
        <v>2.9765037893650095E-5</v>
      </c>
      <c r="AK1585" s="7"/>
      <c r="AL1585" s="36">
        <f>AJ1585+AK1585</f>
        <v>2.9765037893650095E-5</v>
      </c>
      <c r="AM1585" s="41"/>
      <c r="AN1585" s="41"/>
      <c r="AO1585" s="41"/>
      <c r="AP1585" s="42"/>
      <c r="AQ1585" s="40" t="str">
        <f>IF(AM1585=0,"NO OFERTADO",IF(AN1585=0,"NO OFERTADO",IF(AO1585=0,"NO OFERTADO",IF(AP1585=0,"NO OFERTADO","CORRECTO"))))</f>
        <v>NO OFERTADO</v>
      </c>
    </row>
    <row r="1586" spans="1:43" ht="24" x14ac:dyDescent="0.25">
      <c r="A1586" s="61">
        <v>1584</v>
      </c>
      <c r="B1586" s="61">
        <v>635</v>
      </c>
      <c r="C1586" s="13" t="s">
        <v>2033</v>
      </c>
      <c r="D1586" s="12" t="s">
        <v>167</v>
      </c>
      <c r="E1586" s="12" t="s">
        <v>2034</v>
      </c>
      <c r="F1586" s="12" t="s">
        <v>1361</v>
      </c>
      <c r="G1586" s="12" t="s">
        <v>2035</v>
      </c>
      <c r="H1586" s="12" t="s">
        <v>2034</v>
      </c>
      <c r="I1586" s="62">
        <v>20830</v>
      </c>
      <c r="J1586" s="10">
        <v>1</v>
      </c>
      <c r="K1586" s="10" t="s">
        <v>2036</v>
      </c>
      <c r="L1586" s="14" t="s">
        <v>2037</v>
      </c>
      <c r="M1586" s="11">
        <v>1766</v>
      </c>
      <c r="N1586" s="11">
        <v>2435.5384615384614</v>
      </c>
      <c r="O1586" s="8">
        <f>N1586*M1586</f>
        <v>4301160.923076923</v>
      </c>
      <c r="P1586" s="14" t="s">
        <v>5022</v>
      </c>
      <c r="Q1586" s="66">
        <f>O1586/$O$2181</f>
        <v>1.3142265142265292E-4</v>
      </c>
      <c r="R1586" s="66">
        <f>+O1586/$O$2184</f>
        <v>2.1031112596972781E-4</v>
      </c>
      <c r="S1586" s="36">
        <f>Q1586*$S$1</f>
        <v>3.2855662855663229E-2</v>
      </c>
      <c r="T1586" s="36">
        <f>R1586*$T$1</f>
        <v>6.3093337790918348E-3</v>
      </c>
      <c r="U1586" s="36">
        <f>S1586+T1586</f>
        <v>3.9164996634755062E-2</v>
      </c>
      <c r="V1586" s="41"/>
      <c r="W1586" s="41"/>
      <c r="X1586" s="41"/>
      <c r="Y1586" s="42"/>
      <c r="Z1586" s="40" t="str">
        <f>IF(V1586=0,"NO OFERTADO",IF(W1586=0,"NO OFERTADO",IF(X1586=0,"NO OFERTADO",IF(Y1586=0,"NO OFERTADO","CORRECTO"))))</f>
        <v>NO OFERTADO</v>
      </c>
      <c r="AA1586" s="42">
        <f>Y1586*N1586</f>
        <v>0</v>
      </c>
      <c r="AB1586" s="35">
        <f>Q1586*$AB$1</f>
        <v>1.1828038628038762E-2</v>
      </c>
      <c r="AC1586" s="36">
        <f>R1586*$AC$1</f>
        <v>3.1546668895459174E-3</v>
      </c>
      <c r="AD1586" s="36">
        <f>AB1586+AC1586</f>
        <v>1.4982705517584679E-2</v>
      </c>
      <c r="AE1586" s="41"/>
      <c r="AF1586" s="41"/>
      <c r="AG1586" s="41"/>
      <c r="AH1586" s="42"/>
      <c r="AI1586" s="40" t="str">
        <f>IF(AE1586=0,"NO OFERTADO",IF(AF1586=0,"NO OFERTADO",IF(AG1586=0,"NO OFERTADO",IF(AH1586=0,"NO OFERTADO","CORRECTO"))))</f>
        <v>NO OFERTADO</v>
      </c>
      <c r="AJ1586" s="37">
        <f>Q1586*$AJ$1</f>
        <v>7.8853590853591761E-3</v>
      </c>
      <c r="AK1586" s="36">
        <f>R1586*$AK$1</f>
        <v>1.051555629848639E-3</v>
      </c>
      <c r="AL1586" s="36">
        <f>AJ1586+AK1586</f>
        <v>8.9369147152078155E-3</v>
      </c>
      <c r="AM1586" s="41"/>
      <c r="AN1586" s="41"/>
      <c r="AO1586" s="41"/>
      <c r="AP1586" s="42"/>
      <c r="AQ1586" s="40" t="str">
        <f>IF(AM1586=0,"NO OFERTADO",IF(AN1586=0,"NO OFERTADO",IF(AO1586=0,"NO OFERTADO",IF(AP1586=0,"NO OFERTADO","CORRECTO"))))</f>
        <v>NO OFERTADO</v>
      </c>
    </row>
    <row r="1587" spans="1:43" ht="24" x14ac:dyDescent="0.25">
      <c r="A1587" s="61">
        <v>1585</v>
      </c>
      <c r="B1587" s="61">
        <v>977</v>
      </c>
      <c r="C1587" s="13" t="s">
        <v>2033</v>
      </c>
      <c r="D1587" s="12" t="s">
        <v>93</v>
      </c>
      <c r="E1587" s="12" t="s">
        <v>2034</v>
      </c>
      <c r="F1587" s="12" t="s">
        <v>12</v>
      </c>
      <c r="G1587" s="12" t="s">
        <v>13</v>
      </c>
      <c r="H1587" s="12" t="s">
        <v>12</v>
      </c>
      <c r="I1587" s="62">
        <v>10415</v>
      </c>
      <c r="J1587" s="10">
        <v>1</v>
      </c>
      <c r="K1587" s="10" t="s">
        <v>2036</v>
      </c>
      <c r="L1587" s="14" t="s">
        <v>2901</v>
      </c>
      <c r="M1587" s="11">
        <v>1888</v>
      </c>
      <c r="N1587" s="11">
        <v>454.36363636363637</v>
      </c>
      <c r="O1587" s="8">
        <f>N1587*M1587</f>
        <v>857838.54545454553</v>
      </c>
      <c r="P1587" s="14" t="s">
        <v>5022</v>
      </c>
      <c r="Q1587" s="66">
        <f>O1587/$O$2181</f>
        <v>2.62113922618682E-5</v>
      </c>
      <c r="R1587" s="66">
        <f>+O1587/$O$2184</f>
        <v>4.1945184944560709E-5</v>
      </c>
      <c r="S1587" s="36">
        <f>Q1587*$S$1</f>
        <v>6.5528480654670502E-3</v>
      </c>
      <c r="T1587" s="36">
        <f>R1587*$T$1</f>
        <v>1.2583555483368213E-3</v>
      </c>
      <c r="U1587" s="36">
        <f>S1587+T1587</f>
        <v>7.8112036138038715E-3</v>
      </c>
      <c r="V1587" s="41"/>
      <c r="W1587" s="41"/>
      <c r="X1587" s="41"/>
      <c r="Y1587" s="42"/>
      <c r="Z1587" s="40" t="str">
        <f>IF(V1587=0,"NO OFERTADO",IF(W1587=0,"NO OFERTADO",IF(X1587=0,"NO OFERTADO",IF(Y1587=0,"NO OFERTADO","CORRECTO"))))</f>
        <v>NO OFERTADO</v>
      </c>
      <c r="AA1587" s="42">
        <f>Y1587*N1587</f>
        <v>0</v>
      </c>
      <c r="AB1587" s="35">
        <f>Q1587*$AB$1</f>
        <v>2.3590253035681379E-3</v>
      </c>
      <c r="AC1587" s="36">
        <f>R1587*$AC$1</f>
        <v>6.2917777416841066E-4</v>
      </c>
      <c r="AD1587" s="36">
        <f>AB1587+AC1587</f>
        <v>2.9882030777365486E-3</v>
      </c>
      <c r="AE1587" s="41"/>
      <c r="AF1587" s="41"/>
      <c r="AG1587" s="41"/>
      <c r="AH1587" s="42"/>
      <c r="AI1587" s="40" t="str">
        <f>IF(AE1587=0,"NO OFERTADO",IF(AF1587=0,"NO OFERTADO",IF(AG1587=0,"NO OFERTADO",IF(AH1587=0,"NO OFERTADO","CORRECTO"))))</f>
        <v>NO OFERTADO</v>
      </c>
      <c r="AJ1587" s="37">
        <f>Q1587*$AJ$1</f>
        <v>1.5726835357120919E-3</v>
      </c>
      <c r="AK1587" s="36">
        <f>R1587*$AK$1</f>
        <v>2.0972592472280355E-4</v>
      </c>
      <c r="AL1587" s="36">
        <f>AJ1587+AK1587</f>
        <v>1.7824094604348955E-3</v>
      </c>
      <c r="AM1587" s="41"/>
      <c r="AN1587" s="41"/>
      <c r="AO1587" s="41"/>
      <c r="AP1587" s="42"/>
      <c r="AQ1587" s="40" t="str">
        <f>IF(AM1587=0,"NO OFERTADO",IF(AN1587=0,"NO OFERTADO",IF(AO1587=0,"NO OFERTADO",IF(AP1587=0,"NO OFERTADO","CORRECTO"))))</f>
        <v>NO OFERTADO</v>
      </c>
    </row>
    <row r="1588" spans="1:43" ht="24" x14ac:dyDescent="0.25">
      <c r="A1588" s="61">
        <v>1586</v>
      </c>
      <c r="B1588" s="61">
        <v>1338</v>
      </c>
      <c r="C1588" s="13" t="s">
        <v>2033</v>
      </c>
      <c r="D1588" s="12" t="s">
        <v>93</v>
      </c>
      <c r="E1588" s="12" t="s">
        <v>2034</v>
      </c>
      <c r="F1588" s="12" t="s">
        <v>3775</v>
      </c>
      <c r="G1588" s="12" t="s">
        <v>735</v>
      </c>
      <c r="H1588" s="12" t="s">
        <v>1361</v>
      </c>
      <c r="I1588" s="62">
        <v>10415</v>
      </c>
      <c r="J1588" s="10">
        <v>1</v>
      </c>
      <c r="K1588" s="10" t="s">
        <v>2036</v>
      </c>
      <c r="L1588" s="14" t="s">
        <v>2901</v>
      </c>
      <c r="M1588" s="11">
        <v>2001.8148499999998</v>
      </c>
      <c r="N1588" s="11">
        <v>145.33333333333334</v>
      </c>
      <c r="O1588" s="8">
        <f>N1588*M1588</f>
        <v>290930.42486666667</v>
      </c>
      <c r="P1588" s="14" t="s">
        <v>5022</v>
      </c>
      <c r="Q1588" s="66">
        <f>O1588/$O$2181</f>
        <v>8.8894250876212673E-6</v>
      </c>
      <c r="R1588" s="66">
        <f>+O1588/$O$2184</f>
        <v>1.422543967241044E-5</v>
      </c>
      <c r="S1588" s="36">
        <f>Q1588*$S$1</f>
        <v>2.2223562719053168E-3</v>
      </c>
      <c r="T1588" s="36">
        <f>R1588*$T$1</f>
        <v>4.2676319017231321E-4</v>
      </c>
      <c r="U1588" s="36">
        <f>S1588+T1588</f>
        <v>2.6491194620776302E-3</v>
      </c>
      <c r="V1588" s="41"/>
      <c r="W1588" s="41"/>
      <c r="X1588" s="41"/>
      <c r="Y1588" s="42"/>
      <c r="Z1588" s="40" t="str">
        <f>IF(V1588=0,"NO OFERTADO",IF(W1588=0,"NO OFERTADO",IF(X1588=0,"NO OFERTADO",IF(Y1588=0,"NO OFERTADO","CORRECTO"))))</f>
        <v>NO OFERTADO</v>
      </c>
      <c r="AA1588" s="42">
        <f>Y1588*N1588</f>
        <v>0</v>
      </c>
      <c r="AB1588" s="35">
        <f>Q1588*$AB$1</f>
        <v>8.0004825788591405E-4</v>
      </c>
      <c r="AC1588" s="36">
        <f>R1588*$AC$1</f>
        <v>2.133815950861566E-4</v>
      </c>
      <c r="AD1588" s="36">
        <f>AB1588+AC1588</f>
        <v>1.0134298529720707E-3</v>
      </c>
      <c r="AE1588" s="41"/>
      <c r="AF1588" s="41"/>
      <c r="AG1588" s="41"/>
      <c r="AH1588" s="42"/>
      <c r="AI1588" s="40" t="str">
        <f>IF(AE1588=0,"NO OFERTADO",IF(AF1588=0,"NO OFERTADO",IF(AG1588=0,"NO OFERTADO",IF(AH1588=0,"NO OFERTADO","CORRECTO"))))</f>
        <v>NO OFERTADO</v>
      </c>
      <c r="AJ1588" s="37">
        <f>Q1588*$AJ$1</f>
        <v>5.3336550525727607E-4</v>
      </c>
      <c r="AK1588" s="36">
        <f>R1588*$AK$1</f>
        <v>7.1127198362052206E-5</v>
      </c>
      <c r="AL1588" s="36">
        <f>AJ1588+AK1588</f>
        <v>6.0449270361932826E-4</v>
      </c>
      <c r="AM1588" s="41"/>
      <c r="AN1588" s="41"/>
      <c r="AO1588" s="41"/>
      <c r="AP1588" s="42"/>
      <c r="AQ1588" s="40" t="str">
        <f>IF(AM1588=0,"NO OFERTADO",IF(AN1588=0,"NO OFERTADO",IF(AO1588=0,"NO OFERTADO",IF(AP1588=0,"NO OFERTADO","CORRECTO"))))</f>
        <v>NO OFERTADO</v>
      </c>
    </row>
    <row r="1589" spans="1:43" x14ac:dyDescent="0.25">
      <c r="A1589" s="61">
        <v>1587</v>
      </c>
      <c r="B1589" s="61">
        <v>1820</v>
      </c>
      <c r="C1589" s="13" t="s">
        <v>4964</v>
      </c>
      <c r="D1589" s="12" t="s">
        <v>4965</v>
      </c>
      <c r="E1589" s="12" t="s">
        <v>4966</v>
      </c>
      <c r="F1589" s="12" t="s">
        <v>321</v>
      </c>
      <c r="G1589" s="12" t="s">
        <v>735</v>
      </c>
      <c r="H1589" s="12" t="s">
        <v>323</v>
      </c>
      <c r="I1589" s="62">
        <v>891.5</v>
      </c>
      <c r="J1589" s="10">
        <v>30</v>
      </c>
      <c r="K1589" s="10" t="s">
        <v>4967</v>
      </c>
      <c r="L1589" s="14" t="s">
        <v>4968</v>
      </c>
      <c r="M1589" s="11">
        <v>891.5</v>
      </c>
      <c r="N1589" s="11">
        <v>30</v>
      </c>
      <c r="O1589" s="8">
        <f>N1589*M1589</f>
        <v>26745</v>
      </c>
      <c r="P1589" s="14" t="s">
        <v>5022</v>
      </c>
      <c r="Q1589" s="66">
        <f>O1589/$O$2181</f>
        <v>8.1719769968160085E-7</v>
      </c>
      <c r="R1589" s="66">
        <f>+O1589/$O$2184</f>
        <v>1.3077332293897471E-6</v>
      </c>
      <c r="S1589" s="36">
        <f>Q1589*$S$1</f>
        <v>2.0429942492040021E-4</v>
      </c>
      <c r="T1589" s="36">
        <f>R1589*$T$1</f>
        <v>3.9231996881692413E-5</v>
      </c>
      <c r="U1589" s="36">
        <f>S1589+T1589</f>
        <v>2.4353142180209261E-4</v>
      </c>
      <c r="V1589" s="41"/>
      <c r="W1589" s="41"/>
      <c r="X1589" s="41"/>
      <c r="Y1589" s="42"/>
      <c r="Z1589" s="40" t="str">
        <f>IF(V1589=0,"NO OFERTADO",IF(W1589=0,"NO OFERTADO",IF(X1589=0,"NO OFERTADO",IF(Y1589=0,"NO OFERTADO","CORRECTO"))))</f>
        <v>NO OFERTADO</v>
      </c>
      <c r="AA1589" s="42">
        <f>Y1589*N1589</f>
        <v>0</v>
      </c>
      <c r="AB1589" s="35">
        <f>Q1589*$AB$1</f>
        <v>7.3547792971344071E-5</v>
      </c>
      <c r="AC1589" s="36">
        <f>R1589*$AC$1</f>
        <v>1.9615998440846206E-5</v>
      </c>
      <c r="AD1589" s="36">
        <f>AB1589+AC1589</f>
        <v>9.3163791412190274E-5</v>
      </c>
      <c r="AE1589" s="41"/>
      <c r="AF1589" s="41"/>
      <c r="AG1589" s="41"/>
      <c r="AH1589" s="42"/>
      <c r="AI1589" s="40" t="str">
        <f>IF(AE1589=0,"NO OFERTADO",IF(AF1589=0,"NO OFERTADO",IF(AG1589=0,"NO OFERTADO",IF(AH1589=0,"NO OFERTADO","CORRECTO"))))</f>
        <v>NO OFERTADO</v>
      </c>
      <c r="AJ1589" s="37">
        <f>Q1589*$AJ$1</f>
        <v>4.9031861980896049E-5</v>
      </c>
      <c r="AK1589" s="36">
        <f>R1589*$AK$1</f>
        <v>6.5386661469487358E-6</v>
      </c>
      <c r="AL1589" s="36">
        <f>AJ1589+AK1589</f>
        <v>5.5570528127844786E-5</v>
      </c>
      <c r="AM1589" s="41"/>
      <c r="AN1589" s="41"/>
      <c r="AO1589" s="41"/>
      <c r="AP1589" s="42"/>
      <c r="AQ1589" s="40" t="str">
        <f>IF(AM1589=0,"NO OFERTADO",IF(AN1589=0,"NO OFERTADO",IF(AO1589=0,"NO OFERTADO",IF(AP1589=0,"NO OFERTADO","CORRECTO"))))</f>
        <v>NO OFERTADO</v>
      </c>
    </row>
    <row r="1590" spans="1:43" ht="24" x14ac:dyDescent="0.25">
      <c r="A1590" s="61">
        <v>1588</v>
      </c>
      <c r="B1590" s="61">
        <v>681</v>
      </c>
      <c r="C1590" s="13" t="s">
        <v>2163</v>
      </c>
      <c r="D1590" s="12" t="s">
        <v>143</v>
      </c>
      <c r="E1590" s="12" t="s">
        <v>11</v>
      </c>
      <c r="F1590" s="12" t="s">
        <v>12</v>
      </c>
      <c r="G1590" s="12" t="s">
        <v>13</v>
      </c>
      <c r="H1590" s="12" t="s">
        <v>12</v>
      </c>
      <c r="I1590" s="62" t="s">
        <v>60</v>
      </c>
      <c r="J1590" s="10">
        <v>1</v>
      </c>
      <c r="K1590" s="10" t="s">
        <v>2164</v>
      </c>
      <c r="L1590" s="14" t="s">
        <v>2165</v>
      </c>
      <c r="M1590" s="11">
        <v>1023</v>
      </c>
      <c r="N1590" s="11">
        <v>6378.2307692307695</v>
      </c>
      <c r="O1590" s="8">
        <f>N1590*M1590</f>
        <v>6524930.076923077</v>
      </c>
      <c r="P1590" s="14" t="s">
        <v>5022</v>
      </c>
      <c r="Q1590" s="66">
        <f>O1590/$O$2181</f>
        <v>1.9937026918844008E-4</v>
      </c>
      <c r="R1590" s="66"/>
      <c r="S1590" s="36">
        <f>Q1590*$S$1</f>
        <v>4.9842567297110021E-2</v>
      </c>
      <c r="T1590" s="7"/>
      <c r="U1590" s="36">
        <f>S1590+T1590</f>
        <v>4.9842567297110021E-2</v>
      </c>
      <c r="V1590" s="41"/>
      <c r="W1590" s="41"/>
      <c r="X1590" s="41"/>
      <c r="Y1590" s="42"/>
      <c r="Z1590" s="40" t="str">
        <f>IF(V1590=0,"NO OFERTADO",IF(W1590=0,"NO OFERTADO",IF(X1590=0,"NO OFERTADO",IF(Y1590=0,"NO OFERTADO","CORRECTO"))))</f>
        <v>NO OFERTADO</v>
      </c>
      <c r="AA1590" s="42">
        <f>Y1590*N1590</f>
        <v>0</v>
      </c>
      <c r="AB1590" s="35">
        <f>Q1590*$AB$1</f>
        <v>1.7943324226959607E-2</v>
      </c>
      <c r="AC1590" s="7"/>
      <c r="AD1590" s="36">
        <f>AB1590+AC1590</f>
        <v>1.7943324226959607E-2</v>
      </c>
      <c r="AE1590" s="41"/>
      <c r="AF1590" s="41"/>
      <c r="AG1590" s="41"/>
      <c r="AH1590" s="42"/>
      <c r="AI1590" s="40" t="str">
        <f>IF(AE1590=0,"NO OFERTADO",IF(AF1590=0,"NO OFERTADO",IF(AG1590=0,"NO OFERTADO",IF(AH1590=0,"NO OFERTADO","CORRECTO"))))</f>
        <v>NO OFERTADO</v>
      </c>
      <c r="AJ1590" s="37">
        <f>Q1590*$AJ$1</f>
        <v>1.1962216151306404E-2</v>
      </c>
      <c r="AK1590" s="7"/>
      <c r="AL1590" s="36">
        <f>AJ1590+AK1590</f>
        <v>1.1962216151306404E-2</v>
      </c>
      <c r="AM1590" s="41"/>
      <c r="AN1590" s="41"/>
      <c r="AO1590" s="41"/>
      <c r="AP1590" s="42"/>
      <c r="AQ1590" s="40" t="str">
        <f>IF(AM1590=0,"NO OFERTADO",IF(AN1590=0,"NO OFERTADO",IF(AO1590=0,"NO OFERTADO",IF(AP1590=0,"NO OFERTADO","CORRECTO"))))</f>
        <v>NO OFERTADO</v>
      </c>
    </row>
    <row r="1591" spans="1:43" x14ac:dyDescent="0.25">
      <c r="A1591" s="61">
        <v>1589</v>
      </c>
      <c r="B1591" s="61">
        <v>1354</v>
      </c>
      <c r="C1591" s="13" t="s">
        <v>3811</v>
      </c>
      <c r="D1591" s="12" t="s">
        <v>2061</v>
      </c>
      <c r="E1591" s="12" t="s">
        <v>221</v>
      </c>
      <c r="F1591" s="12" t="s">
        <v>222</v>
      </c>
      <c r="G1591" s="12" t="s">
        <v>223</v>
      </c>
      <c r="H1591" s="12" t="s">
        <v>108</v>
      </c>
      <c r="I1591" s="62" t="s">
        <v>60</v>
      </c>
      <c r="J1591" s="10">
        <v>15</v>
      </c>
      <c r="K1591" s="10" t="s">
        <v>3812</v>
      </c>
      <c r="L1591" s="14" t="s">
        <v>3813</v>
      </c>
      <c r="M1591" s="11">
        <v>6066.1302699999997</v>
      </c>
      <c r="N1591" s="11">
        <v>151.25</v>
      </c>
      <c r="O1591" s="8">
        <f>N1591*M1591</f>
        <v>917502.20333749999</v>
      </c>
      <c r="P1591" s="14" t="s">
        <v>5022</v>
      </c>
      <c r="Q1591" s="66">
        <f>O1591/$O$2181</f>
        <v>2.8034424753045632E-5</v>
      </c>
      <c r="R1591" s="66"/>
      <c r="S1591" s="36">
        <f>Q1591*$S$1</f>
        <v>7.0086061882614079E-3</v>
      </c>
      <c r="T1591" s="7"/>
      <c r="U1591" s="36">
        <f>S1591+T1591</f>
        <v>7.0086061882614079E-3</v>
      </c>
      <c r="V1591" s="41"/>
      <c r="W1591" s="41"/>
      <c r="X1591" s="41"/>
      <c r="Y1591" s="42"/>
      <c r="Z1591" s="40" t="str">
        <f>IF(V1591=0,"NO OFERTADO",IF(W1591=0,"NO OFERTADO",IF(X1591=0,"NO OFERTADO",IF(Y1591=0,"NO OFERTADO","CORRECTO"))))</f>
        <v>NO OFERTADO</v>
      </c>
      <c r="AA1591" s="42">
        <f>Y1591*N1591</f>
        <v>0</v>
      </c>
      <c r="AB1591" s="35">
        <f>Q1591*$AB$1</f>
        <v>2.523098227774107E-3</v>
      </c>
      <c r="AC1591" s="7"/>
      <c r="AD1591" s="36">
        <f>AB1591+AC1591</f>
        <v>2.523098227774107E-3</v>
      </c>
      <c r="AE1591" s="41"/>
      <c r="AF1591" s="41"/>
      <c r="AG1591" s="41"/>
      <c r="AH1591" s="42"/>
      <c r="AI1591" s="40" t="str">
        <f>IF(AE1591=0,"NO OFERTADO",IF(AF1591=0,"NO OFERTADO",IF(AG1591=0,"NO OFERTADO",IF(AH1591=0,"NO OFERTADO","CORRECTO"))))</f>
        <v>NO OFERTADO</v>
      </c>
      <c r="AJ1591" s="37">
        <f>Q1591*$AJ$1</f>
        <v>1.6820654851827379E-3</v>
      </c>
      <c r="AK1591" s="7"/>
      <c r="AL1591" s="36">
        <f>AJ1591+AK1591</f>
        <v>1.6820654851827379E-3</v>
      </c>
      <c r="AM1591" s="41"/>
      <c r="AN1591" s="41"/>
      <c r="AO1591" s="41"/>
      <c r="AP1591" s="42"/>
      <c r="AQ1591" s="40" t="str">
        <f>IF(AM1591=0,"NO OFERTADO",IF(AN1591=0,"NO OFERTADO",IF(AO1591=0,"NO OFERTADO",IF(AP1591=0,"NO OFERTADO","CORRECTO"))))</f>
        <v>NO OFERTADO</v>
      </c>
    </row>
    <row r="1592" spans="1:43" x14ac:dyDescent="0.25">
      <c r="A1592" s="61">
        <v>1590</v>
      </c>
      <c r="B1592" s="61">
        <v>739</v>
      </c>
      <c r="C1592" s="13" t="s">
        <v>2302</v>
      </c>
      <c r="D1592" s="12" t="s">
        <v>2303</v>
      </c>
      <c r="E1592" s="12" t="s">
        <v>221</v>
      </c>
      <c r="F1592" s="12" t="s">
        <v>222</v>
      </c>
      <c r="G1592" s="12" t="s">
        <v>223</v>
      </c>
      <c r="H1592" s="12" t="s">
        <v>108</v>
      </c>
      <c r="I1592" s="62" t="s">
        <v>60</v>
      </c>
      <c r="J1592" s="10">
        <v>10</v>
      </c>
      <c r="K1592" s="10" t="s">
        <v>224</v>
      </c>
      <c r="L1592" s="14" t="s">
        <v>2304</v>
      </c>
      <c r="M1592" s="11">
        <v>6114.0873999999994</v>
      </c>
      <c r="N1592" s="11">
        <v>1253.8461538461538</v>
      </c>
      <c r="O1592" s="8">
        <f>N1592*M1592</f>
        <v>7666124.9707692303</v>
      </c>
      <c r="P1592" s="14" t="s">
        <v>5022</v>
      </c>
      <c r="Q1592" s="66">
        <f>O1592/$O$2181</f>
        <v>2.3423965943482127E-4</v>
      </c>
      <c r="R1592" s="66"/>
      <c r="S1592" s="36">
        <f>Q1592*$S$1</f>
        <v>5.855991485870532E-2</v>
      </c>
      <c r="T1592" s="7"/>
      <c r="U1592" s="36">
        <f>S1592+T1592</f>
        <v>5.855991485870532E-2</v>
      </c>
      <c r="V1592" s="41"/>
      <c r="W1592" s="41"/>
      <c r="X1592" s="41"/>
      <c r="Y1592" s="42"/>
      <c r="Z1592" s="40" t="str">
        <f>IF(V1592=0,"NO OFERTADO",IF(W1592=0,"NO OFERTADO",IF(X1592=0,"NO OFERTADO",IF(Y1592=0,"NO OFERTADO","CORRECTO"))))</f>
        <v>NO OFERTADO</v>
      </c>
      <c r="AA1592" s="42">
        <f>Y1592*N1592</f>
        <v>0</v>
      </c>
      <c r="AB1592" s="35">
        <f>Q1592*$AB$1</f>
        <v>2.1081569349133914E-2</v>
      </c>
      <c r="AC1592" s="7"/>
      <c r="AD1592" s="36">
        <f>AB1592+AC1592</f>
        <v>2.1081569349133914E-2</v>
      </c>
      <c r="AE1592" s="41"/>
      <c r="AF1592" s="41"/>
      <c r="AG1592" s="41"/>
      <c r="AH1592" s="42"/>
      <c r="AI1592" s="40" t="str">
        <f>IF(AE1592=0,"NO OFERTADO",IF(AF1592=0,"NO OFERTADO",IF(AG1592=0,"NO OFERTADO",IF(AH1592=0,"NO OFERTADO","CORRECTO"))))</f>
        <v>NO OFERTADO</v>
      </c>
      <c r="AJ1592" s="37">
        <f>Q1592*$AJ$1</f>
        <v>1.4054379566089277E-2</v>
      </c>
      <c r="AK1592" s="7"/>
      <c r="AL1592" s="36">
        <f>AJ1592+AK1592</f>
        <v>1.4054379566089277E-2</v>
      </c>
      <c r="AM1592" s="41"/>
      <c r="AN1592" s="41"/>
      <c r="AO1592" s="41"/>
      <c r="AP1592" s="42"/>
      <c r="AQ1592" s="40" t="str">
        <f>IF(AM1592=0,"NO OFERTADO",IF(AN1592=0,"NO OFERTADO",IF(AO1592=0,"NO OFERTADO",IF(AP1592=0,"NO OFERTADO","CORRECTO"))))</f>
        <v>NO OFERTADO</v>
      </c>
    </row>
    <row r="1593" spans="1:43" ht="24" x14ac:dyDescent="0.25">
      <c r="A1593" s="61">
        <v>1591</v>
      </c>
      <c r="B1593" s="61">
        <v>1448</v>
      </c>
      <c r="C1593" s="13" t="s">
        <v>4036</v>
      </c>
      <c r="D1593" s="12" t="s">
        <v>68</v>
      </c>
      <c r="E1593" s="12" t="s">
        <v>11</v>
      </c>
      <c r="F1593" s="12" t="s">
        <v>12</v>
      </c>
      <c r="G1593" s="12" t="s">
        <v>13</v>
      </c>
      <c r="H1593" s="12" t="s">
        <v>12</v>
      </c>
      <c r="I1593" s="62" t="s">
        <v>60</v>
      </c>
      <c r="J1593" s="10">
        <v>1</v>
      </c>
      <c r="K1593" s="10" t="s">
        <v>4037</v>
      </c>
      <c r="L1593" s="14" t="s">
        <v>4038</v>
      </c>
      <c r="M1593" s="11">
        <v>346</v>
      </c>
      <c r="N1593" s="11">
        <v>1039.0769230769231</v>
      </c>
      <c r="O1593" s="8">
        <f>N1593*M1593</f>
        <v>359520.61538461538</v>
      </c>
      <c r="P1593" s="14" t="s">
        <v>5022</v>
      </c>
      <c r="Q1593" s="66">
        <f>O1593/$O$2181</f>
        <v>1.0985209193509861E-5</v>
      </c>
      <c r="R1593" s="66"/>
      <c r="S1593" s="36">
        <f>Q1593*$S$1</f>
        <v>2.7463022983774655E-3</v>
      </c>
      <c r="T1593" s="7"/>
      <c r="U1593" s="36">
        <f>S1593+T1593</f>
        <v>2.7463022983774655E-3</v>
      </c>
      <c r="V1593" s="41"/>
      <c r="W1593" s="41"/>
      <c r="X1593" s="41"/>
      <c r="Y1593" s="42"/>
      <c r="Z1593" s="40" t="str">
        <f>IF(V1593=0,"NO OFERTADO",IF(W1593=0,"NO OFERTADO",IF(X1593=0,"NO OFERTADO",IF(Y1593=0,"NO OFERTADO","CORRECTO"))))</f>
        <v>NO OFERTADO</v>
      </c>
      <c r="AA1593" s="42">
        <f>Y1593*N1593</f>
        <v>0</v>
      </c>
      <c r="AB1593" s="35">
        <f>Q1593*$AB$1</f>
        <v>9.886688274158876E-4</v>
      </c>
      <c r="AC1593" s="7"/>
      <c r="AD1593" s="36">
        <f>AB1593+AC1593</f>
        <v>9.886688274158876E-4</v>
      </c>
      <c r="AE1593" s="41"/>
      <c r="AF1593" s="41"/>
      <c r="AG1593" s="41"/>
      <c r="AH1593" s="42"/>
      <c r="AI1593" s="40" t="str">
        <f>IF(AE1593=0,"NO OFERTADO",IF(AF1593=0,"NO OFERTADO",IF(AG1593=0,"NO OFERTADO",IF(AH1593=0,"NO OFERTADO","CORRECTO"))))</f>
        <v>NO OFERTADO</v>
      </c>
      <c r="AJ1593" s="37">
        <f>Q1593*$AJ$1</f>
        <v>6.5911255161059173E-4</v>
      </c>
      <c r="AK1593" s="7"/>
      <c r="AL1593" s="36">
        <f>AJ1593+AK1593</f>
        <v>6.5911255161059173E-4</v>
      </c>
      <c r="AM1593" s="41"/>
      <c r="AN1593" s="41"/>
      <c r="AO1593" s="41"/>
      <c r="AP1593" s="42"/>
      <c r="AQ1593" s="40" t="str">
        <f>IF(AM1593=0,"NO OFERTADO",IF(AN1593=0,"NO OFERTADO",IF(AO1593=0,"NO OFERTADO",IF(AP1593=0,"NO OFERTADO","CORRECTO"))))</f>
        <v>NO OFERTADO</v>
      </c>
    </row>
    <row r="1594" spans="1:43" x14ac:dyDescent="0.25">
      <c r="A1594" s="61">
        <v>1592</v>
      </c>
      <c r="B1594" s="61">
        <v>755</v>
      </c>
      <c r="C1594" s="13" t="s">
        <v>2351</v>
      </c>
      <c r="D1594" s="12">
        <v>0.01</v>
      </c>
      <c r="E1594" s="12" t="s">
        <v>49</v>
      </c>
      <c r="F1594" s="12" t="s">
        <v>23</v>
      </c>
      <c r="G1594" s="12" t="s">
        <v>24</v>
      </c>
      <c r="H1594" s="12" t="s">
        <v>49</v>
      </c>
      <c r="I1594" s="62" t="s">
        <v>60</v>
      </c>
      <c r="J1594" s="10">
        <v>1</v>
      </c>
      <c r="K1594" s="10" t="s">
        <v>2352</v>
      </c>
      <c r="L1594" s="14" t="s">
        <v>2353</v>
      </c>
      <c r="M1594" s="11">
        <v>4624.3999999999996</v>
      </c>
      <c r="N1594" s="11">
        <v>962.30769230769226</v>
      </c>
      <c r="O1594" s="8">
        <f>N1594*M1594</f>
        <v>4450095.692307692</v>
      </c>
      <c r="P1594" s="14" t="s">
        <v>5022</v>
      </c>
      <c r="Q1594" s="66">
        <f>O1594/$O$2181</f>
        <v>1.3597337682246576E-4</v>
      </c>
      <c r="R1594" s="66"/>
      <c r="S1594" s="36">
        <f>Q1594*$S$1</f>
        <v>3.3993344205616442E-2</v>
      </c>
      <c r="T1594" s="7"/>
      <c r="U1594" s="36">
        <f>S1594+T1594</f>
        <v>3.3993344205616442E-2</v>
      </c>
      <c r="V1594" s="41"/>
      <c r="W1594" s="41"/>
      <c r="X1594" s="41"/>
      <c r="Y1594" s="42"/>
      <c r="Z1594" s="40" t="str">
        <f>IF(V1594=0,"NO OFERTADO",IF(W1594=0,"NO OFERTADO",IF(X1594=0,"NO OFERTADO",IF(Y1594=0,"NO OFERTADO","CORRECTO"))))</f>
        <v>NO OFERTADO</v>
      </c>
      <c r="AA1594" s="42">
        <f>Y1594*N1594</f>
        <v>0</v>
      </c>
      <c r="AB1594" s="35">
        <f>Q1594*$AB$1</f>
        <v>1.2237603914021919E-2</v>
      </c>
      <c r="AC1594" s="7"/>
      <c r="AD1594" s="36">
        <f>AB1594+AC1594</f>
        <v>1.2237603914021919E-2</v>
      </c>
      <c r="AE1594" s="41"/>
      <c r="AF1594" s="41"/>
      <c r="AG1594" s="41"/>
      <c r="AH1594" s="42"/>
      <c r="AI1594" s="40" t="str">
        <f>IF(AE1594=0,"NO OFERTADO",IF(AF1594=0,"NO OFERTADO",IF(AG1594=0,"NO OFERTADO",IF(AH1594=0,"NO OFERTADO","CORRECTO"))))</f>
        <v>NO OFERTADO</v>
      </c>
      <c r="AJ1594" s="37">
        <f>Q1594*$AJ$1</f>
        <v>8.1584026093479457E-3</v>
      </c>
      <c r="AK1594" s="7"/>
      <c r="AL1594" s="36">
        <f>AJ1594+AK1594</f>
        <v>8.1584026093479457E-3</v>
      </c>
      <c r="AM1594" s="41"/>
      <c r="AN1594" s="41"/>
      <c r="AO1594" s="41"/>
      <c r="AP1594" s="42"/>
      <c r="AQ1594" s="40" t="str">
        <f>IF(AM1594=0,"NO OFERTADO",IF(AN1594=0,"NO OFERTADO",IF(AO1594=0,"NO OFERTADO",IF(AP1594=0,"NO OFERTADO","CORRECTO"))))</f>
        <v>NO OFERTADO</v>
      </c>
    </row>
    <row r="1595" spans="1:43" x14ac:dyDescent="0.25">
      <c r="A1595" s="61">
        <v>1593</v>
      </c>
      <c r="B1595" s="61">
        <v>2822</v>
      </c>
      <c r="C1595" s="13" t="s">
        <v>7348</v>
      </c>
      <c r="D1595" s="12">
        <v>0.01</v>
      </c>
      <c r="E1595" s="12" t="s">
        <v>49</v>
      </c>
      <c r="F1595" s="12" t="s">
        <v>23</v>
      </c>
      <c r="G1595" s="12" t="s">
        <v>24</v>
      </c>
      <c r="H1595" s="12" t="s">
        <v>49</v>
      </c>
      <c r="I1595" s="62" t="s">
        <v>60</v>
      </c>
      <c r="J1595" s="10">
        <v>1</v>
      </c>
      <c r="K1595" s="14"/>
      <c r="L1595" s="14"/>
      <c r="M1595" s="11">
        <v>6565</v>
      </c>
      <c r="N1595" s="11">
        <v>806.55555555555554</v>
      </c>
      <c r="O1595" s="8">
        <f>N1595*M1595</f>
        <v>5295037.222222222</v>
      </c>
      <c r="P1595" s="14" t="s">
        <v>7140</v>
      </c>
      <c r="Q1595" s="66">
        <f>O1595/$O$2181</f>
        <v>1.6179069873727624E-4</v>
      </c>
      <c r="R1595" s="66"/>
      <c r="S1595" s="36">
        <f>Q1595*$S$1</f>
        <v>4.0447674684319063E-2</v>
      </c>
      <c r="T1595" s="7"/>
      <c r="U1595" s="36">
        <f>S1595+T1595</f>
        <v>4.0447674684319063E-2</v>
      </c>
      <c r="V1595" s="41"/>
      <c r="W1595" s="41"/>
      <c r="X1595" s="41"/>
      <c r="Y1595" s="42"/>
      <c r="Z1595" s="40" t="str">
        <f>IF(V1595=0,"NO OFERTADO",IF(W1595=0,"NO OFERTADO",IF(X1595=0,"NO OFERTADO",IF(Y1595=0,"NO OFERTADO","CORRECTO"))))</f>
        <v>NO OFERTADO</v>
      </c>
      <c r="AA1595" s="42">
        <f>Y1595*N1595</f>
        <v>0</v>
      </c>
      <c r="AB1595" s="35">
        <f>Q1595*$AB$1</f>
        <v>1.4561162886354862E-2</v>
      </c>
      <c r="AC1595" s="7"/>
      <c r="AD1595" s="36">
        <f>AB1595+AC1595</f>
        <v>1.4561162886354862E-2</v>
      </c>
      <c r="AE1595" s="41"/>
      <c r="AF1595" s="41"/>
      <c r="AG1595" s="41"/>
      <c r="AH1595" s="42"/>
      <c r="AI1595" s="40" t="str">
        <f>IF(AE1595=0,"NO OFERTADO",IF(AF1595=0,"NO OFERTADO",IF(AG1595=0,"NO OFERTADO",IF(AH1595=0,"NO OFERTADO","CORRECTO"))))</f>
        <v>NO OFERTADO</v>
      </c>
      <c r="AJ1595" s="37">
        <f>Q1595*$AJ$1</f>
        <v>9.7074419242365751E-3</v>
      </c>
      <c r="AK1595" s="7"/>
      <c r="AL1595" s="36">
        <f>AJ1595+AK1595</f>
        <v>9.7074419242365751E-3</v>
      </c>
      <c r="AM1595" s="41"/>
      <c r="AN1595" s="41"/>
      <c r="AO1595" s="41"/>
      <c r="AP1595" s="42"/>
      <c r="AQ1595" s="40" t="str">
        <f>IF(AM1595=0,"NO OFERTADO",IF(AN1595=0,"NO OFERTADO",IF(AO1595=0,"NO OFERTADO",IF(AP1595=0,"NO OFERTADO","CORRECTO"))))</f>
        <v>NO OFERTADO</v>
      </c>
    </row>
    <row r="1596" spans="1:43" ht="24" x14ac:dyDescent="0.25">
      <c r="A1596" s="61">
        <v>1594</v>
      </c>
      <c r="B1596" s="61">
        <v>1218</v>
      </c>
      <c r="C1596" s="13" t="s">
        <v>3469</v>
      </c>
      <c r="D1596" s="12" t="s">
        <v>73</v>
      </c>
      <c r="E1596" s="12" t="s">
        <v>11</v>
      </c>
      <c r="F1596" s="12" t="s">
        <v>12</v>
      </c>
      <c r="G1596" s="12" t="s">
        <v>13</v>
      </c>
      <c r="H1596" s="12" t="s">
        <v>12</v>
      </c>
      <c r="I1596" s="62" t="s">
        <v>60</v>
      </c>
      <c r="J1596" s="10">
        <v>1</v>
      </c>
      <c r="K1596" s="10" t="s">
        <v>3470</v>
      </c>
      <c r="L1596" s="14" t="s">
        <v>3471</v>
      </c>
      <c r="M1596" s="11">
        <v>94.342333333333329</v>
      </c>
      <c r="N1596" s="11">
        <v>22820.076923076922</v>
      </c>
      <c r="O1596" s="8">
        <f>N1596*M1596</f>
        <v>2152899.3037692304</v>
      </c>
      <c r="P1596" s="14" t="s">
        <v>5022</v>
      </c>
      <c r="Q1596" s="66">
        <f>O1596/$O$2181</f>
        <v>6.5782178301975508E-5</v>
      </c>
      <c r="R1596" s="66"/>
      <c r="S1596" s="36">
        <f>Q1596*$S$1</f>
        <v>1.6445544575493878E-2</v>
      </c>
      <c r="T1596" s="7"/>
      <c r="U1596" s="36">
        <f>S1596+T1596</f>
        <v>1.6445544575493878E-2</v>
      </c>
      <c r="V1596" s="41"/>
      <c r="W1596" s="41"/>
      <c r="X1596" s="41"/>
      <c r="Y1596" s="42"/>
      <c r="Z1596" s="40" t="str">
        <f>IF(V1596=0,"NO OFERTADO",IF(W1596=0,"NO OFERTADO",IF(X1596=0,"NO OFERTADO",IF(Y1596=0,"NO OFERTADO","CORRECTO"))))</f>
        <v>NO OFERTADO</v>
      </c>
      <c r="AA1596" s="42">
        <f>Y1596*N1596</f>
        <v>0</v>
      </c>
      <c r="AB1596" s="35">
        <f>Q1596*$AB$1</f>
        <v>5.920396047177796E-3</v>
      </c>
      <c r="AC1596" s="7"/>
      <c r="AD1596" s="36">
        <f>AB1596+AC1596</f>
        <v>5.920396047177796E-3</v>
      </c>
      <c r="AE1596" s="41"/>
      <c r="AF1596" s="41"/>
      <c r="AG1596" s="41"/>
      <c r="AH1596" s="42"/>
      <c r="AI1596" s="40" t="str">
        <f>IF(AE1596=0,"NO OFERTADO",IF(AF1596=0,"NO OFERTADO",IF(AG1596=0,"NO OFERTADO",IF(AH1596=0,"NO OFERTADO","CORRECTO"))))</f>
        <v>NO OFERTADO</v>
      </c>
      <c r="AJ1596" s="37">
        <f>Q1596*$AJ$1</f>
        <v>3.9469306981185304E-3</v>
      </c>
      <c r="AK1596" s="7"/>
      <c r="AL1596" s="36">
        <f>AJ1596+AK1596</f>
        <v>3.9469306981185304E-3</v>
      </c>
      <c r="AM1596" s="41"/>
      <c r="AN1596" s="41"/>
      <c r="AO1596" s="41"/>
      <c r="AP1596" s="42"/>
      <c r="AQ1596" s="40" t="str">
        <f>IF(AM1596=0,"NO OFERTADO",IF(AN1596=0,"NO OFERTADO",IF(AO1596=0,"NO OFERTADO",IF(AP1596=0,"NO OFERTADO","CORRECTO"))))</f>
        <v>NO OFERTADO</v>
      </c>
    </row>
    <row r="1597" spans="1:43" ht="24" x14ac:dyDescent="0.25">
      <c r="A1597" s="61">
        <v>1595</v>
      </c>
      <c r="B1597" s="61">
        <v>1677</v>
      </c>
      <c r="C1597" s="13" t="s">
        <v>3469</v>
      </c>
      <c r="D1597" s="12" t="s">
        <v>112</v>
      </c>
      <c r="E1597" s="12" t="s">
        <v>11</v>
      </c>
      <c r="F1597" s="12" t="s">
        <v>12</v>
      </c>
      <c r="G1597" s="12" t="s">
        <v>13</v>
      </c>
      <c r="H1597" s="12" t="s">
        <v>12</v>
      </c>
      <c r="I1597" s="62" t="s">
        <v>60</v>
      </c>
      <c r="J1597" s="10">
        <v>1</v>
      </c>
      <c r="K1597" s="10" t="s">
        <v>3470</v>
      </c>
      <c r="L1597" s="14" t="s">
        <v>4603</v>
      </c>
      <c r="M1597" s="11">
        <v>216.506</v>
      </c>
      <c r="N1597" s="11">
        <v>961.84615384615381</v>
      </c>
      <c r="O1597" s="8">
        <f>N1597*M1597</f>
        <v>208245.46338461537</v>
      </c>
      <c r="P1597" s="14" t="s">
        <v>5022</v>
      </c>
      <c r="Q1597" s="66">
        <f>O1597/$O$2181</f>
        <v>6.36297302849268E-6</v>
      </c>
      <c r="R1597" s="66"/>
      <c r="S1597" s="36">
        <f>Q1597*$S$1</f>
        <v>1.5907432571231699E-3</v>
      </c>
      <c r="T1597" s="7"/>
      <c r="U1597" s="36">
        <f>S1597+T1597</f>
        <v>1.5907432571231699E-3</v>
      </c>
      <c r="V1597" s="41"/>
      <c r="W1597" s="41"/>
      <c r="X1597" s="41"/>
      <c r="Y1597" s="42"/>
      <c r="Z1597" s="40" t="str">
        <f>IF(V1597=0,"NO OFERTADO",IF(W1597=0,"NO OFERTADO",IF(X1597=0,"NO OFERTADO",IF(Y1597=0,"NO OFERTADO","CORRECTO"))))</f>
        <v>NO OFERTADO</v>
      </c>
      <c r="AA1597" s="42">
        <f>Y1597*N1597</f>
        <v>0</v>
      </c>
      <c r="AB1597" s="35">
        <f>Q1597*$AB$1</f>
        <v>5.7266757256434122E-4</v>
      </c>
      <c r="AC1597" s="7"/>
      <c r="AD1597" s="36">
        <f>AB1597+AC1597</f>
        <v>5.7266757256434122E-4</v>
      </c>
      <c r="AE1597" s="41"/>
      <c r="AF1597" s="41"/>
      <c r="AG1597" s="41"/>
      <c r="AH1597" s="42"/>
      <c r="AI1597" s="40" t="str">
        <f>IF(AE1597=0,"NO OFERTADO",IF(AF1597=0,"NO OFERTADO",IF(AG1597=0,"NO OFERTADO",IF(AH1597=0,"NO OFERTADO","CORRECTO"))))</f>
        <v>NO OFERTADO</v>
      </c>
      <c r="AJ1597" s="37">
        <f>Q1597*$AJ$1</f>
        <v>3.8177838170956081E-4</v>
      </c>
      <c r="AK1597" s="7"/>
      <c r="AL1597" s="36">
        <f>AJ1597+AK1597</f>
        <v>3.8177838170956081E-4</v>
      </c>
      <c r="AM1597" s="41"/>
      <c r="AN1597" s="41"/>
      <c r="AO1597" s="41"/>
      <c r="AP1597" s="42"/>
      <c r="AQ1597" s="40" t="str">
        <f>IF(AM1597=0,"NO OFERTADO",IF(AN1597=0,"NO OFERTADO",IF(AO1597=0,"NO OFERTADO",IF(AP1597=0,"NO OFERTADO","CORRECTO"))))</f>
        <v>NO OFERTADO</v>
      </c>
    </row>
    <row r="1598" spans="1:43" ht="24" x14ac:dyDescent="0.25">
      <c r="A1598" s="61">
        <v>1596</v>
      </c>
      <c r="B1598" s="61">
        <v>1056</v>
      </c>
      <c r="C1598" s="13" t="s">
        <v>3091</v>
      </c>
      <c r="D1598" s="12" t="s">
        <v>153</v>
      </c>
      <c r="E1598" s="12" t="s">
        <v>134</v>
      </c>
      <c r="F1598" s="12" t="s">
        <v>12</v>
      </c>
      <c r="G1598" s="12" t="s">
        <v>13</v>
      </c>
      <c r="H1598" s="12" t="s">
        <v>12</v>
      </c>
      <c r="I1598" s="62">
        <v>7703.48</v>
      </c>
      <c r="J1598" s="10">
        <v>1</v>
      </c>
      <c r="K1598" s="10" t="s">
        <v>3092</v>
      </c>
      <c r="L1598" s="14" t="s">
        <v>3093</v>
      </c>
      <c r="M1598" s="11">
        <v>6987.6543333333329</v>
      </c>
      <c r="N1598" s="11">
        <v>289.10000000000002</v>
      </c>
      <c r="O1598" s="8">
        <f>N1598*M1598</f>
        <v>2020130.8677666667</v>
      </c>
      <c r="P1598" s="14" t="s">
        <v>5022</v>
      </c>
      <c r="Q1598" s="66">
        <f>O1598/$O$2181</f>
        <v>6.1725417767609511E-5</v>
      </c>
      <c r="R1598" s="66">
        <f>+O1598/$O$2184</f>
        <v>9.8777052289938878E-5</v>
      </c>
      <c r="S1598" s="36">
        <f>Q1598*$S$1</f>
        <v>1.5431354441902377E-2</v>
      </c>
      <c r="T1598" s="36">
        <f>R1598*$T$1</f>
        <v>2.9633115686981664E-3</v>
      </c>
      <c r="U1598" s="36">
        <f>S1598+T1598</f>
        <v>1.8394666010600545E-2</v>
      </c>
      <c r="V1598" s="41"/>
      <c r="W1598" s="41"/>
      <c r="X1598" s="41"/>
      <c r="Y1598" s="42"/>
      <c r="Z1598" s="40" t="str">
        <f>IF(V1598=0,"NO OFERTADO",IF(W1598=0,"NO OFERTADO",IF(X1598=0,"NO OFERTADO",IF(Y1598=0,"NO OFERTADO","CORRECTO"))))</f>
        <v>NO OFERTADO</v>
      </c>
      <c r="AA1598" s="42">
        <f>Y1598*N1598</f>
        <v>0</v>
      </c>
      <c r="AB1598" s="35">
        <f>Q1598*$AB$1</f>
        <v>5.5552875990848563E-3</v>
      </c>
      <c r="AC1598" s="36">
        <f>R1598*$AC$1</f>
        <v>1.4816557843490832E-3</v>
      </c>
      <c r="AD1598" s="36">
        <f>AB1598+AC1598</f>
        <v>7.0369433834339395E-3</v>
      </c>
      <c r="AE1598" s="41"/>
      <c r="AF1598" s="41"/>
      <c r="AG1598" s="41"/>
      <c r="AH1598" s="42"/>
      <c r="AI1598" s="40" t="str">
        <f>IF(AE1598=0,"NO OFERTADO",IF(AF1598=0,"NO OFERTADO",IF(AG1598=0,"NO OFERTADO",IF(AH1598=0,"NO OFERTADO","CORRECTO"))))</f>
        <v>NO OFERTADO</v>
      </c>
      <c r="AJ1598" s="37">
        <f>Q1598*$AJ$1</f>
        <v>3.7035250660565708E-3</v>
      </c>
      <c r="AK1598" s="36">
        <f>R1598*$AK$1</f>
        <v>4.9388526144969436E-4</v>
      </c>
      <c r="AL1598" s="36">
        <f>AJ1598+AK1598</f>
        <v>4.1974103275062655E-3</v>
      </c>
      <c r="AM1598" s="41"/>
      <c r="AN1598" s="41"/>
      <c r="AO1598" s="41"/>
      <c r="AP1598" s="42"/>
      <c r="AQ1598" s="40" t="str">
        <f>IF(AM1598=0,"NO OFERTADO",IF(AN1598=0,"NO OFERTADO",IF(AO1598=0,"NO OFERTADO",IF(AP1598=0,"NO OFERTADO","CORRECTO"))))</f>
        <v>NO OFERTADO</v>
      </c>
    </row>
    <row r="1599" spans="1:43" ht="24" x14ac:dyDescent="0.25">
      <c r="A1599" s="61">
        <v>1597</v>
      </c>
      <c r="B1599" s="61">
        <v>316</v>
      </c>
      <c r="C1599" s="13" t="s">
        <v>1127</v>
      </c>
      <c r="D1599" s="12" t="s">
        <v>198</v>
      </c>
      <c r="E1599" s="12" t="s">
        <v>11</v>
      </c>
      <c r="F1599" s="12" t="s">
        <v>12</v>
      </c>
      <c r="G1599" s="12" t="s">
        <v>13</v>
      </c>
      <c r="H1599" s="12" t="s">
        <v>12</v>
      </c>
      <c r="I1599" s="62">
        <v>518.25</v>
      </c>
      <c r="J1599" s="10">
        <v>1</v>
      </c>
      <c r="K1599" s="10" t="s">
        <v>1128</v>
      </c>
      <c r="L1599" s="14" t="s">
        <v>1129</v>
      </c>
      <c r="M1599" s="11">
        <v>244.82733333333331</v>
      </c>
      <c r="N1599" s="11">
        <v>76181.538461538468</v>
      </c>
      <c r="O1599" s="8">
        <f>N1599*M1599</f>
        <v>18651322.910769232</v>
      </c>
      <c r="P1599" s="14" t="s">
        <v>5022</v>
      </c>
      <c r="Q1599" s="66">
        <f>O1599/$O$2181</f>
        <v>5.6989411773039286E-4</v>
      </c>
      <c r="R1599" s="66">
        <f>+O1599/$O$2184</f>
        <v>9.119818561410068E-4</v>
      </c>
      <c r="S1599" s="36">
        <f>Q1599*$S$1</f>
        <v>0.14247352943259822</v>
      </c>
      <c r="T1599" s="36">
        <f>R1599*$T$1</f>
        <v>2.7359455684230205E-2</v>
      </c>
      <c r="U1599" s="36">
        <f>S1599+T1599</f>
        <v>0.16983298511682843</v>
      </c>
      <c r="V1599" s="41"/>
      <c r="W1599" s="41"/>
      <c r="X1599" s="41"/>
      <c r="Y1599" s="42"/>
      <c r="Z1599" s="40" t="str">
        <f>IF(V1599=0,"NO OFERTADO",IF(W1599=0,"NO OFERTADO",IF(X1599=0,"NO OFERTADO",IF(Y1599=0,"NO OFERTADO","CORRECTO"))))</f>
        <v>NO OFERTADO</v>
      </c>
      <c r="AA1599" s="42">
        <f>Y1599*N1599</f>
        <v>0</v>
      </c>
      <c r="AB1599" s="35">
        <f>Q1599*$AB$1</f>
        <v>5.1290470595735355E-2</v>
      </c>
      <c r="AC1599" s="36">
        <f>R1599*$AC$1</f>
        <v>1.3679727842115103E-2</v>
      </c>
      <c r="AD1599" s="36">
        <f>AB1599+AC1599</f>
        <v>6.4970198437850457E-2</v>
      </c>
      <c r="AE1599" s="41"/>
      <c r="AF1599" s="41"/>
      <c r="AG1599" s="41"/>
      <c r="AH1599" s="42"/>
      <c r="AI1599" s="40" t="str">
        <f>IF(AE1599=0,"NO OFERTADO",IF(AF1599=0,"NO OFERTADO",IF(AG1599=0,"NO OFERTADO",IF(AH1599=0,"NO OFERTADO","CORRECTO"))))</f>
        <v>NO OFERTADO</v>
      </c>
      <c r="AJ1599" s="37">
        <f>Q1599*$AJ$1</f>
        <v>3.4193647063823572E-2</v>
      </c>
      <c r="AK1599" s="36">
        <f>R1599*$AK$1</f>
        <v>4.5599092807050339E-3</v>
      </c>
      <c r="AL1599" s="36">
        <f>AJ1599+AK1599</f>
        <v>3.8753556344528609E-2</v>
      </c>
      <c r="AM1599" s="41"/>
      <c r="AN1599" s="41"/>
      <c r="AO1599" s="41"/>
      <c r="AP1599" s="42"/>
      <c r="AQ1599" s="40" t="str">
        <f>IF(AM1599=0,"NO OFERTADO",IF(AN1599=0,"NO OFERTADO",IF(AO1599=0,"NO OFERTADO",IF(AP1599=0,"NO OFERTADO","CORRECTO"))))</f>
        <v>NO OFERTADO</v>
      </c>
    </row>
    <row r="1600" spans="1:43" ht="24" x14ac:dyDescent="0.25">
      <c r="A1600" s="61">
        <v>1598</v>
      </c>
      <c r="B1600" s="61">
        <v>610</v>
      </c>
      <c r="C1600" s="13" t="s">
        <v>1127</v>
      </c>
      <c r="D1600" s="12" t="s">
        <v>93</v>
      </c>
      <c r="E1600" s="12" t="s">
        <v>11</v>
      </c>
      <c r="F1600" s="12" t="s">
        <v>12</v>
      </c>
      <c r="G1600" s="12" t="s">
        <v>13</v>
      </c>
      <c r="H1600" s="12" t="s">
        <v>12</v>
      </c>
      <c r="I1600" s="62">
        <v>2073</v>
      </c>
      <c r="J1600" s="10">
        <v>1</v>
      </c>
      <c r="K1600" s="10" t="s">
        <v>1128</v>
      </c>
      <c r="L1600" s="14" t="s">
        <v>1976</v>
      </c>
      <c r="M1600" s="11">
        <v>415</v>
      </c>
      <c r="N1600" s="11">
        <v>27415.692307692309</v>
      </c>
      <c r="O1600" s="8">
        <f>N1600*M1600</f>
        <v>11377512.307692308</v>
      </c>
      <c r="P1600" s="14" t="s">
        <v>5022</v>
      </c>
      <c r="Q1600" s="66">
        <f>O1600/$O$2181</f>
        <v>3.4764168577099483E-4</v>
      </c>
      <c r="R1600" s="66">
        <f>+O1600/$O$2184</f>
        <v>5.5631897224004702E-4</v>
      </c>
      <c r="S1600" s="36">
        <f>Q1600*$S$1</f>
        <v>8.69104214427487E-2</v>
      </c>
      <c r="T1600" s="36">
        <f>R1600*$T$1</f>
        <v>1.668956916720141E-2</v>
      </c>
      <c r="U1600" s="36">
        <f>S1600+T1600</f>
        <v>0.10359999060995011</v>
      </c>
      <c r="V1600" s="41"/>
      <c r="W1600" s="41"/>
      <c r="X1600" s="41"/>
      <c r="Y1600" s="42"/>
      <c r="Z1600" s="40" t="str">
        <f>IF(V1600=0,"NO OFERTADO",IF(W1600=0,"NO OFERTADO",IF(X1600=0,"NO OFERTADO",IF(Y1600=0,"NO OFERTADO","CORRECTO"))))</f>
        <v>NO OFERTADO</v>
      </c>
      <c r="AA1600" s="42">
        <f>Y1600*N1600</f>
        <v>0</v>
      </c>
      <c r="AB1600" s="35">
        <f>Q1600*$AB$1</f>
        <v>3.1287751719389537E-2</v>
      </c>
      <c r="AC1600" s="36">
        <f>R1600*$AC$1</f>
        <v>8.3447845836007051E-3</v>
      </c>
      <c r="AD1600" s="36">
        <f>AB1600+AC1600</f>
        <v>3.963253630299024E-2</v>
      </c>
      <c r="AE1600" s="41"/>
      <c r="AF1600" s="41"/>
      <c r="AG1600" s="41"/>
      <c r="AH1600" s="42"/>
      <c r="AI1600" s="40" t="str">
        <f>IF(AE1600=0,"NO OFERTADO",IF(AF1600=0,"NO OFERTADO",IF(AG1600=0,"NO OFERTADO",IF(AH1600=0,"NO OFERTADO","CORRECTO"))))</f>
        <v>NO OFERTADO</v>
      </c>
      <c r="AJ1600" s="37">
        <f>Q1600*$AJ$1</f>
        <v>2.085850114625969E-2</v>
      </c>
      <c r="AK1600" s="36">
        <f>R1600*$AK$1</f>
        <v>2.7815948612002353E-3</v>
      </c>
      <c r="AL1600" s="36">
        <f>AJ1600+AK1600</f>
        <v>2.3640096007459924E-2</v>
      </c>
      <c r="AM1600" s="41"/>
      <c r="AN1600" s="41"/>
      <c r="AO1600" s="41"/>
      <c r="AP1600" s="42"/>
      <c r="AQ1600" s="40" t="str">
        <f>IF(AM1600=0,"NO OFERTADO",IF(AN1600=0,"NO OFERTADO",IF(AO1600=0,"NO OFERTADO",IF(AP1600=0,"NO OFERTADO","CORRECTO"))))</f>
        <v>NO OFERTADO</v>
      </c>
    </row>
    <row r="1601" spans="1:43" ht="24" x14ac:dyDescent="0.25">
      <c r="A1601" s="61">
        <v>1599</v>
      </c>
      <c r="B1601" s="61">
        <v>1063</v>
      </c>
      <c r="C1601" s="13" t="s">
        <v>1127</v>
      </c>
      <c r="D1601" s="12" t="s">
        <v>167</v>
      </c>
      <c r="E1601" s="12" t="s">
        <v>11</v>
      </c>
      <c r="F1601" s="12" t="s">
        <v>12</v>
      </c>
      <c r="G1601" s="12" t="s">
        <v>13</v>
      </c>
      <c r="H1601" s="12" t="s">
        <v>12</v>
      </c>
      <c r="I1601" s="62">
        <v>4146</v>
      </c>
      <c r="J1601" s="10">
        <v>1</v>
      </c>
      <c r="K1601" s="10" t="s">
        <v>1128</v>
      </c>
      <c r="L1601" s="14" t="s">
        <v>3109</v>
      </c>
      <c r="M1601" s="11">
        <v>701.5424999999999</v>
      </c>
      <c r="N1601" s="11">
        <v>4129.4615384615381</v>
      </c>
      <c r="O1601" s="8">
        <f>N1601*M1601</f>
        <v>2896992.7713461532</v>
      </c>
      <c r="P1601" s="14" t="s">
        <v>5022</v>
      </c>
      <c r="Q1601" s="66">
        <f>O1601/$O$2181</f>
        <v>8.8518071741944371E-5</v>
      </c>
      <c r="R1601" s="66">
        <f>+O1601/$O$2184</f>
        <v>1.4165241025953482E-4</v>
      </c>
      <c r="S1601" s="36">
        <f>Q1601*$S$1</f>
        <v>2.2129517935486093E-2</v>
      </c>
      <c r="T1601" s="36">
        <f>R1601*$T$1</f>
        <v>4.249572307786045E-3</v>
      </c>
      <c r="U1601" s="36">
        <f>S1601+T1601</f>
        <v>2.6379090243272139E-2</v>
      </c>
      <c r="V1601" s="41"/>
      <c r="W1601" s="41"/>
      <c r="X1601" s="41"/>
      <c r="Y1601" s="42"/>
      <c r="Z1601" s="40" t="str">
        <f>IF(V1601=0,"NO OFERTADO",IF(W1601=0,"NO OFERTADO",IF(X1601=0,"NO OFERTADO",IF(Y1601=0,"NO OFERTADO","CORRECTO"))))</f>
        <v>NO OFERTADO</v>
      </c>
      <c r="AA1601" s="42">
        <f>Y1601*N1601</f>
        <v>0</v>
      </c>
      <c r="AB1601" s="35">
        <f>Q1601*$AB$1</f>
        <v>7.9666264567749938E-3</v>
      </c>
      <c r="AC1601" s="36">
        <f>R1601*$AC$1</f>
        <v>2.1247861538930225E-3</v>
      </c>
      <c r="AD1601" s="36">
        <f>AB1601+AC1601</f>
        <v>1.0091412610668017E-2</v>
      </c>
      <c r="AE1601" s="41"/>
      <c r="AF1601" s="41"/>
      <c r="AG1601" s="41"/>
      <c r="AH1601" s="42"/>
      <c r="AI1601" s="40" t="str">
        <f>IF(AE1601=0,"NO OFERTADO",IF(AF1601=0,"NO OFERTADO",IF(AG1601=0,"NO OFERTADO",IF(AH1601=0,"NO OFERTADO","CORRECTO"))))</f>
        <v>NO OFERTADO</v>
      </c>
      <c r="AJ1601" s="37">
        <f>Q1601*$AJ$1</f>
        <v>5.3110843045166625E-3</v>
      </c>
      <c r="AK1601" s="36">
        <f>R1601*$AK$1</f>
        <v>7.0826205129767409E-4</v>
      </c>
      <c r="AL1601" s="36">
        <f>AJ1601+AK1601</f>
        <v>6.0193463558143364E-3</v>
      </c>
      <c r="AM1601" s="41"/>
      <c r="AN1601" s="41"/>
      <c r="AO1601" s="41"/>
      <c r="AP1601" s="42"/>
      <c r="AQ1601" s="40" t="str">
        <f>IF(AM1601=0,"NO OFERTADO",IF(AN1601=0,"NO OFERTADO",IF(AO1601=0,"NO OFERTADO",IF(AP1601=0,"NO OFERTADO","CORRECTO"))))</f>
        <v>NO OFERTADO</v>
      </c>
    </row>
    <row r="1602" spans="1:43" ht="24" x14ac:dyDescent="0.25">
      <c r="A1602" s="61">
        <v>1600</v>
      </c>
      <c r="B1602" s="61">
        <v>1075</v>
      </c>
      <c r="C1602" s="13" t="s">
        <v>1127</v>
      </c>
      <c r="D1602" s="12" t="s">
        <v>33</v>
      </c>
      <c r="E1602" s="12" t="s">
        <v>11</v>
      </c>
      <c r="F1602" s="12" t="s">
        <v>12</v>
      </c>
      <c r="G1602" s="12" t="s">
        <v>13</v>
      </c>
      <c r="H1602" s="12" t="s">
        <v>12</v>
      </c>
      <c r="I1602" s="62">
        <v>6219</v>
      </c>
      <c r="J1602" s="10">
        <v>1</v>
      </c>
      <c r="K1602" s="10" t="s">
        <v>1128</v>
      </c>
      <c r="L1602" s="14" t="s">
        <v>3135</v>
      </c>
      <c r="M1602" s="11">
        <v>1228.9012</v>
      </c>
      <c r="N1602" s="11">
        <v>1206.9230769230769</v>
      </c>
      <c r="O1602" s="8">
        <f>N1602*M1602</f>
        <v>1483189.2175384616</v>
      </c>
      <c r="P1602" s="14" t="s">
        <v>5022</v>
      </c>
      <c r="Q1602" s="66">
        <f>O1602/$O$2181</f>
        <v>4.5319080828752448E-5</v>
      </c>
      <c r="R1602" s="66">
        <f>+O1602/$O$2184</f>
        <v>7.2522558431393705E-5</v>
      </c>
      <c r="S1602" s="36">
        <f>Q1602*$S$1</f>
        <v>1.1329770207188112E-2</v>
      </c>
      <c r="T1602" s="36">
        <f>R1602*$T$1</f>
        <v>2.175676752941811E-3</v>
      </c>
      <c r="U1602" s="36">
        <f>S1602+T1602</f>
        <v>1.3505446960129923E-2</v>
      </c>
      <c r="V1602" s="41"/>
      <c r="W1602" s="41"/>
      <c r="X1602" s="41"/>
      <c r="Y1602" s="42"/>
      <c r="Z1602" s="40" t="str">
        <f>IF(V1602=0,"NO OFERTADO",IF(W1602=0,"NO OFERTADO",IF(X1602=0,"NO OFERTADO",IF(Y1602=0,"NO OFERTADO","CORRECTO"))))</f>
        <v>NO OFERTADO</v>
      </c>
      <c r="AA1602" s="42">
        <f>Y1602*N1602</f>
        <v>0</v>
      </c>
      <c r="AB1602" s="35">
        <f>Q1602*$AB$1</f>
        <v>4.0787172745877205E-3</v>
      </c>
      <c r="AC1602" s="36">
        <f>R1602*$AC$1</f>
        <v>1.0878383764709055E-3</v>
      </c>
      <c r="AD1602" s="36">
        <f>AB1602+AC1602</f>
        <v>5.166555651058626E-3</v>
      </c>
      <c r="AE1602" s="41"/>
      <c r="AF1602" s="41"/>
      <c r="AG1602" s="41"/>
      <c r="AH1602" s="42"/>
      <c r="AI1602" s="40" t="str">
        <f>IF(AE1602=0,"NO OFERTADO",IF(AF1602=0,"NO OFERTADO",IF(AG1602=0,"NO OFERTADO",IF(AH1602=0,"NO OFERTADO","CORRECTO"))))</f>
        <v>NO OFERTADO</v>
      </c>
      <c r="AJ1602" s="37">
        <f>Q1602*$AJ$1</f>
        <v>2.7191448497251467E-3</v>
      </c>
      <c r="AK1602" s="36">
        <f>R1602*$AK$1</f>
        <v>3.626127921569685E-4</v>
      </c>
      <c r="AL1602" s="36">
        <f>AJ1602+AK1602</f>
        <v>3.0817576418821152E-3</v>
      </c>
      <c r="AM1602" s="41"/>
      <c r="AN1602" s="41"/>
      <c r="AO1602" s="41"/>
      <c r="AP1602" s="42"/>
      <c r="AQ1602" s="40" t="str">
        <f>IF(AM1602=0,"NO OFERTADO",IF(AN1602=0,"NO OFERTADO",IF(AO1602=0,"NO OFERTADO",IF(AP1602=0,"NO OFERTADO","CORRECTO"))))</f>
        <v>NO OFERTADO</v>
      </c>
    </row>
    <row r="1603" spans="1:43" ht="24" x14ac:dyDescent="0.25">
      <c r="A1603" s="61">
        <v>1601</v>
      </c>
      <c r="B1603" s="61">
        <v>2826</v>
      </c>
      <c r="C1603" s="13" t="s">
        <v>7350</v>
      </c>
      <c r="D1603" s="12" t="s">
        <v>167</v>
      </c>
      <c r="E1603" s="12" t="s">
        <v>11</v>
      </c>
      <c r="F1603" s="12" t="s">
        <v>12</v>
      </c>
      <c r="G1603" s="12" t="s">
        <v>13</v>
      </c>
      <c r="H1603" s="12" t="s">
        <v>12</v>
      </c>
      <c r="I1603" s="63">
        <v>4146</v>
      </c>
      <c r="J1603" s="10">
        <v>1</v>
      </c>
      <c r="K1603" s="14"/>
      <c r="L1603" s="14"/>
      <c r="M1603" s="11">
        <v>729</v>
      </c>
      <c r="N1603" s="11">
        <v>21805</v>
      </c>
      <c r="O1603" s="8">
        <f>N1603*M1603</f>
        <v>15895845</v>
      </c>
      <c r="P1603" s="14" t="s">
        <v>7140</v>
      </c>
      <c r="Q1603" s="66">
        <f>O1603/$O$2181</f>
        <v>4.8570005490728276E-4</v>
      </c>
      <c r="R1603" s="66">
        <f>+O1603/$O$2184</f>
        <v>7.7724900787918736E-4</v>
      </c>
      <c r="S1603" s="36">
        <f>Q1603*$S$1</f>
        <v>0.12142501372682069</v>
      </c>
      <c r="T1603" s="36">
        <f>R1603*$T$1</f>
        <v>2.331747023637562E-2</v>
      </c>
      <c r="U1603" s="36">
        <f>S1603+T1603</f>
        <v>0.14474248396319631</v>
      </c>
      <c r="V1603" s="41"/>
      <c r="W1603" s="41"/>
      <c r="X1603" s="41"/>
      <c r="Y1603" s="42"/>
      <c r="Z1603" s="40" t="str">
        <f>IF(V1603=0,"NO OFERTADO",IF(W1603=0,"NO OFERTADO",IF(X1603=0,"NO OFERTADO",IF(Y1603=0,"NO OFERTADO","CORRECTO"))))</f>
        <v>NO OFERTADO</v>
      </c>
      <c r="AA1603" s="42">
        <f>Y1603*N1603</f>
        <v>0</v>
      </c>
      <c r="AB1603" s="35">
        <f>Q1603*$AB$1</f>
        <v>4.3713004941655448E-2</v>
      </c>
      <c r="AC1603" s="36">
        <f>R1603*$AC$1</f>
        <v>1.165873511818781E-2</v>
      </c>
      <c r="AD1603" s="36">
        <f>AB1603+AC1603</f>
        <v>5.5371740059843258E-2</v>
      </c>
      <c r="AE1603" s="41"/>
      <c r="AF1603" s="41"/>
      <c r="AG1603" s="41"/>
      <c r="AH1603" s="42"/>
      <c r="AI1603" s="40" t="str">
        <f>IF(AE1603=0,"NO OFERTADO",IF(AF1603=0,"NO OFERTADO",IF(AG1603=0,"NO OFERTADO",IF(AH1603=0,"NO OFERTADO","CORRECTO"))))</f>
        <v>NO OFERTADO</v>
      </c>
      <c r="AJ1603" s="37">
        <f>Q1603*$AJ$1</f>
        <v>2.9142003294436964E-2</v>
      </c>
      <c r="AK1603" s="36">
        <f>R1603*$AK$1</f>
        <v>3.886245039395937E-3</v>
      </c>
      <c r="AL1603" s="36">
        <f>AJ1603+AK1603</f>
        <v>3.3028248333832902E-2</v>
      </c>
      <c r="AM1603" s="41"/>
      <c r="AN1603" s="41"/>
      <c r="AO1603" s="41"/>
      <c r="AP1603" s="42"/>
      <c r="AQ1603" s="40" t="str">
        <f>IF(AM1603=0,"NO OFERTADO",IF(AN1603=0,"NO OFERTADO",IF(AO1603=0,"NO OFERTADO",IF(AP1603=0,"NO OFERTADO","CORRECTO"))))</f>
        <v>NO OFERTADO</v>
      </c>
    </row>
    <row r="1604" spans="1:43" ht="24" x14ac:dyDescent="0.25">
      <c r="A1604" s="61">
        <v>1602</v>
      </c>
      <c r="B1604" s="61">
        <v>2663</v>
      </c>
      <c r="C1604" s="67" t="s">
        <v>7104</v>
      </c>
      <c r="D1604" s="68" t="s">
        <v>198</v>
      </c>
      <c r="E1604" s="68" t="s">
        <v>11</v>
      </c>
      <c r="F1604" s="68" t="s">
        <v>12</v>
      </c>
      <c r="G1604" s="12" t="s">
        <v>13</v>
      </c>
      <c r="H1604" s="68" t="s">
        <v>12</v>
      </c>
      <c r="I1604" s="62">
        <v>518.25</v>
      </c>
      <c r="J1604" s="10">
        <v>1</v>
      </c>
      <c r="K1604" s="10" t="s">
        <v>7105</v>
      </c>
      <c r="L1604" s="14" t="s">
        <v>7106</v>
      </c>
      <c r="M1604" s="11">
        <v>518.25</v>
      </c>
      <c r="N1604" s="11">
        <v>135</v>
      </c>
      <c r="O1604" s="8">
        <f>N1604*M1604</f>
        <v>69963.75</v>
      </c>
      <c r="P1604" s="14" t="s">
        <v>7140</v>
      </c>
      <c r="Q1604" s="66">
        <f>O1604/$O$2181</f>
        <v>2.1377534328322528E-6</v>
      </c>
      <c r="R1604" s="66">
        <f>+O1604/$O$2184</f>
        <v>3.4209729193388268E-6</v>
      </c>
      <c r="S1604" s="36">
        <f>Q1604*$S$1</f>
        <v>5.3443835820806318E-4</v>
      </c>
      <c r="T1604" s="36">
        <f>R1604*$T$1</f>
        <v>1.026291875801648E-4</v>
      </c>
      <c r="U1604" s="36">
        <f>S1604+T1604</f>
        <v>6.3706754578822804E-4</v>
      </c>
      <c r="V1604" s="41"/>
      <c r="W1604" s="41"/>
      <c r="X1604" s="41"/>
      <c r="Y1604" s="42"/>
      <c r="Z1604" s="40" t="str">
        <f>IF(V1604=0,"NO OFERTADO",IF(W1604=0,"NO OFERTADO",IF(X1604=0,"NO OFERTADO",IF(Y1604=0,"NO OFERTADO","CORRECTO"))))</f>
        <v>NO OFERTADO</v>
      </c>
      <c r="AA1604" s="42">
        <f>Y1604*N1604</f>
        <v>0</v>
      </c>
      <c r="AB1604" s="35">
        <f>Q1604*$AB$1</f>
        <v>1.9239780895490276E-4</v>
      </c>
      <c r="AC1604" s="36">
        <f>R1604*$AC$1</f>
        <v>5.1314593790082402E-5</v>
      </c>
      <c r="AD1604" s="36">
        <f>AB1604+AC1604</f>
        <v>2.4371240274498516E-4</v>
      </c>
      <c r="AE1604" s="41"/>
      <c r="AF1604" s="41"/>
      <c r="AG1604" s="41"/>
      <c r="AH1604" s="42"/>
      <c r="AI1604" s="40" t="str">
        <f>IF(AE1604=0,"NO OFERTADO",IF(AF1604=0,"NO OFERTADO",IF(AG1604=0,"NO OFERTADO",IF(AH1604=0,"NO OFERTADO","CORRECTO"))))</f>
        <v>NO OFERTADO</v>
      </c>
      <c r="AJ1604" s="37">
        <f>Q1604*$AJ$1</f>
        <v>1.2826520596993516E-4</v>
      </c>
      <c r="AK1604" s="36">
        <f>R1604*$AK$1</f>
        <v>1.7104864596694133E-5</v>
      </c>
      <c r="AL1604" s="36">
        <f>AJ1604+AK1604</f>
        <v>1.4537007056662931E-4</v>
      </c>
      <c r="AM1604" s="41"/>
      <c r="AN1604" s="41"/>
      <c r="AO1604" s="41"/>
      <c r="AP1604" s="42"/>
      <c r="AQ1604" s="40" t="str">
        <f>IF(AM1604=0,"NO OFERTADO",IF(AN1604=0,"NO OFERTADO",IF(AO1604=0,"NO OFERTADO",IF(AP1604=0,"NO OFERTADO","CORRECTO"))))</f>
        <v>NO OFERTADO</v>
      </c>
    </row>
    <row r="1605" spans="1:43" ht="24" x14ac:dyDescent="0.25">
      <c r="A1605" s="61">
        <v>1603</v>
      </c>
      <c r="B1605" s="61">
        <v>875</v>
      </c>
      <c r="C1605" s="13" t="s">
        <v>2662</v>
      </c>
      <c r="D1605" s="12" t="s">
        <v>33</v>
      </c>
      <c r="E1605" s="12" t="s">
        <v>11</v>
      </c>
      <c r="F1605" s="12" t="s">
        <v>12</v>
      </c>
      <c r="G1605" s="12" t="s">
        <v>13</v>
      </c>
      <c r="H1605" s="12" t="s">
        <v>648</v>
      </c>
      <c r="I1605" s="62">
        <v>4668</v>
      </c>
      <c r="J1605" s="10">
        <v>1</v>
      </c>
      <c r="K1605" s="10" t="s">
        <v>1128</v>
      </c>
      <c r="L1605" s="14" t="s">
        <v>2663</v>
      </c>
      <c r="M1605" s="11">
        <v>3855.8693333333335</v>
      </c>
      <c r="N1605" s="11">
        <v>1068.25</v>
      </c>
      <c r="O1605" s="8">
        <f>N1605*M1605</f>
        <v>4119032.4153333334</v>
      </c>
      <c r="P1605" s="14" t="s">
        <v>5022</v>
      </c>
      <c r="Q1605" s="66">
        <f>O1605/$O$2181</f>
        <v>1.2585768609924653E-4</v>
      </c>
      <c r="R1605" s="66">
        <f>+O1605/$O$2184</f>
        <v>2.014057043359473E-4</v>
      </c>
      <c r="S1605" s="36">
        <f>Q1605*$S$1</f>
        <v>3.1464421524811631E-2</v>
      </c>
      <c r="T1605" s="36">
        <f>R1605*$T$1</f>
        <v>6.0421711300784192E-3</v>
      </c>
      <c r="U1605" s="36">
        <f>S1605+T1605</f>
        <v>3.750659265489005E-2</v>
      </c>
      <c r="V1605" s="41"/>
      <c r="W1605" s="41"/>
      <c r="X1605" s="41"/>
      <c r="Y1605" s="42"/>
      <c r="Z1605" s="40" t="str">
        <f>IF(V1605=0,"NO OFERTADO",IF(W1605=0,"NO OFERTADO",IF(X1605=0,"NO OFERTADO",IF(Y1605=0,"NO OFERTADO","CORRECTO"))))</f>
        <v>NO OFERTADO</v>
      </c>
      <c r="AA1605" s="42">
        <f>Y1605*N1605</f>
        <v>0</v>
      </c>
      <c r="AB1605" s="35">
        <f>Q1605*$AB$1</f>
        <v>1.1327191748932187E-2</v>
      </c>
      <c r="AC1605" s="36">
        <f>R1605*$AC$1</f>
        <v>3.0210855650392096E-3</v>
      </c>
      <c r="AD1605" s="36">
        <f>AB1605+AC1605</f>
        <v>1.4348277313971397E-2</v>
      </c>
      <c r="AE1605" s="41"/>
      <c r="AF1605" s="41"/>
      <c r="AG1605" s="41"/>
      <c r="AH1605" s="42"/>
      <c r="AI1605" s="40" t="str">
        <f>IF(AE1605=0,"NO OFERTADO",IF(AF1605=0,"NO OFERTADO",IF(AG1605=0,"NO OFERTADO",IF(AH1605=0,"NO OFERTADO","CORRECTO"))))</f>
        <v>NO OFERTADO</v>
      </c>
      <c r="AJ1605" s="37">
        <f>Q1605*$AJ$1</f>
        <v>7.5514611659547922E-3</v>
      </c>
      <c r="AK1605" s="36">
        <f>R1605*$AK$1</f>
        <v>1.0070285216797364E-3</v>
      </c>
      <c r="AL1605" s="36">
        <f>AJ1605+AK1605</f>
        <v>8.5584896876345282E-3</v>
      </c>
      <c r="AM1605" s="41"/>
      <c r="AN1605" s="41"/>
      <c r="AO1605" s="41"/>
      <c r="AP1605" s="42"/>
      <c r="AQ1605" s="40" t="str">
        <f>IF(AM1605=0,"NO OFERTADO",IF(AN1605=0,"NO OFERTADO",IF(AO1605=0,"NO OFERTADO",IF(AP1605=0,"NO OFERTADO","CORRECTO"))))</f>
        <v>NO OFERTADO</v>
      </c>
    </row>
    <row r="1606" spans="1:43" ht="24" x14ac:dyDescent="0.25">
      <c r="A1606" s="61">
        <v>1604</v>
      </c>
      <c r="B1606" s="61">
        <v>1017</v>
      </c>
      <c r="C1606" s="13" t="s">
        <v>2662</v>
      </c>
      <c r="D1606" s="12" t="s">
        <v>845</v>
      </c>
      <c r="E1606" s="12" t="s">
        <v>11</v>
      </c>
      <c r="F1606" s="12" t="s">
        <v>12</v>
      </c>
      <c r="G1606" s="12" t="s">
        <v>13</v>
      </c>
      <c r="H1606" s="12" t="s">
        <v>648</v>
      </c>
      <c r="I1606" s="62">
        <v>2334</v>
      </c>
      <c r="J1606" s="10">
        <v>1</v>
      </c>
      <c r="K1606" s="10" t="s">
        <v>1128</v>
      </c>
      <c r="L1606" s="14" t="s">
        <v>3004</v>
      </c>
      <c r="M1606" s="11">
        <v>2275.6741093333335</v>
      </c>
      <c r="N1606" s="11">
        <v>525.1</v>
      </c>
      <c r="O1606" s="8">
        <f>N1606*M1606</f>
        <v>1194956.4748109335</v>
      </c>
      <c r="P1606" s="14" t="s">
        <v>5022</v>
      </c>
      <c r="Q1606" s="66">
        <f>O1606/$O$2181</f>
        <v>3.6512083845022605E-5</v>
      </c>
      <c r="R1606" s="66">
        <f>+O1606/$O$2184</f>
        <v>5.8429025604213505E-5</v>
      </c>
      <c r="S1606" s="36">
        <f>Q1606*$S$1</f>
        <v>9.128020961255652E-3</v>
      </c>
      <c r="T1606" s="36">
        <f>R1606*$T$1</f>
        <v>1.7528707681264051E-3</v>
      </c>
      <c r="U1606" s="36">
        <f>S1606+T1606</f>
        <v>1.0880891729382057E-2</v>
      </c>
      <c r="V1606" s="41"/>
      <c r="W1606" s="41"/>
      <c r="X1606" s="41"/>
      <c r="Y1606" s="42"/>
      <c r="Z1606" s="40" t="str">
        <f>IF(V1606=0,"NO OFERTADO",IF(W1606=0,"NO OFERTADO",IF(X1606=0,"NO OFERTADO",IF(Y1606=0,"NO OFERTADO","CORRECTO"))))</f>
        <v>NO OFERTADO</v>
      </c>
      <c r="AA1606" s="42">
        <f>Y1606*N1606</f>
        <v>0</v>
      </c>
      <c r="AB1606" s="35">
        <f>Q1606*$AB$1</f>
        <v>3.2860875460520344E-3</v>
      </c>
      <c r="AC1606" s="36">
        <f>R1606*$AC$1</f>
        <v>8.7643538406320253E-4</v>
      </c>
      <c r="AD1606" s="36">
        <f>AB1606+AC1606</f>
        <v>4.1625229301152367E-3</v>
      </c>
      <c r="AE1606" s="41"/>
      <c r="AF1606" s="41"/>
      <c r="AG1606" s="41"/>
      <c r="AH1606" s="42"/>
      <c r="AI1606" s="40" t="str">
        <f>IF(AE1606=0,"NO OFERTADO",IF(AF1606=0,"NO OFERTADO",IF(AG1606=0,"NO OFERTADO",IF(AH1606=0,"NO OFERTADO","CORRECTO"))))</f>
        <v>NO OFERTADO</v>
      </c>
      <c r="AJ1606" s="37">
        <f>Q1606*$AJ$1</f>
        <v>2.1907250307013565E-3</v>
      </c>
      <c r="AK1606" s="36">
        <f>R1606*$AK$1</f>
        <v>2.9214512802106754E-4</v>
      </c>
      <c r="AL1606" s="36">
        <f>AJ1606+AK1606</f>
        <v>2.482870158722424E-3</v>
      </c>
      <c r="AM1606" s="41"/>
      <c r="AN1606" s="41"/>
      <c r="AO1606" s="41"/>
      <c r="AP1606" s="42"/>
      <c r="AQ1606" s="40" t="str">
        <f>IF(AM1606=0,"NO OFERTADO",IF(AN1606=0,"NO OFERTADO",IF(AO1606=0,"NO OFERTADO",IF(AP1606=0,"NO OFERTADO","CORRECTO"))))</f>
        <v>NO OFERTADO</v>
      </c>
    </row>
    <row r="1607" spans="1:43" ht="24" x14ac:dyDescent="0.25">
      <c r="A1607" s="61">
        <v>1605</v>
      </c>
      <c r="B1607" s="61">
        <v>1373</v>
      </c>
      <c r="C1607" s="13" t="s">
        <v>2662</v>
      </c>
      <c r="D1607" s="12" t="s">
        <v>68</v>
      </c>
      <c r="E1607" s="12" t="s">
        <v>11</v>
      </c>
      <c r="F1607" s="12" t="s">
        <v>12</v>
      </c>
      <c r="G1607" s="12" t="s">
        <v>13</v>
      </c>
      <c r="H1607" s="12" t="s">
        <v>648</v>
      </c>
      <c r="I1607" s="62">
        <v>778</v>
      </c>
      <c r="J1607" s="10">
        <v>1</v>
      </c>
      <c r="K1607" s="10" t="s">
        <v>1128</v>
      </c>
      <c r="L1607" s="14" t="s">
        <v>62</v>
      </c>
      <c r="M1607" s="11">
        <v>778</v>
      </c>
      <c r="N1607" s="11">
        <v>61</v>
      </c>
      <c r="O1607" s="8">
        <f>N1607*M1607</f>
        <v>47458</v>
      </c>
      <c r="P1607" s="14" t="s">
        <v>5022</v>
      </c>
      <c r="Q1607" s="66">
        <f>O1607/$O$2181</f>
        <v>1.4500866865391444E-6</v>
      </c>
      <c r="R1607" s="66">
        <f>+O1607/$O$2184</f>
        <v>2.3205235969481633E-6</v>
      </c>
      <c r="S1607" s="36">
        <f>Q1607*$S$1</f>
        <v>3.6252167163478612E-4</v>
      </c>
      <c r="T1607" s="36">
        <f>R1607*$T$1</f>
        <v>6.9615707908444893E-5</v>
      </c>
      <c r="U1607" s="36">
        <f>S1607+T1607</f>
        <v>4.3213737954323102E-4</v>
      </c>
      <c r="V1607" s="41"/>
      <c r="W1607" s="41"/>
      <c r="X1607" s="41"/>
      <c r="Y1607" s="42"/>
      <c r="Z1607" s="40" t="str">
        <f>IF(V1607=0,"NO OFERTADO",IF(W1607=0,"NO OFERTADO",IF(X1607=0,"NO OFERTADO",IF(Y1607=0,"NO OFERTADO","CORRECTO"))))</f>
        <v>NO OFERTADO</v>
      </c>
      <c r="AA1607" s="42">
        <f>Y1607*N1607</f>
        <v>0</v>
      </c>
      <c r="AB1607" s="35">
        <f>Q1607*$AB$1</f>
        <v>1.30507801788523E-4</v>
      </c>
      <c r="AC1607" s="36">
        <f>R1607*$AC$1</f>
        <v>3.4807853954222447E-5</v>
      </c>
      <c r="AD1607" s="36">
        <f>AB1607+AC1607</f>
        <v>1.6531565574274545E-4</v>
      </c>
      <c r="AE1607" s="41"/>
      <c r="AF1607" s="41"/>
      <c r="AG1607" s="41"/>
      <c r="AH1607" s="42"/>
      <c r="AI1607" s="40" t="str">
        <f>IF(AE1607=0,"NO OFERTADO",IF(AF1607=0,"NO OFERTADO",IF(AG1607=0,"NO OFERTADO",IF(AH1607=0,"NO OFERTADO","CORRECTO"))))</f>
        <v>NO OFERTADO</v>
      </c>
      <c r="AJ1607" s="37">
        <f>Q1607*$AJ$1</f>
        <v>8.7005201192348668E-5</v>
      </c>
      <c r="AK1607" s="36">
        <f>R1607*$AK$1</f>
        <v>1.1602617984740816E-5</v>
      </c>
      <c r="AL1607" s="36">
        <f>AJ1607+AK1607</f>
        <v>9.8607819177089483E-5</v>
      </c>
      <c r="AM1607" s="41"/>
      <c r="AN1607" s="41"/>
      <c r="AO1607" s="41"/>
      <c r="AP1607" s="42"/>
      <c r="AQ1607" s="40" t="str">
        <f>IF(AM1607=0,"NO OFERTADO",IF(AN1607=0,"NO OFERTADO",IF(AO1607=0,"NO OFERTADO",IF(AP1607=0,"NO OFERTADO","CORRECTO"))))</f>
        <v>NO OFERTADO</v>
      </c>
    </row>
    <row r="1608" spans="1:43" ht="24" x14ac:dyDescent="0.25">
      <c r="A1608" s="61">
        <v>1606</v>
      </c>
      <c r="B1608" s="61">
        <v>1732</v>
      </c>
      <c r="C1608" s="13" t="s">
        <v>4738</v>
      </c>
      <c r="D1608" s="12" t="s">
        <v>770</v>
      </c>
      <c r="E1608" s="12" t="s">
        <v>1893</v>
      </c>
      <c r="F1608" s="12" t="s">
        <v>1893</v>
      </c>
      <c r="G1608" s="12" t="s">
        <v>24</v>
      </c>
      <c r="H1608" s="12" t="s">
        <v>1893</v>
      </c>
      <c r="I1608" s="62" t="s">
        <v>60</v>
      </c>
      <c r="J1608" s="10">
        <v>1</v>
      </c>
      <c r="K1608" s="10" t="s">
        <v>770</v>
      </c>
      <c r="L1608" s="14" t="s">
        <v>1894</v>
      </c>
      <c r="M1608" s="11">
        <v>41872.828333333331</v>
      </c>
      <c r="N1608" s="11">
        <v>3.8461538461538463</v>
      </c>
      <c r="O1608" s="8">
        <f>N1608*M1608</f>
        <v>161049.33974358975</v>
      </c>
      <c r="P1608" s="14" t="s">
        <v>5022</v>
      </c>
      <c r="Q1608" s="66">
        <f>O1608/$O$2181</f>
        <v>4.9208880154683923E-6</v>
      </c>
      <c r="R1608" s="66"/>
      <c r="S1608" s="36">
        <f>Q1608*$S$1</f>
        <v>1.230222003867098E-3</v>
      </c>
      <c r="T1608" s="7"/>
      <c r="U1608" s="36">
        <f>S1608+T1608</f>
        <v>1.230222003867098E-3</v>
      </c>
      <c r="V1608" s="41"/>
      <c r="W1608" s="41"/>
      <c r="X1608" s="41"/>
      <c r="Y1608" s="42"/>
      <c r="Z1608" s="40" t="str">
        <f>IF(V1608=0,"NO OFERTADO",IF(W1608=0,"NO OFERTADO",IF(X1608=0,"NO OFERTADO",IF(Y1608=0,"NO OFERTADO","CORRECTO"))))</f>
        <v>NO OFERTADO</v>
      </c>
      <c r="AA1608" s="42">
        <f>Y1608*N1608</f>
        <v>0</v>
      </c>
      <c r="AB1608" s="35">
        <f>Q1608*$AB$1</f>
        <v>4.4287992139215531E-4</v>
      </c>
      <c r="AC1608" s="7"/>
      <c r="AD1608" s="36">
        <f>AB1608+AC1608</f>
        <v>4.4287992139215531E-4</v>
      </c>
      <c r="AE1608" s="41"/>
      <c r="AF1608" s="41"/>
      <c r="AG1608" s="41"/>
      <c r="AH1608" s="42"/>
      <c r="AI1608" s="40" t="str">
        <f>IF(AE1608=0,"NO OFERTADO",IF(AF1608=0,"NO OFERTADO",IF(AG1608=0,"NO OFERTADO",IF(AH1608=0,"NO OFERTADO","CORRECTO"))))</f>
        <v>NO OFERTADO</v>
      </c>
      <c r="AJ1608" s="37">
        <f>Q1608*$AJ$1</f>
        <v>2.9525328092810352E-4</v>
      </c>
      <c r="AK1608" s="7"/>
      <c r="AL1608" s="36">
        <f>AJ1608+AK1608</f>
        <v>2.9525328092810352E-4</v>
      </c>
      <c r="AM1608" s="41"/>
      <c r="AN1608" s="41"/>
      <c r="AO1608" s="41"/>
      <c r="AP1608" s="42"/>
      <c r="AQ1608" s="40" t="str">
        <f>IF(AM1608=0,"NO OFERTADO",IF(AN1608=0,"NO OFERTADO",IF(AO1608=0,"NO OFERTADO",IF(AP1608=0,"NO OFERTADO","CORRECTO"))))</f>
        <v>NO OFERTADO</v>
      </c>
    </row>
    <row r="1609" spans="1:43" ht="24" x14ac:dyDescent="0.25">
      <c r="A1609" s="61">
        <v>1607</v>
      </c>
      <c r="B1609" s="61">
        <v>1460</v>
      </c>
      <c r="C1609" s="13" t="s">
        <v>4064</v>
      </c>
      <c r="D1609" s="12" t="s">
        <v>770</v>
      </c>
      <c r="E1609" s="12" t="s">
        <v>853</v>
      </c>
      <c r="F1609" s="12" t="s">
        <v>853</v>
      </c>
      <c r="G1609" s="12" t="s">
        <v>24</v>
      </c>
      <c r="H1609" s="12" t="s">
        <v>853</v>
      </c>
      <c r="I1609" s="62" t="s">
        <v>60</v>
      </c>
      <c r="J1609" s="10">
        <v>1</v>
      </c>
      <c r="K1609" s="10" t="s">
        <v>770</v>
      </c>
      <c r="L1609" s="14" t="s">
        <v>2928</v>
      </c>
      <c r="M1609" s="11">
        <v>33498.946333333333</v>
      </c>
      <c r="N1609" s="11">
        <v>26.583333333333332</v>
      </c>
      <c r="O1609" s="8">
        <f>N1609*M1609</f>
        <v>890513.65669444436</v>
      </c>
      <c r="P1609" s="14" t="s">
        <v>5022</v>
      </c>
      <c r="Q1609" s="66">
        <f>O1609/$O$2181</f>
        <v>2.720978544721446E-5</v>
      </c>
      <c r="R1609" s="66"/>
      <c r="S1609" s="36">
        <f>Q1609*$S$1</f>
        <v>6.802446361803615E-3</v>
      </c>
      <c r="T1609" s="7"/>
      <c r="U1609" s="36">
        <f>S1609+T1609</f>
        <v>6.802446361803615E-3</v>
      </c>
      <c r="V1609" s="41"/>
      <c r="W1609" s="41"/>
      <c r="X1609" s="41"/>
      <c r="Y1609" s="42"/>
      <c r="Z1609" s="40" t="str">
        <f>IF(V1609=0,"NO OFERTADO",IF(W1609=0,"NO OFERTADO",IF(X1609=0,"NO OFERTADO",IF(Y1609=0,"NO OFERTADO","CORRECTO"))))</f>
        <v>NO OFERTADO</v>
      </c>
      <c r="AA1609" s="42">
        <f>Y1609*N1609</f>
        <v>0</v>
      </c>
      <c r="AB1609" s="35">
        <f>Q1609*$AB$1</f>
        <v>2.4488806902493014E-3</v>
      </c>
      <c r="AC1609" s="7"/>
      <c r="AD1609" s="36">
        <f>AB1609+AC1609</f>
        <v>2.4488806902493014E-3</v>
      </c>
      <c r="AE1609" s="41"/>
      <c r="AF1609" s="41"/>
      <c r="AG1609" s="41"/>
      <c r="AH1609" s="42"/>
      <c r="AI1609" s="40" t="str">
        <f>IF(AE1609=0,"NO OFERTADO",IF(AF1609=0,"NO OFERTADO",IF(AG1609=0,"NO OFERTADO",IF(AH1609=0,"NO OFERTADO","CORRECTO"))))</f>
        <v>NO OFERTADO</v>
      </c>
      <c r="AJ1609" s="37">
        <f>Q1609*$AJ$1</f>
        <v>1.6325871268328676E-3</v>
      </c>
      <c r="AK1609" s="7"/>
      <c r="AL1609" s="36">
        <f>AJ1609+AK1609</f>
        <v>1.6325871268328676E-3</v>
      </c>
      <c r="AM1609" s="41"/>
      <c r="AN1609" s="41"/>
      <c r="AO1609" s="41"/>
      <c r="AP1609" s="42"/>
      <c r="AQ1609" s="40" t="str">
        <f>IF(AM1609=0,"NO OFERTADO",IF(AN1609=0,"NO OFERTADO",IF(AO1609=0,"NO OFERTADO",IF(AP1609=0,"NO OFERTADO","CORRECTO"))))</f>
        <v>NO OFERTADO</v>
      </c>
    </row>
    <row r="1610" spans="1:43" ht="24" x14ac:dyDescent="0.25">
      <c r="A1610" s="61">
        <v>1608</v>
      </c>
      <c r="B1610" s="61">
        <v>573</v>
      </c>
      <c r="C1610" s="13" t="s">
        <v>1892</v>
      </c>
      <c r="D1610" s="12" t="s">
        <v>770</v>
      </c>
      <c r="E1610" s="12" t="s">
        <v>1893</v>
      </c>
      <c r="F1610" s="12" t="s">
        <v>1893</v>
      </c>
      <c r="G1610" s="12" t="s">
        <v>24</v>
      </c>
      <c r="H1610" s="12" t="s">
        <v>1893</v>
      </c>
      <c r="I1610" s="62" t="s">
        <v>60</v>
      </c>
      <c r="J1610" s="10">
        <v>1</v>
      </c>
      <c r="K1610" s="10" t="s">
        <v>770</v>
      </c>
      <c r="L1610" s="14" t="s">
        <v>1894</v>
      </c>
      <c r="M1610" s="11">
        <v>35599.059000000001</v>
      </c>
      <c r="N1610" s="11">
        <v>408.41666666666669</v>
      </c>
      <c r="O1610" s="8">
        <f>N1610*M1610</f>
        <v>14539249.013250001</v>
      </c>
      <c r="P1610" s="14" t="s">
        <v>5022</v>
      </c>
      <c r="Q1610" s="66">
        <f>O1610/$O$2181</f>
        <v>4.4424905024213448E-4</v>
      </c>
      <c r="R1610" s="66"/>
      <c r="S1610" s="36">
        <f>Q1610*$S$1</f>
        <v>0.11106226256053361</v>
      </c>
      <c r="T1610" s="7"/>
      <c r="U1610" s="36">
        <f>S1610+T1610</f>
        <v>0.11106226256053361</v>
      </c>
      <c r="V1610" s="41"/>
      <c r="W1610" s="41"/>
      <c r="X1610" s="41"/>
      <c r="Y1610" s="42"/>
      <c r="Z1610" s="40" t="str">
        <f>IF(V1610=0,"NO OFERTADO",IF(W1610=0,"NO OFERTADO",IF(X1610=0,"NO OFERTADO",IF(Y1610=0,"NO OFERTADO","CORRECTO"))))</f>
        <v>NO OFERTADO</v>
      </c>
      <c r="AA1610" s="42">
        <f>Y1610*N1610</f>
        <v>0</v>
      </c>
      <c r="AB1610" s="35">
        <f>Q1610*$AB$1</f>
        <v>3.9982414521792103E-2</v>
      </c>
      <c r="AC1610" s="7"/>
      <c r="AD1610" s="36">
        <f>AB1610+AC1610</f>
        <v>3.9982414521792103E-2</v>
      </c>
      <c r="AE1610" s="41"/>
      <c r="AF1610" s="41"/>
      <c r="AG1610" s="41"/>
      <c r="AH1610" s="42"/>
      <c r="AI1610" s="40" t="str">
        <f>IF(AE1610=0,"NO OFERTADO",IF(AF1610=0,"NO OFERTADO",IF(AG1610=0,"NO OFERTADO",IF(AH1610=0,"NO OFERTADO","CORRECTO"))))</f>
        <v>NO OFERTADO</v>
      </c>
      <c r="AJ1610" s="37">
        <f>Q1610*$AJ$1</f>
        <v>2.665494301452807E-2</v>
      </c>
      <c r="AK1610" s="7"/>
      <c r="AL1610" s="36">
        <f>AJ1610+AK1610</f>
        <v>2.665494301452807E-2</v>
      </c>
      <c r="AM1610" s="41"/>
      <c r="AN1610" s="41"/>
      <c r="AO1610" s="41"/>
      <c r="AP1610" s="42"/>
      <c r="AQ1610" s="40" t="str">
        <f>IF(AM1610=0,"NO OFERTADO",IF(AN1610=0,"NO OFERTADO",IF(AO1610=0,"NO OFERTADO",IF(AP1610=0,"NO OFERTADO","CORRECTO"))))</f>
        <v>NO OFERTADO</v>
      </c>
    </row>
    <row r="1611" spans="1:43" ht="24" x14ac:dyDescent="0.25">
      <c r="A1611" s="61">
        <v>1609</v>
      </c>
      <c r="B1611" s="61">
        <v>1236</v>
      </c>
      <c r="C1611" s="13" t="s">
        <v>3509</v>
      </c>
      <c r="D1611" s="12" t="s">
        <v>770</v>
      </c>
      <c r="E1611" s="12" t="s">
        <v>108</v>
      </c>
      <c r="F1611" s="12" t="s">
        <v>108</v>
      </c>
      <c r="G1611" s="12" t="s">
        <v>24</v>
      </c>
      <c r="H1611" s="12" t="s">
        <v>108</v>
      </c>
      <c r="I1611" s="62" t="s">
        <v>60</v>
      </c>
      <c r="J1611" s="10">
        <v>1</v>
      </c>
      <c r="K1611" s="10" t="s">
        <v>770</v>
      </c>
      <c r="L1611" s="14" t="s">
        <v>1894</v>
      </c>
      <c r="M1611" s="11">
        <v>41872.828333333331</v>
      </c>
      <c r="N1611" s="11">
        <v>47.25</v>
      </c>
      <c r="O1611" s="8">
        <f>N1611*M1611</f>
        <v>1978491.1387499999</v>
      </c>
      <c r="P1611" s="14" t="s">
        <v>5022</v>
      </c>
      <c r="Q1611" s="66">
        <f>O1611/$O$2181</f>
        <v>6.0453109270029201E-5</v>
      </c>
      <c r="R1611" s="66"/>
      <c r="S1611" s="36">
        <f>Q1611*$S$1</f>
        <v>1.51132773175073E-2</v>
      </c>
      <c r="T1611" s="7"/>
      <c r="U1611" s="36">
        <f>S1611+T1611</f>
        <v>1.51132773175073E-2</v>
      </c>
      <c r="V1611" s="41"/>
      <c r="W1611" s="41"/>
      <c r="X1611" s="41"/>
      <c r="Y1611" s="42"/>
      <c r="Z1611" s="40" t="str">
        <f>IF(V1611=0,"NO OFERTADO",IF(W1611=0,"NO OFERTADO",IF(X1611=0,"NO OFERTADO",IF(Y1611=0,"NO OFERTADO","CORRECTO"))))</f>
        <v>NO OFERTADO</v>
      </c>
      <c r="AA1611" s="42">
        <f>Y1611*N1611</f>
        <v>0</v>
      </c>
      <c r="AB1611" s="35">
        <f>Q1611*$AB$1</f>
        <v>5.4407798343026285E-3</v>
      </c>
      <c r="AC1611" s="7"/>
      <c r="AD1611" s="36">
        <f>AB1611+AC1611</f>
        <v>5.4407798343026285E-3</v>
      </c>
      <c r="AE1611" s="41"/>
      <c r="AF1611" s="41"/>
      <c r="AG1611" s="41"/>
      <c r="AH1611" s="42"/>
      <c r="AI1611" s="40" t="str">
        <f>IF(AE1611=0,"NO OFERTADO",IF(AF1611=0,"NO OFERTADO",IF(AG1611=0,"NO OFERTADO",IF(AH1611=0,"NO OFERTADO","CORRECTO"))))</f>
        <v>NO OFERTADO</v>
      </c>
      <c r="AJ1611" s="37">
        <f>Q1611*$AJ$1</f>
        <v>3.6271865562017519E-3</v>
      </c>
      <c r="AK1611" s="7"/>
      <c r="AL1611" s="36">
        <f>AJ1611+AK1611</f>
        <v>3.6271865562017519E-3</v>
      </c>
      <c r="AM1611" s="41"/>
      <c r="AN1611" s="41"/>
      <c r="AO1611" s="41"/>
      <c r="AP1611" s="42"/>
      <c r="AQ1611" s="40" t="str">
        <f>IF(AM1611=0,"NO OFERTADO",IF(AN1611=0,"NO OFERTADO",IF(AO1611=0,"NO OFERTADO",IF(AP1611=0,"NO OFERTADO","CORRECTO"))))</f>
        <v>NO OFERTADO</v>
      </c>
    </row>
    <row r="1612" spans="1:43" ht="24" x14ac:dyDescent="0.25">
      <c r="A1612" s="61">
        <v>1610</v>
      </c>
      <c r="B1612" s="61">
        <v>1290</v>
      </c>
      <c r="C1612" s="13" t="s">
        <v>3643</v>
      </c>
      <c r="D1612" s="12" t="s">
        <v>477</v>
      </c>
      <c r="E1612" s="12" t="s">
        <v>11</v>
      </c>
      <c r="F1612" s="12" t="s">
        <v>12</v>
      </c>
      <c r="G1612" s="12" t="s">
        <v>13</v>
      </c>
      <c r="H1612" s="12" t="s">
        <v>12</v>
      </c>
      <c r="I1612" s="62" t="s">
        <v>60</v>
      </c>
      <c r="J1612" s="10">
        <v>1</v>
      </c>
      <c r="K1612" s="10" t="s">
        <v>3644</v>
      </c>
      <c r="L1612" s="14" t="s">
        <v>3645</v>
      </c>
      <c r="M1612" s="11">
        <v>1507.9642899999999</v>
      </c>
      <c r="N1612" s="11">
        <v>738.2</v>
      </c>
      <c r="O1612" s="8">
        <f>N1612*M1612</f>
        <v>1113179.2388780001</v>
      </c>
      <c r="P1612" s="14" t="s">
        <v>5022</v>
      </c>
      <c r="Q1612" s="66">
        <f>O1612/$O$2181</f>
        <v>3.4013367483433048E-5</v>
      </c>
      <c r="R1612" s="66"/>
      <c r="S1612" s="36">
        <f>Q1612*$S$1</f>
        <v>8.5033418708582616E-3</v>
      </c>
      <c r="T1612" s="7"/>
      <c r="U1612" s="36">
        <f>S1612+T1612</f>
        <v>8.5033418708582616E-3</v>
      </c>
      <c r="V1612" s="41"/>
      <c r="W1612" s="41"/>
      <c r="X1612" s="41"/>
      <c r="Y1612" s="42"/>
      <c r="Z1612" s="40" t="str">
        <f>IF(V1612=0,"NO OFERTADO",IF(W1612=0,"NO OFERTADO",IF(X1612=0,"NO OFERTADO",IF(Y1612=0,"NO OFERTADO","CORRECTO"))))</f>
        <v>NO OFERTADO</v>
      </c>
      <c r="AA1612" s="42">
        <f>Y1612*N1612</f>
        <v>0</v>
      </c>
      <c r="AB1612" s="35">
        <f>Q1612*$AB$1</f>
        <v>3.0612030735089743E-3</v>
      </c>
      <c r="AC1612" s="7"/>
      <c r="AD1612" s="36">
        <f>AB1612+AC1612</f>
        <v>3.0612030735089743E-3</v>
      </c>
      <c r="AE1612" s="41"/>
      <c r="AF1612" s="41"/>
      <c r="AG1612" s="41"/>
      <c r="AH1612" s="42"/>
      <c r="AI1612" s="40" t="str">
        <f>IF(AE1612=0,"NO OFERTADO",IF(AF1612=0,"NO OFERTADO",IF(AG1612=0,"NO OFERTADO",IF(AH1612=0,"NO OFERTADO","CORRECTO"))))</f>
        <v>NO OFERTADO</v>
      </c>
      <c r="AJ1612" s="37">
        <f>Q1612*$AJ$1</f>
        <v>2.0408020490059828E-3</v>
      </c>
      <c r="AK1612" s="7"/>
      <c r="AL1612" s="36">
        <f>AJ1612+AK1612</f>
        <v>2.0408020490059828E-3</v>
      </c>
      <c r="AM1612" s="41"/>
      <c r="AN1612" s="41"/>
      <c r="AO1612" s="41"/>
      <c r="AP1612" s="42"/>
      <c r="AQ1612" s="40" t="str">
        <f>IF(AM1612=0,"NO OFERTADO",IF(AN1612=0,"NO OFERTADO",IF(AO1612=0,"NO OFERTADO",IF(AP1612=0,"NO OFERTADO","CORRECTO"))))</f>
        <v>NO OFERTADO</v>
      </c>
    </row>
    <row r="1613" spans="1:43" ht="24" x14ac:dyDescent="0.25">
      <c r="A1613" s="61">
        <v>1611</v>
      </c>
      <c r="B1613" s="61">
        <v>1060</v>
      </c>
      <c r="C1613" s="13" t="s">
        <v>3101</v>
      </c>
      <c r="D1613" s="12" t="s">
        <v>1606</v>
      </c>
      <c r="E1613" s="12" t="s">
        <v>11</v>
      </c>
      <c r="F1613" s="12" t="s">
        <v>12</v>
      </c>
      <c r="G1613" s="12" t="s">
        <v>13</v>
      </c>
      <c r="H1613" s="12" t="s">
        <v>12</v>
      </c>
      <c r="I1613" s="62">
        <v>29360.000000000004</v>
      </c>
      <c r="J1613" s="10">
        <v>1</v>
      </c>
      <c r="K1613" s="10" t="s">
        <v>3102</v>
      </c>
      <c r="L1613" s="14" t="s">
        <v>3103</v>
      </c>
      <c r="M1613" s="11">
        <v>17126.044999999998</v>
      </c>
      <c r="N1613" s="11">
        <v>84</v>
      </c>
      <c r="O1613" s="8">
        <f>N1613*M1613</f>
        <v>1438587.7799999998</v>
      </c>
      <c r="P1613" s="14" t="s">
        <v>5022</v>
      </c>
      <c r="Q1613" s="66">
        <f>O1613/$O$2181</f>
        <v>4.3956276859452638E-5</v>
      </c>
      <c r="R1613" s="66">
        <f>+O1613/$O$2184</f>
        <v>7.0341710349599058E-5</v>
      </c>
      <c r="S1613" s="36">
        <f>Q1613*$S$1</f>
        <v>1.0989069214863159E-2</v>
      </c>
      <c r="T1613" s="36">
        <f>R1613*$T$1</f>
        <v>2.1102513104879718E-3</v>
      </c>
      <c r="U1613" s="36">
        <f>S1613+T1613</f>
        <v>1.3099320525351132E-2</v>
      </c>
      <c r="V1613" s="41"/>
      <c r="W1613" s="41"/>
      <c r="X1613" s="41"/>
      <c r="Y1613" s="42"/>
      <c r="Z1613" s="40" t="str">
        <f>IF(V1613=0,"NO OFERTADO",IF(W1613=0,"NO OFERTADO",IF(X1613=0,"NO OFERTADO",IF(Y1613=0,"NO OFERTADO","CORRECTO"))))</f>
        <v>NO OFERTADO</v>
      </c>
      <c r="AA1613" s="42">
        <f>Y1613*N1613</f>
        <v>0</v>
      </c>
      <c r="AB1613" s="35">
        <f>Q1613*$AB$1</f>
        <v>3.9560649173507375E-3</v>
      </c>
      <c r="AC1613" s="36">
        <f>R1613*$AC$1</f>
        <v>1.0551256552439859E-3</v>
      </c>
      <c r="AD1613" s="36">
        <f>AB1613+AC1613</f>
        <v>5.0111905725947238E-3</v>
      </c>
      <c r="AE1613" s="41"/>
      <c r="AF1613" s="41"/>
      <c r="AG1613" s="41"/>
      <c r="AH1613" s="42"/>
      <c r="AI1613" s="40" t="str">
        <f>IF(AE1613=0,"NO OFERTADO",IF(AF1613=0,"NO OFERTADO",IF(AG1613=0,"NO OFERTADO",IF(AH1613=0,"NO OFERTADO","CORRECTO"))))</f>
        <v>NO OFERTADO</v>
      </c>
      <c r="AJ1613" s="37">
        <f>Q1613*$AJ$1</f>
        <v>2.6373766115671583E-3</v>
      </c>
      <c r="AK1613" s="36">
        <f>R1613*$AK$1</f>
        <v>3.5170855174799528E-4</v>
      </c>
      <c r="AL1613" s="36">
        <f>AJ1613+AK1613</f>
        <v>2.9890851633151538E-3</v>
      </c>
      <c r="AM1613" s="41"/>
      <c r="AN1613" s="41"/>
      <c r="AO1613" s="41"/>
      <c r="AP1613" s="42"/>
      <c r="AQ1613" s="40" t="str">
        <f>IF(AM1613=0,"NO OFERTADO",IF(AN1613=0,"NO OFERTADO",IF(AO1613=0,"NO OFERTADO",IF(AP1613=0,"NO OFERTADO","CORRECTO"))))</f>
        <v>NO OFERTADO</v>
      </c>
    </row>
    <row r="1614" spans="1:43" ht="24" x14ac:dyDescent="0.25">
      <c r="A1614" s="61">
        <v>1612</v>
      </c>
      <c r="B1614" s="61">
        <v>1391</v>
      </c>
      <c r="C1614" s="13" t="s">
        <v>3101</v>
      </c>
      <c r="D1614" s="12" t="s">
        <v>2212</v>
      </c>
      <c r="E1614" s="12" t="s">
        <v>11</v>
      </c>
      <c r="F1614" s="12" t="s">
        <v>12</v>
      </c>
      <c r="G1614" s="12" t="s">
        <v>13</v>
      </c>
      <c r="H1614" s="12" t="s">
        <v>12</v>
      </c>
      <c r="I1614" s="62">
        <v>7340.0000000000009</v>
      </c>
      <c r="J1614" s="10">
        <v>1</v>
      </c>
      <c r="K1614" s="10" t="s">
        <v>3102</v>
      </c>
      <c r="L1614" s="14" t="s">
        <v>3904</v>
      </c>
      <c r="M1614" s="11">
        <v>7077</v>
      </c>
      <c r="N1614" s="11">
        <v>120</v>
      </c>
      <c r="O1614" s="8">
        <f>N1614*M1614</f>
        <v>849240</v>
      </c>
      <c r="P1614" s="14" t="s">
        <v>5022</v>
      </c>
      <c r="Q1614" s="66">
        <f>O1614/$O$2181</f>
        <v>2.594866234726501E-5</v>
      </c>
      <c r="R1614" s="66">
        <f>+O1614/$O$2184</f>
        <v>4.15247473444363E-5</v>
      </c>
      <c r="S1614" s="36">
        <f>Q1614*$S$1</f>
        <v>6.4871655868162523E-3</v>
      </c>
      <c r="T1614" s="36">
        <f>R1614*$T$1</f>
        <v>1.2457424203330891E-3</v>
      </c>
      <c r="U1614" s="36">
        <f>S1614+T1614</f>
        <v>7.7329080071493412E-3</v>
      </c>
      <c r="V1614" s="41"/>
      <c r="W1614" s="41"/>
      <c r="X1614" s="41"/>
      <c r="Y1614" s="42"/>
      <c r="Z1614" s="40" t="str">
        <f>IF(V1614=0,"NO OFERTADO",IF(W1614=0,"NO OFERTADO",IF(X1614=0,"NO OFERTADO",IF(Y1614=0,"NO OFERTADO","CORRECTO"))))</f>
        <v>NO OFERTADO</v>
      </c>
      <c r="AA1614" s="42">
        <f>Y1614*N1614</f>
        <v>0</v>
      </c>
      <c r="AB1614" s="35">
        <f>Q1614*$AB$1</f>
        <v>2.3353796112538508E-3</v>
      </c>
      <c r="AC1614" s="36">
        <f>R1614*$AC$1</f>
        <v>6.2287121016654453E-4</v>
      </c>
      <c r="AD1614" s="36">
        <f>AB1614+AC1614</f>
        <v>2.9582508214203952E-3</v>
      </c>
      <c r="AE1614" s="41"/>
      <c r="AF1614" s="41"/>
      <c r="AG1614" s="41"/>
      <c r="AH1614" s="42"/>
      <c r="AI1614" s="40" t="str">
        <f>IF(AE1614=0,"NO OFERTADO",IF(AF1614=0,"NO OFERTADO",IF(AG1614=0,"NO OFERTADO",IF(AH1614=0,"NO OFERTADO","CORRECTO"))))</f>
        <v>NO OFERTADO</v>
      </c>
      <c r="AJ1614" s="37">
        <f>Q1614*$AJ$1</f>
        <v>1.5569197408359006E-3</v>
      </c>
      <c r="AK1614" s="36">
        <f>R1614*$AK$1</f>
        <v>2.0762373672218151E-4</v>
      </c>
      <c r="AL1614" s="36">
        <f>AJ1614+AK1614</f>
        <v>1.764543477558082E-3</v>
      </c>
      <c r="AM1614" s="41"/>
      <c r="AN1614" s="41"/>
      <c r="AO1614" s="41"/>
      <c r="AP1614" s="42"/>
      <c r="AQ1614" s="40" t="str">
        <f>IF(AM1614=0,"NO OFERTADO",IF(AN1614=0,"NO OFERTADO",IF(AO1614=0,"NO OFERTADO",IF(AP1614=0,"NO OFERTADO","CORRECTO"))))</f>
        <v>NO OFERTADO</v>
      </c>
    </row>
    <row r="1615" spans="1:43" ht="24" x14ac:dyDescent="0.25">
      <c r="A1615" s="61">
        <v>1613</v>
      </c>
      <c r="B1615" s="61">
        <v>2548</v>
      </c>
      <c r="C1615" s="13" t="s">
        <v>6793</v>
      </c>
      <c r="D1615" s="12" t="s">
        <v>6794</v>
      </c>
      <c r="E1615" s="12" t="s">
        <v>6795</v>
      </c>
      <c r="F1615" s="12" t="s">
        <v>134</v>
      </c>
      <c r="G1615" s="12" t="s">
        <v>13</v>
      </c>
      <c r="H1615" s="12" t="s">
        <v>6796</v>
      </c>
      <c r="I1615" s="62">
        <v>44040</v>
      </c>
      <c r="J1615" s="10">
        <v>1</v>
      </c>
      <c r="K1615" s="10" t="s">
        <v>3102</v>
      </c>
      <c r="L1615" s="14" t="s">
        <v>6796</v>
      </c>
      <c r="M1615" s="11">
        <v>24843.352116666665</v>
      </c>
      <c r="N1615" s="11">
        <v>212.5</v>
      </c>
      <c r="O1615" s="8">
        <f>N1615*M1615</f>
        <v>5279212.3247916661</v>
      </c>
      <c r="P1615" s="14" t="s">
        <v>7140</v>
      </c>
      <c r="Q1615" s="66">
        <f>O1615/$O$2181</f>
        <v>1.6130716649656032E-4</v>
      </c>
      <c r="R1615" s="66">
        <f>+O1615/$O$2184</f>
        <v>2.5813428237554534E-4</v>
      </c>
      <c r="S1615" s="36">
        <f>Q1615*$S$1</f>
        <v>4.0326791624140081E-2</v>
      </c>
      <c r="T1615" s="36">
        <f>R1615*$T$1</f>
        <v>7.7440284712663602E-3</v>
      </c>
      <c r="U1615" s="36">
        <f>S1615+T1615</f>
        <v>4.807082009540644E-2</v>
      </c>
      <c r="V1615" s="41"/>
      <c r="W1615" s="41"/>
      <c r="X1615" s="41"/>
      <c r="Y1615" s="42"/>
      <c r="Z1615" s="40" t="str">
        <f>IF(V1615=0,"NO OFERTADO",IF(W1615=0,"NO OFERTADO",IF(X1615=0,"NO OFERTADO",IF(Y1615=0,"NO OFERTADO","CORRECTO"))))</f>
        <v>NO OFERTADO</v>
      </c>
      <c r="AA1615" s="42">
        <f>Y1615*N1615</f>
        <v>0</v>
      </c>
      <c r="AB1615" s="35">
        <f>Q1615*$AB$1</f>
        <v>1.451764498469043E-2</v>
      </c>
      <c r="AC1615" s="36">
        <f>R1615*$AC$1</f>
        <v>3.8720142356331801E-3</v>
      </c>
      <c r="AD1615" s="36">
        <f>AB1615+AC1615</f>
        <v>1.8389659220323609E-2</v>
      </c>
      <c r="AE1615" s="41"/>
      <c r="AF1615" s="41"/>
      <c r="AG1615" s="41"/>
      <c r="AH1615" s="42"/>
      <c r="AI1615" s="40" t="str">
        <f>IF(AE1615=0,"NO OFERTADO",IF(AF1615=0,"NO OFERTADO",IF(AG1615=0,"NO OFERTADO",IF(AH1615=0,"NO OFERTADO","CORRECTO"))))</f>
        <v>NO OFERTADO</v>
      </c>
      <c r="AJ1615" s="37">
        <f>Q1615*$AJ$1</f>
        <v>9.6784299897936191E-3</v>
      </c>
      <c r="AK1615" s="36">
        <f>R1615*$AK$1</f>
        <v>1.2906714118777268E-3</v>
      </c>
      <c r="AL1615" s="36">
        <f>AJ1615+AK1615</f>
        <v>1.0969101401671346E-2</v>
      </c>
      <c r="AM1615" s="41"/>
      <c r="AN1615" s="41"/>
      <c r="AO1615" s="41"/>
      <c r="AP1615" s="42"/>
      <c r="AQ1615" s="40" t="str">
        <f>IF(AM1615=0,"NO OFERTADO",IF(AN1615=0,"NO OFERTADO",IF(AO1615=0,"NO OFERTADO",IF(AP1615=0,"NO OFERTADO","CORRECTO"))))</f>
        <v>NO OFERTADO</v>
      </c>
    </row>
    <row r="1616" spans="1:43" ht="24" x14ac:dyDescent="0.25">
      <c r="A1616" s="61">
        <v>1614</v>
      </c>
      <c r="B1616" s="61">
        <v>803</v>
      </c>
      <c r="C1616" s="13" t="s">
        <v>2478</v>
      </c>
      <c r="D1616" s="12" t="s">
        <v>89</v>
      </c>
      <c r="E1616" s="12" t="s">
        <v>11</v>
      </c>
      <c r="F1616" s="12" t="s">
        <v>134</v>
      </c>
      <c r="G1616" s="12" t="s">
        <v>13</v>
      </c>
      <c r="H1616" s="12" t="s">
        <v>12</v>
      </c>
      <c r="I1616" s="62" t="s">
        <v>60</v>
      </c>
      <c r="J1616" s="10">
        <v>1</v>
      </c>
      <c r="K1616" s="10" t="s">
        <v>2479</v>
      </c>
      <c r="L1616" s="14" t="s">
        <v>2480</v>
      </c>
      <c r="M1616" s="11">
        <v>4570.3260499999997</v>
      </c>
      <c r="N1616" s="11">
        <v>1401.0769230769231</v>
      </c>
      <c r="O1616" s="8">
        <f>N1616*M1616</f>
        <v>6403378.3595923074</v>
      </c>
      <c r="P1616" s="14" t="s">
        <v>5022</v>
      </c>
      <c r="Q1616" s="66">
        <f>O1616/$O$2181</f>
        <v>1.9565623726490098E-4</v>
      </c>
      <c r="R1616" s="66"/>
      <c r="S1616" s="36">
        <f>Q1616*$S$1</f>
        <v>4.8914059316225243E-2</v>
      </c>
      <c r="T1616" s="7"/>
      <c r="U1616" s="36">
        <f>S1616+T1616</f>
        <v>4.8914059316225243E-2</v>
      </c>
      <c r="V1616" s="41"/>
      <c r="W1616" s="41"/>
      <c r="X1616" s="41"/>
      <c r="Y1616" s="42"/>
      <c r="Z1616" s="40" t="str">
        <f>IF(V1616=0,"NO OFERTADO",IF(W1616=0,"NO OFERTADO",IF(X1616=0,"NO OFERTADO",IF(Y1616=0,"NO OFERTADO","CORRECTO"))))</f>
        <v>NO OFERTADO</v>
      </c>
      <c r="AA1616" s="42">
        <f>Y1616*N1616</f>
        <v>0</v>
      </c>
      <c r="AB1616" s="35">
        <f>Q1616*$AB$1</f>
        <v>1.7609061353841087E-2</v>
      </c>
      <c r="AC1616" s="7"/>
      <c r="AD1616" s="36">
        <f>AB1616+AC1616</f>
        <v>1.7609061353841087E-2</v>
      </c>
      <c r="AE1616" s="41"/>
      <c r="AF1616" s="41"/>
      <c r="AG1616" s="41"/>
      <c r="AH1616" s="42"/>
      <c r="AI1616" s="40" t="str">
        <f>IF(AE1616=0,"NO OFERTADO",IF(AF1616=0,"NO OFERTADO",IF(AG1616=0,"NO OFERTADO",IF(AH1616=0,"NO OFERTADO","CORRECTO"))))</f>
        <v>NO OFERTADO</v>
      </c>
      <c r="AJ1616" s="37">
        <f>Q1616*$AJ$1</f>
        <v>1.1739374235894058E-2</v>
      </c>
      <c r="AK1616" s="7"/>
      <c r="AL1616" s="36">
        <f>AJ1616+AK1616</f>
        <v>1.1739374235894058E-2</v>
      </c>
      <c r="AM1616" s="41"/>
      <c r="AN1616" s="41"/>
      <c r="AO1616" s="41"/>
      <c r="AP1616" s="42"/>
      <c r="AQ1616" s="40" t="str">
        <f>IF(AM1616=0,"NO OFERTADO",IF(AN1616=0,"NO OFERTADO",IF(AO1616=0,"NO OFERTADO",IF(AP1616=0,"NO OFERTADO","CORRECTO"))))</f>
        <v>NO OFERTADO</v>
      </c>
    </row>
    <row r="1617" spans="1:43" x14ac:dyDescent="0.25">
      <c r="A1617" s="61">
        <v>1615</v>
      </c>
      <c r="B1617" s="61">
        <v>331</v>
      </c>
      <c r="C1617" s="13" t="s">
        <v>1176</v>
      </c>
      <c r="D1617" s="12" t="s">
        <v>408</v>
      </c>
      <c r="E1617" s="12" t="s">
        <v>49</v>
      </c>
      <c r="F1617" s="12" t="s">
        <v>23</v>
      </c>
      <c r="G1617" s="12" t="s">
        <v>24</v>
      </c>
      <c r="H1617" s="12" t="s">
        <v>25</v>
      </c>
      <c r="I1617" s="62">
        <v>2113304</v>
      </c>
      <c r="J1617" s="10">
        <v>1</v>
      </c>
      <c r="K1617" s="10" t="s">
        <v>1177</v>
      </c>
      <c r="L1617" s="14" t="s">
        <v>1178</v>
      </c>
      <c r="M1617" s="11">
        <v>2113304</v>
      </c>
      <c r="N1617" s="11">
        <v>12</v>
      </c>
      <c r="O1617" s="8">
        <f>N1617*M1617</f>
        <v>25359648</v>
      </c>
      <c r="P1617" s="14" t="s">
        <v>5022</v>
      </c>
      <c r="Q1617" s="66">
        <f>O1617/$O$2181</f>
        <v>7.7486805048925444E-4</v>
      </c>
      <c r="R1617" s="66">
        <f>+O1617/$O$2184</f>
        <v>1.2399945550655167E-3</v>
      </c>
      <c r="S1617" s="36">
        <f>Q1617*$S$1</f>
        <v>0.19371701262231361</v>
      </c>
      <c r="T1617" s="36">
        <f>R1617*$T$1</f>
        <v>3.7199836651965502E-2</v>
      </c>
      <c r="U1617" s="36">
        <f>S1617+T1617</f>
        <v>0.23091684927427911</v>
      </c>
      <c r="V1617" s="41"/>
      <c r="W1617" s="41"/>
      <c r="X1617" s="41"/>
      <c r="Y1617" s="42"/>
      <c r="Z1617" s="40" t="str">
        <f>IF(V1617=0,"NO OFERTADO",IF(W1617=0,"NO OFERTADO",IF(X1617=0,"NO OFERTADO",IF(Y1617=0,"NO OFERTADO","CORRECTO"))))</f>
        <v>NO OFERTADO</v>
      </c>
      <c r="AA1617" s="42">
        <f>Y1617*N1617</f>
        <v>0</v>
      </c>
      <c r="AB1617" s="35">
        <f>Q1617*$AB$1</f>
        <v>6.9738124544032901E-2</v>
      </c>
      <c r="AC1617" s="36">
        <f>R1617*$AC$1</f>
        <v>1.8599918325982751E-2</v>
      </c>
      <c r="AD1617" s="36">
        <f>AB1617+AC1617</f>
        <v>8.8338042870015648E-2</v>
      </c>
      <c r="AE1617" s="41"/>
      <c r="AF1617" s="41"/>
      <c r="AG1617" s="41"/>
      <c r="AH1617" s="42"/>
      <c r="AI1617" s="40" t="str">
        <f>IF(AE1617=0,"NO OFERTADO",IF(AF1617=0,"NO OFERTADO",IF(AG1617=0,"NO OFERTADO",IF(AH1617=0,"NO OFERTADO","CORRECTO"))))</f>
        <v>NO OFERTADO</v>
      </c>
      <c r="AJ1617" s="37">
        <f>Q1617*$AJ$1</f>
        <v>4.6492083029355265E-2</v>
      </c>
      <c r="AK1617" s="36">
        <f>R1617*$AK$1</f>
        <v>6.1999727753275832E-3</v>
      </c>
      <c r="AL1617" s="36">
        <f>AJ1617+AK1617</f>
        <v>5.269205580468285E-2</v>
      </c>
      <c r="AM1617" s="41"/>
      <c r="AN1617" s="41"/>
      <c r="AO1617" s="41"/>
      <c r="AP1617" s="42"/>
      <c r="AQ1617" s="40" t="str">
        <f>IF(AM1617=0,"NO OFERTADO",IF(AN1617=0,"NO OFERTADO",IF(AO1617=0,"NO OFERTADO",IF(AP1617=0,"NO OFERTADO","CORRECTO"))))</f>
        <v>NO OFERTADO</v>
      </c>
    </row>
    <row r="1618" spans="1:43" ht="24" x14ac:dyDescent="0.25">
      <c r="A1618" s="61">
        <v>1616</v>
      </c>
      <c r="B1618" s="61">
        <v>227</v>
      </c>
      <c r="C1618" s="13" t="s">
        <v>852</v>
      </c>
      <c r="D1618" s="12" t="s">
        <v>408</v>
      </c>
      <c r="E1618" s="12" t="s">
        <v>221</v>
      </c>
      <c r="F1618" s="12" t="s">
        <v>853</v>
      </c>
      <c r="G1618" s="12" t="s">
        <v>854</v>
      </c>
      <c r="H1618" s="12" t="s">
        <v>855</v>
      </c>
      <c r="I1618" s="62">
        <v>1882648.7130000002</v>
      </c>
      <c r="J1618" s="10">
        <v>1</v>
      </c>
      <c r="K1618" s="10" t="s">
        <v>856</v>
      </c>
      <c r="L1618" s="14" t="s">
        <v>857</v>
      </c>
      <c r="M1618" s="11">
        <v>1882648.7130000002</v>
      </c>
      <c r="N1618" s="11">
        <v>19.846153846153847</v>
      </c>
      <c r="O1618" s="8">
        <f>N1618*M1618</f>
        <v>37363335.99646154</v>
      </c>
      <c r="P1618" s="14" t="s">
        <v>5022</v>
      </c>
      <c r="Q1618" s="66">
        <f>O1618/$O$2181</f>
        <v>1.1416426333422742E-3</v>
      </c>
      <c r="R1618" s="66">
        <f>+O1618/$O$2184</f>
        <v>1.8269312411077524E-3</v>
      </c>
      <c r="S1618" s="36">
        <f>Q1618*$S$1</f>
        <v>0.28541065833556856</v>
      </c>
      <c r="T1618" s="36">
        <f>R1618*$T$1</f>
        <v>5.4807937233232573E-2</v>
      </c>
      <c r="U1618" s="36">
        <f>S1618+T1618</f>
        <v>0.34021859556880113</v>
      </c>
      <c r="V1618" s="41"/>
      <c r="W1618" s="41"/>
      <c r="X1618" s="41"/>
      <c r="Y1618" s="42"/>
      <c r="Z1618" s="40" t="str">
        <f>IF(V1618=0,"NO OFERTADO",IF(W1618=0,"NO OFERTADO",IF(X1618=0,"NO OFERTADO",IF(Y1618=0,"NO OFERTADO","CORRECTO"))))</f>
        <v>NO OFERTADO</v>
      </c>
      <c r="AA1618" s="42">
        <f>Y1618*N1618</f>
        <v>0</v>
      </c>
      <c r="AB1618" s="35">
        <f>Q1618*$AB$1</f>
        <v>0.10274783700080468</v>
      </c>
      <c r="AC1618" s="36">
        <f>R1618*$AC$1</f>
        <v>2.7403968616616287E-2</v>
      </c>
      <c r="AD1618" s="36">
        <f>AB1618+AC1618</f>
        <v>0.13015180561742096</v>
      </c>
      <c r="AE1618" s="41"/>
      <c r="AF1618" s="41"/>
      <c r="AG1618" s="41"/>
      <c r="AH1618" s="42"/>
      <c r="AI1618" s="40" t="str">
        <f>IF(AE1618=0,"NO OFERTADO",IF(AF1618=0,"NO OFERTADO",IF(AG1618=0,"NO OFERTADO",IF(AH1618=0,"NO OFERTADO","CORRECTO"))))</f>
        <v>NO OFERTADO</v>
      </c>
      <c r="AJ1618" s="37">
        <f>Q1618*$AJ$1</f>
        <v>6.8498558000536461E-2</v>
      </c>
      <c r="AK1618" s="36">
        <f>R1618*$AK$1</f>
        <v>9.1346562055387628E-3</v>
      </c>
      <c r="AL1618" s="36">
        <f>AJ1618+AK1618</f>
        <v>7.7633214206075218E-2</v>
      </c>
      <c r="AM1618" s="41"/>
      <c r="AN1618" s="41"/>
      <c r="AO1618" s="41"/>
      <c r="AP1618" s="42"/>
      <c r="AQ1618" s="40" t="str">
        <f>IF(AM1618=0,"NO OFERTADO",IF(AN1618=0,"NO OFERTADO",IF(AO1618=0,"NO OFERTADO",IF(AP1618=0,"NO OFERTADO","CORRECTO"))))</f>
        <v>NO OFERTADO</v>
      </c>
    </row>
    <row r="1619" spans="1:43" x14ac:dyDescent="0.25">
      <c r="A1619" s="61">
        <v>1617</v>
      </c>
      <c r="B1619" s="61">
        <v>841</v>
      </c>
      <c r="C1619" s="13" t="s">
        <v>852</v>
      </c>
      <c r="D1619" s="12" t="s">
        <v>408</v>
      </c>
      <c r="E1619" s="12" t="s">
        <v>221</v>
      </c>
      <c r="F1619" s="12" t="s">
        <v>23</v>
      </c>
      <c r="G1619" s="12" t="s">
        <v>854</v>
      </c>
      <c r="H1619" s="12" t="s">
        <v>108</v>
      </c>
      <c r="I1619" s="62">
        <v>2624298.2059999998</v>
      </c>
      <c r="J1619" s="10">
        <v>1</v>
      </c>
      <c r="K1619" s="10" t="s">
        <v>856</v>
      </c>
      <c r="L1619" s="14" t="s">
        <v>857</v>
      </c>
      <c r="M1619" s="11">
        <v>2506155.7439999999</v>
      </c>
      <c r="N1619" s="11">
        <v>1.5</v>
      </c>
      <c r="O1619" s="8">
        <f>N1619*M1619</f>
        <v>3759233.6159999999</v>
      </c>
      <c r="P1619" s="14" t="s">
        <v>5022</v>
      </c>
      <c r="Q1619" s="66">
        <f>O1619/$O$2181</f>
        <v>1.1486397695124122E-4</v>
      </c>
      <c r="R1619" s="66">
        <f>+O1619/$O$2184</f>
        <v>1.8381285162393632E-4</v>
      </c>
      <c r="S1619" s="36">
        <f>Q1619*$S$1</f>
        <v>2.8715994237810304E-2</v>
      </c>
      <c r="T1619" s="36">
        <f>R1619*$T$1</f>
        <v>5.5143855487180893E-3</v>
      </c>
      <c r="U1619" s="36">
        <f>S1619+T1619</f>
        <v>3.4230379786528396E-2</v>
      </c>
      <c r="V1619" s="41"/>
      <c r="W1619" s="41"/>
      <c r="X1619" s="41"/>
      <c r="Y1619" s="42"/>
      <c r="Z1619" s="40" t="str">
        <f>IF(V1619=0,"NO OFERTADO",IF(W1619=0,"NO OFERTADO",IF(X1619=0,"NO OFERTADO",IF(Y1619=0,"NO OFERTADO","CORRECTO"))))</f>
        <v>NO OFERTADO</v>
      </c>
      <c r="AA1619" s="42">
        <f>Y1619*N1619</f>
        <v>0</v>
      </c>
      <c r="AB1619" s="35">
        <f>Q1619*$AB$1</f>
        <v>1.033775792561171E-2</v>
      </c>
      <c r="AC1619" s="36">
        <f>R1619*$AC$1</f>
        <v>2.7571927743590447E-3</v>
      </c>
      <c r="AD1619" s="36">
        <f>AB1619+AC1619</f>
        <v>1.3094950699970754E-2</v>
      </c>
      <c r="AE1619" s="41"/>
      <c r="AF1619" s="41"/>
      <c r="AG1619" s="41"/>
      <c r="AH1619" s="42"/>
      <c r="AI1619" s="40" t="str">
        <f>IF(AE1619=0,"NO OFERTADO",IF(AF1619=0,"NO OFERTADO",IF(AG1619=0,"NO OFERTADO",IF(AH1619=0,"NO OFERTADO","CORRECTO"))))</f>
        <v>NO OFERTADO</v>
      </c>
      <c r="AJ1619" s="37">
        <f>Q1619*$AJ$1</f>
        <v>6.8918386170744731E-3</v>
      </c>
      <c r="AK1619" s="36">
        <f>R1619*$AK$1</f>
        <v>9.1906425811968159E-4</v>
      </c>
      <c r="AL1619" s="36">
        <f>AJ1619+AK1619</f>
        <v>7.8109028751941548E-3</v>
      </c>
      <c r="AM1619" s="41"/>
      <c r="AN1619" s="41"/>
      <c r="AO1619" s="41"/>
      <c r="AP1619" s="42"/>
      <c r="AQ1619" s="40" t="str">
        <f>IF(AM1619=0,"NO OFERTADO",IF(AN1619=0,"NO OFERTADO",IF(AO1619=0,"NO OFERTADO",IF(AP1619=0,"NO OFERTADO","CORRECTO"))))</f>
        <v>NO OFERTADO</v>
      </c>
    </row>
    <row r="1620" spans="1:43" ht="24" x14ac:dyDescent="0.25">
      <c r="A1620" s="61">
        <v>1618</v>
      </c>
      <c r="B1620" s="61">
        <v>1454</v>
      </c>
      <c r="C1620" s="13" t="s">
        <v>4049</v>
      </c>
      <c r="D1620" s="12" t="s">
        <v>675</v>
      </c>
      <c r="E1620" s="12" t="s">
        <v>11</v>
      </c>
      <c r="F1620" s="12" t="s">
        <v>12</v>
      </c>
      <c r="G1620" s="12" t="s">
        <v>13</v>
      </c>
      <c r="H1620" s="12" t="s">
        <v>12</v>
      </c>
      <c r="I1620" s="62" t="s">
        <v>60</v>
      </c>
      <c r="J1620" s="10">
        <v>1</v>
      </c>
      <c r="K1620" s="10" t="s">
        <v>4050</v>
      </c>
      <c r="L1620" s="14" t="s">
        <v>4051</v>
      </c>
      <c r="M1620" s="11">
        <v>3547.8029999999999</v>
      </c>
      <c r="N1620" s="11">
        <v>341.76923076923077</v>
      </c>
      <c r="O1620" s="8">
        <f>N1620*M1620</f>
        <v>1212529.9022307692</v>
      </c>
      <c r="P1620" s="14" t="s">
        <v>5022</v>
      </c>
      <c r="Q1620" s="66">
        <f>O1620/$O$2181</f>
        <v>3.7049042695761488E-5</v>
      </c>
      <c r="R1620" s="66"/>
      <c r="S1620" s="36">
        <f>Q1620*$S$1</f>
        <v>9.2622606739403718E-3</v>
      </c>
      <c r="T1620" s="7"/>
      <c r="U1620" s="36">
        <f>S1620+T1620</f>
        <v>9.2622606739403718E-3</v>
      </c>
      <c r="V1620" s="41"/>
      <c r="W1620" s="41"/>
      <c r="X1620" s="41"/>
      <c r="Y1620" s="42"/>
      <c r="Z1620" s="40" t="str">
        <f>IF(V1620=0,"NO OFERTADO",IF(W1620=0,"NO OFERTADO",IF(X1620=0,"NO OFERTADO",IF(Y1620=0,"NO OFERTADO","CORRECTO"))))</f>
        <v>NO OFERTADO</v>
      </c>
      <c r="AA1620" s="42">
        <f>Y1620*N1620</f>
        <v>0</v>
      </c>
      <c r="AB1620" s="35">
        <f>Q1620*$AB$1</f>
        <v>3.334413842618534E-3</v>
      </c>
      <c r="AC1620" s="7"/>
      <c r="AD1620" s="36">
        <f>AB1620+AC1620</f>
        <v>3.334413842618534E-3</v>
      </c>
      <c r="AE1620" s="41"/>
      <c r="AF1620" s="41"/>
      <c r="AG1620" s="41"/>
      <c r="AH1620" s="42"/>
      <c r="AI1620" s="40" t="str">
        <f>IF(AE1620=0,"NO OFERTADO",IF(AF1620=0,"NO OFERTADO",IF(AG1620=0,"NO OFERTADO",IF(AH1620=0,"NO OFERTADO","CORRECTO"))))</f>
        <v>NO OFERTADO</v>
      </c>
      <c r="AJ1620" s="37">
        <f>Q1620*$AJ$1</f>
        <v>2.2229425617456893E-3</v>
      </c>
      <c r="AK1620" s="7"/>
      <c r="AL1620" s="36">
        <f>AJ1620+AK1620</f>
        <v>2.2229425617456893E-3</v>
      </c>
      <c r="AM1620" s="41"/>
      <c r="AN1620" s="41"/>
      <c r="AO1620" s="41"/>
      <c r="AP1620" s="42"/>
      <c r="AQ1620" s="40" t="str">
        <f>IF(AM1620=0,"NO OFERTADO",IF(AN1620=0,"NO OFERTADO",IF(AO1620=0,"NO OFERTADO",IF(AP1620=0,"NO OFERTADO","CORRECTO"))))</f>
        <v>NO OFERTADO</v>
      </c>
    </row>
    <row r="1621" spans="1:43" ht="24" x14ac:dyDescent="0.25">
      <c r="A1621" s="61">
        <v>1619</v>
      </c>
      <c r="B1621" s="61">
        <v>742</v>
      </c>
      <c r="C1621" s="13" t="s">
        <v>2311</v>
      </c>
      <c r="D1621" s="12" t="s">
        <v>1625</v>
      </c>
      <c r="E1621" s="12" t="s">
        <v>11</v>
      </c>
      <c r="F1621" s="12" t="s">
        <v>12</v>
      </c>
      <c r="G1621" s="12" t="s">
        <v>13</v>
      </c>
      <c r="H1621" s="12" t="s">
        <v>12</v>
      </c>
      <c r="I1621" s="62">
        <v>8150.66</v>
      </c>
      <c r="J1621" s="10">
        <v>1</v>
      </c>
      <c r="K1621" s="10" t="s">
        <v>2312</v>
      </c>
      <c r="L1621" s="14" t="s">
        <v>2313</v>
      </c>
      <c r="M1621" s="11">
        <v>1917.0239999999999</v>
      </c>
      <c r="N1621" s="11">
        <v>1491.8461538461538</v>
      </c>
      <c r="O1621" s="8">
        <f>N1621*M1621</f>
        <v>2859904.8812307692</v>
      </c>
      <c r="P1621" s="14" t="s">
        <v>5022</v>
      </c>
      <c r="Q1621" s="66">
        <f>O1621/$O$2181</f>
        <v>8.7384845401008288E-5</v>
      </c>
      <c r="R1621" s="66">
        <f>+O1621/$O$2184</f>
        <v>1.3983894732022491E-4</v>
      </c>
      <c r="S1621" s="36">
        <f>Q1621*$S$1</f>
        <v>2.1846211350252071E-2</v>
      </c>
      <c r="T1621" s="36">
        <f>R1621*$T$1</f>
        <v>4.1951684196067469E-3</v>
      </c>
      <c r="U1621" s="36">
        <f>S1621+T1621</f>
        <v>2.6041379769858819E-2</v>
      </c>
      <c r="V1621" s="41"/>
      <c r="W1621" s="41"/>
      <c r="X1621" s="41"/>
      <c r="Y1621" s="42"/>
      <c r="Z1621" s="40" t="str">
        <f>IF(V1621=0,"NO OFERTADO",IF(W1621=0,"NO OFERTADO",IF(X1621=0,"NO OFERTADO",IF(Y1621=0,"NO OFERTADO","CORRECTO"))))</f>
        <v>NO OFERTADO</v>
      </c>
      <c r="AA1621" s="42">
        <f>Y1621*N1621</f>
        <v>0</v>
      </c>
      <c r="AB1621" s="35">
        <f>Q1621*$AB$1</f>
        <v>7.8646360860907451E-3</v>
      </c>
      <c r="AC1621" s="36">
        <f>R1621*$AC$1</f>
        <v>2.0975842098033735E-3</v>
      </c>
      <c r="AD1621" s="36">
        <f>AB1621+AC1621</f>
        <v>9.962220295894119E-3</v>
      </c>
      <c r="AE1621" s="41"/>
      <c r="AF1621" s="41"/>
      <c r="AG1621" s="41"/>
      <c r="AH1621" s="42"/>
      <c r="AI1621" s="40" t="str">
        <f>IF(AE1621=0,"NO OFERTADO",IF(AF1621=0,"NO OFERTADO",IF(AG1621=0,"NO OFERTADO",IF(AH1621=0,"NO OFERTADO","CORRECTO"))))</f>
        <v>NO OFERTADO</v>
      </c>
      <c r="AJ1621" s="37">
        <f>Q1621*$AJ$1</f>
        <v>5.2430907240604971E-3</v>
      </c>
      <c r="AK1621" s="36">
        <f>R1621*$AK$1</f>
        <v>6.9919473660112448E-4</v>
      </c>
      <c r="AL1621" s="36">
        <f>AJ1621+AK1621</f>
        <v>5.942285460661622E-3</v>
      </c>
      <c r="AM1621" s="41"/>
      <c r="AN1621" s="41"/>
      <c r="AO1621" s="41"/>
      <c r="AP1621" s="42"/>
      <c r="AQ1621" s="40" t="str">
        <f>IF(AM1621=0,"NO OFERTADO",IF(AN1621=0,"NO OFERTADO",IF(AO1621=0,"NO OFERTADO",IF(AP1621=0,"NO OFERTADO","CORRECTO"))))</f>
        <v>NO OFERTADO</v>
      </c>
    </row>
    <row r="1622" spans="1:43" ht="24" x14ac:dyDescent="0.25">
      <c r="A1622" s="61">
        <v>1620</v>
      </c>
      <c r="B1622" s="61">
        <v>1621</v>
      </c>
      <c r="C1622" s="13" t="s">
        <v>4468</v>
      </c>
      <c r="D1622" s="12" t="s">
        <v>4469</v>
      </c>
      <c r="E1622" s="12" t="s">
        <v>270</v>
      </c>
      <c r="F1622" s="12" t="s">
        <v>22</v>
      </c>
      <c r="G1622" s="12" t="s">
        <v>24</v>
      </c>
      <c r="H1622" s="12" t="s">
        <v>25</v>
      </c>
      <c r="I1622" s="62">
        <v>289718.73</v>
      </c>
      <c r="J1622" s="10">
        <v>1</v>
      </c>
      <c r="K1622" s="10" t="s">
        <v>4470</v>
      </c>
      <c r="L1622" s="14" t="s">
        <v>4471</v>
      </c>
      <c r="M1622" s="11">
        <v>289718.73</v>
      </c>
      <c r="N1622" s="11">
        <v>2</v>
      </c>
      <c r="O1622" s="8">
        <f>N1622*M1622</f>
        <v>579437.46</v>
      </c>
      <c r="P1622" s="14" t="s">
        <v>5022</v>
      </c>
      <c r="Q1622" s="66">
        <f>O1622/$O$2181</f>
        <v>1.770480311913814E-5</v>
      </c>
      <c r="R1622" s="66">
        <f>+O1622/$O$2184</f>
        <v>2.8332384400642826E-5</v>
      </c>
      <c r="S1622" s="36">
        <f>Q1622*$S$1</f>
        <v>4.4262007797845355E-3</v>
      </c>
      <c r="T1622" s="36">
        <f>R1622*$T$1</f>
        <v>8.4997153201928478E-4</v>
      </c>
      <c r="U1622" s="36">
        <f>S1622+T1622</f>
        <v>5.2761723118038206E-3</v>
      </c>
      <c r="V1622" s="41"/>
      <c r="W1622" s="41"/>
      <c r="X1622" s="41"/>
      <c r="Y1622" s="42"/>
      <c r="Z1622" s="40" t="str">
        <f>IF(V1622=0,"NO OFERTADO",IF(W1622=0,"NO OFERTADO",IF(X1622=0,"NO OFERTADO",IF(Y1622=0,"NO OFERTADO","CORRECTO"))))</f>
        <v>NO OFERTADO</v>
      </c>
      <c r="AA1622" s="42">
        <f>Y1622*N1622</f>
        <v>0</v>
      </c>
      <c r="AB1622" s="35">
        <f>Q1622*$AB$1</f>
        <v>1.5934322807224326E-3</v>
      </c>
      <c r="AC1622" s="36">
        <f>R1622*$AC$1</f>
        <v>4.2498576600964239E-4</v>
      </c>
      <c r="AD1622" s="36">
        <f>AB1622+AC1622</f>
        <v>2.0184180467320749E-3</v>
      </c>
      <c r="AE1622" s="41"/>
      <c r="AF1622" s="41"/>
      <c r="AG1622" s="41"/>
      <c r="AH1622" s="42"/>
      <c r="AI1622" s="40" t="str">
        <f>IF(AE1622=0,"NO OFERTADO",IF(AF1622=0,"NO OFERTADO",IF(AG1622=0,"NO OFERTADO",IF(AH1622=0,"NO OFERTADO","CORRECTO"))))</f>
        <v>NO OFERTADO</v>
      </c>
      <c r="AJ1622" s="37">
        <f>Q1622*$AJ$1</f>
        <v>1.0622881871482884E-3</v>
      </c>
      <c r="AK1622" s="36">
        <f>R1622*$AK$1</f>
        <v>1.4166192200321413E-4</v>
      </c>
      <c r="AL1622" s="36">
        <f>AJ1622+AK1622</f>
        <v>1.2039501091515026E-3</v>
      </c>
      <c r="AM1622" s="41"/>
      <c r="AN1622" s="41"/>
      <c r="AO1622" s="41"/>
      <c r="AP1622" s="42"/>
      <c r="AQ1622" s="40" t="str">
        <f>IF(AM1622=0,"NO OFERTADO",IF(AN1622=0,"NO OFERTADO",IF(AO1622=0,"NO OFERTADO",IF(AP1622=0,"NO OFERTADO","CORRECTO"))))</f>
        <v>NO OFERTADO</v>
      </c>
    </row>
    <row r="1623" spans="1:43" x14ac:dyDescent="0.25">
      <c r="A1623" s="61">
        <v>1621</v>
      </c>
      <c r="B1623" s="61">
        <v>2483</v>
      </c>
      <c r="C1623" s="67" t="s">
        <v>6619</v>
      </c>
      <c r="D1623" s="68" t="s">
        <v>5216</v>
      </c>
      <c r="E1623" s="68" t="s">
        <v>49</v>
      </c>
      <c r="F1623" s="68" t="s">
        <v>23</v>
      </c>
      <c r="G1623" s="12" t="s">
        <v>24</v>
      </c>
      <c r="H1623" s="68" t="s">
        <v>23</v>
      </c>
      <c r="I1623" s="62" t="s">
        <v>60</v>
      </c>
      <c r="J1623" s="10">
        <v>1</v>
      </c>
      <c r="K1623" s="10" t="s">
        <v>6620</v>
      </c>
      <c r="L1623" s="14" t="s">
        <v>6621</v>
      </c>
      <c r="M1623" s="11">
        <v>25752715.3255</v>
      </c>
      <c r="N1623" s="11">
        <v>14.4</v>
      </c>
      <c r="O1623" s="8">
        <f>N1623*M1623</f>
        <v>370839100.68720001</v>
      </c>
      <c r="P1623" s="14" t="s">
        <v>7140</v>
      </c>
      <c r="Q1623" s="66">
        <f>O1623/$O$2181</f>
        <v>1.1331047299815794E-2</v>
      </c>
      <c r="R1623" s="66"/>
      <c r="S1623" s="36">
        <f>Q1623*$S$1</f>
        <v>2.8327618249539483</v>
      </c>
      <c r="T1623" s="7"/>
      <c r="U1623" s="36">
        <f>S1623+T1623</f>
        <v>2.8327618249539483</v>
      </c>
      <c r="V1623" s="41"/>
      <c r="W1623" s="41"/>
      <c r="X1623" s="41"/>
      <c r="Y1623" s="42"/>
      <c r="Z1623" s="40" t="str">
        <f>IF(V1623=0,"NO OFERTADO",IF(W1623=0,"NO OFERTADO",IF(X1623=0,"NO OFERTADO",IF(Y1623=0,"NO OFERTADO","CORRECTO"))))</f>
        <v>NO OFERTADO</v>
      </c>
      <c r="AA1623" s="42">
        <f>Y1623*N1623</f>
        <v>0</v>
      </c>
      <c r="AB1623" s="35">
        <f>Q1623*$AB$1</f>
        <v>1.0197942569834215</v>
      </c>
      <c r="AC1623" s="7"/>
      <c r="AD1623" s="36">
        <f>AB1623+AC1623</f>
        <v>1.0197942569834215</v>
      </c>
      <c r="AE1623" s="41"/>
      <c r="AF1623" s="41"/>
      <c r="AG1623" s="41"/>
      <c r="AH1623" s="42"/>
      <c r="AI1623" s="40" t="str">
        <f>IF(AE1623=0,"NO OFERTADO",IF(AF1623=0,"NO OFERTADO",IF(AG1623=0,"NO OFERTADO",IF(AH1623=0,"NO OFERTADO","CORRECTO"))))</f>
        <v>NO OFERTADO</v>
      </c>
      <c r="AJ1623" s="37">
        <f>Q1623*$AJ$1</f>
        <v>0.67986283798894764</v>
      </c>
      <c r="AK1623" s="7"/>
      <c r="AL1623" s="36">
        <f>AJ1623+AK1623</f>
        <v>0.67986283798894764</v>
      </c>
      <c r="AM1623" s="41"/>
      <c r="AN1623" s="41"/>
      <c r="AO1623" s="41"/>
      <c r="AP1623" s="42"/>
      <c r="AQ1623" s="40" t="str">
        <f>IF(AM1623=0,"NO OFERTADO",IF(AN1623=0,"NO OFERTADO",IF(AO1623=0,"NO OFERTADO",IF(AP1623=0,"NO OFERTADO","CORRECTO"))))</f>
        <v>NO OFERTADO</v>
      </c>
    </row>
    <row r="1624" spans="1:43" ht="24" x14ac:dyDescent="0.25">
      <c r="A1624" s="61">
        <v>1622</v>
      </c>
      <c r="B1624" s="61">
        <v>2495</v>
      </c>
      <c r="C1624" s="13" t="s">
        <v>6654</v>
      </c>
      <c r="D1624" s="12" t="s">
        <v>6655</v>
      </c>
      <c r="E1624" s="12" t="s">
        <v>6187</v>
      </c>
      <c r="F1624" s="12" t="s">
        <v>134</v>
      </c>
      <c r="G1624" s="12" t="s">
        <v>13</v>
      </c>
      <c r="H1624" s="12" t="s">
        <v>6656</v>
      </c>
      <c r="I1624" s="62">
        <v>117553.60000000001</v>
      </c>
      <c r="J1624" s="10">
        <v>1</v>
      </c>
      <c r="K1624" s="10" t="s">
        <v>6657</v>
      </c>
      <c r="L1624" s="14" t="s">
        <v>6656</v>
      </c>
      <c r="M1624" s="11">
        <v>117553.60000000001</v>
      </c>
      <c r="N1624" s="11">
        <v>126</v>
      </c>
      <c r="O1624" s="8">
        <f>N1624*M1624</f>
        <v>14811753.600000001</v>
      </c>
      <c r="P1624" s="14" t="s">
        <v>7140</v>
      </c>
      <c r="Q1624" s="66">
        <f>O1624/$O$2181</f>
        <v>4.525754709355271E-4</v>
      </c>
      <c r="R1624" s="66">
        <f>+O1624/$O$2184</f>
        <v>7.242408812209092E-4</v>
      </c>
      <c r="S1624" s="36">
        <f>Q1624*$S$1</f>
        <v>0.11314386773388177</v>
      </c>
      <c r="T1624" s="36">
        <f>R1624*$T$1</f>
        <v>2.1727226436627275E-2</v>
      </c>
      <c r="U1624" s="36">
        <f>S1624+T1624</f>
        <v>0.13487109417050905</v>
      </c>
      <c r="V1624" s="41"/>
      <c r="W1624" s="41"/>
      <c r="X1624" s="41"/>
      <c r="Y1624" s="42"/>
      <c r="Z1624" s="40" t="str">
        <f>IF(V1624=0,"NO OFERTADO",IF(W1624=0,"NO OFERTADO",IF(X1624=0,"NO OFERTADO",IF(Y1624=0,"NO OFERTADO","CORRECTO"))))</f>
        <v>NO OFERTADO</v>
      </c>
      <c r="AA1624" s="42">
        <f>Y1624*N1624</f>
        <v>0</v>
      </c>
      <c r="AB1624" s="35">
        <f>Q1624*$AB$1</f>
        <v>4.0731792384197441E-2</v>
      </c>
      <c r="AC1624" s="36">
        <f>R1624*$AC$1</f>
        <v>1.0863613218313637E-2</v>
      </c>
      <c r="AD1624" s="36">
        <f>AB1624+AC1624</f>
        <v>5.159540560251108E-2</v>
      </c>
      <c r="AE1624" s="41"/>
      <c r="AF1624" s="41"/>
      <c r="AG1624" s="41"/>
      <c r="AH1624" s="42"/>
      <c r="AI1624" s="40" t="str">
        <f>IF(AE1624=0,"NO OFERTADO",IF(AF1624=0,"NO OFERTADO",IF(AG1624=0,"NO OFERTADO",IF(AH1624=0,"NO OFERTADO","CORRECTO"))))</f>
        <v>NO OFERTADO</v>
      </c>
      <c r="AJ1624" s="37">
        <f>Q1624*$AJ$1</f>
        <v>2.7154528256131627E-2</v>
      </c>
      <c r="AK1624" s="36">
        <f>R1624*$AK$1</f>
        <v>3.6212044061045461E-3</v>
      </c>
      <c r="AL1624" s="36">
        <f>AJ1624+AK1624</f>
        <v>3.0775732662236172E-2</v>
      </c>
      <c r="AM1624" s="41"/>
      <c r="AN1624" s="41"/>
      <c r="AO1624" s="41"/>
      <c r="AP1624" s="42"/>
      <c r="AQ1624" s="40" t="str">
        <f>IF(AM1624=0,"NO OFERTADO",IF(AN1624=0,"NO OFERTADO",IF(AO1624=0,"NO OFERTADO",IF(AP1624=0,"NO OFERTADO","CORRECTO"))))</f>
        <v>NO OFERTADO</v>
      </c>
    </row>
    <row r="1625" spans="1:43" x14ac:dyDescent="0.25">
      <c r="A1625" s="61">
        <v>1623</v>
      </c>
      <c r="B1625" s="61">
        <v>351</v>
      </c>
      <c r="C1625" s="13" t="s">
        <v>1236</v>
      </c>
      <c r="D1625" s="12" t="s">
        <v>153</v>
      </c>
      <c r="E1625" s="12" t="s">
        <v>49</v>
      </c>
      <c r="F1625" s="12" t="s">
        <v>23</v>
      </c>
      <c r="G1625" s="12" t="s">
        <v>24</v>
      </c>
      <c r="H1625" s="12" t="s">
        <v>49</v>
      </c>
      <c r="I1625" s="62" t="s">
        <v>60</v>
      </c>
      <c r="J1625" s="10">
        <v>1</v>
      </c>
      <c r="K1625" s="10" t="s">
        <v>1237</v>
      </c>
      <c r="L1625" s="14" t="s">
        <v>1238</v>
      </c>
      <c r="M1625" s="11">
        <v>32338</v>
      </c>
      <c r="N1625" s="11">
        <v>544.23076923076928</v>
      </c>
      <c r="O1625" s="8">
        <f>N1625*M1625</f>
        <v>17599334.615384616</v>
      </c>
      <c r="P1625" s="14" t="s">
        <v>5022</v>
      </c>
      <c r="Q1625" s="66">
        <f>O1625/$O$2181</f>
        <v>5.3775044919121627E-4</v>
      </c>
      <c r="R1625" s="66"/>
      <c r="S1625" s="36">
        <f>Q1625*$S$1</f>
        <v>0.13443761229780407</v>
      </c>
      <c r="T1625" s="7"/>
      <c r="U1625" s="36">
        <f>S1625+T1625</f>
        <v>0.13443761229780407</v>
      </c>
      <c r="V1625" s="41"/>
      <c r="W1625" s="41"/>
      <c r="X1625" s="41"/>
      <c r="Y1625" s="42"/>
      <c r="Z1625" s="40" t="str">
        <f>IF(V1625=0,"NO OFERTADO",IF(W1625=0,"NO OFERTADO",IF(X1625=0,"NO OFERTADO",IF(Y1625=0,"NO OFERTADO","CORRECTO"))))</f>
        <v>NO OFERTADO</v>
      </c>
      <c r="AA1625" s="42">
        <f>Y1625*N1625</f>
        <v>0</v>
      </c>
      <c r="AB1625" s="35">
        <f>Q1625*$AB$1</f>
        <v>4.8397540427209465E-2</v>
      </c>
      <c r="AC1625" s="7"/>
      <c r="AD1625" s="36">
        <f>AB1625+AC1625</f>
        <v>4.8397540427209465E-2</v>
      </c>
      <c r="AE1625" s="41"/>
      <c r="AF1625" s="41"/>
      <c r="AG1625" s="41"/>
      <c r="AH1625" s="42"/>
      <c r="AI1625" s="40" t="str">
        <f>IF(AE1625=0,"NO OFERTADO",IF(AF1625=0,"NO OFERTADO",IF(AG1625=0,"NO OFERTADO",IF(AH1625=0,"NO OFERTADO","CORRECTO"))))</f>
        <v>NO OFERTADO</v>
      </c>
      <c r="AJ1625" s="37">
        <f>Q1625*$AJ$1</f>
        <v>3.2265026951472979E-2</v>
      </c>
      <c r="AK1625" s="7"/>
      <c r="AL1625" s="36">
        <f>AJ1625+AK1625</f>
        <v>3.2265026951472979E-2</v>
      </c>
      <c r="AM1625" s="41"/>
      <c r="AN1625" s="41"/>
      <c r="AO1625" s="41"/>
      <c r="AP1625" s="42"/>
      <c r="AQ1625" s="40" t="str">
        <f>IF(AM1625=0,"NO OFERTADO",IF(AN1625=0,"NO OFERTADO",IF(AO1625=0,"NO OFERTADO",IF(AP1625=0,"NO OFERTADO","CORRECTO"))))</f>
        <v>NO OFERTADO</v>
      </c>
    </row>
    <row r="1626" spans="1:43" ht="24" x14ac:dyDescent="0.25">
      <c r="A1626" s="61">
        <v>1624</v>
      </c>
      <c r="B1626" s="61">
        <v>870</v>
      </c>
      <c r="C1626" s="13" t="s">
        <v>2646</v>
      </c>
      <c r="D1626" s="12" t="s">
        <v>770</v>
      </c>
      <c r="E1626" s="12" t="s">
        <v>1541</v>
      </c>
      <c r="F1626" s="12" t="s">
        <v>321</v>
      </c>
      <c r="G1626" s="12" t="s">
        <v>13</v>
      </c>
      <c r="H1626" s="12" t="s">
        <v>2647</v>
      </c>
      <c r="I1626" s="62" t="s">
        <v>60</v>
      </c>
      <c r="J1626" s="10">
        <v>15</v>
      </c>
      <c r="K1626" s="10" t="s">
        <v>2648</v>
      </c>
      <c r="L1626" s="14" t="s">
        <v>2649</v>
      </c>
      <c r="M1626" s="11">
        <v>580</v>
      </c>
      <c r="N1626" s="11">
        <v>9696.9230769230762</v>
      </c>
      <c r="O1626" s="8">
        <f>N1626*M1626</f>
        <v>5624215.384615384</v>
      </c>
      <c r="P1626" s="14" t="s">
        <v>5022</v>
      </c>
      <c r="Q1626" s="66">
        <f>O1626/$O$2181</f>
        <v>1.7184878948669141E-4</v>
      </c>
      <c r="R1626" s="66"/>
      <c r="S1626" s="36">
        <f>Q1626*$S$1</f>
        <v>4.2962197371672853E-2</v>
      </c>
      <c r="T1626" s="7"/>
      <c r="U1626" s="36">
        <f>S1626+T1626</f>
        <v>4.2962197371672853E-2</v>
      </c>
      <c r="V1626" s="41"/>
      <c r="W1626" s="41"/>
      <c r="X1626" s="41"/>
      <c r="Y1626" s="42"/>
      <c r="Z1626" s="40" t="str">
        <f>IF(V1626=0,"NO OFERTADO",IF(W1626=0,"NO OFERTADO",IF(X1626=0,"NO OFERTADO",IF(Y1626=0,"NO OFERTADO","CORRECTO"))))</f>
        <v>NO OFERTADO</v>
      </c>
      <c r="AA1626" s="42">
        <f>Y1626*N1626</f>
        <v>0</v>
      </c>
      <c r="AB1626" s="35">
        <f>Q1626*$AB$1</f>
        <v>1.5466391053802226E-2</v>
      </c>
      <c r="AC1626" s="7"/>
      <c r="AD1626" s="36">
        <f>AB1626+AC1626</f>
        <v>1.5466391053802226E-2</v>
      </c>
      <c r="AE1626" s="41"/>
      <c r="AF1626" s="41"/>
      <c r="AG1626" s="41"/>
      <c r="AH1626" s="42"/>
      <c r="AI1626" s="40" t="str">
        <f>IF(AE1626=0,"NO OFERTADO",IF(AF1626=0,"NO OFERTADO",IF(AG1626=0,"NO OFERTADO",IF(AH1626=0,"NO OFERTADO","CORRECTO"))))</f>
        <v>NO OFERTADO</v>
      </c>
      <c r="AJ1626" s="37">
        <f>Q1626*$AJ$1</f>
        <v>1.0310927369201485E-2</v>
      </c>
      <c r="AK1626" s="7"/>
      <c r="AL1626" s="36">
        <f>AJ1626+AK1626</f>
        <v>1.0310927369201485E-2</v>
      </c>
      <c r="AM1626" s="41"/>
      <c r="AN1626" s="41"/>
      <c r="AO1626" s="41"/>
      <c r="AP1626" s="42"/>
      <c r="AQ1626" s="40" t="str">
        <f>IF(AM1626=0,"NO OFERTADO",IF(AN1626=0,"NO OFERTADO",IF(AO1626=0,"NO OFERTADO",IF(AP1626=0,"NO OFERTADO","CORRECTO"))))</f>
        <v>NO OFERTADO</v>
      </c>
    </row>
    <row r="1627" spans="1:43" ht="24" x14ac:dyDescent="0.25">
      <c r="A1627" s="61">
        <v>1625</v>
      </c>
      <c r="B1627" s="61">
        <v>566</v>
      </c>
      <c r="C1627" s="13" t="s">
        <v>1878</v>
      </c>
      <c r="D1627" s="12" t="s">
        <v>684</v>
      </c>
      <c r="E1627" s="12" t="s">
        <v>320</v>
      </c>
      <c r="F1627" s="12" t="s">
        <v>321</v>
      </c>
      <c r="G1627" s="12" t="s">
        <v>322</v>
      </c>
      <c r="H1627" s="12" t="s">
        <v>323</v>
      </c>
      <c r="I1627" s="62" t="s">
        <v>60</v>
      </c>
      <c r="J1627" s="10">
        <v>30</v>
      </c>
      <c r="K1627" s="10" t="s">
        <v>1879</v>
      </c>
      <c r="L1627" s="14" t="s">
        <v>1880</v>
      </c>
      <c r="M1627" s="11">
        <v>835.65544444444447</v>
      </c>
      <c r="N1627" s="11">
        <v>16294.615384615387</v>
      </c>
      <c r="O1627" s="8">
        <f>N1627*M1627</f>
        <v>13616684.061282054</v>
      </c>
      <c r="P1627" s="14" t="s">
        <v>5022</v>
      </c>
      <c r="Q1627" s="66">
        <f>O1627/$O$2181</f>
        <v>4.1605993240496588E-4</v>
      </c>
      <c r="R1627" s="66"/>
      <c r="S1627" s="36">
        <f>Q1627*$S$1</f>
        <v>0.10401498310124146</v>
      </c>
      <c r="T1627" s="7"/>
      <c r="U1627" s="36">
        <f>S1627+T1627</f>
        <v>0.10401498310124146</v>
      </c>
      <c r="V1627" s="41"/>
      <c r="W1627" s="41"/>
      <c r="X1627" s="41"/>
      <c r="Y1627" s="42"/>
      <c r="Z1627" s="40" t="str">
        <f>IF(V1627=0,"NO OFERTADO",IF(W1627=0,"NO OFERTADO",IF(X1627=0,"NO OFERTADO",IF(Y1627=0,"NO OFERTADO","CORRECTO"))))</f>
        <v>NO OFERTADO</v>
      </c>
      <c r="AA1627" s="42">
        <f>Y1627*N1627</f>
        <v>0</v>
      </c>
      <c r="AB1627" s="35">
        <f>Q1627*$AB$1</f>
        <v>3.7445393916446933E-2</v>
      </c>
      <c r="AC1627" s="7"/>
      <c r="AD1627" s="36">
        <f>AB1627+AC1627</f>
        <v>3.7445393916446933E-2</v>
      </c>
      <c r="AE1627" s="41"/>
      <c r="AF1627" s="41"/>
      <c r="AG1627" s="41"/>
      <c r="AH1627" s="42"/>
      <c r="AI1627" s="40" t="str">
        <f>IF(AE1627=0,"NO OFERTADO",IF(AF1627=0,"NO OFERTADO",IF(AG1627=0,"NO OFERTADO",IF(AH1627=0,"NO OFERTADO","CORRECTO"))))</f>
        <v>NO OFERTADO</v>
      </c>
      <c r="AJ1627" s="37">
        <f>Q1627*$AJ$1</f>
        <v>2.4963595944297954E-2</v>
      </c>
      <c r="AK1627" s="7"/>
      <c r="AL1627" s="36">
        <f>AJ1627+AK1627</f>
        <v>2.4963595944297954E-2</v>
      </c>
      <c r="AM1627" s="41"/>
      <c r="AN1627" s="41"/>
      <c r="AO1627" s="41"/>
      <c r="AP1627" s="42"/>
      <c r="AQ1627" s="40" t="str">
        <f>IF(AM1627=0,"NO OFERTADO",IF(AN1627=0,"NO OFERTADO",IF(AO1627=0,"NO OFERTADO",IF(AP1627=0,"NO OFERTADO","CORRECTO"))))</f>
        <v>NO OFERTADO</v>
      </c>
    </row>
    <row r="1628" spans="1:43" x14ac:dyDescent="0.25">
      <c r="A1628" s="61">
        <v>1626</v>
      </c>
      <c r="B1628" s="61">
        <v>934</v>
      </c>
      <c r="C1628" s="13" t="s">
        <v>1878</v>
      </c>
      <c r="D1628" s="12" t="s">
        <v>2806</v>
      </c>
      <c r="E1628" s="12" t="s">
        <v>734</v>
      </c>
      <c r="F1628" s="12" t="s">
        <v>321</v>
      </c>
      <c r="G1628" s="12" t="s">
        <v>322</v>
      </c>
      <c r="H1628" s="12" t="s">
        <v>323</v>
      </c>
      <c r="I1628" s="62" t="s">
        <v>60</v>
      </c>
      <c r="J1628" s="10">
        <v>30</v>
      </c>
      <c r="K1628" s="10" t="s">
        <v>1879</v>
      </c>
      <c r="L1628" s="14" t="s">
        <v>2807</v>
      </c>
      <c r="M1628" s="11">
        <v>2386.8209999999999</v>
      </c>
      <c r="N1628" s="11">
        <v>2274.5454545454545</v>
      </c>
      <c r="O1628" s="8">
        <f>N1628*M1628</f>
        <v>5428932.8563636364</v>
      </c>
      <c r="P1628" s="14" t="s">
        <v>5022</v>
      </c>
      <c r="Q1628" s="66">
        <f>O1628/$O$2181</f>
        <v>1.6588190098882881E-4</v>
      </c>
      <c r="R1628" s="66"/>
      <c r="S1628" s="36">
        <f>Q1628*$S$1</f>
        <v>4.1470475247207206E-2</v>
      </c>
      <c r="T1628" s="7"/>
      <c r="U1628" s="36">
        <f>S1628+T1628</f>
        <v>4.1470475247207206E-2</v>
      </c>
      <c r="V1628" s="41"/>
      <c r="W1628" s="41"/>
      <c r="X1628" s="41"/>
      <c r="Y1628" s="42"/>
      <c r="Z1628" s="40" t="str">
        <f>IF(V1628=0,"NO OFERTADO",IF(W1628=0,"NO OFERTADO",IF(X1628=0,"NO OFERTADO",IF(Y1628=0,"NO OFERTADO","CORRECTO"))))</f>
        <v>NO OFERTADO</v>
      </c>
      <c r="AA1628" s="42">
        <f>Y1628*N1628</f>
        <v>0</v>
      </c>
      <c r="AB1628" s="35">
        <f>Q1628*$AB$1</f>
        <v>1.4929371088994593E-2</v>
      </c>
      <c r="AC1628" s="7"/>
      <c r="AD1628" s="36">
        <f>AB1628+AC1628</f>
        <v>1.4929371088994593E-2</v>
      </c>
      <c r="AE1628" s="41"/>
      <c r="AF1628" s="41"/>
      <c r="AG1628" s="41"/>
      <c r="AH1628" s="42"/>
      <c r="AI1628" s="40" t="str">
        <f>IF(AE1628=0,"NO OFERTADO",IF(AF1628=0,"NO OFERTADO",IF(AG1628=0,"NO OFERTADO",IF(AH1628=0,"NO OFERTADO","CORRECTO"))))</f>
        <v>NO OFERTADO</v>
      </c>
      <c r="AJ1628" s="37">
        <f>Q1628*$AJ$1</f>
        <v>9.9529140593297288E-3</v>
      </c>
      <c r="AK1628" s="7"/>
      <c r="AL1628" s="36">
        <f>AJ1628+AK1628</f>
        <v>9.9529140593297288E-3</v>
      </c>
      <c r="AM1628" s="41"/>
      <c r="AN1628" s="41"/>
      <c r="AO1628" s="41"/>
      <c r="AP1628" s="42"/>
      <c r="AQ1628" s="40" t="str">
        <f>IF(AM1628=0,"NO OFERTADO",IF(AN1628=0,"NO OFERTADO",IF(AO1628=0,"NO OFERTADO",IF(AP1628=0,"NO OFERTADO","CORRECTO"))))</f>
        <v>NO OFERTADO</v>
      </c>
    </row>
    <row r="1629" spans="1:43" ht="24" x14ac:dyDescent="0.25">
      <c r="A1629" s="61">
        <v>1627</v>
      </c>
      <c r="B1629" s="61">
        <v>1402</v>
      </c>
      <c r="C1629" s="13" t="s">
        <v>1878</v>
      </c>
      <c r="D1629" s="12" t="s">
        <v>10</v>
      </c>
      <c r="E1629" s="12" t="s">
        <v>11</v>
      </c>
      <c r="F1629" s="12" t="s">
        <v>12</v>
      </c>
      <c r="G1629" s="12" t="s">
        <v>13</v>
      </c>
      <c r="H1629" s="12" t="s">
        <v>12</v>
      </c>
      <c r="I1629" s="62">
        <v>8483.3000000000011</v>
      </c>
      <c r="J1629" s="10">
        <v>1</v>
      </c>
      <c r="K1629" s="10" t="s">
        <v>3928</v>
      </c>
      <c r="L1629" s="14" t="s">
        <v>3929</v>
      </c>
      <c r="M1629" s="11">
        <v>8483.3000000000011</v>
      </c>
      <c r="N1629" s="11">
        <v>133.33333333333334</v>
      </c>
      <c r="O1629" s="8">
        <f>N1629*M1629</f>
        <v>1131106.666666667</v>
      </c>
      <c r="P1629" s="14" t="s">
        <v>5022</v>
      </c>
      <c r="Q1629" s="66">
        <f>O1629/$O$2181</f>
        <v>3.456114287136001E-5</v>
      </c>
      <c r="R1629" s="66">
        <f>+O1629/$O$2184</f>
        <v>5.5307002205431771E-5</v>
      </c>
      <c r="S1629" s="36">
        <f>Q1629*$S$1</f>
        <v>8.640285717840002E-3</v>
      </c>
      <c r="T1629" s="36">
        <f>R1629*$T$1</f>
        <v>1.6592100661629531E-3</v>
      </c>
      <c r="U1629" s="36">
        <f>S1629+T1629</f>
        <v>1.0299495784002955E-2</v>
      </c>
      <c r="V1629" s="41"/>
      <c r="W1629" s="41"/>
      <c r="X1629" s="41"/>
      <c r="Y1629" s="42"/>
      <c r="Z1629" s="40" t="str">
        <f>IF(V1629=0,"NO OFERTADO",IF(W1629=0,"NO OFERTADO",IF(X1629=0,"NO OFERTADO",IF(Y1629=0,"NO OFERTADO","CORRECTO"))))</f>
        <v>NO OFERTADO</v>
      </c>
      <c r="AA1629" s="42">
        <f>Y1629*N1629</f>
        <v>0</v>
      </c>
      <c r="AB1629" s="35">
        <f>Q1629*$AB$1</f>
        <v>3.1105028584224007E-3</v>
      </c>
      <c r="AC1629" s="36">
        <f>R1629*$AC$1</f>
        <v>8.2960503308147655E-4</v>
      </c>
      <c r="AD1629" s="36">
        <f>AB1629+AC1629</f>
        <v>3.9401078915038776E-3</v>
      </c>
      <c r="AE1629" s="41"/>
      <c r="AF1629" s="41"/>
      <c r="AG1629" s="41"/>
      <c r="AH1629" s="42"/>
      <c r="AI1629" s="40" t="str">
        <f>IF(AE1629=0,"NO OFERTADO",IF(AF1629=0,"NO OFERTADO",IF(AG1629=0,"NO OFERTADO",IF(AH1629=0,"NO OFERTADO","CORRECTO"))))</f>
        <v>NO OFERTADO</v>
      </c>
      <c r="AJ1629" s="37">
        <f>Q1629*$AJ$1</f>
        <v>2.0736685722816004E-3</v>
      </c>
      <c r="AK1629" s="36">
        <f>R1629*$AK$1</f>
        <v>2.7653501102715885E-4</v>
      </c>
      <c r="AL1629" s="36">
        <f>AJ1629+AK1629</f>
        <v>2.3502035833087593E-3</v>
      </c>
      <c r="AM1629" s="41"/>
      <c r="AN1629" s="41"/>
      <c r="AO1629" s="41"/>
      <c r="AP1629" s="42"/>
      <c r="AQ1629" s="40" t="str">
        <f>IF(AM1629=0,"NO OFERTADO",IF(AN1629=0,"NO OFERTADO",IF(AO1629=0,"NO OFERTADO",IF(AP1629=0,"NO OFERTADO","CORRECTO"))))</f>
        <v>NO OFERTADO</v>
      </c>
    </row>
    <row r="1630" spans="1:43" x14ac:dyDescent="0.25">
      <c r="A1630" s="61">
        <v>1628</v>
      </c>
      <c r="B1630" s="61">
        <v>1782</v>
      </c>
      <c r="C1630" s="13" t="s">
        <v>4861</v>
      </c>
      <c r="D1630" s="12" t="s">
        <v>4862</v>
      </c>
      <c r="E1630" s="12" t="s">
        <v>1042</v>
      </c>
      <c r="F1630" s="12" t="s">
        <v>222</v>
      </c>
      <c r="G1630" s="12" t="s">
        <v>322</v>
      </c>
      <c r="H1630" s="12" t="s">
        <v>108</v>
      </c>
      <c r="I1630" s="62" t="s">
        <v>60</v>
      </c>
      <c r="J1630" s="10">
        <v>60</v>
      </c>
      <c r="K1630" s="10" t="s">
        <v>4863</v>
      </c>
      <c r="L1630" s="14" t="s">
        <v>4864</v>
      </c>
      <c r="M1630" s="11">
        <v>1394.0829999999999</v>
      </c>
      <c r="N1630" s="11">
        <v>220</v>
      </c>
      <c r="O1630" s="8">
        <f>N1630*M1630</f>
        <v>306698.25999999995</v>
      </c>
      <c r="P1630" s="14" t="s">
        <v>5022</v>
      </c>
      <c r="Q1630" s="66">
        <f>O1630/$O$2181</f>
        <v>9.3712137808319132E-6</v>
      </c>
      <c r="R1630" s="66"/>
      <c r="S1630" s="36">
        <f>Q1630*$S$1</f>
        <v>2.3428034452079782E-3</v>
      </c>
      <c r="T1630" s="7"/>
      <c r="U1630" s="36">
        <f>S1630+T1630</f>
        <v>2.3428034452079782E-3</v>
      </c>
      <c r="V1630" s="41"/>
      <c r="W1630" s="41"/>
      <c r="X1630" s="41"/>
      <c r="Y1630" s="42"/>
      <c r="Z1630" s="40" t="str">
        <f>IF(V1630=0,"NO OFERTADO",IF(W1630=0,"NO OFERTADO",IF(X1630=0,"NO OFERTADO",IF(Y1630=0,"NO OFERTADO","CORRECTO"))))</f>
        <v>NO OFERTADO</v>
      </c>
      <c r="AA1630" s="42">
        <f>Y1630*N1630</f>
        <v>0</v>
      </c>
      <c r="AB1630" s="35">
        <f>Q1630*$AB$1</f>
        <v>8.434092402748722E-4</v>
      </c>
      <c r="AC1630" s="7"/>
      <c r="AD1630" s="36">
        <f>AB1630+AC1630</f>
        <v>8.434092402748722E-4</v>
      </c>
      <c r="AE1630" s="41"/>
      <c r="AF1630" s="41"/>
      <c r="AG1630" s="41"/>
      <c r="AH1630" s="42"/>
      <c r="AI1630" s="40" t="str">
        <f>IF(AE1630=0,"NO OFERTADO",IF(AF1630=0,"NO OFERTADO",IF(AG1630=0,"NO OFERTADO",IF(AH1630=0,"NO OFERTADO","CORRECTO"))))</f>
        <v>NO OFERTADO</v>
      </c>
      <c r="AJ1630" s="37">
        <f>Q1630*$AJ$1</f>
        <v>5.6227282684991476E-4</v>
      </c>
      <c r="AK1630" s="7"/>
      <c r="AL1630" s="36">
        <f>AJ1630+AK1630</f>
        <v>5.6227282684991476E-4</v>
      </c>
      <c r="AM1630" s="41"/>
      <c r="AN1630" s="41"/>
      <c r="AO1630" s="41"/>
      <c r="AP1630" s="42"/>
      <c r="AQ1630" s="40" t="str">
        <f>IF(AM1630=0,"NO OFERTADO",IF(AN1630=0,"NO OFERTADO",IF(AO1630=0,"NO OFERTADO",IF(AP1630=0,"NO OFERTADO","CORRECTO"))))</f>
        <v>NO OFERTADO</v>
      </c>
    </row>
    <row r="1631" spans="1:43" ht="24" x14ac:dyDescent="0.25">
      <c r="A1631" s="61">
        <v>1629</v>
      </c>
      <c r="B1631" s="61">
        <v>1384</v>
      </c>
      <c r="C1631" s="13" t="s">
        <v>3883</v>
      </c>
      <c r="D1631" s="12" t="s">
        <v>3884</v>
      </c>
      <c r="E1631" s="12" t="s">
        <v>734</v>
      </c>
      <c r="F1631" s="12" t="s">
        <v>321</v>
      </c>
      <c r="G1631" s="12" t="s">
        <v>322</v>
      </c>
      <c r="H1631" s="12" t="s">
        <v>323</v>
      </c>
      <c r="I1631" s="62" t="s">
        <v>60</v>
      </c>
      <c r="J1631" s="10">
        <v>15</v>
      </c>
      <c r="K1631" s="10" t="s">
        <v>2721</v>
      </c>
      <c r="L1631" s="14" t="s">
        <v>3885</v>
      </c>
      <c r="M1631" s="11">
        <v>14609.528777777778</v>
      </c>
      <c r="N1631" s="11">
        <v>948</v>
      </c>
      <c r="O1631" s="8">
        <f>N1631*M1631</f>
        <v>13849833.281333333</v>
      </c>
      <c r="P1631" s="14" t="s">
        <v>5022</v>
      </c>
      <c r="Q1631" s="66">
        <f>O1631/$O$2181</f>
        <v>4.2318384365224446E-4</v>
      </c>
      <c r="R1631" s="66"/>
      <c r="S1631" s="36">
        <f>Q1631*$S$1</f>
        <v>0.10579596091306112</v>
      </c>
      <c r="T1631" s="7"/>
      <c r="U1631" s="36">
        <f>S1631+T1631</f>
        <v>0.10579596091306112</v>
      </c>
      <c r="V1631" s="41"/>
      <c r="W1631" s="41"/>
      <c r="X1631" s="41"/>
      <c r="Y1631" s="42"/>
      <c r="Z1631" s="40" t="str">
        <f>IF(V1631=0,"NO OFERTADO",IF(W1631=0,"NO OFERTADO",IF(X1631=0,"NO OFERTADO",IF(Y1631=0,"NO OFERTADO","CORRECTO"))))</f>
        <v>NO OFERTADO</v>
      </c>
      <c r="AA1631" s="42">
        <f>Y1631*N1631</f>
        <v>0</v>
      </c>
      <c r="AB1631" s="35">
        <f>Q1631*$AB$1</f>
        <v>3.8086545928702004E-2</v>
      </c>
      <c r="AC1631" s="7"/>
      <c r="AD1631" s="36">
        <f>AB1631+AC1631</f>
        <v>3.8086545928702004E-2</v>
      </c>
      <c r="AE1631" s="41"/>
      <c r="AF1631" s="41"/>
      <c r="AG1631" s="41"/>
      <c r="AH1631" s="42"/>
      <c r="AI1631" s="40" t="str">
        <f>IF(AE1631=0,"NO OFERTADO",IF(AF1631=0,"NO OFERTADO",IF(AG1631=0,"NO OFERTADO",IF(AH1631=0,"NO OFERTADO","CORRECTO"))))</f>
        <v>NO OFERTADO</v>
      </c>
      <c r="AJ1631" s="37">
        <f>Q1631*$AJ$1</f>
        <v>2.5391030619134669E-2</v>
      </c>
      <c r="AK1631" s="7"/>
      <c r="AL1631" s="36">
        <f>AJ1631+AK1631</f>
        <v>2.5391030619134669E-2</v>
      </c>
      <c r="AM1631" s="41"/>
      <c r="AN1631" s="41"/>
      <c r="AO1631" s="41"/>
      <c r="AP1631" s="42"/>
      <c r="AQ1631" s="40" t="str">
        <f>IF(AM1631=0,"NO OFERTADO",IF(AN1631=0,"NO OFERTADO",IF(AO1631=0,"NO OFERTADO",IF(AP1631=0,"NO OFERTADO","CORRECTO"))))</f>
        <v>NO OFERTADO</v>
      </c>
    </row>
    <row r="1632" spans="1:43" x14ac:dyDescent="0.25">
      <c r="A1632" s="61">
        <v>1630</v>
      </c>
      <c r="B1632" s="61">
        <v>899</v>
      </c>
      <c r="C1632" s="13" t="s">
        <v>2719</v>
      </c>
      <c r="D1632" s="12" t="s">
        <v>2720</v>
      </c>
      <c r="E1632" s="12" t="s">
        <v>734</v>
      </c>
      <c r="F1632" s="12" t="s">
        <v>321</v>
      </c>
      <c r="G1632" s="12" t="s">
        <v>322</v>
      </c>
      <c r="H1632" s="12" t="s">
        <v>323</v>
      </c>
      <c r="I1632" s="62" t="s">
        <v>60</v>
      </c>
      <c r="J1632" s="10">
        <v>30</v>
      </c>
      <c r="K1632" s="10" t="s">
        <v>2721</v>
      </c>
      <c r="L1632" s="14" t="s">
        <v>2722</v>
      </c>
      <c r="M1632" s="11">
        <v>2495</v>
      </c>
      <c r="N1632" s="11">
        <v>2463</v>
      </c>
      <c r="O1632" s="8">
        <f>N1632*M1632</f>
        <v>6145185</v>
      </c>
      <c r="P1632" s="14" t="s">
        <v>5022</v>
      </c>
      <c r="Q1632" s="66">
        <f>O1632/$O$2181</f>
        <v>1.8776709837793525E-4</v>
      </c>
      <c r="R1632" s="66"/>
      <c r="S1632" s="36">
        <f>Q1632*$S$1</f>
        <v>4.6941774594483815E-2</v>
      </c>
      <c r="T1632" s="7"/>
      <c r="U1632" s="36">
        <f>S1632+T1632</f>
        <v>4.6941774594483815E-2</v>
      </c>
      <c r="V1632" s="41"/>
      <c r="W1632" s="41"/>
      <c r="X1632" s="41"/>
      <c r="Y1632" s="42"/>
      <c r="Z1632" s="40" t="str">
        <f>IF(V1632=0,"NO OFERTADO",IF(W1632=0,"NO OFERTADO",IF(X1632=0,"NO OFERTADO",IF(Y1632=0,"NO OFERTADO","CORRECTO"))))</f>
        <v>NO OFERTADO</v>
      </c>
      <c r="AA1632" s="42">
        <f>Y1632*N1632</f>
        <v>0</v>
      </c>
      <c r="AB1632" s="35">
        <f>Q1632*$AB$1</f>
        <v>1.6899038854014174E-2</v>
      </c>
      <c r="AC1632" s="7"/>
      <c r="AD1632" s="36">
        <f>AB1632+AC1632</f>
        <v>1.6899038854014174E-2</v>
      </c>
      <c r="AE1632" s="41"/>
      <c r="AF1632" s="41"/>
      <c r="AG1632" s="41"/>
      <c r="AH1632" s="42"/>
      <c r="AI1632" s="40" t="str">
        <f>IF(AE1632=0,"NO OFERTADO",IF(AF1632=0,"NO OFERTADO",IF(AG1632=0,"NO OFERTADO",IF(AH1632=0,"NO OFERTADO","CORRECTO"))))</f>
        <v>NO OFERTADO</v>
      </c>
      <c r="AJ1632" s="37">
        <f>Q1632*$AJ$1</f>
        <v>1.1266025902676115E-2</v>
      </c>
      <c r="AK1632" s="7"/>
      <c r="AL1632" s="36">
        <f>AJ1632+AK1632</f>
        <v>1.1266025902676115E-2</v>
      </c>
      <c r="AM1632" s="41"/>
      <c r="AN1632" s="41"/>
      <c r="AO1632" s="41"/>
      <c r="AP1632" s="42"/>
      <c r="AQ1632" s="40" t="str">
        <f>IF(AM1632=0,"NO OFERTADO",IF(AN1632=0,"NO OFERTADO",IF(AO1632=0,"NO OFERTADO",IF(AP1632=0,"NO OFERTADO","CORRECTO"))))</f>
        <v>NO OFERTADO</v>
      </c>
    </row>
    <row r="1633" spans="1:43" ht="24" x14ac:dyDescent="0.25">
      <c r="A1633" s="61">
        <v>1631</v>
      </c>
      <c r="B1633" s="61">
        <v>2808</v>
      </c>
      <c r="C1633" s="13" t="s">
        <v>7327</v>
      </c>
      <c r="D1633" s="12" t="s">
        <v>7328</v>
      </c>
      <c r="E1633" s="12" t="s">
        <v>734</v>
      </c>
      <c r="F1633" s="12" t="s">
        <v>354</v>
      </c>
      <c r="G1633" s="12" t="s">
        <v>322</v>
      </c>
      <c r="H1633" s="12" t="s">
        <v>7329</v>
      </c>
      <c r="I1633" s="62" t="s">
        <v>60</v>
      </c>
      <c r="J1633" s="10">
        <v>1</v>
      </c>
      <c r="K1633" s="14"/>
      <c r="L1633" s="14"/>
      <c r="M1633" s="11">
        <v>93330</v>
      </c>
      <c r="N1633" s="11">
        <v>82.1</v>
      </c>
      <c r="O1633" s="8">
        <f>N1633*M1633</f>
        <v>7662392.9999999991</v>
      </c>
      <c r="P1633" s="14" t="s">
        <v>7140</v>
      </c>
      <c r="Q1633" s="66">
        <f>O1633/$O$2181</f>
        <v>2.3412562847845953E-4</v>
      </c>
      <c r="R1633" s="66"/>
      <c r="S1633" s="36">
        <f>Q1633*$S$1</f>
        <v>5.8531407119614881E-2</v>
      </c>
      <c r="T1633" s="7"/>
      <c r="U1633" s="36">
        <f>S1633+T1633</f>
        <v>5.8531407119614881E-2</v>
      </c>
      <c r="V1633" s="41"/>
      <c r="W1633" s="41"/>
      <c r="X1633" s="41"/>
      <c r="Y1633" s="42"/>
      <c r="Z1633" s="40" t="str">
        <f>IF(V1633=0,"NO OFERTADO",IF(W1633=0,"NO OFERTADO",IF(X1633=0,"NO OFERTADO",IF(Y1633=0,"NO OFERTADO","CORRECTO"))))</f>
        <v>NO OFERTADO</v>
      </c>
      <c r="AA1633" s="42">
        <f>Y1633*N1633</f>
        <v>0</v>
      </c>
      <c r="AB1633" s="35">
        <f>Q1633*$AB$1</f>
        <v>2.1071306563061356E-2</v>
      </c>
      <c r="AC1633" s="7"/>
      <c r="AD1633" s="36">
        <f>AB1633+AC1633</f>
        <v>2.1071306563061356E-2</v>
      </c>
      <c r="AE1633" s="41"/>
      <c r="AF1633" s="41"/>
      <c r="AG1633" s="41"/>
      <c r="AH1633" s="42"/>
      <c r="AI1633" s="40" t="str">
        <f>IF(AE1633=0,"NO OFERTADO",IF(AF1633=0,"NO OFERTADO",IF(AG1633=0,"NO OFERTADO",IF(AH1633=0,"NO OFERTADO","CORRECTO"))))</f>
        <v>NO OFERTADO</v>
      </c>
      <c r="AJ1633" s="37">
        <f>Q1633*$AJ$1</f>
        <v>1.4047537708707572E-2</v>
      </c>
      <c r="AK1633" s="7"/>
      <c r="AL1633" s="36">
        <f>AJ1633+AK1633</f>
        <v>1.4047537708707572E-2</v>
      </c>
      <c r="AM1633" s="41"/>
      <c r="AN1633" s="41"/>
      <c r="AO1633" s="41"/>
      <c r="AP1633" s="42"/>
      <c r="AQ1633" s="40" t="str">
        <f>IF(AM1633=0,"NO OFERTADO",IF(AN1633=0,"NO OFERTADO",IF(AO1633=0,"NO OFERTADO",IF(AP1633=0,"NO OFERTADO","CORRECTO"))))</f>
        <v>NO OFERTADO</v>
      </c>
    </row>
    <row r="1634" spans="1:43" ht="24" x14ac:dyDescent="0.25">
      <c r="A1634" s="61">
        <v>1632</v>
      </c>
      <c r="B1634" s="61">
        <v>104</v>
      </c>
      <c r="C1634" s="13" t="s">
        <v>427</v>
      </c>
      <c r="D1634" s="12" t="s">
        <v>167</v>
      </c>
      <c r="E1634" s="12" t="s">
        <v>11</v>
      </c>
      <c r="F1634" s="12" t="s">
        <v>12</v>
      </c>
      <c r="G1634" s="12" t="s">
        <v>13</v>
      </c>
      <c r="H1634" s="12" t="s">
        <v>12</v>
      </c>
      <c r="I1634" s="62">
        <v>186014</v>
      </c>
      <c r="J1634" s="10">
        <v>1</v>
      </c>
      <c r="K1634" s="10" t="s">
        <v>428</v>
      </c>
      <c r="L1634" s="14" t="s">
        <v>429</v>
      </c>
      <c r="M1634" s="11">
        <v>186014</v>
      </c>
      <c r="N1634" s="11">
        <v>531.15384615384619</v>
      </c>
      <c r="O1634" s="8">
        <f>N1634*M1634</f>
        <v>98802051.538461551</v>
      </c>
      <c r="P1634" s="14" t="s">
        <v>5022</v>
      </c>
      <c r="Q1634" s="66">
        <f>O1634/$O$2181</f>
        <v>3.0189122916826979E-3</v>
      </c>
      <c r="R1634" s="66">
        <f>+O1634/$O$2184</f>
        <v>4.8310609806963755E-3</v>
      </c>
      <c r="S1634" s="36">
        <f>Q1634*$S$1</f>
        <v>0.75472807292067445</v>
      </c>
      <c r="T1634" s="36">
        <f>R1634*$T$1</f>
        <v>0.14493182942089128</v>
      </c>
      <c r="U1634" s="36">
        <f>S1634+T1634</f>
        <v>0.89965990234156568</v>
      </c>
      <c r="V1634" s="41"/>
      <c r="W1634" s="41"/>
      <c r="X1634" s="41"/>
      <c r="Y1634" s="42"/>
      <c r="Z1634" s="40" t="str">
        <f>IF(V1634=0,"NO OFERTADO",IF(W1634=0,"NO OFERTADO",IF(X1634=0,"NO OFERTADO",IF(Y1634=0,"NO OFERTADO","CORRECTO"))))</f>
        <v>NO OFERTADO</v>
      </c>
      <c r="AA1634" s="42">
        <f>Y1634*N1634</f>
        <v>0</v>
      </c>
      <c r="AB1634" s="35">
        <f>Q1634*$AB$1</f>
        <v>0.27170210625144281</v>
      </c>
      <c r="AC1634" s="36">
        <f>R1634*$AC$1</f>
        <v>7.2465914710445639E-2</v>
      </c>
      <c r="AD1634" s="36">
        <f>AB1634+AC1634</f>
        <v>0.34416802096188848</v>
      </c>
      <c r="AE1634" s="41"/>
      <c r="AF1634" s="41"/>
      <c r="AG1634" s="41"/>
      <c r="AH1634" s="42"/>
      <c r="AI1634" s="40" t="str">
        <f>IF(AE1634=0,"NO OFERTADO",IF(AF1634=0,"NO OFERTADO",IF(AG1634=0,"NO OFERTADO",IF(AH1634=0,"NO OFERTADO","CORRECTO"))))</f>
        <v>NO OFERTADO</v>
      </c>
      <c r="AJ1634" s="37">
        <f>Q1634*$AJ$1</f>
        <v>0.18113473750096187</v>
      </c>
      <c r="AK1634" s="36">
        <f>R1634*$AK$1</f>
        <v>2.4155304903481879E-2</v>
      </c>
      <c r="AL1634" s="36">
        <f>AJ1634+AK1634</f>
        <v>0.20529004240444376</v>
      </c>
      <c r="AM1634" s="41"/>
      <c r="AN1634" s="41"/>
      <c r="AO1634" s="41"/>
      <c r="AP1634" s="42"/>
      <c r="AQ1634" s="40" t="str">
        <f>IF(AM1634=0,"NO OFERTADO",IF(AN1634=0,"NO OFERTADO",IF(AO1634=0,"NO OFERTADO",IF(AP1634=0,"NO OFERTADO","CORRECTO"))))</f>
        <v>NO OFERTADO</v>
      </c>
    </row>
    <row r="1635" spans="1:43" x14ac:dyDescent="0.25">
      <c r="A1635" s="61">
        <v>1633</v>
      </c>
      <c r="B1635" s="61">
        <v>1530</v>
      </c>
      <c r="C1635" s="13" t="s">
        <v>4245</v>
      </c>
      <c r="D1635" s="12" t="s">
        <v>4246</v>
      </c>
      <c r="E1635" s="12" t="s">
        <v>4247</v>
      </c>
      <c r="F1635" s="12" t="s">
        <v>222</v>
      </c>
      <c r="G1635" s="12" t="s">
        <v>322</v>
      </c>
      <c r="H1635" s="12" t="s">
        <v>108</v>
      </c>
      <c r="I1635" s="62" t="s">
        <v>60</v>
      </c>
      <c r="J1635" s="10">
        <v>20</v>
      </c>
      <c r="K1635" s="10" t="s">
        <v>4248</v>
      </c>
      <c r="L1635" s="14" t="s">
        <v>4249</v>
      </c>
      <c r="M1635" s="11">
        <v>648</v>
      </c>
      <c r="N1635" s="11">
        <v>843.07692307692309</v>
      </c>
      <c r="O1635" s="8">
        <f>N1635*M1635</f>
        <v>546313.84615384613</v>
      </c>
      <c r="P1635" s="14" t="s">
        <v>5022</v>
      </c>
      <c r="Q1635" s="66">
        <f>O1635/$O$2181</f>
        <v>1.6692705865811594E-5</v>
      </c>
      <c r="R1635" s="66"/>
      <c r="S1635" s="36">
        <f>Q1635*$S$1</f>
        <v>4.1731764664528987E-3</v>
      </c>
      <c r="T1635" s="7"/>
      <c r="U1635" s="36">
        <f>S1635+T1635</f>
        <v>4.1731764664528987E-3</v>
      </c>
      <c r="V1635" s="41"/>
      <c r="W1635" s="41"/>
      <c r="X1635" s="41"/>
      <c r="Y1635" s="42"/>
      <c r="Z1635" s="40" t="str">
        <f>IF(V1635=0,"NO OFERTADO",IF(W1635=0,"NO OFERTADO",IF(X1635=0,"NO OFERTADO",IF(Y1635=0,"NO OFERTADO","CORRECTO"))))</f>
        <v>NO OFERTADO</v>
      </c>
      <c r="AA1635" s="42">
        <f>Y1635*N1635</f>
        <v>0</v>
      </c>
      <c r="AB1635" s="35">
        <f>Q1635*$AB$1</f>
        <v>1.5023435279230433E-3</v>
      </c>
      <c r="AC1635" s="7"/>
      <c r="AD1635" s="36">
        <f>AB1635+AC1635</f>
        <v>1.5023435279230433E-3</v>
      </c>
      <c r="AE1635" s="41"/>
      <c r="AF1635" s="41"/>
      <c r="AG1635" s="41"/>
      <c r="AH1635" s="42"/>
      <c r="AI1635" s="40" t="str">
        <f>IF(AE1635=0,"NO OFERTADO",IF(AF1635=0,"NO OFERTADO",IF(AG1635=0,"NO OFERTADO",IF(AH1635=0,"NO OFERTADO","CORRECTO"))))</f>
        <v>NO OFERTADO</v>
      </c>
      <c r="AJ1635" s="37">
        <f>Q1635*$AJ$1</f>
        <v>1.0015623519486956E-3</v>
      </c>
      <c r="AK1635" s="7"/>
      <c r="AL1635" s="36">
        <f>AJ1635+AK1635</f>
        <v>1.0015623519486956E-3</v>
      </c>
      <c r="AM1635" s="41"/>
      <c r="AN1635" s="41"/>
      <c r="AO1635" s="41"/>
      <c r="AP1635" s="42"/>
      <c r="AQ1635" s="40" t="str">
        <f>IF(AM1635=0,"NO OFERTADO",IF(AN1635=0,"NO OFERTADO",IF(AO1635=0,"NO OFERTADO",IF(AP1635=0,"NO OFERTADO","CORRECTO"))))</f>
        <v>NO OFERTADO</v>
      </c>
    </row>
    <row r="1636" spans="1:43" ht="24" x14ac:dyDescent="0.25">
      <c r="A1636" s="61">
        <v>1634</v>
      </c>
      <c r="B1636" s="61">
        <v>1639</v>
      </c>
      <c r="C1636" s="13" t="s">
        <v>4514</v>
      </c>
      <c r="D1636" s="12" t="s">
        <v>33</v>
      </c>
      <c r="E1636" s="12" t="s">
        <v>11</v>
      </c>
      <c r="F1636" s="12" t="s">
        <v>12</v>
      </c>
      <c r="G1636" s="12" t="s">
        <v>13</v>
      </c>
      <c r="H1636" s="12" t="s">
        <v>12</v>
      </c>
      <c r="I1636" s="62" t="s">
        <v>60</v>
      </c>
      <c r="J1636" s="10">
        <v>1</v>
      </c>
      <c r="K1636" s="10" t="s">
        <v>4515</v>
      </c>
      <c r="L1636" s="14" t="s">
        <v>4516</v>
      </c>
      <c r="M1636" s="11">
        <v>1326.7356666666667</v>
      </c>
      <c r="N1636" s="11">
        <v>269.5</v>
      </c>
      <c r="O1636" s="8">
        <f>N1636*M1636</f>
        <v>357555.26216666668</v>
      </c>
      <c r="P1636" s="14" t="s">
        <v>5022</v>
      </c>
      <c r="Q1636" s="66">
        <f>O1636/$O$2181</f>
        <v>1.0925157515485203E-5</v>
      </c>
      <c r="R1636" s="66"/>
      <c r="S1636" s="36">
        <f>Q1636*$S$1</f>
        <v>2.7312893788713007E-3</v>
      </c>
      <c r="T1636" s="7"/>
      <c r="U1636" s="36">
        <f>S1636+T1636</f>
        <v>2.7312893788713007E-3</v>
      </c>
      <c r="V1636" s="41"/>
      <c r="W1636" s="41"/>
      <c r="X1636" s="41"/>
      <c r="Y1636" s="42"/>
      <c r="Z1636" s="40" t="str">
        <f>IF(V1636=0,"NO OFERTADO",IF(W1636=0,"NO OFERTADO",IF(X1636=0,"NO OFERTADO",IF(Y1636=0,"NO OFERTADO","CORRECTO"))))</f>
        <v>NO OFERTADO</v>
      </c>
      <c r="AA1636" s="42">
        <f>Y1636*N1636</f>
        <v>0</v>
      </c>
      <c r="AB1636" s="35">
        <f>Q1636*$AB$1</f>
        <v>9.832641763936683E-4</v>
      </c>
      <c r="AC1636" s="7"/>
      <c r="AD1636" s="36">
        <f>AB1636+AC1636</f>
        <v>9.832641763936683E-4</v>
      </c>
      <c r="AE1636" s="41"/>
      <c r="AF1636" s="41"/>
      <c r="AG1636" s="41"/>
      <c r="AH1636" s="42"/>
      <c r="AI1636" s="40" t="str">
        <f>IF(AE1636=0,"NO OFERTADO",IF(AF1636=0,"NO OFERTADO",IF(AG1636=0,"NO OFERTADO",IF(AH1636=0,"NO OFERTADO","CORRECTO"))))</f>
        <v>NO OFERTADO</v>
      </c>
      <c r="AJ1636" s="37">
        <f>Q1636*$AJ$1</f>
        <v>6.5550945092911217E-4</v>
      </c>
      <c r="AK1636" s="7"/>
      <c r="AL1636" s="36">
        <f>AJ1636+AK1636</f>
        <v>6.5550945092911217E-4</v>
      </c>
      <c r="AM1636" s="41"/>
      <c r="AN1636" s="41"/>
      <c r="AO1636" s="41"/>
      <c r="AP1636" s="42"/>
      <c r="AQ1636" s="40" t="str">
        <f>IF(AM1636=0,"NO OFERTADO",IF(AN1636=0,"NO OFERTADO",IF(AO1636=0,"NO OFERTADO",IF(AP1636=0,"NO OFERTADO","CORRECTO"))))</f>
        <v>NO OFERTADO</v>
      </c>
    </row>
    <row r="1637" spans="1:43" ht="24" x14ac:dyDescent="0.25">
      <c r="A1637" s="61">
        <v>1635</v>
      </c>
      <c r="B1637" s="61">
        <v>237</v>
      </c>
      <c r="C1637" s="13" t="s">
        <v>888</v>
      </c>
      <c r="D1637" s="12" t="s">
        <v>889</v>
      </c>
      <c r="E1637" s="12" t="s">
        <v>11</v>
      </c>
      <c r="F1637" s="12" t="s">
        <v>12</v>
      </c>
      <c r="G1637" s="12" t="s">
        <v>13</v>
      </c>
      <c r="H1637" s="12" t="s">
        <v>12</v>
      </c>
      <c r="I1637" s="62" t="s">
        <v>60</v>
      </c>
      <c r="J1637" s="10">
        <v>1</v>
      </c>
      <c r="K1637" s="10" t="s">
        <v>890</v>
      </c>
      <c r="L1637" s="14" t="s">
        <v>891</v>
      </c>
      <c r="M1637" s="11">
        <v>3234</v>
      </c>
      <c r="N1637" s="11">
        <v>7867.2307692307695</v>
      </c>
      <c r="O1637" s="8">
        <f>N1637*M1637</f>
        <v>25442624.307692308</v>
      </c>
      <c r="P1637" s="14" t="s">
        <v>5022</v>
      </c>
      <c r="Q1637" s="66">
        <f>O1637/$O$2181</f>
        <v>7.774034046778589E-4</v>
      </c>
      <c r="R1637" s="66"/>
      <c r="S1637" s="36">
        <f>Q1637*$S$1</f>
        <v>0.19435085116946474</v>
      </c>
      <c r="T1637" s="7"/>
      <c r="U1637" s="36">
        <f>S1637+T1637</f>
        <v>0.19435085116946474</v>
      </c>
      <c r="V1637" s="41"/>
      <c r="W1637" s="41"/>
      <c r="X1637" s="41"/>
      <c r="Y1637" s="42"/>
      <c r="Z1637" s="40" t="str">
        <f>IF(V1637=0,"NO OFERTADO",IF(W1637=0,"NO OFERTADO",IF(X1637=0,"NO OFERTADO",IF(Y1637=0,"NO OFERTADO","CORRECTO"))))</f>
        <v>NO OFERTADO</v>
      </c>
      <c r="AA1637" s="42">
        <f>Y1637*N1637</f>
        <v>0</v>
      </c>
      <c r="AB1637" s="35">
        <f>Q1637*$AB$1</f>
        <v>6.9966306421007304E-2</v>
      </c>
      <c r="AC1637" s="7"/>
      <c r="AD1637" s="36">
        <f>AB1637+AC1637</f>
        <v>6.9966306421007304E-2</v>
      </c>
      <c r="AE1637" s="41"/>
      <c r="AF1637" s="41"/>
      <c r="AG1637" s="41"/>
      <c r="AH1637" s="42"/>
      <c r="AI1637" s="40" t="str">
        <f>IF(AE1637=0,"NO OFERTADO",IF(AF1637=0,"NO OFERTADO",IF(AG1637=0,"NO OFERTADO",IF(AH1637=0,"NO OFERTADO","CORRECTO"))))</f>
        <v>NO OFERTADO</v>
      </c>
      <c r="AJ1637" s="37">
        <f>Q1637*$AJ$1</f>
        <v>4.6644204280671536E-2</v>
      </c>
      <c r="AK1637" s="7"/>
      <c r="AL1637" s="36">
        <f>AJ1637+AK1637</f>
        <v>4.6644204280671536E-2</v>
      </c>
      <c r="AM1637" s="41"/>
      <c r="AN1637" s="41"/>
      <c r="AO1637" s="41"/>
      <c r="AP1637" s="42"/>
      <c r="AQ1637" s="40" t="str">
        <f>IF(AM1637=0,"NO OFERTADO",IF(AN1637=0,"NO OFERTADO",IF(AO1637=0,"NO OFERTADO",IF(AP1637=0,"NO OFERTADO","CORRECTO"))))</f>
        <v>NO OFERTADO</v>
      </c>
    </row>
    <row r="1638" spans="1:43" ht="24" x14ac:dyDescent="0.25">
      <c r="A1638" s="61">
        <v>1636</v>
      </c>
      <c r="B1638" s="61">
        <v>943</v>
      </c>
      <c r="C1638" s="13" t="s">
        <v>888</v>
      </c>
      <c r="D1638" s="12" t="s">
        <v>1606</v>
      </c>
      <c r="E1638" s="12" t="s">
        <v>11</v>
      </c>
      <c r="F1638" s="12" t="s">
        <v>12</v>
      </c>
      <c r="G1638" s="12" t="s">
        <v>13</v>
      </c>
      <c r="H1638" s="12" t="s">
        <v>12</v>
      </c>
      <c r="I1638" s="62" t="s">
        <v>60</v>
      </c>
      <c r="J1638" s="10">
        <v>1</v>
      </c>
      <c r="K1638" s="10" t="s">
        <v>890</v>
      </c>
      <c r="L1638" s="14" t="s">
        <v>2828</v>
      </c>
      <c r="M1638" s="11">
        <v>5408.4985500000003</v>
      </c>
      <c r="N1638" s="11">
        <v>646.23076923076928</v>
      </c>
      <c r="O1638" s="8">
        <f>N1638*M1638</f>
        <v>3495138.1783500006</v>
      </c>
      <c r="P1638" s="14" t="s">
        <v>5022</v>
      </c>
      <c r="Q1638" s="66">
        <f>O1638/$O$2181</f>
        <v>1.0679449913692135E-4</v>
      </c>
      <c r="R1638" s="66"/>
      <c r="S1638" s="36">
        <f>Q1638*$S$1</f>
        <v>2.6698624784230338E-2</v>
      </c>
      <c r="T1638" s="7"/>
      <c r="U1638" s="36">
        <f>S1638+T1638</f>
        <v>2.6698624784230338E-2</v>
      </c>
      <c r="V1638" s="41"/>
      <c r="W1638" s="41"/>
      <c r="X1638" s="41"/>
      <c r="Y1638" s="42"/>
      <c r="Z1638" s="40" t="str">
        <f>IF(V1638=0,"NO OFERTADO",IF(W1638=0,"NO OFERTADO",IF(X1638=0,"NO OFERTADO",IF(Y1638=0,"NO OFERTADO","CORRECTO"))))</f>
        <v>NO OFERTADO</v>
      </c>
      <c r="AA1638" s="42">
        <f>Y1638*N1638</f>
        <v>0</v>
      </c>
      <c r="AB1638" s="35">
        <f>Q1638*$AB$1</f>
        <v>9.611504922322921E-3</v>
      </c>
      <c r="AC1638" s="7"/>
      <c r="AD1638" s="36">
        <f>AB1638+AC1638</f>
        <v>9.611504922322921E-3</v>
      </c>
      <c r="AE1638" s="41"/>
      <c r="AF1638" s="41"/>
      <c r="AG1638" s="41"/>
      <c r="AH1638" s="42"/>
      <c r="AI1638" s="40" t="str">
        <f>IF(AE1638=0,"NO OFERTADO",IF(AF1638=0,"NO OFERTADO",IF(AG1638=0,"NO OFERTADO",IF(AH1638=0,"NO OFERTADO","CORRECTO"))))</f>
        <v>NO OFERTADO</v>
      </c>
      <c r="AJ1638" s="37">
        <f>Q1638*$AJ$1</f>
        <v>6.407669948215281E-3</v>
      </c>
      <c r="AK1638" s="7"/>
      <c r="AL1638" s="36">
        <f>AJ1638+AK1638</f>
        <v>6.407669948215281E-3</v>
      </c>
      <c r="AM1638" s="41"/>
      <c r="AN1638" s="41"/>
      <c r="AO1638" s="41"/>
      <c r="AP1638" s="42"/>
      <c r="AQ1638" s="40" t="str">
        <f>IF(AM1638=0,"NO OFERTADO",IF(AN1638=0,"NO OFERTADO",IF(AO1638=0,"NO OFERTADO",IF(AP1638=0,"NO OFERTADO","CORRECTO"))))</f>
        <v>NO OFERTADO</v>
      </c>
    </row>
    <row r="1639" spans="1:43" ht="24" x14ac:dyDescent="0.25">
      <c r="A1639" s="61">
        <v>1637</v>
      </c>
      <c r="B1639" s="61">
        <v>989</v>
      </c>
      <c r="C1639" s="13" t="s">
        <v>888</v>
      </c>
      <c r="D1639" s="12" t="s">
        <v>167</v>
      </c>
      <c r="E1639" s="12" t="s">
        <v>11</v>
      </c>
      <c r="F1639" s="12" t="s">
        <v>12</v>
      </c>
      <c r="G1639" s="12" t="s">
        <v>13</v>
      </c>
      <c r="H1639" s="12" t="s">
        <v>12</v>
      </c>
      <c r="I1639" s="62" t="s">
        <v>60</v>
      </c>
      <c r="J1639" s="10">
        <v>1</v>
      </c>
      <c r="K1639" s="10" t="s">
        <v>890</v>
      </c>
      <c r="L1639" s="14" t="s">
        <v>2929</v>
      </c>
      <c r="M1639" s="11">
        <v>1617</v>
      </c>
      <c r="N1639" s="11">
        <v>1383.1538461538462</v>
      </c>
      <c r="O1639" s="8">
        <f>N1639*M1639</f>
        <v>2236559.7692307695</v>
      </c>
      <c r="P1639" s="14" t="s">
        <v>5022</v>
      </c>
      <c r="Q1639" s="66">
        <f>O1639/$O$2181</f>
        <v>6.8338437039289465E-5</v>
      </c>
      <c r="R1639" s="66"/>
      <c r="S1639" s="36">
        <f>Q1639*$S$1</f>
        <v>1.7084609259822366E-2</v>
      </c>
      <c r="T1639" s="7"/>
      <c r="U1639" s="36">
        <f>S1639+T1639</f>
        <v>1.7084609259822366E-2</v>
      </c>
      <c r="V1639" s="41"/>
      <c r="W1639" s="41"/>
      <c r="X1639" s="41"/>
      <c r="Y1639" s="42"/>
      <c r="Z1639" s="40" t="str">
        <f>IF(V1639=0,"NO OFERTADO",IF(W1639=0,"NO OFERTADO",IF(X1639=0,"NO OFERTADO",IF(Y1639=0,"NO OFERTADO","CORRECTO"))))</f>
        <v>NO OFERTADO</v>
      </c>
      <c r="AA1639" s="42">
        <f>Y1639*N1639</f>
        <v>0</v>
      </c>
      <c r="AB1639" s="35">
        <f>Q1639*$AB$1</f>
        <v>6.1504593335360517E-3</v>
      </c>
      <c r="AC1639" s="7"/>
      <c r="AD1639" s="36">
        <f>AB1639+AC1639</f>
        <v>6.1504593335360517E-3</v>
      </c>
      <c r="AE1639" s="41"/>
      <c r="AF1639" s="41"/>
      <c r="AG1639" s="41"/>
      <c r="AH1639" s="42"/>
      <c r="AI1639" s="40" t="str">
        <f>IF(AE1639=0,"NO OFERTADO",IF(AF1639=0,"NO OFERTADO",IF(AG1639=0,"NO OFERTADO",IF(AH1639=0,"NO OFERTADO","CORRECTO"))))</f>
        <v>NO OFERTADO</v>
      </c>
      <c r="AJ1639" s="37">
        <f>Q1639*$AJ$1</f>
        <v>4.1003062223573675E-3</v>
      </c>
      <c r="AK1639" s="7"/>
      <c r="AL1639" s="36">
        <f>AJ1639+AK1639</f>
        <v>4.1003062223573675E-3</v>
      </c>
      <c r="AM1639" s="41"/>
      <c r="AN1639" s="41"/>
      <c r="AO1639" s="41"/>
      <c r="AP1639" s="42"/>
      <c r="AQ1639" s="40" t="str">
        <f>IF(AM1639=0,"NO OFERTADO",IF(AN1639=0,"NO OFERTADO",IF(AO1639=0,"NO OFERTADO",IF(AP1639=0,"NO OFERTADO","CORRECTO"))))</f>
        <v>NO OFERTADO</v>
      </c>
    </row>
    <row r="1640" spans="1:43" ht="24" x14ac:dyDescent="0.25">
      <c r="A1640" s="61">
        <v>1638</v>
      </c>
      <c r="B1640" s="61">
        <v>1715</v>
      </c>
      <c r="C1640" s="13" t="s">
        <v>888</v>
      </c>
      <c r="D1640" s="12" t="s">
        <v>4693</v>
      </c>
      <c r="E1640" s="12" t="s">
        <v>1541</v>
      </c>
      <c r="F1640" s="12" t="s">
        <v>222</v>
      </c>
      <c r="G1640" s="12" t="s">
        <v>13</v>
      </c>
      <c r="H1640" s="12" t="s">
        <v>108</v>
      </c>
      <c r="I1640" s="62" t="s">
        <v>60</v>
      </c>
      <c r="J1640" s="10">
        <v>60</v>
      </c>
      <c r="K1640" s="10" t="s">
        <v>890</v>
      </c>
      <c r="L1640" s="14" t="s">
        <v>4694</v>
      </c>
      <c r="M1640" s="11">
        <v>576.7206666666666</v>
      </c>
      <c r="N1640" s="11">
        <v>335</v>
      </c>
      <c r="O1640" s="8">
        <f>N1640*M1640</f>
        <v>193201.42333333331</v>
      </c>
      <c r="P1640" s="14" t="s">
        <v>5022</v>
      </c>
      <c r="Q1640" s="66">
        <f>O1640/$O$2181</f>
        <v>5.9033000083459019E-6</v>
      </c>
      <c r="R1640" s="66"/>
      <c r="S1640" s="36">
        <f>Q1640*$S$1</f>
        <v>1.4758250020864756E-3</v>
      </c>
      <c r="T1640" s="7"/>
      <c r="U1640" s="36">
        <f>S1640+T1640</f>
        <v>1.4758250020864756E-3</v>
      </c>
      <c r="V1640" s="41"/>
      <c r="W1640" s="41"/>
      <c r="X1640" s="41"/>
      <c r="Y1640" s="42"/>
      <c r="Z1640" s="40" t="str">
        <f>IF(V1640=0,"NO OFERTADO",IF(W1640=0,"NO OFERTADO",IF(X1640=0,"NO OFERTADO",IF(Y1640=0,"NO OFERTADO","CORRECTO"))))</f>
        <v>NO OFERTADO</v>
      </c>
      <c r="AA1640" s="42">
        <f>Y1640*N1640</f>
        <v>0</v>
      </c>
      <c r="AB1640" s="35">
        <f>Q1640*$AB$1</f>
        <v>5.3129700075113116E-4</v>
      </c>
      <c r="AC1640" s="7"/>
      <c r="AD1640" s="36">
        <f>AB1640+AC1640</f>
        <v>5.3129700075113116E-4</v>
      </c>
      <c r="AE1640" s="41"/>
      <c r="AF1640" s="41"/>
      <c r="AG1640" s="41"/>
      <c r="AH1640" s="42"/>
      <c r="AI1640" s="40" t="str">
        <f>IF(AE1640=0,"NO OFERTADO",IF(AF1640=0,"NO OFERTADO",IF(AG1640=0,"NO OFERTADO",IF(AH1640=0,"NO OFERTADO","CORRECTO"))))</f>
        <v>NO OFERTADO</v>
      </c>
      <c r="AJ1640" s="37">
        <f>Q1640*$AJ$1</f>
        <v>3.5419800050075413E-4</v>
      </c>
      <c r="AK1640" s="7"/>
      <c r="AL1640" s="36">
        <f>AJ1640+AK1640</f>
        <v>3.5419800050075413E-4</v>
      </c>
      <c r="AM1640" s="41"/>
      <c r="AN1640" s="41"/>
      <c r="AO1640" s="41"/>
      <c r="AP1640" s="42"/>
      <c r="AQ1640" s="40" t="str">
        <f>IF(AM1640=0,"NO OFERTADO",IF(AN1640=0,"NO OFERTADO",IF(AO1640=0,"NO OFERTADO",IF(AP1640=0,"NO OFERTADO","CORRECTO"))))</f>
        <v>NO OFERTADO</v>
      </c>
    </row>
    <row r="1641" spans="1:43" ht="24" x14ac:dyDescent="0.25">
      <c r="A1641" s="61">
        <v>1639</v>
      </c>
      <c r="B1641" s="61">
        <v>738</v>
      </c>
      <c r="C1641" s="13" t="s">
        <v>2299</v>
      </c>
      <c r="D1641" s="12" t="s">
        <v>68</v>
      </c>
      <c r="E1641" s="12" t="s">
        <v>11</v>
      </c>
      <c r="F1641" s="12" t="s">
        <v>12</v>
      </c>
      <c r="G1641" s="12" t="s">
        <v>13</v>
      </c>
      <c r="H1641" s="12" t="s">
        <v>12</v>
      </c>
      <c r="I1641" s="62">
        <v>11207</v>
      </c>
      <c r="J1641" s="10">
        <v>1</v>
      </c>
      <c r="K1641" s="10" t="s">
        <v>2300</v>
      </c>
      <c r="L1641" s="14" t="s">
        <v>2301</v>
      </c>
      <c r="M1641" s="11">
        <v>6344.2038499999999</v>
      </c>
      <c r="N1641" s="11">
        <v>667.69230769230774</v>
      </c>
      <c r="O1641" s="8">
        <f>N1641*M1641</f>
        <v>4235976.1090769237</v>
      </c>
      <c r="P1641" s="14" t="s">
        <v>5022</v>
      </c>
      <c r="Q1641" s="66">
        <f>O1641/$O$2181</f>
        <v>1.2943091913418883E-4</v>
      </c>
      <c r="R1641" s="66">
        <f>+O1641/$O$2184</f>
        <v>2.071238256399694E-4</v>
      </c>
      <c r="S1641" s="36">
        <f>Q1641*$S$1</f>
        <v>3.2357729783547208E-2</v>
      </c>
      <c r="T1641" s="36">
        <f>R1641*$T$1</f>
        <v>6.2137147691990816E-3</v>
      </c>
      <c r="U1641" s="36">
        <f>S1641+T1641</f>
        <v>3.857144455274629E-2</v>
      </c>
      <c r="V1641" s="41"/>
      <c r="W1641" s="41"/>
      <c r="X1641" s="41"/>
      <c r="Y1641" s="42"/>
      <c r="Z1641" s="40" t="str">
        <f>IF(V1641=0,"NO OFERTADO",IF(W1641=0,"NO OFERTADO",IF(X1641=0,"NO OFERTADO",IF(Y1641=0,"NO OFERTADO","CORRECTO"))))</f>
        <v>NO OFERTADO</v>
      </c>
      <c r="AA1641" s="42">
        <f>Y1641*N1641</f>
        <v>0</v>
      </c>
      <c r="AB1641" s="35">
        <f>Q1641*$AB$1</f>
        <v>1.1648782722076995E-2</v>
      </c>
      <c r="AC1641" s="36">
        <f>R1641*$AC$1</f>
        <v>3.1068573845995408E-3</v>
      </c>
      <c r="AD1641" s="36">
        <f>AB1641+AC1641</f>
        <v>1.4755640106676536E-2</v>
      </c>
      <c r="AE1641" s="41"/>
      <c r="AF1641" s="41"/>
      <c r="AG1641" s="41"/>
      <c r="AH1641" s="42"/>
      <c r="AI1641" s="40" t="str">
        <f>IF(AE1641=0,"NO OFERTADO",IF(AF1641=0,"NO OFERTADO",IF(AG1641=0,"NO OFERTADO",IF(AH1641=0,"NO OFERTADO","CORRECTO"))))</f>
        <v>NO OFERTADO</v>
      </c>
      <c r="AJ1641" s="37">
        <f>Q1641*$AJ$1</f>
        <v>7.7658551480513302E-3</v>
      </c>
      <c r="AK1641" s="36">
        <f>R1641*$AK$1</f>
        <v>1.035619128199847E-3</v>
      </c>
      <c r="AL1641" s="36">
        <f>AJ1641+AK1641</f>
        <v>8.8014742762511766E-3</v>
      </c>
      <c r="AM1641" s="41"/>
      <c r="AN1641" s="41"/>
      <c r="AO1641" s="41"/>
      <c r="AP1641" s="42"/>
      <c r="AQ1641" s="40" t="str">
        <f>IF(AM1641=0,"NO OFERTADO",IF(AN1641=0,"NO OFERTADO",IF(AO1641=0,"NO OFERTADO",IF(AP1641=0,"NO OFERTADO","CORRECTO"))))</f>
        <v>NO OFERTADO</v>
      </c>
    </row>
    <row r="1642" spans="1:43" ht="36" x14ac:dyDescent="0.25">
      <c r="A1642" s="61">
        <v>1640</v>
      </c>
      <c r="B1642" s="61">
        <v>2551</v>
      </c>
      <c r="C1642" s="67" t="s">
        <v>6803</v>
      </c>
      <c r="D1642" s="68" t="s">
        <v>97</v>
      </c>
      <c r="E1642" s="68" t="s">
        <v>275</v>
      </c>
      <c r="F1642" s="68" t="s">
        <v>12</v>
      </c>
      <c r="G1642" s="12" t="s">
        <v>13</v>
      </c>
      <c r="H1642" s="68" t="s">
        <v>12</v>
      </c>
      <c r="I1642" s="62" t="s">
        <v>60</v>
      </c>
      <c r="J1642" s="10">
        <v>1</v>
      </c>
      <c r="K1642" s="10" t="s">
        <v>6804</v>
      </c>
      <c r="L1642" s="14" t="s">
        <v>6805</v>
      </c>
      <c r="M1642" s="11">
        <v>114152.3875</v>
      </c>
      <c r="N1642" s="11">
        <v>24</v>
      </c>
      <c r="O1642" s="8">
        <f>N1642*M1642</f>
        <v>2739657.3</v>
      </c>
      <c r="P1642" s="14" t="s">
        <v>7140</v>
      </c>
      <c r="Q1642" s="66">
        <f>O1642/$O$2181</f>
        <v>8.3710661562008053E-5</v>
      </c>
      <c r="R1642" s="66"/>
      <c r="S1642" s="36">
        <f>Q1642*$S$1</f>
        <v>2.0927665390502014E-2</v>
      </c>
      <c r="T1642" s="7"/>
      <c r="U1642" s="36">
        <f>S1642+T1642</f>
        <v>2.0927665390502014E-2</v>
      </c>
      <c r="V1642" s="41"/>
      <c r="W1642" s="41"/>
      <c r="X1642" s="41"/>
      <c r="Y1642" s="42"/>
      <c r="Z1642" s="40" t="str">
        <f>IF(V1642=0,"NO OFERTADO",IF(W1642=0,"NO OFERTADO",IF(X1642=0,"NO OFERTADO",IF(Y1642=0,"NO OFERTADO","CORRECTO"))))</f>
        <v>NO OFERTADO</v>
      </c>
      <c r="AA1642" s="42">
        <f>Y1642*N1642</f>
        <v>0</v>
      </c>
      <c r="AB1642" s="35">
        <f>Q1642*$AB$1</f>
        <v>7.5339595405807249E-3</v>
      </c>
      <c r="AC1642" s="7"/>
      <c r="AD1642" s="36">
        <f>AB1642+AC1642</f>
        <v>7.5339595405807249E-3</v>
      </c>
      <c r="AE1642" s="41"/>
      <c r="AF1642" s="41"/>
      <c r="AG1642" s="41"/>
      <c r="AH1642" s="42"/>
      <c r="AI1642" s="40" t="str">
        <f>IF(AE1642=0,"NO OFERTADO",IF(AF1642=0,"NO OFERTADO",IF(AG1642=0,"NO OFERTADO",IF(AH1642=0,"NO OFERTADO","CORRECTO"))))</f>
        <v>NO OFERTADO</v>
      </c>
      <c r="AJ1642" s="37">
        <f>Q1642*$AJ$1</f>
        <v>5.0226396937204827E-3</v>
      </c>
      <c r="AK1642" s="7"/>
      <c r="AL1642" s="36">
        <f>AJ1642+AK1642</f>
        <v>5.0226396937204827E-3</v>
      </c>
      <c r="AM1642" s="41"/>
      <c r="AN1642" s="41"/>
      <c r="AO1642" s="41"/>
      <c r="AP1642" s="42"/>
      <c r="AQ1642" s="40" t="str">
        <f>IF(AM1642=0,"NO OFERTADO",IF(AN1642=0,"NO OFERTADO",IF(AO1642=0,"NO OFERTADO",IF(AP1642=0,"NO OFERTADO","CORRECTO"))))</f>
        <v>NO OFERTADO</v>
      </c>
    </row>
    <row r="1643" spans="1:43" ht="24" x14ac:dyDescent="0.25">
      <c r="A1643" s="61">
        <v>1641</v>
      </c>
      <c r="B1643" s="61">
        <v>39</v>
      </c>
      <c r="C1643" s="13" t="s">
        <v>172</v>
      </c>
      <c r="D1643" s="12" t="s">
        <v>173</v>
      </c>
      <c r="E1643" s="12" t="s">
        <v>11</v>
      </c>
      <c r="F1643" s="12" t="s">
        <v>12</v>
      </c>
      <c r="G1643" s="12" t="s">
        <v>13</v>
      </c>
      <c r="H1643" s="12" t="s">
        <v>12</v>
      </c>
      <c r="I1643" s="62">
        <v>235872.02499999999</v>
      </c>
      <c r="J1643" s="10">
        <v>1</v>
      </c>
      <c r="K1643" s="10" t="s">
        <v>174</v>
      </c>
      <c r="L1643" s="14" t="s">
        <v>175</v>
      </c>
      <c r="M1643" s="11">
        <v>110355</v>
      </c>
      <c r="N1643" s="11">
        <v>850.23076923076928</v>
      </c>
      <c r="O1643" s="8">
        <f>N1643*M1643</f>
        <v>93827216.538461551</v>
      </c>
      <c r="P1643" s="14" t="s">
        <v>5022</v>
      </c>
      <c r="Q1643" s="66">
        <f>O1643/$O$2181</f>
        <v>2.8669054224250601E-3</v>
      </c>
      <c r="R1643" s="66">
        <f>+O1643/$O$2184</f>
        <v>4.587809642493678E-3</v>
      </c>
      <c r="S1643" s="36">
        <f>Q1643*$S$1</f>
        <v>0.71672635560626508</v>
      </c>
      <c r="T1643" s="36">
        <f>R1643*$T$1</f>
        <v>0.13763428927481033</v>
      </c>
      <c r="U1643" s="36">
        <f>S1643+T1643</f>
        <v>0.85436064488107544</v>
      </c>
      <c r="V1643" s="41"/>
      <c r="W1643" s="41"/>
      <c r="X1643" s="41"/>
      <c r="Y1643" s="42"/>
      <c r="Z1643" s="40" t="str">
        <f>IF(V1643=0,"NO OFERTADO",IF(W1643=0,"NO OFERTADO",IF(X1643=0,"NO OFERTADO",IF(Y1643=0,"NO OFERTADO","CORRECTO"))))</f>
        <v>NO OFERTADO</v>
      </c>
      <c r="AA1643" s="42">
        <f>Y1643*N1643</f>
        <v>0</v>
      </c>
      <c r="AB1643" s="35">
        <f>Q1643*$AB$1</f>
        <v>0.25802148801825542</v>
      </c>
      <c r="AC1643" s="36">
        <f>R1643*$AC$1</f>
        <v>6.8817144637405167E-2</v>
      </c>
      <c r="AD1643" s="36">
        <f>AB1643+AC1643</f>
        <v>0.3268386326556606</v>
      </c>
      <c r="AE1643" s="41"/>
      <c r="AF1643" s="41"/>
      <c r="AG1643" s="41"/>
      <c r="AH1643" s="42"/>
      <c r="AI1643" s="40" t="str">
        <f>IF(AE1643=0,"NO OFERTADO",IF(AF1643=0,"NO OFERTADO",IF(AG1643=0,"NO OFERTADO",IF(AH1643=0,"NO OFERTADO","CORRECTO"))))</f>
        <v>NO OFERTADO</v>
      </c>
      <c r="AJ1643" s="37">
        <f>Q1643*$AJ$1</f>
        <v>0.17201432534550359</v>
      </c>
      <c r="AK1643" s="36">
        <f>R1643*$AK$1</f>
        <v>2.293904821246839E-2</v>
      </c>
      <c r="AL1643" s="36">
        <f>AJ1643+AK1643</f>
        <v>0.19495337355797199</v>
      </c>
      <c r="AM1643" s="41"/>
      <c r="AN1643" s="41"/>
      <c r="AO1643" s="41"/>
      <c r="AP1643" s="42"/>
      <c r="AQ1643" s="40" t="str">
        <f>IF(AM1643=0,"NO OFERTADO",IF(AN1643=0,"NO OFERTADO",IF(AO1643=0,"NO OFERTADO",IF(AP1643=0,"NO OFERTADO","CORRECTO"))))</f>
        <v>NO OFERTADO</v>
      </c>
    </row>
    <row r="1644" spans="1:43" ht="24" x14ac:dyDescent="0.25">
      <c r="A1644" s="61">
        <v>1642</v>
      </c>
      <c r="B1644" s="61">
        <v>408</v>
      </c>
      <c r="C1644" s="13" t="s">
        <v>172</v>
      </c>
      <c r="D1644" s="12" t="s">
        <v>153</v>
      </c>
      <c r="E1644" s="12" t="s">
        <v>11</v>
      </c>
      <c r="F1644" s="12" t="s">
        <v>12</v>
      </c>
      <c r="G1644" s="12" t="s">
        <v>13</v>
      </c>
      <c r="H1644" s="12" t="s">
        <v>12</v>
      </c>
      <c r="I1644" s="62">
        <v>188697.62</v>
      </c>
      <c r="J1644" s="10">
        <v>1</v>
      </c>
      <c r="K1644" s="10" t="s">
        <v>174</v>
      </c>
      <c r="L1644" s="14" t="s">
        <v>1417</v>
      </c>
      <c r="M1644" s="11">
        <v>187557.079</v>
      </c>
      <c r="N1644" s="11">
        <v>136.5</v>
      </c>
      <c r="O1644" s="8">
        <f>N1644*M1644</f>
        <v>25601541.283500001</v>
      </c>
      <c r="P1644" s="14" t="s">
        <v>5022</v>
      </c>
      <c r="Q1644" s="66">
        <f>O1644/$O$2181</f>
        <v>7.8225913797643452E-4</v>
      </c>
      <c r="R1644" s="66">
        <f>+O1644/$O$2184</f>
        <v>1.2518222568714298E-3</v>
      </c>
      <c r="S1644" s="36">
        <f>Q1644*$S$1</f>
        <v>0.19556478449410863</v>
      </c>
      <c r="T1644" s="36">
        <f>R1644*$T$1</f>
        <v>3.7554667706142894E-2</v>
      </c>
      <c r="U1644" s="36">
        <f>S1644+T1644</f>
        <v>0.23311945220025154</v>
      </c>
      <c r="V1644" s="41"/>
      <c r="W1644" s="41"/>
      <c r="X1644" s="41"/>
      <c r="Y1644" s="42"/>
      <c r="Z1644" s="40" t="str">
        <f>IF(V1644=0,"NO OFERTADO",IF(W1644=0,"NO OFERTADO",IF(X1644=0,"NO OFERTADO",IF(Y1644=0,"NO OFERTADO","CORRECTO"))))</f>
        <v>NO OFERTADO</v>
      </c>
      <c r="AA1644" s="42">
        <f>Y1644*N1644</f>
        <v>0</v>
      </c>
      <c r="AB1644" s="35">
        <f>Q1644*$AB$1</f>
        <v>7.0403322417879111E-2</v>
      </c>
      <c r="AC1644" s="36">
        <f>R1644*$AC$1</f>
        <v>1.8777333853071447E-2</v>
      </c>
      <c r="AD1644" s="36">
        <f>AB1644+AC1644</f>
        <v>8.9180656270950565E-2</v>
      </c>
      <c r="AE1644" s="41"/>
      <c r="AF1644" s="41"/>
      <c r="AG1644" s="41"/>
      <c r="AH1644" s="42"/>
      <c r="AI1644" s="40" t="str">
        <f>IF(AE1644=0,"NO OFERTADO",IF(AF1644=0,"NO OFERTADO",IF(AG1644=0,"NO OFERTADO",IF(AH1644=0,"NO OFERTADO","CORRECTO"))))</f>
        <v>NO OFERTADO</v>
      </c>
      <c r="AJ1644" s="37">
        <f>Q1644*$AJ$1</f>
        <v>4.6935548278586071E-2</v>
      </c>
      <c r="AK1644" s="36">
        <f>R1644*$AK$1</f>
        <v>6.2591112843571493E-3</v>
      </c>
      <c r="AL1644" s="36">
        <f>AJ1644+AK1644</f>
        <v>5.3194659562943218E-2</v>
      </c>
      <c r="AM1644" s="41"/>
      <c r="AN1644" s="41"/>
      <c r="AO1644" s="41"/>
      <c r="AP1644" s="42"/>
      <c r="AQ1644" s="40" t="str">
        <f>IF(AM1644=0,"NO OFERTADO",IF(AN1644=0,"NO OFERTADO",IF(AO1644=0,"NO OFERTADO",IF(AP1644=0,"NO OFERTADO","CORRECTO"))))</f>
        <v>NO OFERTADO</v>
      </c>
    </row>
    <row r="1645" spans="1:43" ht="24" x14ac:dyDescent="0.25">
      <c r="A1645" s="61">
        <v>1643</v>
      </c>
      <c r="B1645" s="61">
        <v>722</v>
      </c>
      <c r="C1645" s="13" t="s">
        <v>172</v>
      </c>
      <c r="D1645" s="12" t="s">
        <v>1625</v>
      </c>
      <c r="E1645" s="12" t="s">
        <v>11</v>
      </c>
      <c r="F1645" s="12" t="s">
        <v>12</v>
      </c>
      <c r="G1645" s="12" t="s">
        <v>13</v>
      </c>
      <c r="H1645" s="12" t="s">
        <v>12</v>
      </c>
      <c r="I1645" s="62">
        <v>94348.81</v>
      </c>
      <c r="J1645" s="10">
        <v>1</v>
      </c>
      <c r="K1645" s="10" t="s">
        <v>174</v>
      </c>
      <c r="L1645" s="14" t="s">
        <v>2264</v>
      </c>
      <c r="M1645" s="11">
        <v>89354.787666666671</v>
      </c>
      <c r="N1645" s="11">
        <v>92.4</v>
      </c>
      <c r="O1645" s="8">
        <f>N1645*M1645</f>
        <v>8256382.3804000011</v>
      </c>
      <c r="P1645" s="14" t="s">
        <v>5022</v>
      </c>
      <c r="Q1645" s="66">
        <f>O1645/$O$2181</f>
        <v>2.5227506782406358E-4</v>
      </c>
      <c r="R1645" s="66">
        <f>+O1645/$O$2184</f>
        <v>4.0370707023358018E-4</v>
      </c>
      <c r="S1645" s="36">
        <f>Q1645*$S$1</f>
        <v>6.306876695601589E-2</v>
      </c>
      <c r="T1645" s="36">
        <f>R1645*$T$1</f>
        <v>1.2111212107007406E-2</v>
      </c>
      <c r="U1645" s="36">
        <f>S1645+T1645</f>
        <v>7.5179979063023289E-2</v>
      </c>
      <c r="V1645" s="41"/>
      <c r="W1645" s="41"/>
      <c r="X1645" s="41"/>
      <c r="Y1645" s="42"/>
      <c r="Z1645" s="40" t="str">
        <f>IF(V1645=0,"NO OFERTADO",IF(W1645=0,"NO OFERTADO",IF(X1645=0,"NO OFERTADO",IF(Y1645=0,"NO OFERTADO","CORRECTO"))))</f>
        <v>NO OFERTADO</v>
      </c>
      <c r="AA1645" s="42">
        <f>Y1645*N1645</f>
        <v>0</v>
      </c>
      <c r="AB1645" s="35">
        <f>Q1645*$AB$1</f>
        <v>2.2704756104165721E-2</v>
      </c>
      <c r="AC1645" s="36">
        <f>R1645*$AC$1</f>
        <v>6.055606053503703E-3</v>
      </c>
      <c r="AD1645" s="36">
        <f>AB1645+AC1645</f>
        <v>2.8760362157669424E-2</v>
      </c>
      <c r="AE1645" s="41"/>
      <c r="AF1645" s="41"/>
      <c r="AG1645" s="41"/>
      <c r="AH1645" s="42"/>
      <c r="AI1645" s="40" t="str">
        <f>IF(AE1645=0,"NO OFERTADO",IF(AF1645=0,"NO OFERTADO",IF(AG1645=0,"NO OFERTADO",IF(AH1645=0,"NO OFERTADO","CORRECTO"))))</f>
        <v>NO OFERTADO</v>
      </c>
      <c r="AJ1645" s="37">
        <f>Q1645*$AJ$1</f>
        <v>1.5136504069443814E-2</v>
      </c>
      <c r="AK1645" s="36">
        <f>R1645*$AK$1</f>
        <v>2.0185353511679009E-3</v>
      </c>
      <c r="AL1645" s="36">
        <f>AJ1645+AK1645</f>
        <v>1.7155039420611716E-2</v>
      </c>
      <c r="AM1645" s="41"/>
      <c r="AN1645" s="41"/>
      <c r="AO1645" s="41"/>
      <c r="AP1645" s="42"/>
      <c r="AQ1645" s="40" t="str">
        <f>IF(AM1645=0,"NO OFERTADO",IF(AN1645=0,"NO OFERTADO",IF(AO1645=0,"NO OFERTADO",IF(AP1645=0,"NO OFERTADO","CORRECTO"))))</f>
        <v>NO OFERTADO</v>
      </c>
    </row>
    <row r="1646" spans="1:43" ht="24" x14ac:dyDescent="0.25">
      <c r="A1646" s="61">
        <v>1644</v>
      </c>
      <c r="B1646" s="61">
        <v>811</v>
      </c>
      <c r="C1646" s="13" t="s">
        <v>172</v>
      </c>
      <c r="D1646" s="12" t="s">
        <v>1750</v>
      </c>
      <c r="E1646" s="12" t="s">
        <v>11</v>
      </c>
      <c r="F1646" s="12" t="s">
        <v>12</v>
      </c>
      <c r="G1646" s="12" t="s">
        <v>13</v>
      </c>
      <c r="H1646" s="12" t="s">
        <v>12</v>
      </c>
      <c r="I1646" s="62">
        <v>141523.215</v>
      </c>
      <c r="J1646" s="10">
        <v>1</v>
      </c>
      <c r="K1646" s="10" t="s">
        <v>174</v>
      </c>
      <c r="L1646" s="14" t="s">
        <v>2501</v>
      </c>
      <c r="M1646" s="11">
        <v>141523.215</v>
      </c>
      <c r="N1646" s="11">
        <v>56</v>
      </c>
      <c r="O1646" s="8">
        <f>N1646*M1646</f>
        <v>7925300.04</v>
      </c>
      <c r="P1646" s="14" t="s">
        <v>5022</v>
      </c>
      <c r="Q1646" s="66">
        <f>O1646/$O$2181</f>
        <v>2.4215879461486256E-4</v>
      </c>
      <c r="R1646" s="66">
        <f>+O1646/$O$2184</f>
        <v>3.8751834792267315E-4</v>
      </c>
      <c r="S1646" s="36">
        <f>Q1646*$S$1</f>
        <v>6.053969865371564E-2</v>
      </c>
      <c r="T1646" s="36">
        <f>R1646*$T$1</f>
        <v>1.1625550437680194E-2</v>
      </c>
      <c r="U1646" s="36">
        <f>S1646+T1646</f>
        <v>7.2165249091395836E-2</v>
      </c>
      <c r="V1646" s="41"/>
      <c r="W1646" s="41"/>
      <c r="X1646" s="41"/>
      <c r="Y1646" s="42"/>
      <c r="Z1646" s="40" t="str">
        <f>IF(V1646=0,"NO OFERTADO",IF(W1646=0,"NO OFERTADO",IF(X1646=0,"NO OFERTADO",IF(Y1646=0,"NO OFERTADO","CORRECTO"))))</f>
        <v>NO OFERTADO</v>
      </c>
      <c r="AA1646" s="42">
        <f>Y1646*N1646</f>
        <v>0</v>
      </c>
      <c r="AB1646" s="35">
        <f>Q1646*$AB$1</f>
        <v>2.1794291515337631E-2</v>
      </c>
      <c r="AC1646" s="36">
        <f>R1646*$AC$1</f>
        <v>5.8127752188400971E-3</v>
      </c>
      <c r="AD1646" s="36">
        <f>AB1646+AC1646</f>
        <v>2.7607066734177729E-2</v>
      </c>
      <c r="AE1646" s="41"/>
      <c r="AF1646" s="41"/>
      <c r="AG1646" s="41"/>
      <c r="AH1646" s="42"/>
      <c r="AI1646" s="40" t="str">
        <f>IF(AE1646=0,"NO OFERTADO",IF(AF1646=0,"NO OFERTADO",IF(AG1646=0,"NO OFERTADO",IF(AH1646=0,"NO OFERTADO","CORRECTO"))))</f>
        <v>NO OFERTADO</v>
      </c>
      <c r="AJ1646" s="37">
        <f>Q1646*$AJ$1</f>
        <v>1.4529527676891753E-2</v>
      </c>
      <c r="AK1646" s="36">
        <f>R1646*$AK$1</f>
        <v>1.9375917396133658E-3</v>
      </c>
      <c r="AL1646" s="36">
        <f>AJ1646+AK1646</f>
        <v>1.6467119416505117E-2</v>
      </c>
      <c r="AM1646" s="41"/>
      <c r="AN1646" s="41"/>
      <c r="AO1646" s="41"/>
      <c r="AP1646" s="42"/>
      <c r="AQ1646" s="40" t="str">
        <f>IF(AM1646=0,"NO OFERTADO",IF(AN1646=0,"NO OFERTADO",IF(AO1646=0,"NO OFERTADO",IF(AP1646=0,"NO OFERTADO","CORRECTO"))))</f>
        <v>NO OFERTADO</v>
      </c>
    </row>
    <row r="1647" spans="1:43" ht="24" x14ac:dyDescent="0.25">
      <c r="A1647" s="61">
        <v>1645</v>
      </c>
      <c r="B1647" s="61">
        <v>1201</v>
      </c>
      <c r="C1647" s="13" t="s">
        <v>172</v>
      </c>
      <c r="D1647" s="12" t="s">
        <v>1037</v>
      </c>
      <c r="E1647" s="12" t="s">
        <v>11</v>
      </c>
      <c r="F1647" s="12" t="s">
        <v>12</v>
      </c>
      <c r="G1647" s="12" t="s">
        <v>13</v>
      </c>
      <c r="H1647" s="12" t="s">
        <v>12</v>
      </c>
      <c r="I1647" s="62">
        <v>47174.404999999999</v>
      </c>
      <c r="J1647" s="10">
        <v>1</v>
      </c>
      <c r="K1647" s="10" t="s">
        <v>174</v>
      </c>
      <c r="L1647" s="14" t="s">
        <v>3433</v>
      </c>
      <c r="M1647" s="11">
        <v>47174.404999999999</v>
      </c>
      <c r="N1647" s="11">
        <v>42</v>
      </c>
      <c r="O1647" s="8">
        <f>N1647*M1647</f>
        <v>1981325.01</v>
      </c>
      <c r="P1647" s="14" t="s">
        <v>5022</v>
      </c>
      <c r="Q1647" s="66">
        <f>O1647/$O$2181</f>
        <v>6.0539698653715641E-5</v>
      </c>
      <c r="R1647" s="66">
        <f>+O1647/$O$2184</f>
        <v>9.6879586980668287E-5</v>
      </c>
      <c r="S1647" s="36">
        <f>Q1647*$S$1</f>
        <v>1.513492466342891E-2</v>
      </c>
      <c r="T1647" s="36">
        <f>R1647*$T$1</f>
        <v>2.9063876094200486E-3</v>
      </c>
      <c r="U1647" s="36">
        <f>S1647+T1647</f>
        <v>1.8041312272848959E-2</v>
      </c>
      <c r="V1647" s="41"/>
      <c r="W1647" s="41"/>
      <c r="X1647" s="41"/>
      <c r="Y1647" s="42"/>
      <c r="Z1647" s="40" t="str">
        <f>IF(V1647=0,"NO OFERTADO",IF(W1647=0,"NO OFERTADO",IF(X1647=0,"NO OFERTADO",IF(Y1647=0,"NO OFERTADO","CORRECTO"))))</f>
        <v>NO OFERTADO</v>
      </c>
      <c r="AA1647" s="42">
        <f>Y1647*N1647</f>
        <v>0</v>
      </c>
      <c r="AB1647" s="35">
        <f>Q1647*$AB$1</f>
        <v>5.4485728788344076E-3</v>
      </c>
      <c r="AC1647" s="36">
        <f>R1647*$AC$1</f>
        <v>1.4531938047100243E-3</v>
      </c>
      <c r="AD1647" s="36">
        <f>AB1647+AC1647</f>
        <v>6.9017666835444321E-3</v>
      </c>
      <c r="AE1647" s="41"/>
      <c r="AF1647" s="41"/>
      <c r="AG1647" s="41"/>
      <c r="AH1647" s="42"/>
      <c r="AI1647" s="40" t="str">
        <f>IF(AE1647=0,"NO OFERTADO",IF(AF1647=0,"NO OFERTADO",IF(AG1647=0,"NO OFERTADO",IF(AH1647=0,"NO OFERTADO","CORRECTO"))))</f>
        <v>NO OFERTADO</v>
      </c>
      <c r="AJ1647" s="37">
        <f>Q1647*$AJ$1</f>
        <v>3.6323819192229383E-3</v>
      </c>
      <c r="AK1647" s="36">
        <f>R1647*$AK$1</f>
        <v>4.8439793490334145E-4</v>
      </c>
      <c r="AL1647" s="36">
        <f>AJ1647+AK1647</f>
        <v>4.1167798541262794E-3</v>
      </c>
      <c r="AM1647" s="41"/>
      <c r="AN1647" s="41"/>
      <c r="AO1647" s="41"/>
      <c r="AP1647" s="42"/>
      <c r="AQ1647" s="40" t="str">
        <f>IF(AM1647=0,"NO OFERTADO",IF(AN1647=0,"NO OFERTADO",IF(AO1647=0,"NO OFERTADO",IF(AP1647=0,"NO OFERTADO","CORRECTO"))))</f>
        <v>NO OFERTADO</v>
      </c>
    </row>
    <row r="1648" spans="1:43" x14ac:dyDescent="0.25">
      <c r="A1648" s="61">
        <v>1646</v>
      </c>
      <c r="B1648" s="61">
        <v>225</v>
      </c>
      <c r="C1648" s="13" t="s">
        <v>844</v>
      </c>
      <c r="D1648" s="12" t="s">
        <v>845</v>
      </c>
      <c r="E1648" s="12" t="s">
        <v>49</v>
      </c>
      <c r="F1648" s="12" t="s">
        <v>23</v>
      </c>
      <c r="G1648" s="12" t="s">
        <v>24</v>
      </c>
      <c r="H1648" s="12" t="s">
        <v>23</v>
      </c>
      <c r="I1648" s="62">
        <v>8252635.5</v>
      </c>
      <c r="J1648" s="10">
        <v>1</v>
      </c>
      <c r="K1648" s="10" t="s">
        <v>846</v>
      </c>
      <c r="L1648" s="14" t="s">
        <v>847</v>
      </c>
      <c r="M1648" s="11">
        <v>8252635.5</v>
      </c>
      <c r="N1648" s="11">
        <v>5.3076923076923075</v>
      </c>
      <c r="O1648" s="8">
        <f>N1648*M1648</f>
        <v>43802449.961538456</v>
      </c>
      <c r="P1648" s="14" t="s">
        <v>5022</v>
      </c>
      <c r="Q1648" s="66">
        <f>O1648/$O$2181</f>
        <v>1.338390777677609E-3</v>
      </c>
      <c r="R1648" s="66">
        <f>+O1648/$O$2184</f>
        <v>2.1417804951723873E-3</v>
      </c>
      <c r="S1648" s="36">
        <f>Q1648*$S$1</f>
        <v>0.33459769441940224</v>
      </c>
      <c r="T1648" s="36">
        <f>R1648*$T$1</f>
        <v>6.4253414855171623E-2</v>
      </c>
      <c r="U1648" s="36">
        <f>S1648+T1648</f>
        <v>0.39885110927457385</v>
      </c>
      <c r="V1648" s="41"/>
      <c r="W1648" s="41"/>
      <c r="X1648" s="41"/>
      <c r="Y1648" s="42"/>
      <c r="Z1648" s="40" t="str">
        <f>IF(V1648=0,"NO OFERTADO",IF(W1648=0,"NO OFERTADO",IF(X1648=0,"NO OFERTADO",IF(Y1648=0,"NO OFERTADO","CORRECTO"))))</f>
        <v>NO OFERTADO</v>
      </c>
      <c r="AA1648" s="42">
        <f>Y1648*N1648</f>
        <v>0</v>
      </c>
      <c r="AB1648" s="35">
        <f>Q1648*$AB$1</f>
        <v>0.12045516999098481</v>
      </c>
      <c r="AC1648" s="36">
        <f>R1648*$AC$1</f>
        <v>3.2126707427585811E-2</v>
      </c>
      <c r="AD1648" s="36">
        <f>AB1648+AC1648</f>
        <v>0.15258187741857063</v>
      </c>
      <c r="AE1648" s="41"/>
      <c r="AF1648" s="41"/>
      <c r="AG1648" s="41"/>
      <c r="AH1648" s="42"/>
      <c r="AI1648" s="40" t="str">
        <f>IF(AE1648=0,"NO OFERTADO",IF(AF1648=0,"NO OFERTADO",IF(AG1648=0,"NO OFERTADO",IF(AH1648=0,"NO OFERTADO","CORRECTO"))))</f>
        <v>NO OFERTADO</v>
      </c>
      <c r="AJ1648" s="37">
        <f>Q1648*$AJ$1</f>
        <v>8.0303446660656544E-2</v>
      </c>
      <c r="AK1648" s="36">
        <f>R1648*$AK$1</f>
        <v>1.0708902475861936E-2</v>
      </c>
      <c r="AL1648" s="36">
        <f>AJ1648+AK1648</f>
        <v>9.1012349136518483E-2</v>
      </c>
      <c r="AM1648" s="41"/>
      <c r="AN1648" s="41"/>
      <c r="AO1648" s="41"/>
      <c r="AP1648" s="42"/>
      <c r="AQ1648" s="40" t="str">
        <f>IF(AM1648=0,"NO OFERTADO",IF(AN1648=0,"NO OFERTADO",IF(AO1648=0,"NO OFERTADO",IF(AP1648=0,"NO OFERTADO","CORRECTO"))))</f>
        <v>NO OFERTADO</v>
      </c>
    </row>
    <row r="1649" spans="1:43" ht="24" x14ac:dyDescent="0.25">
      <c r="A1649" s="61">
        <v>1647</v>
      </c>
      <c r="B1649" s="61">
        <v>83</v>
      </c>
      <c r="C1649" s="13" t="s">
        <v>352</v>
      </c>
      <c r="D1649" s="12" t="s">
        <v>353</v>
      </c>
      <c r="E1649" s="12" t="s">
        <v>221</v>
      </c>
      <c r="F1649" s="12" t="s">
        <v>354</v>
      </c>
      <c r="G1649" s="12" t="s">
        <v>13</v>
      </c>
      <c r="H1649" s="12" t="s">
        <v>355</v>
      </c>
      <c r="I1649" s="62">
        <v>31676944.199999996</v>
      </c>
      <c r="J1649" s="10">
        <v>1</v>
      </c>
      <c r="K1649" s="10" t="s">
        <v>356</v>
      </c>
      <c r="L1649" s="14" t="s">
        <v>357</v>
      </c>
      <c r="M1649" s="11">
        <v>31676944.199999996</v>
      </c>
      <c r="N1649" s="11">
        <v>3</v>
      </c>
      <c r="O1649" s="8">
        <f>N1649*M1649</f>
        <v>95030832.599999994</v>
      </c>
      <c r="P1649" s="14" t="s">
        <v>5022</v>
      </c>
      <c r="Q1649" s="66">
        <f>O1649/$O$2181</f>
        <v>2.9036821013104235E-3</v>
      </c>
      <c r="R1649" s="66">
        <f>+O1649/$O$2184</f>
        <v>4.6466620903942591E-3</v>
      </c>
      <c r="S1649" s="36">
        <f>Q1649*$S$1</f>
        <v>0.72592052532760587</v>
      </c>
      <c r="T1649" s="36">
        <f>R1649*$T$1</f>
        <v>0.13939986271182778</v>
      </c>
      <c r="U1649" s="36">
        <f>S1649+T1649</f>
        <v>0.86532038803943367</v>
      </c>
      <c r="V1649" s="41"/>
      <c r="W1649" s="41"/>
      <c r="X1649" s="41"/>
      <c r="Y1649" s="42"/>
      <c r="Z1649" s="40" t="str">
        <f>IF(V1649=0,"NO OFERTADO",IF(W1649=0,"NO OFERTADO",IF(X1649=0,"NO OFERTADO",IF(Y1649=0,"NO OFERTADO","CORRECTO"))))</f>
        <v>NO OFERTADO</v>
      </c>
      <c r="AA1649" s="42">
        <f>Y1649*N1649</f>
        <v>0</v>
      </c>
      <c r="AB1649" s="35">
        <f>Q1649*$AB$1</f>
        <v>0.26133138911793813</v>
      </c>
      <c r="AC1649" s="36">
        <f>R1649*$AC$1</f>
        <v>6.9699931355913888E-2</v>
      </c>
      <c r="AD1649" s="36">
        <f>AB1649+AC1649</f>
        <v>0.33103132047385203</v>
      </c>
      <c r="AE1649" s="41"/>
      <c r="AF1649" s="41"/>
      <c r="AG1649" s="41"/>
      <c r="AH1649" s="42"/>
      <c r="AI1649" s="40" t="str">
        <f>IF(AE1649=0,"NO OFERTADO",IF(AF1649=0,"NO OFERTADO",IF(AG1649=0,"NO OFERTADO",IF(AH1649=0,"NO OFERTADO","CORRECTO"))))</f>
        <v>NO OFERTADO</v>
      </c>
      <c r="AJ1649" s="37">
        <f>Q1649*$AJ$1</f>
        <v>0.17422092607862541</v>
      </c>
      <c r="AK1649" s="36">
        <f>R1649*$AK$1</f>
        <v>2.3233310451971294E-2</v>
      </c>
      <c r="AL1649" s="36">
        <f>AJ1649+AK1649</f>
        <v>0.19745423653059671</v>
      </c>
      <c r="AM1649" s="41"/>
      <c r="AN1649" s="41"/>
      <c r="AO1649" s="41"/>
      <c r="AP1649" s="42"/>
      <c r="AQ1649" s="40" t="str">
        <f>IF(AM1649=0,"NO OFERTADO",IF(AN1649=0,"NO OFERTADO",IF(AO1649=0,"NO OFERTADO",IF(AP1649=0,"NO OFERTADO","CORRECTO"))))</f>
        <v>NO OFERTADO</v>
      </c>
    </row>
    <row r="1650" spans="1:43" x14ac:dyDescent="0.25">
      <c r="A1650" s="61">
        <v>1648</v>
      </c>
      <c r="B1650" s="61">
        <v>299</v>
      </c>
      <c r="C1650" s="13" t="s">
        <v>1073</v>
      </c>
      <c r="D1650" s="12" t="s">
        <v>1074</v>
      </c>
      <c r="E1650" s="12" t="s">
        <v>49</v>
      </c>
      <c r="F1650" s="12" t="s">
        <v>23</v>
      </c>
      <c r="G1650" s="12" t="s">
        <v>24</v>
      </c>
      <c r="H1650" s="12" t="s">
        <v>25</v>
      </c>
      <c r="I1650" s="62">
        <v>477702</v>
      </c>
      <c r="J1650" s="10">
        <v>1</v>
      </c>
      <c r="K1650" s="10" t="s">
        <v>1075</v>
      </c>
      <c r="L1650" s="14" t="s">
        <v>1076</v>
      </c>
      <c r="M1650" s="11">
        <v>477702</v>
      </c>
      <c r="N1650" s="11">
        <v>58.153846153846153</v>
      </c>
      <c r="O1650" s="8">
        <f>N1650*M1650</f>
        <v>27780208.615384616</v>
      </c>
      <c r="P1650" s="14" t="s">
        <v>5022</v>
      </c>
      <c r="Q1650" s="66">
        <f>O1650/$O$2181</f>
        <v>8.4882866244783317E-4</v>
      </c>
      <c r="R1650" s="66">
        <f>+O1650/$O$2184</f>
        <v>1.3583511656652758E-3</v>
      </c>
      <c r="S1650" s="36">
        <f>Q1650*$S$1</f>
        <v>0.21220716561195829</v>
      </c>
      <c r="T1650" s="36">
        <f>R1650*$T$1</f>
        <v>4.0750534969958271E-2</v>
      </c>
      <c r="U1650" s="36">
        <f>S1650+T1650</f>
        <v>0.25295770058191658</v>
      </c>
      <c r="V1650" s="41"/>
      <c r="W1650" s="41"/>
      <c r="X1650" s="41"/>
      <c r="Y1650" s="42"/>
      <c r="Z1650" s="40" t="str">
        <f>IF(V1650=0,"NO OFERTADO",IF(W1650=0,"NO OFERTADO",IF(X1650=0,"NO OFERTADO",IF(Y1650=0,"NO OFERTADO","CORRECTO"))))</f>
        <v>NO OFERTADO</v>
      </c>
      <c r="AA1650" s="42">
        <f>Y1650*N1650</f>
        <v>0</v>
      </c>
      <c r="AB1650" s="35">
        <f>Q1650*$AB$1</f>
        <v>7.6394579620304992E-2</v>
      </c>
      <c r="AC1650" s="36">
        <f>R1650*$AC$1</f>
        <v>2.0375267484979136E-2</v>
      </c>
      <c r="AD1650" s="36">
        <f>AB1650+AC1650</f>
        <v>9.6769847105284135E-2</v>
      </c>
      <c r="AE1650" s="41"/>
      <c r="AF1650" s="41"/>
      <c r="AG1650" s="41"/>
      <c r="AH1650" s="42"/>
      <c r="AI1650" s="40" t="str">
        <f>IF(AE1650=0,"NO OFERTADO",IF(AF1650=0,"NO OFERTADO",IF(AG1650=0,"NO OFERTADO",IF(AH1650=0,"NO OFERTADO","CORRECTO"))))</f>
        <v>NO OFERTADO</v>
      </c>
      <c r="AJ1650" s="37">
        <f>Q1650*$AJ$1</f>
        <v>5.0929719746869988E-2</v>
      </c>
      <c r="AK1650" s="36">
        <f>R1650*$AK$1</f>
        <v>6.7917558283263789E-3</v>
      </c>
      <c r="AL1650" s="36">
        <f>AJ1650+AK1650</f>
        <v>5.7721475575196364E-2</v>
      </c>
      <c r="AM1650" s="41"/>
      <c r="AN1650" s="41"/>
      <c r="AO1650" s="41"/>
      <c r="AP1650" s="42"/>
      <c r="AQ1650" s="40" t="str">
        <f>IF(AM1650=0,"NO OFERTADO",IF(AN1650=0,"NO OFERTADO",IF(AO1650=0,"NO OFERTADO",IF(AP1650=0,"NO OFERTADO","CORRECTO"))))</f>
        <v>NO OFERTADO</v>
      </c>
    </row>
    <row r="1651" spans="1:43" x14ac:dyDescent="0.25">
      <c r="A1651" s="61">
        <v>1649</v>
      </c>
      <c r="B1651" s="61">
        <v>516</v>
      </c>
      <c r="C1651" s="13" t="s">
        <v>1073</v>
      </c>
      <c r="D1651" s="12" t="s">
        <v>1500</v>
      </c>
      <c r="E1651" s="12" t="s">
        <v>49</v>
      </c>
      <c r="F1651" s="12" t="s">
        <v>23</v>
      </c>
      <c r="G1651" s="12" t="s">
        <v>24</v>
      </c>
      <c r="H1651" s="12" t="s">
        <v>25</v>
      </c>
      <c r="I1651" s="62">
        <v>318468</v>
      </c>
      <c r="J1651" s="10">
        <v>1</v>
      </c>
      <c r="K1651" s="10" t="s">
        <v>1075</v>
      </c>
      <c r="L1651" s="14" t="s">
        <v>1729</v>
      </c>
      <c r="M1651" s="11">
        <v>318468</v>
      </c>
      <c r="N1651" s="11">
        <v>40.769230769230766</v>
      </c>
      <c r="O1651" s="8">
        <f>N1651*M1651</f>
        <v>12983695.384615384</v>
      </c>
      <c r="P1651" s="14" t="s">
        <v>5022</v>
      </c>
      <c r="Q1651" s="66">
        <f>O1651/$O$2181</f>
        <v>3.967188634015446E-4</v>
      </c>
      <c r="R1651" s="66">
        <f>+O1651/$O$2184</f>
        <v>6.3485548307107243E-4</v>
      </c>
      <c r="S1651" s="36">
        <f>Q1651*$S$1</f>
        <v>9.9179715850386152E-2</v>
      </c>
      <c r="T1651" s="36">
        <f>R1651*$T$1</f>
        <v>1.9045664492132172E-2</v>
      </c>
      <c r="U1651" s="36">
        <f>S1651+T1651</f>
        <v>0.11822538034251832</v>
      </c>
      <c r="V1651" s="41"/>
      <c r="W1651" s="41"/>
      <c r="X1651" s="41"/>
      <c r="Y1651" s="42"/>
      <c r="Z1651" s="40" t="str">
        <f>IF(V1651=0,"NO OFERTADO",IF(W1651=0,"NO OFERTADO",IF(X1651=0,"NO OFERTADO",IF(Y1651=0,"NO OFERTADO","CORRECTO"))))</f>
        <v>NO OFERTADO</v>
      </c>
      <c r="AA1651" s="42">
        <f>Y1651*N1651</f>
        <v>0</v>
      </c>
      <c r="AB1651" s="35">
        <f>Q1651*$AB$1</f>
        <v>3.5704697706139016E-2</v>
      </c>
      <c r="AC1651" s="36">
        <f>R1651*$AC$1</f>
        <v>9.5228322460660861E-3</v>
      </c>
      <c r="AD1651" s="36">
        <f>AB1651+AC1651</f>
        <v>4.5227529952205102E-2</v>
      </c>
      <c r="AE1651" s="41"/>
      <c r="AF1651" s="41"/>
      <c r="AG1651" s="41"/>
      <c r="AH1651" s="42"/>
      <c r="AI1651" s="40" t="str">
        <f>IF(AE1651=0,"NO OFERTADO",IF(AF1651=0,"NO OFERTADO",IF(AG1651=0,"NO OFERTADO",IF(AH1651=0,"NO OFERTADO","CORRECTO"))))</f>
        <v>NO OFERTADO</v>
      </c>
      <c r="AJ1651" s="37">
        <f>Q1651*$AJ$1</f>
        <v>2.3803131804092676E-2</v>
      </c>
      <c r="AK1651" s="36">
        <f>R1651*$AK$1</f>
        <v>3.1742774153553622E-3</v>
      </c>
      <c r="AL1651" s="36">
        <f>AJ1651+AK1651</f>
        <v>2.6977409219448037E-2</v>
      </c>
      <c r="AM1651" s="41"/>
      <c r="AN1651" s="41"/>
      <c r="AO1651" s="41"/>
      <c r="AP1651" s="42"/>
      <c r="AQ1651" s="40" t="str">
        <f>IF(AM1651=0,"NO OFERTADO",IF(AN1651=0,"NO OFERTADO",IF(AO1651=0,"NO OFERTADO",IF(AP1651=0,"NO OFERTADO","CORRECTO"))))</f>
        <v>NO OFERTADO</v>
      </c>
    </row>
    <row r="1652" spans="1:43" x14ac:dyDescent="0.25">
      <c r="A1652" s="61">
        <v>1650</v>
      </c>
      <c r="B1652" s="61">
        <v>778</v>
      </c>
      <c r="C1652" s="13" t="s">
        <v>1073</v>
      </c>
      <c r="D1652" s="12" t="s">
        <v>1439</v>
      </c>
      <c r="E1652" s="12" t="s">
        <v>221</v>
      </c>
      <c r="F1652" s="12" t="s">
        <v>222</v>
      </c>
      <c r="G1652" s="12" t="s">
        <v>13</v>
      </c>
      <c r="H1652" s="12" t="s">
        <v>108</v>
      </c>
      <c r="I1652" s="62">
        <v>484.32</v>
      </c>
      <c r="J1652" s="10">
        <v>30</v>
      </c>
      <c r="K1652" s="10" t="s">
        <v>1075</v>
      </c>
      <c r="L1652" s="14" t="s">
        <v>2415</v>
      </c>
      <c r="M1652" s="11">
        <v>430.05868999999996</v>
      </c>
      <c r="N1652" s="11">
        <v>13405.384615384615</v>
      </c>
      <c r="O1652" s="8">
        <f>N1652*M1652</f>
        <v>5765102.1466384605</v>
      </c>
      <c r="P1652" s="14" t="s">
        <v>5022</v>
      </c>
      <c r="Q1652" s="66">
        <f>O1652/$O$2181</f>
        <v>1.7615360675499753E-4</v>
      </c>
      <c r="R1652" s="66">
        <f>+O1652/$O$2184</f>
        <v>2.8189252749991691E-4</v>
      </c>
      <c r="S1652" s="36">
        <f>Q1652*$S$1</f>
        <v>4.4038401688749382E-2</v>
      </c>
      <c r="T1652" s="36">
        <f>R1652*$T$1</f>
        <v>8.4567758249975075E-3</v>
      </c>
      <c r="U1652" s="36">
        <f>S1652+T1652</f>
        <v>5.2495177513746889E-2</v>
      </c>
      <c r="V1652" s="41"/>
      <c r="W1652" s="41"/>
      <c r="X1652" s="41"/>
      <c r="Y1652" s="42"/>
      <c r="Z1652" s="40" t="str">
        <f>IF(V1652=0,"NO OFERTADO",IF(W1652=0,"NO OFERTADO",IF(X1652=0,"NO OFERTADO",IF(Y1652=0,"NO OFERTADO","CORRECTO"))))</f>
        <v>NO OFERTADO</v>
      </c>
      <c r="AA1652" s="42">
        <f>Y1652*N1652</f>
        <v>0</v>
      </c>
      <c r="AB1652" s="35">
        <f>Q1652*$AB$1</f>
        <v>1.5853824607949776E-2</v>
      </c>
      <c r="AC1652" s="36">
        <f>R1652*$AC$1</f>
        <v>4.2283879124987538E-3</v>
      </c>
      <c r="AD1652" s="36">
        <f>AB1652+AC1652</f>
        <v>2.008221252044853E-2</v>
      </c>
      <c r="AE1652" s="41"/>
      <c r="AF1652" s="41"/>
      <c r="AG1652" s="41"/>
      <c r="AH1652" s="42"/>
      <c r="AI1652" s="40" t="str">
        <f>IF(AE1652=0,"NO OFERTADO",IF(AF1652=0,"NO OFERTADO",IF(AG1652=0,"NO OFERTADO",IF(AH1652=0,"NO OFERTADO","CORRECTO"))))</f>
        <v>NO OFERTADO</v>
      </c>
      <c r="AJ1652" s="37">
        <f>Q1652*$AJ$1</f>
        <v>1.0569216405299852E-2</v>
      </c>
      <c r="AK1652" s="36">
        <f>R1652*$AK$1</f>
        <v>1.4094626374995846E-3</v>
      </c>
      <c r="AL1652" s="36">
        <f>AJ1652+AK1652</f>
        <v>1.1978679042799437E-2</v>
      </c>
      <c r="AM1652" s="41"/>
      <c r="AN1652" s="41"/>
      <c r="AO1652" s="41"/>
      <c r="AP1652" s="42"/>
      <c r="AQ1652" s="40" t="str">
        <f>IF(AM1652=0,"NO OFERTADO",IF(AN1652=0,"NO OFERTADO",IF(AO1652=0,"NO OFERTADO",IF(AP1652=0,"NO OFERTADO","CORRECTO"))))</f>
        <v>NO OFERTADO</v>
      </c>
    </row>
    <row r="1653" spans="1:43" x14ac:dyDescent="0.25">
      <c r="A1653" s="61">
        <v>1651</v>
      </c>
      <c r="B1653" s="61">
        <v>779</v>
      </c>
      <c r="C1653" s="13" t="s">
        <v>1073</v>
      </c>
      <c r="D1653" s="12" t="s">
        <v>1439</v>
      </c>
      <c r="E1653" s="12" t="s">
        <v>2416</v>
      </c>
      <c r="F1653" s="12" t="s">
        <v>222</v>
      </c>
      <c r="G1653" s="12" t="s">
        <v>13</v>
      </c>
      <c r="H1653" s="12" t="s">
        <v>108</v>
      </c>
      <c r="I1653" s="62">
        <v>484.32</v>
      </c>
      <c r="J1653" s="10">
        <v>30</v>
      </c>
      <c r="K1653" s="10" t="s">
        <v>1075</v>
      </c>
      <c r="L1653" s="14" t="s">
        <v>2417</v>
      </c>
      <c r="M1653" s="11">
        <v>438.16932222222221</v>
      </c>
      <c r="N1653" s="11">
        <v>9807</v>
      </c>
      <c r="O1653" s="8">
        <f>N1653*M1653</f>
        <v>4297126.5430333335</v>
      </c>
      <c r="P1653" s="14" t="s">
        <v>5022</v>
      </c>
      <c r="Q1653" s="66">
        <f>O1653/$O$2181</f>
        <v>1.3129938030314412E-4</v>
      </c>
      <c r="R1653" s="66">
        <f>+O1653/$O$2184</f>
        <v>2.1011385945849249E-4</v>
      </c>
      <c r="S1653" s="36">
        <f>Q1653*$S$1</f>
        <v>3.2824845075786029E-2</v>
      </c>
      <c r="T1653" s="36">
        <f>R1653*$T$1</f>
        <v>6.3034157837547743E-3</v>
      </c>
      <c r="U1653" s="36">
        <f>S1653+T1653</f>
        <v>3.9128260859540805E-2</v>
      </c>
      <c r="V1653" s="41"/>
      <c r="W1653" s="41"/>
      <c r="X1653" s="41"/>
      <c r="Y1653" s="42"/>
      <c r="Z1653" s="40" t="str">
        <f>IF(V1653=0,"NO OFERTADO",IF(W1653=0,"NO OFERTADO",IF(X1653=0,"NO OFERTADO",IF(Y1653=0,"NO OFERTADO","CORRECTO"))))</f>
        <v>NO OFERTADO</v>
      </c>
      <c r="AA1653" s="42">
        <f>Y1653*N1653</f>
        <v>0</v>
      </c>
      <c r="AB1653" s="35">
        <f>Q1653*$AB$1</f>
        <v>1.1816944227282971E-2</v>
      </c>
      <c r="AC1653" s="36">
        <f>R1653*$AC$1</f>
        <v>3.1517078918773872E-3</v>
      </c>
      <c r="AD1653" s="36">
        <f>AB1653+AC1653</f>
        <v>1.4968652119160358E-2</v>
      </c>
      <c r="AE1653" s="41"/>
      <c r="AF1653" s="41"/>
      <c r="AG1653" s="41"/>
      <c r="AH1653" s="42"/>
      <c r="AI1653" s="40" t="str">
        <f>IF(AE1653=0,"NO OFERTADO",IF(AF1653=0,"NO OFERTADO",IF(AG1653=0,"NO OFERTADO",IF(AH1653=0,"NO OFERTADO","CORRECTO"))))</f>
        <v>NO OFERTADO</v>
      </c>
      <c r="AJ1653" s="37">
        <f>Q1653*$AJ$1</f>
        <v>7.8779628181886475E-3</v>
      </c>
      <c r="AK1653" s="36">
        <f>R1653*$AK$1</f>
        <v>1.0505692972924625E-3</v>
      </c>
      <c r="AL1653" s="36">
        <f>AJ1653+AK1653</f>
        <v>8.9285321154811102E-3</v>
      </c>
      <c r="AM1653" s="41"/>
      <c r="AN1653" s="41"/>
      <c r="AO1653" s="41"/>
      <c r="AP1653" s="42"/>
      <c r="AQ1653" s="40" t="str">
        <f>IF(AM1653=0,"NO OFERTADO",IF(AN1653=0,"NO OFERTADO",IF(AO1653=0,"NO OFERTADO",IF(AP1653=0,"NO OFERTADO","CORRECTO"))))</f>
        <v>NO OFERTADO</v>
      </c>
    </row>
    <row r="1654" spans="1:43" ht="24" x14ac:dyDescent="0.25">
      <c r="A1654" s="61">
        <v>1652</v>
      </c>
      <c r="B1654" s="61">
        <v>832</v>
      </c>
      <c r="C1654" s="13" t="s">
        <v>1073</v>
      </c>
      <c r="D1654" s="12" t="s">
        <v>153</v>
      </c>
      <c r="E1654" s="12" t="s">
        <v>11</v>
      </c>
      <c r="F1654" s="12" t="s">
        <v>12</v>
      </c>
      <c r="G1654" s="12" t="s">
        <v>13</v>
      </c>
      <c r="H1654" s="12" t="s">
        <v>12</v>
      </c>
      <c r="I1654" s="62">
        <v>837.26</v>
      </c>
      <c r="J1654" s="10">
        <v>1</v>
      </c>
      <c r="K1654" s="10" t="s">
        <v>1075</v>
      </c>
      <c r="L1654" s="14" t="s">
        <v>2553</v>
      </c>
      <c r="M1654" s="11">
        <v>214</v>
      </c>
      <c r="N1654" s="11">
        <v>11731.384615384615</v>
      </c>
      <c r="O1654" s="8">
        <f>N1654*M1654</f>
        <v>2510516.3076923075</v>
      </c>
      <c r="P1654" s="14" t="s">
        <v>5022</v>
      </c>
      <c r="Q1654" s="66">
        <f>O1654/$O$2181</f>
        <v>7.6709222346580655E-5</v>
      </c>
      <c r="R1654" s="66">
        <f>+O1654/$O$2184</f>
        <v>1.2275511678796358E-4</v>
      </c>
      <c r="S1654" s="36">
        <f>Q1654*$S$1</f>
        <v>1.9177305586645165E-2</v>
      </c>
      <c r="T1654" s="36">
        <f>R1654*$T$1</f>
        <v>3.6826535036389072E-3</v>
      </c>
      <c r="U1654" s="36">
        <f>S1654+T1654</f>
        <v>2.2859959090284071E-2</v>
      </c>
      <c r="V1654" s="41"/>
      <c r="W1654" s="41"/>
      <c r="X1654" s="41"/>
      <c r="Y1654" s="42"/>
      <c r="Z1654" s="40" t="str">
        <f>IF(V1654=0,"NO OFERTADO",IF(W1654=0,"NO OFERTADO",IF(X1654=0,"NO OFERTADO",IF(Y1654=0,"NO OFERTADO","CORRECTO"))))</f>
        <v>NO OFERTADO</v>
      </c>
      <c r="AA1654" s="42">
        <f>Y1654*N1654</f>
        <v>0</v>
      </c>
      <c r="AB1654" s="35">
        <f>Q1654*$AB$1</f>
        <v>6.9038300111922586E-3</v>
      </c>
      <c r="AC1654" s="36">
        <f>R1654*$AC$1</f>
        <v>1.8413267518194536E-3</v>
      </c>
      <c r="AD1654" s="36">
        <f>AB1654+AC1654</f>
        <v>8.7451567630117116E-3</v>
      </c>
      <c r="AE1654" s="41"/>
      <c r="AF1654" s="41"/>
      <c r="AG1654" s="41"/>
      <c r="AH1654" s="42"/>
      <c r="AI1654" s="40" t="str">
        <f>IF(AE1654=0,"NO OFERTADO",IF(AF1654=0,"NO OFERTADO",IF(AG1654=0,"NO OFERTADO",IF(AH1654=0,"NO OFERTADO","CORRECTO"))))</f>
        <v>NO OFERTADO</v>
      </c>
      <c r="AJ1654" s="37">
        <f>Q1654*$AJ$1</f>
        <v>4.6025533407948391E-3</v>
      </c>
      <c r="AK1654" s="36">
        <f>R1654*$AK$1</f>
        <v>6.1377558393981794E-4</v>
      </c>
      <c r="AL1654" s="36">
        <f>AJ1654+AK1654</f>
        <v>5.216328924734657E-3</v>
      </c>
      <c r="AM1654" s="41"/>
      <c r="AN1654" s="41"/>
      <c r="AO1654" s="41"/>
      <c r="AP1654" s="42"/>
      <c r="AQ1654" s="40" t="str">
        <f>IF(AM1654=0,"NO OFERTADO",IF(AN1654=0,"NO OFERTADO",IF(AO1654=0,"NO OFERTADO",IF(AP1654=0,"NO OFERTADO","CORRECTO"))))</f>
        <v>NO OFERTADO</v>
      </c>
    </row>
    <row r="1655" spans="1:43" ht="24" x14ac:dyDescent="0.25">
      <c r="A1655" s="61">
        <v>1653</v>
      </c>
      <c r="B1655" s="61">
        <v>630</v>
      </c>
      <c r="C1655" s="13" t="s">
        <v>1073</v>
      </c>
      <c r="D1655" s="12" t="s">
        <v>1025</v>
      </c>
      <c r="E1655" s="12" t="s">
        <v>11</v>
      </c>
      <c r="F1655" s="12" t="s">
        <v>12</v>
      </c>
      <c r="G1655" s="12" t="s">
        <v>13</v>
      </c>
      <c r="H1655" s="12" t="s">
        <v>12</v>
      </c>
      <c r="I1655" s="62">
        <v>1255.8899999999999</v>
      </c>
      <c r="J1655" s="10">
        <v>1</v>
      </c>
      <c r="K1655" s="10" t="s">
        <v>1075</v>
      </c>
      <c r="L1655" s="14" t="s">
        <v>2022</v>
      </c>
      <c r="M1655" s="11">
        <v>291</v>
      </c>
      <c r="N1655" s="11">
        <v>8603.9230769230762</v>
      </c>
      <c r="O1655" s="8">
        <f>N1655*M1655</f>
        <v>2503741.615384615</v>
      </c>
      <c r="P1655" s="14" t="s">
        <v>5022</v>
      </c>
      <c r="Q1655" s="66">
        <f>O1655/$O$2181</f>
        <v>7.6502220552978232E-5</v>
      </c>
      <c r="R1655" s="66">
        <f>+O1655/$O$2184</f>
        <v>1.2242385897343148E-4</v>
      </c>
      <c r="S1655" s="36">
        <f>Q1655*$S$1</f>
        <v>1.9125555138244557E-2</v>
      </c>
      <c r="T1655" s="36">
        <f>R1655*$T$1</f>
        <v>3.6727157692029444E-3</v>
      </c>
      <c r="U1655" s="36">
        <f>S1655+T1655</f>
        <v>2.2798270907447502E-2</v>
      </c>
      <c r="V1655" s="41"/>
      <c r="W1655" s="41"/>
      <c r="X1655" s="41"/>
      <c r="Y1655" s="42"/>
      <c r="Z1655" s="40" t="str">
        <f>IF(V1655=0,"NO OFERTADO",IF(W1655=0,"NO OFERTADO",IF(X1655=0,"NO OFERTADO",IF(Y1655=0,"NO OFERTADO","CORRECTO"))))</f>
        <v>NO OFERTADO</v>
      </c>
      <c r="AA1655" s="42">
        <f>Y1655*N1655</f>
        <v>0</v>
      </c>
      <c r="AB1655" s="35">
        <f>Q1655*$AB$1</f>
        <v>6.8851998497680405E-3</v>
      </c>
      <c r="AC1655" s="36">
        <f>R1655*$AC$1</f>
        <v>1.8363578846014722E-3</v>
      </c>
      <c r="AD1655" s="36">
        <f>AB1655+AC1655</f>
        <v>8.7215577343695127E-3</v>
      </c>
      <c r="AE1655" s="41"/>
      <c r="AF1655" s="41"/>
      <c r="AG1655" s="41"/>
      <c r="AH1655" s="42"/>
      <c r="AI1655" s="40" t="str">
        <f>IF(AE1655=0,"NO OFERTADO",IF(AF1655=0,"NO OFERTADO",IF(AG1655=0,"NO OFERTADO",IF(AH1655=0,"NO OFERTADO","CORRECTO"))))</f>
        <v>NO OFERTADO</v>
      </c>
      <c r="AJ1655" s="37">
        <f>Q1655*$AJ$1</f>
        <v>4.5901332331786939E-3</v>
      </c>
      <c r="AK1655" s="36">
        <f>R1655*$AK$1</f>
        <v>6.1211929486715733E-4</v>
      </c>
      <c r="AL1655" s="36">
        <f>AJ1655+AK1655</f>
        <v>5.2022525280458511E-3</v>
      </c>
      <c r="AM1655" s="41"/>
      <c r="AN1655" s="41"/>
      <c r="AO1655" s="41"/>
      <c r="AP1655" s="42"/>
      <c r="AQ1655" s="40" t="str">
        <f>IF(AM1655=0,"NO OFERTADO",IF(AN1655=0,"NO OFERTADO",IF(AO1655=0,"NO OFERTADO",IF(AP1655=0,"NO OFERTADO","CORRECTO"))))</f>
        <v>NO OFERTADO</v>
      </c>
    </row>
    <row r="1656" spans="1:43" ht="24" x14ac:dyDescent="0.25">
      <c r="A1656" s="61">
        <v>1654</v>
      </c>
      <c r="B1656" s="61">
        <v>1198</v>
      </c>
      <c r="C1656" s="13" t="s">
        <v>1073</v>
      </c>
      <c r="D1656" s="12" t="s">
        <v>1625</v>
      </c>
      <c r="E1656" s="12" t="s">
        <v>11</v>
      </c>
      <c r="F1656" s="12" t="s">
        <v>12</v>
      </c>
      <c r="G1656" s="12" t="s">
        <v>13</v>
      </c>
      <c r="H1656" s="12" t="s">
        <v>12</v>
      </c>
      <c r="I1656" s="62">
        <v>418.63</v>
      </c>
      <c r="J1656" s="10">
        <v>1</v>
      </c>
      <c r="K1656" s="10" t="s">
        <v>1075</v>
      </c>
      <c r="L1656" s="14" t="s">
        <v>3426</v>
      </c>
      <c r="M1656" s="11">
        <v>233.32199999999997</v>
      </c>
      <c r="N1656" s="11">
        <v>8959.0769230769238</v>
      </c>
      <c r="O1656" s="8">
        <f>N1656*M1656</f>
        <v>2090349.7458461537</v>
      </c>
      <c r="P1656" s="14" t="s">
        <v>5022</v>
      </c>
      <c r="Q1656" s="66">
        <f>O1656/$O$2181</f>
        <v>6.3870966679210905E-5</v>
      </c>
      <c r="R1656" s="66">
        <f>+O1656/$O$2184</f>
        <v>1.0221050004447291E-4</v>
      </c>
      <c r="S1656" s="36">
        <f>Q1656*$S$1</f>
        <v>1.5967741669802728E-2</v>
      </c>
      <c r="T1656" s="36">
        <f>R1656*$T$1</f>
        <v>3.0663150013341871E-3</v>
      </c>
      <c r="U1656" s="36">
        <f>S1656+T1656</f>
        <v>1.9034056671136914E-2</v>
      </c>
      <c r="V1656" s="41"/>
      <c r="W1656" s="41"/>
      <c r="X1656" s="41"/>
      <c r="Y1656" s="42"/>
      <c r="Z1656" s="40" t="str">
        <f>IF(V1656=0,"NO OFERTADO",IF(W1656=0,"NO OFERTADO",IF(X1656=0,"NO OFERTADO",IF(Y1656=0,"NO OFERTADO","CORRECTO"))))</f>
        <v>NO OFERTADO</v>
      </c>
      <c r="AA1656" s="42">
        <f>Y1656*N1656</f>
        <v>0</v>
      </c>
      <c r="AB1656" s="35">
        <f>Q1656*$AB$1</f>
        <v>5.7483870011289812E-3</v>
      </c>
      <c r="AC1656" s="36">
        <f>R1656*$AC$1</f>
        <v>1.5331575006670936E-3</v>
      </c>
      <c r="AD1656" s="36">
        <f>AB1656+AC1656</f>
        <v>7.2815445017960743E-3</v>
      </c>
      <c r="AE1656" s="41"/>
      <c r="AF1656" s="41"/>
      <c r="AG1656" s="41"/>
      <c r="AH1656" s="42"/>
      <c r="AI1656" s="40" t="str">
        <f>IF(AE1656=0,"NO OFERTADO",IF(AF1656=0,"NO OFERTADO",IF(AG1656=0,"NO OFERTADO",IF(AH1656=0,"NO OFERTADO","CORRECTO"))))</f>
        <v>NO OFERTADO</v>
      </c>
      <c r="AJ1656" s="37">
        <f>Q1656*$AJ$1</f>
        <v>3.8322580007526543E-3</v>
      </c>
      <c r="AK1656" s="36">
        <f>R1656*$AK$1</f>
        <v>5.1105250022236452E-4</v>
      </c>
      <c r="AL1656" s="36">
        <f>AJ1656+AK1656</f>
        <v>4.3433105009750188E-3</v>
      </c>
      <c r="AM1656" s="41"/>
      <c r="AN1656" s="41"/>
      <c r="AO1656" s="41"/>
      <c r="AP1656" s="42"/>
      <c r="AQ1656" s="40" t="str">
        <f>IF(AM1656=0,"NO OFERTADO",IF(AN1656=0,"NO OFERTADO",IF(AO1656=0,"NO OFERTADO",IF(AP1656=0,"NO OFERTADO","CORRECTO"))))</f>
        <v>NO OFERTADO</v>
      </c>
    </row>
    <row r="1657" spans="1:43" x14ac:dyDescent="0.25">
      <c r="A1657" s="61">
        <v>1655</v>
      </c>
      <c r="B1657" s="61">
        <v>2791</v>
      </c>
      <c r="C1657" s="13" t="s">
        <v>7304</v>
      </c>
      <c r="D1657" s="12" t="s">
        <v>1439</v>
      </c>
      <c r="E1657" s="12" t="s">
        <v>2416</v>
      </c>
      <c r="F1657" s="12" t="s">
        <v>222</v>
      </c>
      <c r="G1657" s="12" t="s">
        <v>13</v>
      </c>
      <c r="H1657" s="12" t="s">
        <v>108</v>
      </c>
      <c r="I1657" s="63">
        <v>484.32</v>
      </c>
      <c r="J1657" s="10">
        <v>30</v>
      </c>
      <c r="K1657" s="14" t="s">
        <v>1075</v>
      </c>
      <c r="L1657" s="14"/>
      <c r="M1657" s="11">
        <v>449.96666666666664</v>
      </c>
      <c r="N1657" s="11">
        <v>9807.2727272727279</v>
      </c>
      <c r="O1657" s="8">
        <f>N1657*M1657</f>
        <v>4412945.8181818184</v>
      </c>
      <c r="P1657" s="14" t="s">
        <v>7140</v>
      </c>
      <c r="Q1657" s="66">
        <f>O1657/$O$2181</f>
        <v>1.3483825655029807E-4</v>
      </c>
      <c r="R1657" s="66">
        <f>+O1657/$O$2184</f>
        <v>2.1577700078268422E-4</v>
      </c>
      <c r="S1657" s="36">
        <f>Q1657*$S$1</f>
        <v>3.3709564137574519E-2</v>
      </c>
      <c r="T1657" s="36">
        <f>R1657*$T$1</f>
        <v>6.4733100234805269E-3</v>
      </c>
      <c r="U1657" s="36">
        <f>S1657+T1657</f>
        <v>4.0182874161055045E-2</v>
      </c>
      <c r="V1657" s="41"/>
      <c r="W1657" s="41"/>
      <c r="X1657" s="41"/>
      <c r="Y1657" s="42"/>
      <c r="Z1657" s="40" t="str">
        <f>IF(V1657=0,"NO OFERTADO",IF(W1657=0,"NO OFERTADO",IF(X1657=0,"NO OFERTADO",IF(Y1657=0,"NO OFERTADO","CORRECTO"))))</f>
        <v>NO OFERTADO</v>
      </c>
      <c r="AA1657" s="42">
        <f>Y1657*N1657</f>
        <v>0</v>
      </c>
      <c r="AB1657" s="35">
        <f>Q1657*$AB$1</f>
        <v>1.2135443089526826E-2</v>
      </c>
      <c r="AC1657" s="36">
        <f>R1657*$AC$1</f>
        <v>3.2366550117402634E-3</v>
      </c>
      <c r="AD1657" s="36">
        <f>AB1657+AC1657</f>
        <v>1.5372098101267089E-2</v>
      </c>
      <c r="AE1657" s="41"/>
      <c r="AF1657" s="41"/>
      <c r="AG1657" s="41"/>
      <c r="AH1657" s="42"/>
      <c r="AI1657" s="40" t="str">
        <f>IF(AE1657=0,"NO OFERTADO",IF(AF1657=0,"NO OFERTADO",IF(AG1657=0,"NO OFERTADO",IF(AH1657=0,"NO OFERTADO","CORRECTO"))))</f>
        <v>NO OFERTADO</v>
      </c>
      <c r="AJ1657" s="37">
        <f>Q1657*$AJ$1</f>
        <v>8.0902953930178847E-3</v>
      </c>
      <c r="AK1657" s="36">
        <f>R1657*$AK$1</f>
        <v>1.0788850039134211E-3</v>
      </c>
      <c r="AL1657" s="36">
        <f>AJ1657+AK1657</f>
        <v>9.1691803969313063E-3</v>
      </c>
      <c r="AM1657" s="41"/>
      <c r="AN1657" s="41"/>
      <c r="AO1657" s="41"/>
      <c r="AP1657" s="42"/>
      <c r="AQ1657" s="40" t="str">
        <f>IF(AM1657=0,"NO OFERTADO",IF(AN1657=0,"NO OFERTADO",IF(AO1657=0,"NO OFERTADO",IF(AP1657=0,"NO OFERTADO","CORRECTO"))))</f>
        <v>NO OFERTADO</v>
      </c>
    </row>
    <row r="1658" spans="1:43" ht="24" x14ac:dyDescent="0.25">
      <c r="A1658" s="61">
        <v>1656</v>
      </c>
      <c r="B1658" s="61">
        <v>1549</v>
      </c>
      <c r="C1658" s="13" t="s">
        <v>4290</v>
      </c>
      <c r="D1658" s="12" t="s">
        <v>4291</v>
      </c>
      <c r="E1658" s="12" t="s">
        <v>11</v>
      </c>
      <c r="F1658" s="12" t="s">
        <v>12</v>
      </c>
      <c r="G1658" s="12" t="s">
        <v>13</v>
      </c>
      <c r="H1658" s="12" t="s">
        <v>12</v>
      </c>
      <c r="I1658" s="62">
        <v>5712</v>
      </c>
      <c r="J1658" s="10">
        <v>1</v>
      </c>
      <c r="K1658" s="10" t="s">
        <v>4292</v>
      </c>
      <c r="L1658" s="14" t="s">
        <v>4293</v>
      </c>
      <c r="M1658" s="11">
        <v>5712</v>
      </c>
      <c r="N1658" s="11">
        <v>60</v>
      </c>
      <c r="O1658" s="8">
        <f>N1658*M1658</f>
        <v>342720</v>
      </c>
      <c r="P1658" s="14" t="s">
        <v>5022</v>
      </c>
      <c r="Q1658" s="66">
        <f>O1658/$O$2181</f>
        <v>1.0471863736581726E-5</v>
      </c>
      <c r="R1658" s="66">
        <f>+O1658/$O$2184</f>
        <v>1.6757761539594473E-5</v>
      </c>
      <c r="S1658" s="36">
        <f>Q1658*$S$1</f>
        <v>2.6179659341454315E-3</v>
      </c>
      <c r="T1658" s="36">
        <f>R1658*$T$1</f>
        <v>5.027328461878342E-4</v>
      </c>
      <c r="U1658" s="36">
        <f>S1658+T1658</f>
        <v>3.1206987803332658E-3</v>
      </c>
      <c r="V1658" s="41"/>
      <c r="W1658" s="41"/>
      <c r="X1658" s="41"/>
      <c r="Y1658" s="42"/>
      <c r="Z1658" s="40" t="str">
        <f>IF(V1658=0,"NO OFERTADO",IF(W1658=0,"NO OFERTADO",IF(X1658=0,"NO OFERTADO",IF(Y1658=0,"NO OFERTADO","CORRECTO"))))</f>
        <v>NO OFERTADO</v>
      </c>
      <c r="AA1658" s="42">
        <f>Y1658*N1658</f>
        <v>0</v>
      </c>
      <c r="AB1658" s="35">
        <f>Q1658*$AB$1</f>
        <v>9.4246773629235532E-4</v>
      </c>
      <c r="AC1658" s="36">
        <f>R1658*$AC$1</f>
        <v>2.513664230939171E-4</v>
      </c>
      <c r="AD1658" s="36">
        <f>AB1658+AC1658</f>
        <v>1.1938341593862724E-3</v>
      </c>
      <c r="AE1658" s="41"/>
      <c r="AF1658" s="41"/>
      <c r="AG1658" s="41"/>
      <c r="AH1658" s="42"/>
      <c r="AI1658" s="40" t="str">
        <f>IF(AE1658=0,"NO OFERTADO",IF(AF1658=0,"NO OFERTADO",IF(AG1658=0,"NO OFERTADO",IF(AH1658=0,"NO OFERTADO","CORRECTO"))))</f>
        <v>NO OFERTADO</v>
      </c>
      <c r="AJ1658" s="37">
        <f>Q1658*$AJ$1</f>
        <v>6.2831182419490351E-4</v>
      </c>
      <c r="AK1658" s="36">
        <f>R1658*$AK$1</f>
        <v>8.3788807697972366E-5</v>
      </c>
      <c r="AL1658" s="36">
        <f>AJ1658+AK1658</f>
        <v>7.1210063189287593E-4</v>
      </c>
      <c r="AM1658" s="41"/>
      <c r="AN1658" s="41"/>
      <c r="AO1658" s="41"/>
      <c r="AP1658" s="42"/>
      <c r="AQ1658" s="40" t="str">
        <f>IF(AM1658=0,"NO OFERTADO",IF(AN1658=0,"NO OFERTADO",IF(AO1658=0,"NO OFERTADO",IF(AP1658=0,"NO OFERTADO","CORRECTO"))))</f>
        <v>NO OFERTADO</v>
      </c>
    </row>
    <row r="1659" spans="1:43" x14ac:dyDescent="0.25">
      <c r="A1659" s="61">
        <v>1657</v>
      </c>
      <c r="B1659" s="61">
        <v>152</v>
      </c>
      <c r="C1659" s="13" t="s">
        <v>592</v>
      </c>
      <c r="D1659" s="12" t="s">
        <v>593</v>
      </c>
      <c r="E1659" s="12" t="s">
        <v>49</v>
      </c>
      <c r="F1659" s="12" t="s">
        <v>23</v>
      </c>
      <c r="G1659" s="12" t="s">
        <v>24</v>
      </c>
      <c r="H1659" s="12" t="s">
        <v>49</v>
      </c>
      <c r="I1659" s="62">
        <v>2140875</v>
      </c>
      <c r="J1659" s="10">
        <v>1</v>
      </c>
      <c r="K1659" s="10" t="s">
        <v>594</v>
      </c>
      <c r="L1659" s="14" t="s">
        <v>595</v>
      </c>
      <c r="M1659" s="11">
        <v>803929.00666666671</v>
      </c>
      <c r="N1659" s="11">
        <v>45.615384615384613</v>
      </c>
      <c r="O1659" s="8">
        <f>N1659*M1659</f>
        <v>36671530.842564106</v>
      </c>
      <c r="P1659" s="14" t="s">
        <v>5022</v>
      </c>
      <c r="Q1659" s="66">
        <f>O1659/$O$2181</f>
        <v>1.1205044175863251E-3</v>
      </c>
      <c r="R1659" s="66">
        <f>+O1659/$O$2184</f>
        <v>1.7931044851528164E-3</v>
      </c>
      <c r="S1659" s="36">
        <f>Q1659*$S$1</f>
        <v>0.28012610439658131</v>
      </c>
      <c r="T1659" s="36">
        <f>R1659*$T$1</f>
        <v>5.3793134554584489E-2</v>
      </c>
      <c r="U1659" s="36">
        <f>S1659+T1659</f>
        <v>0.33391923895116582</v>
      </c>
      <c r="V1659" s="41"/>
      <c r="W1659" s="41"/>
      <c r="X1659" s="41"/>
      <c r="Y1659" s="42"/>
      <c r="Z1659" s="40" t="str">
        <f>IF(V1659=0,"NO OFERTADO",IF(W1659=0,"NO OFERTADO",IF(X1659=0,"NO OFERTADO",IF(Y1659=0,"NO OFERTADO","CORRECTO"))))</f>
        <v>NO OFERTADO</v>
      </c>
      <c r="AA1659" s="42">
        <f>Y1659*N1659</f>
        <v>0</v>
      </c>
      <c r="AB1659" s="35">
        <f>Q1659*$AB$1</f>
        <v>0.10084539758276927</v>
      </c>
      <c r="AC1659" s="36">
        <f>R1659*$AC$1</f>
        <v>2.6896567277292244E-2</v>
      </c>
      <c r="AD1659" s="36">
        <f>AB1659+AC1659</f>
        <v>0.12774196486006151</v>
      </c>
      <c r="AE1659" s="41"/>
      <c r="AF1659" s="41"/>
      <c r="AG1659" s="41"/>
      <c r="AH1659" s="42"/>
      <c r="AI1659" s="40" t="str">
        <f>IF(AE1659=0,"NO OFERTADO",IF(AF1659=0,"NO OFERTADO",IF(AG1659=0,"NO OFERTADO",IF(AH1659=0,"NO OFERTADO","CORRECTO"))))</f>
        <v>NO OFERTADO</v>
      </c>
      <c r="AJ1659" s="37">
        <f>Q1659*$AJ$1</f>
        <v>6.7230265055179511E-2</v>
      </c>
      <c r="AK1659" s="36">
        <f>R1659*$AK$1</f>
        <v>8.9655224257640821E-3</v>
      </c>
      <c r="AL1659" s="36">
        <f>AJ1659+AK1659</f>
        <v>7.6195787480943591E-2</v>
      </c>
      <c r="AM1659" s="41"/>
      <c r="AN1659" s="41"/>
      <c r="AO1659" s="41"/>
      <c r="AP1659" s="42"/>
      <c r="AQ1659" s="40" t="str">
        <f>IF(AM1659=0,"NO OFERTADO",IF(AN1659=0,"NO OFERTADO",IF(AO1659=0,"NO OFERTADO",IF(AP1659=0,"NO OFERTADO","CORRECTO"))))</f>
        <v>NO OFERTADO</v>
      </c>
    </row>
    <row r="1660" spans="1:43" x14ac:dyDescent="0.25">
      <c r="A1660" s="61">
        <v>1658</v>
      </c>
      <c r="B1660" s="61">
        <v>156</v>
      </c>
      <c r="C1660" s="13" t="s">
        <v>592</v>
      </c>
      <c r="D1660" s="12" t="s">
        <v>605</v>
      </c>
      <c r="E1660" s="12" t="s">
        <v>49</v>
      </c>
      <c r="F1660" s="12" t="s">
        <v>23</v>
      </c>
      <c r="G1660" s="12" t="s">
        <v>51</v>
      </c>
      <c r="H1660" s="12" t="s">
        <v>25</v>
      </c>
      <c r="I1660" s="62">
        <v>3257422</v>
      </c>
      <c r="J1660" s="10">
        <v>1</v>
      </c>
      <c r="K1660" s="10" t="s">
        <v>594</v>
      </c>
      <c r="L1660" s="14" t="s">
        <v>606</v>
      </c>
      <c r="M1660" s="11">
        <v>3257422</v>
      </c>
      <c r="N1660" s="11">
        <v>7.8461538461538458</v>
      </c>
      <c r="O1660" s="8">
        <f>N1660*M1660</f>
        <v>25558234.153846152</v>
      </c>
      <c r="P1660" s="14" t="s">
        <v>5022</v>
      </c>
      <c r="Q1660" s="66">
        <f>O1660/$O$2181</f>
        <v>7.8093588178899985E-4</v>
      </c>
      <c r="R1660" s="66">
        <f>+O1660/$O$2184</f>
        <v>1.2497046957378412E-3</v>
      </c>
      <c r="S1660" s="36">
        <f>Q1660*$S$1</f>
        <v>0.19523397044724997</v>
      </c>
      <c r="T1660" s="36">
        <f>R1660*$T$1</f>
        <v>3.7491140872135238E-2</v>
      </c>
      <c r="U1660" s="36">
        <f>S1660+T1660</f>
        <v>0.2327251113193852</v>
      </c>
      <c r="V1660" s="41"/>
      <c r="W1660" s="41"/>
      <c r="X1660" s="41"/>
      <c r="Y1660" s="42"/>
      <c r="Z1660" s="40" t="str">
        <f>IF(V1660=0,"NO OFERTADO",IF(W1660=0,"NO OFERTADO",IF(X1660=0,"NO OFERTADO",IF(Y1660=0,"NO OFERTADO","CORRECTO"))))</f>
        <v>NO OFERTADO</v>
      </c>
      <c r="AA1660" s="42">
        <f>Y1660*N1660</f>
        <v>0</v>
      </c>
      <c r="AB1660" s="35">
        <f>Q1660*$AB$1</f>
        <v>7.0284229361009989E-2</v>
      </c>
      <c r="AC1660" s="36">
        <f>R1660*$AC$1</f>
        <v>1.8745570436067619E-2</v>
      </c>
      <c r="AD1660" s="36">
        <f>AB1660+AC1660</f>
        <v>8.9029799797077605E-2</v>
      </c>
      <c r="AE1660" s="41"/>
      <c r="AF1660" s="41"/>
      <c r="AG1660" s="41"/>
      <c r="AH1660" s="42"/>
      <c r="AI1660" s="40" t="str">
        <f>IF(AE1660=0,"NO OFERTADO",IF(AF1660=0,"NO OFERTADO",IF(AG1660=0,"NO OFERTADO",IF(AH1660=0,"NO OFERTADO","CORRECTO"))))</f>
        <v>NO OFERTADO</v>
      </c>
      <c r="AJ1660" s="37">
        <f>Q1660*$AJ$1</f>
        <v>4.6856152907339993E-2</v>
      </c>
      <c r="AK1660" s="36">
        <f>R1660*$AK$1</f>
        <v>6.2485234786892061E-3</v>
      </c>
      <c r="AL1660" s="36">
        <f>AJ1660+AK1660</f>
        <v>5.3104676386029198E-2</v>
      </c>
      <c r="AM1660" s="41"/>
      <c r="AN1660" s="41"/>
      <c r="AO1660" s="41"/>
      <c r="AP1660" s="42"/>
      <c r="AQ1660" s="40" t="str">
        <f>IF(AM1660=0,"NO OFERTADO",IF(AN1660=0,"NO OFERTADO",IF(AO1660=0,"NO OFERTADO",IF(AP1660=0,"NO OFERTADO","CORRECTO"))))</f>
        <v>NO OFERTADO</v>
      </c>
    </row>
    <row r="1661" spans="1:43" x14ac:dyDescent="0.25">
      <c r="A1661" s="61">
        <v>1659</v>
      </c>
      <c r="B1661" s="61">
        <v>1158</v>
      </c>
      <c r="C1661" s="13" t="s">
        <v>592</v>
      </c>
      <c r="D1661" s="12" t="s">
        <v>3327</v>
      </c>
      <c r="E1661" s="12" t="s">
        <v>49</v>
      </c>
      <c r="F1661" s="12" t="s">
        <v>23</v>
      </c>
      <c r="G1661" s="12" t="s">
        <v>24</v>
      </c>
      <c r="H1661" s="12" t="s">
        <v>49</v>
      </c>
      <c r="I1661" s="62">
        <v>428175</v>
      </c>
      <c r="J1661" s="10">
        <v>1</v>
      </c>
      <c r="K1661" s="10" t="s">
        <v>594</v>
      </c>
      <c r="L1661" s="14" t="s">
        <v>3328</v>
      </c>
      <c r="M1661" s="11">
        <v>238385.40270000001</v>
      </c>
      <c r="N1661" s="11">
        <v>4.5</v>
      </c>
      <c r="O1661" s="8">
        <f>N1661*M1661</f>
        <v>1072734.3121500001</v>
      </c>
      <c r="P1661" s="14" t="s">
        <v>5022</v>
      </c>
      <c r="Q1661" s="66">
        <f>O1661/$O$2181</f>
        <v>3.2777566358515778E-5</v>
      </c>
      <c r="R1661" s="66">
        <f>+O1661/$O$2184</f>
        <v>5.2452806367736356E-5</v>
      </c>
      <c r="S1661" s="36">
        <f>Q1661*$S$1</f>
        <v>8.1943915896289451E-3</v>
      </c>
      <c r="T1661" s="36">
        <f>R1661*$T$1</f>
        <v>1.5735841910320906E-3</v>
      </c>
      <c r="U1661" s="36">
        <f>S1661+T1661</f>
        <v>9.7679757806610357E-3</v>
      </c>
      <c r="V1661" s="41"/>
      <c r="W1661" s="41"/>
      <c r="X1661" s="41"/>
      <c r="Y1661" s="42"/>
      <c r="Z1661" s="40" t="str">
        <f>IF(V1661=0,"NO OFERTADO",IF(W1661=0,"NO OFERTADO",IF(X1661=0,"NO OFERTADO",IF(Y1661=0,"NO OFERTADO","CORRECTO"))))</f>
        <v>NO OFERTADO</v>
      </c>
      <c r="AA1661" s="42">
        <f>Y1661*N1661</f>
        <v>0</v>
      </c>
      <c r="AB1661" s="35">
        <f>Q1661*$AB$1</f>
        <v>2.9499809722664202E-3</v>
      </c>
      <c r="AC1661" s="36">
        <f>R1661*$AC$1</f>
        <v>7.8679209551604529E-4</v>
      </c>
      <c r="AD1661" s="36">
        <f>AB1661+AC1661</f>
        <v>3.7367730677824655E-3</v>
      </c>
      <c r="AE1661" s="41"/>
      <c r="AF1661" s="41"/>
      <c r="AG1661" s="41"/>
      <c r="AH1661" s="42"/>
      <c r="AI1661" s="40" t="str">
        <f>IF(AE1661=0,"NO OFERTADO",IF(AF1661=0,"NO OFERTADO",IF(AG1661=0,"NO OFERTADO",IF(AH1661=0,"NO OFERTADO","CORRECTO"))))</f>
        <v>NO OFERTADO</v>
      </c>
      <c r="AJ1661" s="37">
        <f>Q1661*$AJ$1</f>
        <v>1.9666539815109468E-3</v>
      </c>
      <c r="AK1661" s="36">
        <f>R1661*$AK$1</f>
        <v>2.6226403183868176E-4</v>
      </c>
      <c r="AL1661" s="36">
        <f>AJ1661+AK1661</f>
        <v>2.2289180133496286E-3</v>
      </c>
      <c r="AM1661" s="41"/>
      <c r="AN1661" s="41"/>
      <c r="AO1661" s="41"/>
      <c r="AP1661" s="42"/>
      <c r="AQ1661" s="40" t="str">
        <f>IF(AM1661=0,"NO OFERTADO",IF(AN1661=0,"NO OFERTADO",IF(AO1661=0,"NO OFERTADO",IF(AP1661=0,"NO OFERTADO","CORRECTO"))))</f>
        <v>NO OFERTADO</v>
      </c>
    </row>
    <row r="1662" spans="1:43" ht="24" x14ac:dyDescent="0.25">
      <c r="A1662" s="61">
        <v>1660</v>
      </c>
      <c r="B1662" s="61">
        <v>101</v>
      </c>
      <c r="C1662" s="13" t="s">
        <v>416</v>
      </c>
      <c r="D1662" s="12" t="s">
        <v>181</v>
      </c>
      <c r="E1662" s="12" t="s">
        <v>11</v>
      </c>
      <c r="F1662" s="12" t="s">
        <v>12</v>
      </c>
      <c r="G1662" s="12" t="s">
        <v>13</v>
      </c>
      <c r="H1662" s="12" t="s">
        <v>12</v>
      </c>
      <c r="I1662" s="62">
        <v>6879.8</v>
      </c>
      <c r="J1662" s="10">
        <v>1</v>
      </c>
      <c r="K1662" s="10" t="s">
        <v>417</v>
      </c>
      <c r="L1662" s="14" t="s">
        <v>418</v>
      </c>
      <c r="M1662" s="11">
        <v>1056.09735</v>
      </c>
      <c r="N1662" s="11">
        <v>23207</v>
      </c>
      <c r="O1662" s="8">
        <f>N1662*M1662</f>
        <v>24508851.201450001</v>
      </c>
      <c r="P1662" s="14" t="s">
        <v>5022</v>
      </c>
      <c r="Q1662" s="66">
        <f>O1662/$O$2181</f>
        <v>7.4887181991637993E-4</v>
      </c>
      <c r="R1662" s="66">
        <f>+O1662/$O$2184</f>
        <v>1.1983936859340063E-3</v>
      </c>
      <c r="S1662" s="36">
        <f>Q1662*$S$1</f>
        <v>0.18721795497909499</v>
      </c>
      <c r="T1662" s="36">
        <f>R1662*$T$1</f>
        <v>3.5951810578020188E-2</v>
      </c>
      <c r="U1662" s="36">
        <f>S1662+T1662</f>
        <v>0.22316976555711518</v>
      </c>
      <c r="V1662" s="41"/>
      <c r="W1662" s="41"/>
      <c r="X1662" s="41"/>
      <c r="Y1662" s="42"/>
      <c r="Z1662" s="40" t="str">
        <f>IF(V1662=0,"NO OFERTADO",IF(W1662=0,"NO OFERTADO",IF(X1662=0,"NO OFERTADO",IF(Y1662=0,"NO OFERTADO","CORRECTO"))))</f>
        <v>NO OFERTADO</v>
      </c>
      <c r="AA1662" s="42">
        <f>Y1662*N1662</f>
        <v>0</v>
      </c>
      <c r="AB1662" s="35">
        <f>Q1662*$AB$1</f>
        <v>6.7398463792474189E-2</v>
      </c>
      <c r="AC1662" s="36">
        <f>R1662*$AC$1</f>
        <v>1.7975905289010094E-2</v>
      </c>
      <c r="AD1662" s="36">
        <f>AB1662+AC1662</f>
        <v>8.5374369081484283E-2</v>
      </c>
      <c r="AE1662" s="41"/>
      <c r="AF1662" s="41"/>
      <c r="AG1662" s="41"/>
      <c r="AH1662" s="42"/>
      <c r="AI1662" s="40" t="str">
        <f>IF(AE1662=0,"NO OFERTADO",IF(AF1662=0,"NO OFERTADO",IF(AG1662=0,"NO OFERTADO",IF(AH1662=0,"NO OFERTADO","CORRECTO"))))</f>
        <v>NO OFERTADO</v>
      </c>
      <c r="AJ1662" s="37">
        <f>Q1662*$AJ$1</f>
        <v>4.4932309194982797E-2</v>
      </c>
      <c r="AK1662" s="36">
        <f>R1662*$AK$1</f>
        <v>5.9919684296700316E-3</v>
      </c>
      <c r="AL1662" s="36">
        <f>AJ1662+AK1662</f>
        <v>5.0924277624652826E-2</v>
      </c>
      <c r="AM1662" s="41"/>
      <c r="AN1662" s="41"/>
      <c r="AO1662" s="41"/>
      <c r="AP1662" s="42"/>
      <c r="AQ1662" s="40" t="str">
        <f>IF(AM1662=0,"NO OFERTADO",IF(AN1662=0,"NO OFERTADO",IF(AO1662=0,"NO OFERTADO",IF(AP1662=0,"NO OFERTADO","CORRECTO"))))</f>
        <v>NO OFERTADO</v>
      </c>
    </row>
    <row r="1663" spans="1:43" ht="24" x14ac:dyDescent="0.25">
      <c r="A1663" s="61">
        <v>1661</v>
      </c>
      <c r="B1663" s="61">
        <v>569</v>
      </c>
      <c r="C1663" s="13" t="s">
        <v>416</v>
      </c>
      <c r="D1663" s="12" t="s">
        <v>173</v>
      </c>
      <c r="E1663" s="12" t="s">
        <v>11</v>
      </c>
      <c r="F1663" s="12" t="s">
        <v>12</v>
      </c>
      <c r="G1663" s="12" t="s">
        <v>13</v>
      </c>
      <c r="H1663" s="12" t="s">
        <v>12</v>
      </c>
      <c r="I1663" s="62">
        <v>3972.5250000000001</v>
      </c>
      <c r="J1663" s="10">
        <v>1</v>
      </c>
      <c r="K1663" s="10" t="s">
        <v>417</v>
      </c>
      <c r="L1663" s="14" t="s">
        <v>1885</v>
      </c>
      <c r="M1663" s="11">
        <v>3972.5250000000001</v>
      </c>
      <c r="N1663" s="11">
        <v>2434.6923076923076</v>
      </c>
      <c r="O1663" s="8">
        <f>N1663*M1663</f>
        <v>9671876.0596153848</v>
      </c>
      <c r="P1663" s="14" t="s">
        <v>5022</v>
      </c>
      <c r="Q1663" s="66">
        <f>O1663/$O$2181</f>
        <v>2.9552570078606236E-4</v>
      </c>
      <c r="R1663" s="66">
        <f>+O1663/$O$2184</f>
        <v>4.7291956304723164E-4</v>
      </c>
      <c r="S1663" s="36">
        <f>Q1663*$S$1</f>
        <v>7.3881425196515596E-2</v>
      </c>
      <c r="T1663" s="36">
        <f>R1663*$T$1</f>
        <v>1.4187586891416949E-2</v>
      </c>
      <c r="U1663" s="36">
        <f>S1663+T1663</f>
        <v>8.8069012087932552E-2</v>
      </c>
      <c r="V1663" s="41"/>
      <c r="W1663" s="41"/>
      <c r="X1663" s="41"/>
      <c r="Y1663" s="42"/>
      <c r="Z1663" s="40" t="str">
        <f>IF(V1663=0,"NO OFERTADO",IF(W1663=0,"NO OFERTADO",IF(X1663=0,"NO OFERTADO",IF(Y1663=0,"NO OFERTADO","CORRECTO"))))</f>
        <v>NO OFERTADO</v>
      </c>
      <c r="AA1663" s="42">
        <f>Y1663*N1663</f>
        <v>0</v>
      </c>
      <c r="AB1663" s="35">
        <f>Q1663*$AB$1</f>
        <v>2.6597313070745612E-2</v>
      </c>
      <c r="AC1663" s="36">
        <f>R1663*$AC$1</f>
        <v>7.0937934457084746E-3</v>
      </c>
      <c r="AD1663" s="36">
        <f>AB1663+AC1663</f>
        <v>3.3691106516454086E-2</v>
      </c>
      <c r="AE1663" s="41"/>
      <c r="AF1663" s="41"/>
      <c r="AG1663" s="41"/>
      <c r="AH1663" s="42"/>
      <c r="AI1663" s="40" t="str">
        <f>IF(AE1663=0,"NO OFERTADO",IF(AF1663=0,"NO OFERTADO",IF(AG1663=0,"NO OFERTADO",IF(AH1663=0,"NO OFERTADO","CORRECTO"))))</f>
        <v>NO OFERTADO</v>
      </c>
      <c r="AJ1663" s="37">
        <f>Q1663*$AJ$1</f>
        <v>1.7731542047163741E-2</v>
      </c>
      <c r="AK1663" s="36">
        <f>R1663*$AK$1</f>
        <v>2.3645978152361581E-3</v>
      </c>
      <c r="AL1663" s="36">
        <f>AJ1663+AK1663</f>
        <v>2.00961398623999E-2</v>
      </c>
      <c r="AM1663" s="41"/>
      <c r="AN1663" s="41"/>
      <c r="AO1663" s="41"/>
      <c r="AP1663" s="42"/>
      <c r="AQ1663" s="40" t="str">
        <f>IF(AM1663=0,"NO OFERTADO",IF(AN1663=0,"NO OFERTADO",IF(AO1663=0,"NO OFERTADO",IF(AP1663=0,"NO OFERTADO","CORRECTO"))))</f>
        <v>NO OFERTADO</v>
      </c>
    </row>
    <row r="1664" spans="1:43" ht="24" x14ac:dyDescent="0.25">
      <c r="A1664" s="61">
        <v>1662</v>
      </c>
      <c r="B1664" s="61">
        <v>452</v>
      </c>
      <c r="C1664" s="13" t="s">
        <v>416</v>
      </c>
      <c r="D1664" s="12" t="s">
        <v>906</v>
      </c>
      <c r="E1664" s="12" t="s">
        <v>11</v>
      </c>
      <c r="F1664" s="12" t="s">
        <v>12</v>
      </c>
      <c r="G1664" s="12" t="s">
        <v>13</v>
      </c>
      <c r="H1664" s="12" t="s">
        <v>12</v>
      </c>
      <c r="I1664" s="62">
        <v>7070.7</v>
      </c>
      <c r="J1664" s="10">
        <v>1</v>
      </c>
      <c r="K1664" s="10" t="s">
        <v>417</v>
      </c>
      <c r="L1664" s="14" t="s">
        <v>1552</v>
      </c>
      <c r="M1664" s="11">
        <v>1415</v>
      </c>
      <c r="N1664" s="11">
        <v>4889.9230769230771</v>
      </c>
      <c r="O1664" s="8">
        <f>N1664*M1664</f>
        <v>6919241.153846154</v>
      </c>
      <c r="P1664" s="14" t="s">
        <v>5022</v>
      </c>
      <c r="Q1664" s="66">
        <f>O1664/$O$2181</f>
        <v>2.1141850642981277E-4</v>
      </c>
      <c r="R1664" s="66">
        <f>+O1664/$O$2184</f>
        <v>3.3832572739000456E-4</v>
      </c>
      <c r="S1664" s="36">
        <f>Q1664*$S$1</f>
        <v>5.2854626607453194E-2</v>
      </c>
      <c r="T1664" s="36">
        <f>R1664*$T$1</f>
        <v>1.0149771821700137E-2</v>
      </c>
      <c r="U1664" s="36">
        <f>S1664+T1664</f>
        <v>6.3004398429153327E-2</v>
      </c>
      <c r="V1664" s="41"/>
      <c r="W1664" s="41"/>
      <c r="X1664" s="41"/>
      <c r="Y1664" s="42"/>
      <c r="Z1664" s="40" t="str">
        <f>IF(V1664=0,"NO OFERTADO",IF(W1664=0,"NO OFERTADO",IF(X1664=0,"NO OFERTADO",IF(Y1664=0,"NO OFERTADO","CORRECTO"))))</f>
        <v>NO OFERTADO</v>
      </c>
      <c r="AA1664" s="42">
        <f>Y1664*N1664</f>
        <v>0</v>
      </c>
      <c r="AB1664" s="35">
        <f>Q1664*$AB$1</f>
        <v>1.9027665578683149E-2</v>
      </c>
      <c r="AC1664" s="36">
        <f>R1664*$AC$1</f>
        <v>5.0748859108500684E-3</v>
      </c>
      <c r="AD1664" s="36">
        <f>AB1664+AC1664</f>
        <v>2.4102551489533219E-2</v>
      </c>
      <c r="AE1664" s="41"/>
      <c r="AF1664" s="41"/>
      <c r="AG1664" s="41"/>
      <c r="AH1664" s="42"/>
      <c r="AI1664" s="40" t="str">
        <f>IF(AE1664=0,"NO OFERTADO",IF(AF1664=0,"NO OFERTADO",IF(AG1664=0,"NO OFERTADO",IF(AH1664=0,"NO OFERTADO","CORRECTO"))))</f>
        <v>NO OFERTADO</v>
      </c>
      <c r="AJ1664" s="37">
        <f>Q1664*$AJ$1</f>
        <v>1.2685110385788767E-2</v>
      </c>
      <c r="AK1664" s="36">
        <f>R1664*$AK$1</f>
        <v>1.6916286369500228E-3</v>
      </c>
      <c r="AL1664" s="36">
        <f>AJ1664+AK1664</f>
        <v>1.437673902273879E-2</v>
      </c>
      <c r="AM1664" s="41"/>
      <c r="AN1664" s="41"/>
      <c r="AO1664" s="41"/>
      <c r="AP1664" s="42"/>
      <c r="AQ1664" s="40" t="str">
        <f>IF(AM1664=0,"NO OFERTADO",IF(AN1664=0,"NO OFERTADO",IF(AO1664=0,"NO OFERTADO",IF(AP1664=0,"NO OFERTADO","CORRECTO"))))</f>
        <v>NO OFERTADO</v>
      </c>
    </row>
    <row r="1665" spans="1:43" ht="24" x14ac:dyDescent="0.25">
      <c r="A1665" s="61">
        <v>1663</v>
      </c>
      <c r="B1665" s="61">
        <v>400</v>
      </c>
      <c r="C1665" s="13" t="s">
        <v>416</v>
      </c>
      <c r="D1665" s="12" t="s">
        <v>10</v>
      </c>
      <c r="E1665" s="12" t="s">
        <v>11</v>
      </c>
      <c r="F1665" s="12" t="s">
        <v>12</v>
      </c>
      <c r="G1665" s="12" t="s">
        <v>13</v>
      </c>
      <c r="H1665" s="12" t="s">
        <v>12</v>
      </c>
      <c r="I1665" s="62">
        <v>7280.5999999999995</v>
      </c>
      <c r="J1665" s="10">
        <v>1</v>
      </c>
      <c r="K1665" s="10" t="s">
        <v>417</v>
      </c>
      <c r="L1665" s="14" t="s">
        <v>1392</v>
      </c>
      <c r="M1665" s="11">
        <v>1428</v>
      </c>
      <c r="N1665" s="11">
        <v>3482.7692307692309</v>
      </c>
      <c r="O1665" s="8">
        <f>N1665*M1665</f>
        <v>4973394.461538462</v>
      </c>
      <c r="P1665" s="14" t="s">
        <v>5022</v>
      </c>
      <c r="Q1665" s="66">
        <f>O1665/$O$2181</f>
        <v>1.5196285337739558E-4</v>
      </c>
      <c r="R1665" s="66">
        <f>+O1665/$O$2184</f>
        <v>2.4318090111111518E-4</v>
      </c>
      <c r="S1665" s="36">
        <f>Q1665*$S$1</f>
        <v>3.7990713344348899E-2</v>
      </c>
      <c r="T1665" s="36">
        <f>R1665*$T$1</f>
        <v>7.2954270333334551E-3</v>
      </c>
      <c r="U1665" s="36">
        <f>S1665+T1665</f>
        <v>4.5286140377682353E-2</v>
      </c>
      <c r="V1665" s="41"/>
      <c r="W1665" s="41"/>
      <c r="X1665" s="41"/>
      <c r="Y1665" s="42"/>
      <c r="Z1665" s="40" t="str">
        <f>IF(V1665=0,"NO OFERTADO",IF(W1665=0,"NO OFERTADO",IF(X1665=0,"NO OFERTADO",IF(Y1665=0,"NO OFERTADO","CORRECTO"))))</f>
        <v>NO OFERTADO</v>
      </c>
      <c r="AA1665" s="42">
        <f>Y1665*N1665</f>
        <v>0</v>
      </c>
      <c r="AB1665" s="35">
        <f>Q1665*$AB$1</f>
        <v>1.3676656803965603E-2</v>
      </c>
      <c r="AC1665" s="36">
        <f>R1665*$AC$1</f>
        <v>3.6477135166667275E-3</v>
      </c>
      <c r="AD1665" s="36">
        <f>AB1665+AC1665</f>
        <v>1.7324370320632332E-2</v>
      </c>
      <c r="AE1665" s="41"/>
      <c r="AF1665" s="41"/>
      <c r="AG1665" s="41"/>
      <c r="AH1665" s="42"/>
      <c r="AI1665" s="40" t="str">
        <f>IF(AE1665=0,"NO OFERTADO",IF(AF1665=0,"NO OFERTADO",IF(AG1665=0,"NO OFERTADO",IF(AH1665=0,"NO OFERTADO","CORRECTO"))))</f>
        <v>NO OFERTADO</v>
      </c>
      <c r="AJ1665" s="37">
        <f>Q1665*$AJ$1</f>
        <v>9.1177712026437353E-3</v>
      </c>
      <c r="AK1665" s="36">
        <f>R1665*$AK$1</f>
        <v>1.215904505555576E-3</v>
      </c>
      <c r="AL1665" s="36">
        <f>AJ1665+AK1665</f>
        <v>1.0333675708199312E-2</v>
      </c>
      <c r="AM1665" s="41"/>
      <c r="AN1665" s="41"/>
      <c r="AO1665" s="41"/>
      <c r="AP1665" s="42"/>
      <c r="AQ1665" s="40" t="str">
        <f>IF(AM1665=0,"NO OFERTADO",IF(AN1665=0,"NO OFERTADO",IF(AO1665=0,"NO OFERTADO",IF(AP1665=0,"NO OFERTADO","CORRECTO"))))</f>
        <v>NO OFERTADO</v>
      </c>
    </row>
    <row r="1666" spans="1:43" ht="24" x14ac:dyDescent="0.25">
      <c r="A1666" s="61">
        <v>1664</v>
      </c>
      <c r="B1666" s="61">
        <v>2498</v>
      </c>
      <c r="C1666" s="67" t="s">
        <v>6663</v>
      </c>
      <c r="D1666" s="68" t="s">
        <v>181</v>
      </c>
      <c r="E1666" s="68" t="s">
        <v>11</v>
      </c>
      <c r="F1666" s="68" t="s">
        <v>12</v>
      </c>
      <c r="G1666" s="12" t="s">
        <v>13</v>
      </c>
      <c r="H1666" s="68" t="s">
        <v>12</v>
      </c>
      <c r="I1666" s="62">
        <v>6879.8</v>
      </c>
      <c r="J1666" s="10">
        <v>1</v>
      </c>
      <c r="K1666" s="10" t="s">
        <v>6664</v>
      </c>
      <c r="L1666" s="14" t="s">
        <v>6665</v>
      </c>
      <c r="M1666" s="11">
        <v>6879.8</v>
      </c>
      <c r="N1666" s="11">
        <v>4188.4615384615381</v>
      </c>
      <c r="O1666" s="8">
        <f>N1666*M1666</f>
        <v>28815777.692307692</v>
      </c>
      <c r="P1666" s="14" t="s">
        <v>7140</v>
      </c>
      <c r="Q1666" s="66">
        <f>O1666/$O$2181</f>
        <v>8.8047063917331221E-4</v>
      </c>
      <c r="R1666" s="66">
        <f>+O1666/$O$2184</f>
        <v>1.4089867271990493E-3</v>
      </c>
      <c r="S1666" s="36">
        <f>Q1666*$S$1</f>
        <v>0.22011765979332806</v>
      </c>
      <c r="T1666" s="36">
        <f>R1666*$T$1</f>
        <v>4.2269601815971482E-2</v>
      </c>
      <c r="U1666" s="36">
        <f>S1666+T1666</f>
        <v>0.26238726160929954</v>
      </c>
      <c r="V1666" s="41"/>
      <c r="W1666" s="41"/>
      <c r="X1666" s="41"/>
      <c r="Y1666" s="42"/>
      <c r="Z1666" s="40" t="str">
        <f>IF(V1666=0,"NO OFERTADO",IF(W1666=0,"NO OFERTADO",IF(X1666=0,"NO OFERTADO",IF(Y1666=0,"NO OFERTADO","CORRECTO"))))</f>
        <v>NO OFERTADO</v>
      </c>
      <c r="AA1666" s="42">
        <f>Y1666*N1666</f>
        <v>0</v>
      </c>
      <c r="AB1666" s="35">
        <f>Q1666*$AB$1</f>
        <v>7.9242357525598092E-2</v>
      </c>
      <c r="AC1666" s="36">
        <f>R1666*$AC$1</f>
        <v>2.1134800907985741E-2</v>
      </c>
      <c r="AD1666" s="36">
        <f>AB1666+AC1666</f>
        <v>0.10037715843358383</v>
      </c>
      <c r="AE1666" s="41"/>
      <c r="AF1666" s="41"/>
      <c r="AG1666" s="41"/>
      <c r="AH1666" s="42"/>
      <c r="AI1666" s="40" t="str">
        <f>IF(AE1666=0,"NO OFERTADO",IF(AF1666=0,"NO OFERTADO",IF(AG1666=0,"NO OFERTADO",IF(AH1666=0,"NO OFERTADO","CORRECTO"))))</f>
        <v>NO OFERTADO</v>
      </c>
      <c r="AJ1666" s="37">
        <f>Q1666*$AJ$1</f>
        <v>5.282823835039873E-2</v>
      </c>
      <c r="AK1666" s="36">
        <f>R1666*$AK$1</f>
        <v>7.0449336359952467E-3</v>
      </c>
      <c r="AL1666" s="36">
        <f>AJ1666+AK1666</f>
        <v>5.9873171986393976E-2</v>
      </c>
      <c r="AM1666" s="41"/>
      <c r="AN1666" s="41"/>
      <c r="AO1666" s="41"/>
      <c r="AP1666" s="42"/>
      <c r="AQ1666" s="40" t="str">
        <f>IF(AM1666=0,"NO OFERTADO",IF(AN1666=0,"NO OFERTADO",IF(AO1666=0,"NO OFERTADO",IF(AP1666=0,"NO OFERTADO","CORRECTO"))))</f>
        <v>NO OFERTADO</v>
      </c>
    </row>
    <row r="1667" spans="1:43" x14ac:dyDescent="0.25">
      <c r="A1667" s="61">
        <v>1665</v>
      </c>
      <c r="B1667" s="61">
        <v>118</v>
      </c>
      <c r="C1667" s="13" t="s">
        <v>471</v>
      </c>
      <c r="D1667" s="12" t="s">
        <v>472</v>
      </c>
      <c r="E1667" s="12" t="s">
        <v>473</v>
      </c>
      <c r="F1667" s="12" t="s">
        <v>208</v>
      </c>
      <c r="G1667" s="12" t="s">
        <v>209</v>
      </c>
      <c r="H1667" s="12" t="s">
        <v>473</v>
      </c>
      <c r="I1667" s="62">
        <v>16699.5</v>
      </c>
      <c r="J1667" s="10">
        <v>1</v>
      </c>
      <c r="K1667" s="10" t="s">
        <v>474</v>
      </c>
      <c r="L1667" s="14" t="s">
        <v>475</v>
      </c>
      <c r="M1667" s="11">
        <v>8204.1059999999998</v>
      </c>
      <c r="N1667" s="11">
        <v>4718.1538461538457</v>
      </c>
      <c r="O1667" s="8">
        <f>N1667*M1667</f>
        <v>38708234.278153844</v>
      </c>
      <c r="P1667" s="14" t="s">
        <v>5022</v>
      </c>
      <c r="Q1667" s="66">
        <f>O1667/$O$2181</f>
        <v>1.182736212781597E-3</v>
      </c>
      <c r="R1667" s="66">
        <f>+O1667/$O$2184</f>
        <v>1.8926918757354659E-3</v>
      </c>
      <c r="S1667" s="36">
        <f>Q1667*$S$1</f>
        <v>0.29568405319539925</v>
      </c>
      <c r="T1667" s="36">
        <f>R1667*$T$1</f>
        <v>5.6780756272063977E-2</v>
      </c>
      <c r="U1667" s="36">
        <f>S1667+T1667</f>
        <v>0.35246480946746322</v>
      </c>
      <c r="V1667" s="41"/>
      <c r="W1667" s="41"/>
      <c r="X1667" s="41"/>
      <c r="Y1667" s="42"/>
      <c r="Z1667" s="40" t="str">
        <f>IF(V1667=0,"NO OFERTADO",IF(W1667=0,"NO OFERTADO",IF(X1667=0,"NO OFERTADO",IF(Y1667=0,"NO OFERTADO","CORRECTO"))))</f>
        <v>NO OFERTADO</v>
      </c>
      <c r="AA1667" s="42">
        <f>Y1667*N1667</f>
        <v>0</v>
      </c>
      <c r="AB1667" s="35">
        <f>Q1667*$AB$1</f>
        <v>0.10644625915034372</v>
      </c>
      <c r="AC1667" s="36">
        <f>R1667*$AC$1</f>
        <v>2.8390378136031989E-2</v>
      </c>
      <c r="AD1667" s="36">
        <f>AB1667+AC1667</f>
        <v>0.13483663728637571</v>
      </c>
      <c r="AE1667" s="41"/>
      <c r="AF1667" s="41"/>
      <c r="AG1667" s="41"/>
      <c r="AH1667" s="42"/>
      <c r="AI1667" s="40" t="str">
        <f>IF(AE1667=0,"NO OFERTADO",IF(AF1667=0,"NO OFERTADO",IF(AG1667=0,"NO OFERTADO",IF(AH1667=0,"NO OFERTADO","CORRECTO"))))</f>
        <v>NO OFERTADO</v>
      </c>
      <c r="AJ1667" s="37">
        <f>Q1667*$AJ$1</f>
        <v>7.0964172766895817E-2</v>
      </c>
      <c r="AK1667" s="36">
        <f>R1667*$AK$1</f>
        <v>9.4634593786773295E-3</v>
      </c>
      <c r="AL1667" s="36">
        <f>AJ1667+AK1667</f>
        <v>8.042763214557315E-2</v>
      </c>
      <c r="AM1667" s="41"/>
      <c r="AN1667" s="41"/>
      <c r="AO1667" s="41"/>
      <c r="AP1667" s="42"/>
      <c r="AQ1667" s="40" t="str">
        <f>IF(AM1667=0,"NO OFERTADO",IF(AN1667=0,"NO OFERTADO",IF(AO1667=0,"NO OFERTADO",IF(AP1667=0,"NO OFERTADO","CORRECTO"))))</f>
        <v>NO OFERTADO</v>
      </c>
    </row>
    <row r="1668" spans="1:43" x14ac:dyDescent="0.25">
      <c r="A1668" s="61">
        <v>1666</v>
      </c>
      <c r="B1668" s="61">
        <v>170</v>
      </c>
      <c r="C1668" s="13" t="s">
        <v>471</v>
      </c>
      <c r="D1668" s="12" t="s">
        <v>656</v>
      </c>
      <c r="E1668" s="12" t="s">
        <v>473</v>
      </c>
      <c r="F1668" s="12" t="s">
        <v>208</v>
      </c>
      <c r="G1668" s="12" t="s">
        <v>209</v>
      </c>
      <c r="H1668" s="12" t="s">
        <v>473</v>
      </c>
      <c r="I1668" s="62">
        <v>11133</v>
      </c>
      <c r="J1668" s="10">
        <v>1</v>
      </c>
      <c r="K1668" s="10" t="s">
        <v>474</v>
      </c>
      <c r="L1668" s="14" t="s">
        <v>657</v>
      </c>
      <c r="M1668" s="11">
        <v>7231</v>
      </c>
      <c r="N1668" s="11">
        <v>4930.6923076923076</v>
      </c>
      <c r="O1668" s="8">
        <f>N1668*M1668</f>
        <v>35653836.07692308</v>
      </c>
      <c r="P1668" s="14" t="s">
        <v>5022</v>
      </c>
      <c r="Q1668" s="66">
        <f>O1668/$O$2181</f>
        <v>1.0894085932655231E-3</v>
      </c>
      <c r="R1668" s="66">
        <f>+O1668/$O$2184</f>
        <v>1.743342912432503E-3</v>
      </c>
      <c r="S1668" s="36">
        <f>Q1668*$S$1</f>
        <v>0.27235214831638077</v>
      </c>
      <c r="T1668" s="36">
        <f>R1668*$T$1</f>
        <v>5.2300287372975089E-2</v>
      </c>
      <c r="U1668" s="36">
        <f>S1668+T1668</f>
        <v>0.32465243568935587</v>
      </c>
      <c r="V1668" s="41"/>
      <c r="W1668" s="41"/>
      <c r="X1668" s="41"/>
      <c r="Y1668" s="42"/>
      <c r="Z1668" s="40" t="str">
        <f>IF(V1668=0,"NO OFERTADO",IF(W1668=0,"NO OFERTADO",IF(X1668=0,"NO OFERTADO",IF(Y1668=0,"NO OFERTADO","CORRECTO"))))</f>
        <v>NO OFERTADO</v>
      </c>
      <c r="AA1668" s="42">
        <f>Y1668*N1668</f>
        <v>0</v>
      </c>
      <c r="AB1668" s="35">
        <f>Q1668*$AB$1</f>
        <v>9.8046773393897085E-2</v>
      </c>
      <c r="AC1668" s="36">
        <f>R1668*$AC$1</f>
        <v>2.6150143686487545E-2</v>
      </c>
      <c r="AD1668" s="36">
        <f>AB1668+AC1668</f>
        <v>0.12419691708038463</v>
      </c>
      <c r="AE1668" s="41"/>
      <c r="AF1668" s="41"/>
      <c r="AG1668" s="41"/>
      <c r="AH1668" s="42"/>
      <c r="AI1668" s="40" t="str">
        <f>IF(AE1668=0,"NO OFERTADO",IF(AF1668=0,"NO OFERTADO",IF(AG1668=0,"NO OFERTADO",IF(AH1668=0,"NO OFERTADO","CORRECTO"))))</f>
        <v>NO OFERTADO</v>
      </c>
      <c r="AJ1668" s="37">
        <f>Q1668*$AJ$1</f>
        <v>6.5364515595931386E-2</v>
      </c>
      <c r="AK1668" s="36">
        <f>R1668*$AK$1</f>
        <v>8.7167145621625149E-3</v>
      </c>
      <c r="AL1668" s="36">
        <f>AJ1668+AK1668</f>
        <v>7.4081230158093897E-2</v>
      </c>
      <c r="AM1668" s="41"/>
      <c r="AN1668" s="41"/>
      <c r="AO1668" s="41"/>
      <c r="AP1668" s="42"/>
      <c r="AQ1668" s="40" t="str">
        <f>IF(AM1668=0,"NO OFERTADO",IF(AN1668=0,"NO OFERTADO",IF(AO1668=0,"NO OFERTADO",IF(AP1668=0,"NO OFERTADO","CORRECTO"))))</f>
        <v>NO OFERTADO</v>
      </c>
    </row>
    <row r="1669" spans="1:43" x14ac:dyDescent="0.25">
      <c r="A1669" s="61">
        <v>1667</v>
      </c>
      <c r="B1669" s="61">
        <v>224</v>
      </c>
      <c r="C1669" s="13" t="s">
        <v>471</v>
      </c>
      <c r="D1669" s="12" t="s">
        <v>842</v>
      </c>
      <c r="E1669" s="12" t="s">
        <v>473</v>
      </c>
      <c r="F1669" s="12" t="s">
        <v>208</v>
      </c>
      <c r="G1669" s="12" t="s">
        <v>209</v>
      </c>
      <c r="H1669" s="12" t="s">
        <v>473</v>
      </c>
      <c r="I1669" s="62">
        <v>5566.5</v>
      </c>
      <c r="J1669" s="10">
        <v>1</v>
      </c>
      <c r="K1669" s="10" t="s">
        <v>474</v>
      </c>
      <c r="L1669" s="14" t="s">
        <v>843</v>
      </c>
      <c r="M1669" s="11">
        <v>4615</v>
      </c>
      <c r="N1669" s="11">
        <v>7554.1538461538457</v>
      </c>
      <c r="O1669" s="8">
        <f>N1669*M1669</f>
        <v>34862420</v>
      </c>
      <c r="P1669" s="14" t="s">
        <v>5022</v>
      </c>
      <c r="Q1669" s="66">
        <f>O1669/$O$2181</f>
        <v>1.0652267500218296E-3</v>
      </c>
      <c r="R1669" s="66">
        <f>+O1669/$O$2184</f>
        <v>1.7046455446229842E-3</v>
      </c>
      <c r="S1669" s="36">
        <f>Q1669*$S$1</f>
        <v>0.26630668750545738</v>
      </c>
      <c r="T1669" s="36">
        <f>R1669*$T$1</f>
        <v>5.1139366338689526E-2</v>
      </c>
      <c r="U1669" s="36">
        <f>S1669+T1669</f>
        <v>0.31744605384414692</v>
      </c>
      <c r="V1669" s="41"/>
      <c r="W1669" s="41"/>
      <c r="X1669" s="41"/>
      <c r="Y1669" s="42"/>
      <c r="Z1669" s="40" t="str">
        <f>IF(V1669=0,"NO OFERTADO",IF(W1669=0,"NO OFERTADO",IF(X1669=0,"NO OFERTADO",IF(Y1669=0,"NO OFERTADO","CORRECTO"))))</f>
        <v>NO OFERTADO</v>
      </c>
      <c r="AA1669" s="42">
        <f>Y1669*N1669</f>
        <v>0</v>
      </c>
      <c r="AB1669" s="35">
        <f>Q1669*$AB$1</f>
        <v>9.5870407501964669E-2</v>
      </c>
      <c r="AC1669" s="36">
        <f>R1669*$AC$1</f>
        <v>2.5569683169344763E-2</v>
      </c>
      <c r="AD1669" s="36">
        <f>AB1669+AC1669</f>
        <v>0.12144009067130943</v>
      </c>
      <c r="AE1669" s="41"/>
      <c r="AF1669" s="41"/>
      <c r="AG1669" s="41"/>
      <c r="AH1669" s="42"/>
      <c r="AI1669" s="40" t="str">
        <f>IF(AE1669=0,"NO OFERTADO",IF(AF1669=0,"NO OFERTADO",IF(AG1669=0,"NO OFERTADO",IF(AH1669=0,"NO OFERTADO","CORRECTO"))))</f>
        <v>NO OFERTADO</v>
      </c>
      <c r="AJ1669" s="37">
        <f>Q1669*$AJ$1</f>
        <v>6.3913605001309784E-2</v>
      </c>
      <c r="AK1669" s="36">
        <f>R1669*$AK$1</f>
        <v>8.5232277231149199E-3</v>
      </c>
      <c r="AL1669" s="36">
        <f>AJ1669+AK1669</f>
        <v>7.2436832724424707E-2</v>
      </c>
      <c r="AM1669" s="41"/>
      <c r="AN1669" s="41"/>
      <c r="AO1669" s="41"/>
      <c r="AP1669" s="42"/>
      <c r="AQ1669" s="40" t="str">
        <f>IF(AM1669=0,"NO OFERTADO",IF(AN1669=0,"NO OFERTADO",IF(AO1669=0,"NO OFERTADO",IF(AP1669=0,"NO OFERTADO","CORRECTO"))))</f>
        <v>NO OFERTADO</v>
      </c>
    </row>
    <row r="1670" spans="1:43" ht="24" x14ac:dyDescent="0.25">
      <c r="A1670" s="61">
        <v>1668</v>
      </c>
      <c r="B1670" s="61">
        <v>1529</v>
      </c>
      <c r="C1670" s="13" t="s">
        <v>471</v>
      </c>
      <c r="D1670" s="12" t="s">
        <v>1025</v>
      </c>
      <c r="E1670" s="12" t="s">
        <v>11</v>
      </c>
      <c r="F1670" s="12" t="s">
        <v>12</v>
      </c>
      <c r="G1670" s="12" t="s">
        <v>13</v>
      </c>
      <c r="H1670" s="12" t="s">
        <v>12</v>
      </c>
      <c r="I1670" s="62">
        <v>2470.0500000000002</v>
      </c>
      <c r="J1670" s="10">
        <v>1</v>
      </c>
      <c r="K1670" s="10" t="s">
        <v>474</v>
      </c>
      <c r="L1670" s="14" t="s">
        <v>4244</v>
      </c>
      <c r="M1670" s="11">
        <v>2467.886</v>
      </c>
      <c r="N1670" s="11">
        <v>172.46153846153845</v>
      </c>
      <c r="O1670" s="8">
        <f>N1670*M1670</f>
        <v>425615.4163076923</v>
      </c>
      <c r="P1670" s="14" t="s">
        <v>5022</v>
      </c>
      <c r="Q1670" s="66">
        <f>O1670/$O$2181</f>
        <v>1.3004746276151545E-5</v>
      </c>
      <c r="R1670" s="66">
        <f>+O1670/$O$2184</f>
        <v>2.0811045909370728E-5</v>
      </c>
      <c r="S1670" s="36">
        <f>Q1670*$S$1</f>
        <v>3.2511865690378863E-3</v>
      </c>
      <c r="T1670" s="36">
        <f>R1670*$T$1</f>
        <v>6.2433137728112181E-4</v>
      </c>
      <c r="U1670" s="36">
        <f>S1670+T1670</f>
        <v>3.8755179463190082E-3</v>
      </c>
      <c r="V1670" s="41"/>
      <c r="W1670" s="41"/>
      <c r="X1670" s="41"/>
      <c r="Y1670" s="42"/>
      <c r="Z1670" s="40" t="str">
        <f>IF(V1670=0,"NO OFERTADO",IF(W1670=0,"NO OFERTADO",IF(X1670=0,"NO OFERTADO",IF(Y1670=0,"NO OFERTADO","CORRECTO"))))</f>
        <v>NO OFERTADO</v>
      </c>
      <c r="AA1670" s="42">
        <f>Y1670*N1670</f>
        <v>0</v>
      </c>
      <c r="AB1670" s="35">
        <f>Q1670*$AB$1</f>
        <v>1.1704271648536391E-3</v>
      </c>
      <c r="AC1670" s="36">
        <f>R1670*$AC$1</f>
        <v>3.1216568864056091E-4</v>
      </c>
      <c r="AD1670" s="36">
        <f>AB1670+AC1670</f>
        <v>1.4825928534942E-3</v>
      </c>
      <c r="AE1670" s="41"/>
      <c r="AF1670" s="41"/>
      <c r="AG1670" s="41"/>
      <c r="AH1670" s="42"/>
      <c r="AI1670" s="40" t="str">
        <f>IF(AE1670=0,"NO OFERTADO",IF(AF1670=0,"NO OFERTADO",IF(AG1670=0,"NO OFERTADO",IF(AH1670=0,"NO OFERTADO","CORRECTO"))))</f>
        <v>NO OFERTADO</v>
      </c>
      <c r="AJ1670" s="37">
        <f>Q1670*$AJ$1</f>
        <v>7.8028477656909268E-4</v>
      </c>
      <c r="AK1670" s="36">
        <f>R1670*$AK$1</f>
        <v>1.0405522954685364E-4</v>
      </c>
      <c r="AL1670" s="36">
        <f>AJ1670+AK1670</f>
        <v>8.8434000611594635E-4</v>
      </c>
      <c r="AM1670" s="41"/>
      <c r="AN1670" s="41"/>
      <c r="AO1670" s="41"/>
      <c r="AP1670" s="42"/>
      <c r="AQ1670" s="40" t="str">
        <f>IF(AM1670=0,"NO OFERTADO",IF(AN1670=0,"NO OFERTADO",IF(AO1670=0,"NO OFERTADO",IF(AP1670=0,"NO OFERTADO","CORRECTO"))))</f>
        <v>NO OFERTADO</v>
      </c>
    </row>
    <row r="1671" spans="1:43" ht="24" x14ac:dyDescent="0.25">
      <c r="A1671" s="61">
        <v>1669</v>
      </c>
      <c r="B1671" s="61">
        <v>1567</v>
      </c>
      <c r="C1671" s="13" t="s">
        <v>471</v>
      </c>
      <c r="D1671" s="12" t="s">
        <v>1962</v>
      </c>
      <c r="E1671" s="12" t="s">
        <v>11</v>
      </c>
      <c r="F1671" s="12" t="s">
        <v>134</v>
      </c>
      <c r="G1671" s="12" t="s">
        <v>13</v>
      </c>
      <c r="H1671" s="12" t="s">
        <v>12</v>
      </c>
      <c r="I1671" s="62">
        <v>3705.0750000000003</v>
      </c>
      <c r="J1671" s="10">
        <v>1</v>
      </c>
      <c r="K1671" s="10" t="s">
        <v>474</v>
      </c>
      <c r="L1671" s="14" t="s">
        <v>4332</v>
      </c>
      <c r="M1671" s="11">
        <v>3339.6623333333337</v>
      </c>
      <c r="N1671" s="11">
        <v>112.30769230769231</v>
      </c>
      <c r="O1671" s="8">
        <f>N1671*M1671</f>
        <v>375069.7697435898</v>
      </c>
      <c r="P1671" s="14" t="s">
        <v>5022</v>
      </c>
      <c r="Q1671" s="66">
        <f>O1671/$O$2181</f>
        <v>1.1460316061116817E-5</v>
      </c>
      <c r="R1671" s="66">
        <f>+O1671/$O$2184</f>
        <v>1.8339547625098282E-5</v>
      </c>
      <c r="S1671" s="36">
        <f>Q1671*$S$1</f>
        <v>2.8650790152792041E-3</v>
      </c>
      <c r="T1671" s="36">
        <f>R1671*$T$1</f>
        <v>5.5018642875294844E-4</v>
      </c>
      <c r="U1671" s="36">
        <f>S1671+T1671</f>
        <v>3.4152654440321524E-3</v>
      </c>
      <c r="V1671" s="41"/>
      <c r="W1671" s="41"/>
      <c r="X1671" s="41"/>
      <c r="Y1671" s="42"/>
      <c r="Z1671" s="40" t="str">
        <f>IF(V1671=0,"NO OFERTADO",IF(W1671=0,"NO OFERTADO",IF(X1671=0,"NO OFERTADO",IF(Y1671=0,"NO OFERTADO","CORRECTO"))))</f>
        <v>NO OFERTADO</v>
      </c>
      <c r="AA1671" s="42">
        <f>Y1671*N1671</f>
        <v>0</v>
      </c>
      <c r="AB1671" s="35">
        <f>Q1671*$AB$1</f>
        <v>1.0314284455005135E-3</v>
      </c>
      <c r="AC1671" s="36">
        <f>R1671*$AC$1</f>
        <v>2.7509321437647422E-4</v>
      </c>
      <c r="AD1671" s="36">
        <f>AB1671+AC1671</f>
        <v>1.3065216598769876E-3</v>
      </c>
      <c r="AE1671" s="41"/>
      <c r="AF1671" s="41"/>
      <c r="AG1671" s="41"/>
      <c r="AH1671" s="42"/>
      <c r="AI1671" s="40" t="str">
        <f>IF(AE1671=0,"NO OFERTADO",IF(AF1671=0,"NO OFERTADO",IF(AG1671=0,"NO OFERTADO",IF(AH1671=0,"NO OFERTADO","CORRECTO"))))</f>
        <v>NO OFERTADO</v>
      </c>
      <c r="AJ1671" s="37">
        <f>Q1671*$AJ$1</f>
        <v>6.8761896366700901E-4</v>
      </c>
      <c r="AK1671" s="36">
        <f>R1671*$AK$1</f>
        <v>9.1697738125491406E-5</v>
      </c>
      <c r="AL1671" s="36">
        <f>AJ1671+AK1671</f>
        <v>7.7931670179250036E-4</v>
      </c>
      <c r="AM1671" s="41"/>
      <c r="AN1671" s="41"/>
      <c r="AO1671" s="41"/>
      <c r="AP1671" s="42"/>
      <c r="AQ1671" s="40" t="str">
        <f>IF(AM1671=0,"NO OFERTADO",IF(AN1671=0,"NO OFERTADO",IF(AO1671=0,"NO OFERTADO",IF(AP1671=0,"NO OFERTADO","CORRECTO"))))</f>
        <v>NO OFERTADO</v>
      </c>
    </row>
    <row r="1672" spans="1:43" ht="24" x14ac:dyDescent="0.25">
      <c r="A1672" s="61">
        <v>1670</v>
      </c>
      <c r="B1672" s="61">
        <v>1636</v>
      </c>
      <c r="C1672" s="13" t="s">
        <v>471</v>
      </c>
      <c r="D1672" s="12" t="s">
        <v>1750</v>
      </c>
      <c r="E1672" s="12" t="s">
        <v>11</v>
      </c>
      <c r="F1672" s="12" t="s">
        <v>12</v>
      </c>
      <c r="G1672" s="12" t="s">
        <v>13</v>
      </c>
      <c r="H1672" s="12" t="s">
        <v>12</v>
      </c>
      <c r="I1672" s="62">
        <v>1235.0250000000001</v>
      </c>
      <c r="J1672" s="10">
        <v>1</v>
      </c>
      <c r="K1672" s="10" t="s">
        <v>474</v>
      </c>
      <c r="L1672" s="14" t="s">
        <v>4508</v>
      </c>
      <c r="M1672" s="11">
        <v>1235.0250000000001</v>
      </c>
      <c r="N1672" s="11">
        <v>231.76923076923077</v>
      </c>
      <c r="O1672" s="8">
        <f>N1672*M1672</f>
        <v>286240.79423076927</v>
      </c>
      <c r="P1672" s="14" t="s">
        <v>5022</v>
      </c>
      <c r="Q1672" s="66">
        <f>O1672/$O$2181</f>
        <v>8.7461326827601076E-6</v>
      </c>
      <c r="R1672" s="66">
        <f>+O1672/$O$2184</f>
        <v>1.3996133790334269E-5</v>
      </c>
      <c r="S1672" s="36">
        <f>Q1672*$S$1</f>
        <v>2.1865331706900268E-3</v>
      </c>
      <c r="T1672" s="36">
        <f>R1672*$T$1</f>
        <v>4.198840137100281E-4</v>
      </c>
      <c r="U1672" s="36">
        <f>S1672+T1672</f>
        <v>2.6064171844000549E-3</v>
      </c>
      <c r="V1672" s="41"/>
      <c r="W1672" s="41"/>
      <c r="X1672" s="41"/>
      <c r="Y1672" s="42"/>
      <c r="Z1672" s="40" t="str">
        <f>IF(V1672=0,"NO OFERTADO",IF(W1672=0,"NO OFERTADO",IF(X1672=0,"NO OFERTADO",IF(Y1672=0,"NO OFERTADO","CORRECTO"))))</f>
        <v>NO OFERTADO</v>
      </c>
      <c r="AA1672" s="42">
        <f>Y1672*N1672</f>
        <v>0</v>
      </c>
      <c r="AB1672" s="35">
        <f>Q1672*$AB$1</f>
        <v>7.8715194144840972E-4</v>
      </c>
      <c r="AC1672" s="36">
        <f>R1672*$AC$1</f>
        <v>2.0994200685501405E-4</v>
      </c>
      <c r="AD1672" s="36">
        <f>AB1672+AC1672</f>
        <v>9.9709394830342375E-4</v>
      </c>
      <c r="AE1672" s="41"/>
      <c r="AF1672" s="41"/>
      <c r="AG1672" s="41"/>
      <c r="AH1672" s="42"/>
      <c r="AI1672" s="40" t="str">
        <f>IF(AE1672=0,"NO OFERTADO",IF(AF1672=0,"NO OFERTADO",IF(AG1672=0,"NO OFERTADO",IF(AH1672=0,"NO OFERTADO","CORRECTO"))))</f>
        <v>NO OFERTADO</v>
      </c>
      <c r="AJ1672" s="37">
        <f>Q1672*$AJ$1</f>
        <v>5.2476796096560644E-4</v>
      </c>
      <c r="AK1672" s="36">
        <f>R1672*$AK$1</f>
        <v>6.998066895167135E-5</v>
      </c>
      <c r="AL1672" s="36">
        <f>AJ1672+AK1672</f>
        <v>5.9474862991727782E-4</v>
      </c>
      <c r="AM1672" s="41"/>
      <c r="AN1672" s="41"/>
      <c r="AO1672" s="41"/>
      <c r="AP1672" s="42"/>
      <c r="AQ1672" s="40" t="str">
        <f>IF(AM1672=0,"NO OFERTADO",IF(AN1672=0,"NO OFERTADO",IF(AO1672=0,"NO OFERTADO",IF(AP1672=0,"NO OFERTADO","CORRECTO"))))</f>
        <v>NO OFERTADO</v>
      </c>
    </row>
    <row r="1673" spans="1:43" ht="24" x14ac:dyDescent="0.25">
      <c r="A1673" s="61">
        <v>1671</v>
      </c>
      <c r="B1673" s="61">
        <v>1637</v>
      </c>
      <c r="C1673" s="13" t="s">
        <v>471</v>
      </c>
      <c r="D1673" s="12" t="s">
        <v>2323</v>
      </c>
      <c r="E1673" s="12" t="s">
        <v>11</v>
      </c>
      <c r="F1673" s="12" t="s">
        <v>134</v>
      </c>
      <c r="G1673" s="12" t="s">
        <v>13</v>
      </c>
      <c r="H1673" s="12" t="s">
        <v>12</v>
      </c>
      <c r="I1673" s="62">
        <v>4940.1000000000004</v>
      </c>
      <c r="J1673" s="10">
        <v>1</v>
      </c>
      <c r="K1673" s="10" t="s">
        <v>474</v>
      </c>
      <c r="L1673" s="14" t="s">
        <v>4509</v>
      </c>
      <c r="M1673" s="11">
        <v>4940.1000000000004</v>
      </c>
      <c r="N1673" s="11">
        <v>50.888888888888886</v>
      </c>
      <c r="O1673" s="8">
        <f>N1673*M1673</f>
        <v>251396.2</v>
      </c>
      <c r="P1673" s="14" t="s">
        <v>5022</v>
      </c>
      <c r="Q1673" s="66">
        <f>O1673/$O$2181</f>
        <v>7.6814506019329093E-6</v>
      </c>
      <c r="R1673" s="66">
        <f>+O1673/$O$2184</f>
        <v>1.2292359860994982E-5</v>
      </c>
      <c r="S1673" s="36">
        <f>Q1673*$S$1</f>
        <v>1.9203626504832273E-3</v>
      </c>
      <c r="T1673" s="36">
        <f>R1673*$T$1</f>
        <v>3.6877079582984943E-4</v>
      </c>
      <c r="U1673" s="36">
        <f>S1673+T1673</f>
        <v>2.2891334463130768E-3</v>
      </c>
      <c r="V1673" s="41"/>
      <c r="W1673" s="41"/>
      <c r="X1673" s="41"/>
      <c r="Y1673" s="42"/>
      <c r="Z1673" s="40" t="str">
        <f>IF(V1673=0,"NO OFERTADO",IF(W1673=0,"NO OFERTADO",IF(X1673=0,"NO OFERTADO",IF(Y1673=0,"NO OFERTADO","CORRECTO"))))</f>
        <v>NO OFERTADO</v>
      </c>
      <c r="AA1673" s="42">
        <f>Y1673*N1673</f>
        <v>0</v>
      </c>
      <c r="AB1673" s="35">
        <f>Q1673*$AB$1</f>
        <v>6.913305541739618E-4</v>
      </c>
      <c r="AC1673" s="36">
        <f>R1673*$AC$1</f>
        <v>1.8438539791492471E-4</v>
      </c>
      <c r="AD1673" s="36">
        <f>AB1673+AC1673</f>
        <v>8.7571595208888646E-4</v>
      </c>
      <c r="AE1673" s="41"/>
      <c r="AF1673" s="41"/>
      <c r="AG1673" s="41"/>
      <c r="AH1673" s="42"/>
      <c r="AI1673" s="40" t="str">
        <f>IF(AE1673=0,"NO OFERTADO",IF(AF1673=0,"NO OFERTADO",IF(AG1673=0,"NO OFERTADO",IF(AH1673=0,"NO OFERTADO","CORRECTO"))))</f>
        <v>NO OFERTADO</v>
      </c>
      <c r="AJ1673" s="37">
        <f>Q1673*$AJ$1</f>
        <v>4.6088703611597457E-4</v>
      </c>
      <c r="AK1673" s="36">
        <f>R1673*$AK$1</f>
        <v>6.1461799304974909E-5</v>
      </c>
      <c r="AL1673" s="36">
        <f>AJ1673+AK1673</f>
        <v>5.2234883542094949E-4</v>
      </c>
      <c r="AM1673" s="41"/>
      <c r="AN1673" s="41"/>
      <c r="AO1673" s="41"/>
      <c r="AP1673" s="42"/>
      <c r="AQ1673" s="40" t="str">
        <f>IF(AM1673=0,"NO OFERTADO",IF(AN1673=0,"NO OFERTADO",IF(AO1673=0,"NO OFERTADO",IF(AP1673=0,"NO OFERTADO","CORRECTO"))))</f>
        <v>NO OFERTADO</v>
      </c>
    </row>
    <row r="1674" spans="1:43" x14ac:dyDescent="0.25">
      <c r="A1674" s="61">
        <v>1672</v>
      </c>
      <c r="B1674" s="61">
        <v>787</v>
      </c>
      <c r="C1674" s="13" t="s">
        <v>2436</v>
      </c>
      <c r="D1674" s="12" t="s">
        <v>68</v>
      </c>
      <c r="E1674" s="12" t="s">
        <v>49</v>
      </c>
      <c r="F1674" s="12" t="s">
        <v>23</v>
      </c>
      <c r="G1674" s="12" t="s">
        <v>24</v>
      </c>
      <c r="H1674" s="12" t="s">
        <v>49</v>
      </c>
      <c r="I1674" s="62" t="s">
        <v>60</v>
      </c>
      <c r="J1674" s="10">
        <v>1</v>
      </c>
      <c r="K1674" s="10" t="s">
        <v>2437</v>
      </c>
      <c r="L1674" s="14" t="s">
        <v>2438</v>
      </c>
      <c r="M1674" s="11">
        <v>16193</v>
      </c>
      <c r="N1674" s="11">
        <v>219.15384615384616</v>
      </c>
      <c r="O1674" s="8">
        <f>N1674*M1674</f>
        <v>3548758.230769231</v>
      </c>
      <c r="P1674" s="14" t="s">
        <v>5022</v>
      </c>
      <c r="Q1674" s="66">
        <f>O1674/$O$2181</f>
        <v>1.084328683084974E-4</v>
      </c>
      <c r="R1674" s="66"/>
      <c r="S1674" s="36">
        <f>Q1674*$S$1</f>
        <v>2.7108217077124352E-2</v>
      </c>
      <c r="T1674" s="7"/>
      <c r="U1674" s="36">
        <f>S1674+T1674</f>
        <v>2.7108217077124352E-2</v>
      </c>
      <c r="V1674" s="41"/>
      <c r="W1674" s="41"/>
      <c r="X1674" s="41"/>
      <c r="Y1674" s="42"/>
      <c r="Z1674" s="40" t="str">
        <f>IF(V1674=0,"NO OFERTADO",IF(W1674=0,"NO OFERTADO",IF(X1674=0,"NO OFERTADO",IF(Y1674=0,"NO OFERTADO","CORRECTO"))))</f>
        <v>NO OFERTADO</v>
      </c>
      <c r="AA1674" s="42">
        <f>Y1674*N1674</f>
        <v>0</v>
      </c>
      <c r="AB1674" s="35">
        <f>Q1674*$AB$1</f>
        <v>9.7589581477647656E-3</v>
      </c>
      <c r="AC1674" s="7"/>
      <c r="AD1674" s="36">
        <f>AB1674+AC1674</f>
        <v>9.7589581477647656E-3</v>
      </c>
      <c r="AE1674" s="41"/>
      <c r="AF1674" s="41"/>
      <c r="AG1674" s="41"/>
      <c r="AH1674" s="42"/>
      <c r="AI1674" s="40" t="str">
        <f>IF(AE1674=0,"NO OFERTADO",IF(AF1674=0,"NO OFERTADO",IF(AG1674=0,"NO OFERTADO",IF(AH1674=0,"NO OFERTADO","CORRECTO"))))</f>
        <v>NO OFERTADO</v>
      </c>
      <c r="AJ1674" s="37">
        <f>Q1674*$AJ$1</f>
        <v>6.505972098509844E-3</v>
      </c>
      <c r="AK1674" s="7"/>
      <c r="AL1674" s="36">
        <f>AJ1674+AK1674</f>
        <v>6.505972098509844E-3</v>
      </c>
      <c r="AM1674" s="41"/>
      <c r="AN1674" s="41"/>
      <c r="AO1674" s="41"/>
      <c r="AP1674" s="42"/>
      <c r="AQ1674" s="40" t="str">
        <f>IF(AM1674=0,"NO OFERTADO",IF(AN1674=0,"NO OFERTADO",IF(AO1674=0,"NO OFERTADO",IF(AP1674=0,"NO OFERTADO","CORRECTO"))))</f>
        <v>NO OFERTADO</v>
      </c>
    </row>
    <row r="1675" spans="1:43" ht="24" x14ac:dyDescent="0.25">
      <c r="A1675" s="61">
        <v>1673</v>
      </c>
      <c r="B1675" s="61">
        <v>1318</v>
      </c>
      <c r="C1675" s="13" t="s">
        <v>3719</v>
      </c>
      <c r="D1675" s="12" t="s">
        <v>3720</v>
      </c>
      <c r="E1675" s="12" t="s">
        <v>11</v>
      </c>
      <c r="F1675" s="12" t="s">
        <v>12</v>
      </c>
      <c r="G1675" s="12" t="s">
        <v>13</v>
      </c>
      <c r="H1675" s="12" t="s">
        <v>12</v>
      </c>
      <c r="I1675" s="62">
        <v>5310</v>
      </c>
      <c r="J1675" s="10">
        <v>1</v>
      </c>
      <c r="K1675" s="10" t="s">
        <v>3721</v>
      </c>
      <c r="L1675" s="14" t="s">
        <v>3722</v>
      </c>
      <c r="M1675" s="11">
        <v>4692</v>
      </c>
      <c r="N1675" s="11">
        <v>287</v>
      </c>
      <c r="O1675" s="8">
        <f>N1675*M1675</f>
        <v>1346604</v>
      </c>
      <c r="P1675" s="14" t="s">
        <v>5022</v>
      </c>
      <c r="Q1675" s="66">
        <f>O1675/$O$2181</f>
        <v>4.1145697931652365E-5</v>
      </c>
      <c r="R1675" s="66">
        <f>+O1675/$O$2184</f>
        <v>6.5844038049323283E-5</v>
      </c>
      <c r="S1675" s="36">
        <f>Q1675*$S$1</f>
        <v>1.0286424482913092E-2</v>
      </c>
      <c r="T1675" s="36">
        <f>R1675*$T$1</f>
        <v>1.9753211414796986E-3</v>
      </c>
      <c r="U1675" s="36">
        <f>S1675+T1675</f>
        <v>1.226174562439279E-2</v>
      </c>
      <c r="V1675" s="41"/>
      <c r="W1675" s="41"/>
      <c r="X1675" s="41"/>
      <c r="Y1675" s="42"/>
      <c r="Z1675" s="40" t="str">
        <f>IF(V1675=0,"NO OFERTADO",IF(W1675=0,"NO OFERTADO",IF(X1675=0,"NO OFERTADO",IF(Y1675=0,"NO OFERTADO","CORRECTO"))))</f>
        <v>NO OFERTADO</v>
      </c>
      <c r="AA1675" s="42">
        <f>Y1675*N1675</f>
        <v>0</v>
      </c>
      <c r="AB1675" s="35">
        <f>Q1675*$AB$1</f>
        <v>3.703112813848713E-3</v>
      </c>
      <c r="AC1675" s="36">
        <f>R1675*$AC$1</f>
        <v>9.8766057073984928E-4</v>
      </c>
      <c r="AD1675" s="36">
        <f>AB1675+AC1675</f>
        <v>4.690773384588562E-3</v>
      </c>
      <c r="AE1675" s="41"/>
      <c r="AF1675" s="41"/>
      <c r="AG1675" s="41"/>
      <c r="AH1675" s="42"/>
      <c r="AI1675" s="40" t="str">
        <f>IF(AE1675=0,"NO OFERTADO",IF(AF1675=0,"NO OFERTADO",IF(AG1675=0,"NO OFERTADO",IF(AH1675=0,"NO OFERTADO","CORRECTO"))))</f>
        <v>NO OFERTADO</v>
      </c>
      <c r="AJ1675" s="37">
        <f>Q1675*$AJ$1</f>
        <v>2.4687418758991418E-3</v>
      </c>
      <c r="AK1675" s="36">
        <f>R1675*$AK$1</f>
        <v>3.2922019024661639E-4</v>
      </c>
      <c r="AL1675" s="36">
        <f>AJ1675+AK1675</f>
        <v>2.7979620661457583E-3</v>
      </c>
      <c r="AM1675" s="41"/>
      <c r="AN1675" s="41"/>
      <c r="AO1675" s="41"/>
      <c r="AP1675" s="42"/>
      <c r="AQ1675" s="40" t="str">
        <f>IF(AM1675=0,"NO OFERTADO",IF(AN1675=0,"NO OFERTADO",IF(AO1675=0,"NO OFERTADO",IF(AP1675=0,"NO OFERTADO","CORRECTO"))))</f>
        <v>NO OFERTADO</v>
      </c>
    </row>
    <row r="1676" spans="1:43" ht="24" x14ac:dyDescent="0.25">
      <c r="A1676" s="61">
        <v>1674</v>
      </c>
      <c r="B1676" s="61">
        <v>65</v>
      </c>
      <c r="C1676" s="13" t="s">
        <v>268</v>
      </c>
      <c r="D1676" s="12" t="s">
        <v>269</v>
      </c>
      <c r="E1676" s="12" t="s">
        <v>270</v>
      </c>
      <c r="F1676" s="12" t="s">
        <v>23</v>
      </c>
      <c r="G1676" s="12" t="s">
        <v>51</v>
      </c>
      <c r="H1676" s="12" t="s">
        <v>25</v>
      </c>
      <c r="I1676" s="62">
        <v>1991077.5</v>
      </c>
      <c r="J1676" s="10">
        <v>1</v>
      </c>
      <c r="K1676" s="10" t="s">
        <v>271</v>
      </c>
      <c r="L1676" s="14" t="s">
        <v>272</v>
      </c>
      <c r="M1676" s="11">
        <v>1795329.7609999999</v>
      </c>
      <c r="N1676" s="11">
        <v>53.153846153846153</v>
      </c>
      <c r="O1676" s="8">
        <f>N1676*M1676</f>
        <v>95428681.911615387</v>
      </c>
      <c r="P1676" s="14" t="s">
        <v>5022</v>
      </c>
      <c r="Q1676" s="66">
        <f>O1676/$O$2181</f>
        <v>2.915838449871725E-3</v>
      </c>
      <c r="R1676" s="66">
        <f>+O1676/$O$2184</f>
        <v>4.6661154747685077E-3</v>
      </c>
      <c r="S1676" s="36">
        <f>Q1676*$S$1</f>
        <v>0.72895961246793128</v>
      </c>
      <c r="T1676" s="36">
        <f>R1676*$T$1</f>
        <v>0.13998346424305524</v>
      </c>
      <c r="U1676" s="36">
        <f>S1676+T1676</f>
        <v>0.86894307671098647</v>
      </c>
      <c r="V1676" s="41"/>
      <c r="W1676" s="41"/>
      <c r="X1676" s="41"/>
      <c r="Y1676" s="42"/>
      <c r="Z1676" s="40" t="str">
        <f>IF(V1676=0,"NO OFERTADO",IF(W1676=0,"NO OFERTADO",IF(X1676=0,"NO OFERTADO",IF(Y1676=0,"NO OFERTADO","CORRECTO"))))</f>
        <v>NO OFERTADO</v>
      </c>
      <c r="AA1676" s="42">
        <f>Y1676*N1676</f>
        <v>0</v>
      </c>
      <c r="AB1676" s="35">
        <f>Q1676*$AB$1</f>
        <v>0.26242546048845522</v>
      </c>
      <c r="AC1676" s="36">
        <f>R1676*$AC$1</f>
        <v>6.9991732121527622E-2</v>
      </c>
      <c r="AD1676" s="36">
        <f>AB1676+AC1676</f>
        <v>0.33241719260998281</v>
      </c>
      <c r="AE1676" s="41"/>
      <c r="AF1676" s="41"/>
      <c r="AG1676" s="41"/>
      <c r="AH1676" s="42"/>
      <c r="AI1676" s="40" t="str">
        <f>IF(AE1676=0,"NO OFERTADO",IF(AF1676=0,"NO OFERTADO",IF(AG1676=0,"NO OFERTADO",IF(AH1676=0,"NO OFERTADO","CORRECTO"))))</f>
        <v>NO OFERTADO</v>
      </c>
      <c r="AJ1676" s="37">
        <f>Q1676*$AJ$1</f>
        <v>0.17495030699230349</v>
      </c>
      <c r="AK1676" s="36">
        <f>R1676*$AK$1</f>
        <v>2.3330577373842538E-2</v>
      </c>
      <c r="AL1676" s="36">
        <f>AJ1676+AK1676</f>
        <v>0.19828088436614602</v>
      </c>
      <c r="AM1676" s="41"/>
      <c r="AN1676" s="41"/>
      <c r="AO1676" s="41"/>
      <c r="AP1676" s="42"/>
      <c r="AQ1676" s="40" t="str">
        <f>IF(AM1676=0,"NO OFERTADO",IF(AN1676=0,"NO OFERTADO",IF(AO1676=0,"NO OFERTADO",IF(AP1676=0,"NO OFERTADO","CORRECTO"))))</f>
        <v>NO OFERTADO</v>
      </c>
    </row>
    <row r="1677" spans="1:43" ht="24" x14ac:dyDescent="0.25">
      <c r="A1677" s="61">
        <v>1675</v>
      </c>
      <c r="B1677" s="61">
        <v>467</v>
      </c>
      <c r="C1677" s="13" t="s">
        <v>1591</v>
      </c>
      <c r="D1677" s="12" t="s">
        <v>1592</v>
      </c>
      <c r="E1677" s="12" t="s">
        <v>259</v>
      </c>
      <c r="F1677" s="12" t="s">
        <v>49</v>
      </c>
      <c r="G1677" s="12" t="s">
        <v>24</v>
      </c>
      <c r="H1677" s="12" t="s">
        <v>49</v>
      </c>
      <c r="I1677" s="62">
        <v>613317.6</v>
      </c>
      <c r="J1677" s="10">
        <v>1</v>
      </c>
      <c r="K1677" s="10" t="s">
        <v>1593</v>
      </c>
      <c r="L1677" s="14" t="s">
        <v>1594</v>
      </c>
      <c r="M1677" s="11">
        <v>613317.6</v>
      </c>
      <c r="N1677" s="11">
        <v>34.230769230769234</v>
      </c>
      <c r="O1677" s="8">
        <f>N1677*M1677</f>
        <v>20994333.230769232</v>
      </c>
      <c r="P1677" s="14" t="s">
        <v>5022</v>
      </c>
      <c r="Q1677" s="66">
        <f>O1677/$O$2181</f>
        <v>6.4148516816352988E-4</v>
      </c>
      <c r="R1677" s="66">
        <f>+O1677/$O$2184</f>
        <v>1.0265465393441142E-3</v>
      </c>
      <c r="S1677" s="36">
        <f>Q1677*$S$1</f>
        <v>0.16037129204088246</v>
      </c>
      <c r="T1677" s="36">
        <f>R1677*$T$1</f>
        <v>3.0796396180323427E-2</v>
      </c>
      <c r="U1677" s="36">
        <f>S1677+T1677</f>
        <v>0.19116768822120589</v>
      </c>
      <c r="V1677" s="41"/>
      <c r="W1677" s="41"/>
      <c r="X1677" s="41"/>
      <c r="Y1677" s="42"/>
      <c r="Z1677" s="40" t="str">
        <f>IF(V1677=0,"NO OFERTADO",IF(W1677=0,"NO OFERTADO",IF(X1677=0,"NO OFERTADO",IF(Y1677=0,"NO OFERTADO","CORRECTO"))))</f>
        <v>NO OFERTADO</v>
      </c>
      <c r="AA1677" s="42">
        <f>Y1677*N1677</f>
        <v>0</v>
      </c>
      <c r="AB1677" s="35">
        <f>Q1677*$AB$1</f>
        <v>5.7733665134717692E-2</v>
      </c>
      <c r="AC1677" s="36">
        <f>R1677*$AC$1</f>
        <v>1.5398198090161713E-2</v>
      </c>
      <c r="AD1677" s="36">
        <f>AB1677+AC1677</f>
        <v>7.3131863224879412E-2</v>
      </c>
      <c r="AE1677" s="41"/>
      <c r="AF1677" s="41"/>
      <c r="AG1677" s="41"/>
      <c r="AH1677" s="42"/>
      <c r="AI1677" s="40" t="str">
        <f>IF(AE1677=0,"NO OFERTADO",IF(AF1677=0,"NO OFERTADO",IF(AG1677=0,"NO OFERTADO",IF(AH1677=0,"NO OFERTADO","CORRECTO"))))</f>
        <v>NO OFERTADO</v>
      </c>
      <c r="AJ1677" s="37">
        <f>Q1677*$AJ$1</f>
        <v>3.848911008981179E-2</v>
      </c>
      <c r="AK1677" s="36">
        <f>R1677*$AK$1</f>
        <v>5.1327326967205711E-3</v>
      </c>
      <c r="AL1677" s="36">
        <f>AJ1677+AK1677</f>
        <v>4.3621842786532361E-2</v>
      </c>
      <c r="AM1677" s="41"/>
      <c r="AN1677" s="41"/>
      <c r="AO1677" s="41"/>
      <c r="AP1677" s="42"/>
      <c r="AQ1677" s="40" t="str">
        <f>IF(AM1677=0,"NO OFERTADO",IF(AN1677=0,"NO OFERTADO",IF(AO1677=0,"NO OFERTADO",IF(AP1677=0,"NO OFERTADO","CORRECTO"))))</f>
        <v>NO OFERTADO</v>
      </c>
    </row>
    <row r="1678" spans="1:43" ht="24" x14ac:dyDescent="0.25">
      <c r="A1678" s="61">
        <v>1676</v>
      </c>
      <c r="B1678" s="61">
        <v>193</v>
      </c>
      <c r="C1678" s="13" t="s">
        <v>738</v>
      </c>
      <c r="D1678" s="12" t="s">
        <v>739</v>
      </c>
      <c r="E1678" s="12" t="s">
        <v>11</v>
      </c>
      <c r="F1678" s="12" t="s">
        <v>12</v>
      </c>
      <c r="G1678" s="12" t="s">
        <v>13</v>
      </c>
      <c r="H1678" s="12" t="s">
        <v>12</v>
      </c>
      <c r="I1678" s="62" t="s">
        <v>60</v>
      </c>
      <c r="J1678" s="10">
        <v>1</v>
      </c>
      <c r="K1678" s="10" t="s">
        <v>740</v>
      </c>
      <c r="L1678" s="14" t="s">
        <v>741</v>
      </c>
      <c r="M1678" s="11">
        <v>190.49374999999998</v>
      </c>
      <c r="N1678" s="11">
        <v>234687.46153846153</v>
      </c>
      <c r="O1678" s="8">
        <f>N1678*M1678</f>
        <v>44706494.626442298</v>
      </c>
      <c r="P1678" s="14" t="s">
        <v>5022</v>
      </c>
      <c r="Q1678" s="66">
        <f>O1678/$O$2181</f>
        <v>1.3660140052180407E-3</v>
      </c>
      <c r="R1678" s="66"/>
      <c r="S1678" s="36">
        <f>Q1678*$S$1</f>
        <v>0.34150350130451018</v>
      </c>
      <c r="T1678" s="7"/>
      <c r="U1678" s="36">
        <f>S1678+T1678</f>
        <v>0.34150350130451018</v>
      </c>
      <c r="V1678" s="41"/>
      <c r="W1678" s="41"/>
      <c r="X1678" s="41"/>
      <c r="Y1678" s="42"/>
      <c r="Z1678" s="40" t="str">
        <f>IF(V1678=0,"NO OFERTADO",IF(W1678=0,"NO OFERTADO",IF(X1678=0,"NO OFERTADO",IF(Y1678=0,"NO OFERTADO","CORRECTO"))))</f>
        <v>NO OFERTADO</v>
      </c>
      <c r="AA1678" s="42">
        <f>Y1678*N1678</f>
        <v>0</v>
      </c>
      <c r="AB1678" s="35">
        <f>Q1678*$AB$1</f>
        <v>0.12294126046962366</v>
      </c>
      <c r="AC1678" s="7"/>
      <c r="AD1678" s="36">
        <f>AB1678+AC1678</f>
        <v>0.12294126046962366</v>
      </c>
      <c r="AE1678" s="41"/>
      <c r="AF1678" s="41"/>
      <c r="AG1678" s="41"/>
      <c r="AH1678" s="42"/>
      <c r="AI1678" s="40" t="str">
        <f>IF(AE1678=0,"NO OFERTADO",IF(AF1678=0,"NO OFERTADO",IF(AG1678=0,"NO OFERTADO",IF(AH1678=0,"NO OFERTADO","CORRECTO"))))</f>
        <v>NO OFERTADO</v>
      </c>
      <c r="AJ1678" s="37">
        <f>Q1678*$AJ$1</f>
        <v>8.1960840313082442E-2</v>
      </c>
      <c r="AK1678" s="7"/>
      <c r="AL1678" s="36">
        <f>AJ1678+AK1678</f>
        <v>8.1960840313082442E-2</v>
      </c>
      <c r="AM1678" s="41"/>
      <c r="AN1678" s="41"/>
      <c r="AO1678" s="41"/>
      <c r="AP1678" s="42"/>
      <c r="AQ1678" s="40" t="str">
        <f>IF(AM1678=0,"NO OFERTADO",IF(AN1678=0,"NO OFERTADO",IF(AO1678=0,"NO OFERTADO",IF(AP1678=0,"NO OFERTADO","CORRECTO"))))</f>
        <v>NO OFERTADO</v>
      </c>
    </row>
    <row r="1679" spans="1:43" ht="24" x14ac:dyDescent="0.25">
      <c r="A1679" s="61">
        <v>1677</v>
      </c>
      <c r="B1679" s="61">
        <v>246</v>
      </c>
      <c r="C1679" s="13" t="s">
        <v>738</v>
      </c>
      <c r="D1679" s="12" t="s">
        <v>73</v>
      </c>
      <c r="E1679" s="12" t="s">
        <v>11</v>
      </c>
      <c r="F1679" s="12" t="s">
        <v>12</v>
      </c>
      <c r="G1679" s="12" t="s">
        <v>13</v>
      </c>
      <c r="H1679" s="12" t="s">
        <v>12</v>
      </c>
      <c r="I1679" s="62" t="s">
        <v>60</v>
      </c>
      <c r="J1679" s="10">
        <v>1</v>
      </c>
      <c r="K1679" s="10" t="s">
        <v>740</v>
      </c>
      <c r="L1679" s="14" t="s">
        <v>921</v>
      </c>
      <c r="M1679" s="11">
        <v>141.88499999999999</v>
      </c>
      <c r="N1679" s="11">
        <v>184482.84615384616</v>
      </c>
      <c r="O1679" s="8">
        <f>N1679*M1679</f>
        <v>26175348.626538459</v>
      </c>
      <c r="P1679" s="14" t="s">
        <v>5022</v>
      </c>
      <c r="Q1679" s="66">
        <f>O1679/$O$2181</f>
        <v>7.9979191198247077E-4</v>
      </c>
      <c r="R1679" s="66"/>
      <c r="S1679" s="36">
        <f>Q1679*$S$1</f>
        <v>0.1999479779956177</v>
      </c>
      <c r="T1679" s="7"/>
      <c r="U1679" s="36">
        <f>S1679+T1679</f>
        <v>0.1999479779956177</v>
      </c>
      <c r="V1679" s="41"/>
      <c r="W1679" s="41"/>
      <c r="X1679" s="41"/>
      <c r="Y1679" s="42"/>
      <c r="Z1679" s="40" t="str">
        <f>IF(V1679=0,"NO OFERTADO",IF(W1679=0,"NO OFERTADO",IF(X1679=0,"NO OFERTADO",IF(Y1679=0,"NO OFERTADO","CORRECTO"))))</f>
        <v>NO OFERTADO</v>
      </c>
      <c r="AA1679" s="42">
        <f>Y1679*N1679</f>
        <v>0</v>
      </c>
      <c r="AB1679" s="35">
        <f>Q1679*$AB$1</f>
        <v>7.1981272078422365E-2</v>
      </c>
      <c r="AC1679" s="7"/>
      <c r="AD1679" s="36">
        <f>AB1679+AC1679</f>
        <v>7.1981272078422365E-2</v>
      </c>
      <c r="AE1679" s="41"/>
      <c r="AF1679" s="41"/>
      <c r="AG1679" s="41"/>
      <c r="AH1679" s="42"/>
      <c r="AI1679" s="40" t="str">
        <f>IF(AE1679=0,"NO OFERTADO",IF(AF1679=0,"NO OFERTADO",IF(AG1679=0,"NO OFERTADO",IF(AH1679=0,"NO OFERTADO","CORRECTO"))))</f>
        <v>NO OFERTADO</v>
      </c>
      <c r="AJ1679" s="37">
        <f>Q1679*$AJ$1</f>
        <v>4.7987514718948243E-2</v>
      </c>
      <c r="AK1679" s="7"/>
      <c r="AL1679" s="36">
        <f>AJ1679+AK1679</f>
        <v>4.7987514718948243E-2</v>
      </c>
      <c r="AM1679" s="41"/>
      <c r="AN1679" s="41"/>
      <c r="AO1679" s="41"/>
      <c r="AP1679" s="42"/>
      <c r="AQ1679" s="40" t="str">
        <f>IF(AM1679=0,"NO OFERTADO",IF(AN1679=0,"NO OFERTADO",IF(AO1679=0,"NO OFERTADO",IF(AP1679=0,"NO OFERTADO","CORRECTO"))))</f>
        <v>NO OFERTADO</v>
      </c>
    </row>
    <row r="1680" spans="1:43" ht="24" x14ac:dyDescent="0.25">
      <c r="A1680" s="61">
        <v>1678</v>
      </c>
      <c r="B1680" s="61">
        <v>1143</v>
      </c>
      <c r="C1680" s="13" t="s">
        <v>738</v>
      </c>
      <c r="D1680" s="12" t="s">
        <v>82</v>
      </c>
      <c r="E1680" s="12" t="s">
        <v>11</v>
      </c>
      <c r="F1680" s="12" t="s">
        <v>12</v>
      </c>
      <c r="G1680" s="12" t="s">
        <v>13</v>
      </c>
      <c r="H1680" s="12" t="s">
        <v>12</v>
      </c>
      <c r="I1680" s="62" t="s">
        <v>60</v>
      </c>
      <c r="J1680" s="10">
        <v>1</v>
      </c>
      <c r="K1680" s="10" t="s">
        <v>740</v>
      </c>
      <c r="L1680" s="14" t="s">
        <v>3285</v>
      </c>
      <c r="M1680" s="11">
        <v>178.30214999999998</v>
      </c>
      <c r="N1680" s="11">
        <v>11112</v>
      </c>
      <c r="O1680" s="8">
        <f>N1680*M1680</f>
        <v>1981293.4907999998</v>
      </c>
      <c r="P1680" s="14" t="s">
        <v>5022</v>
      </c>
      <c r="Q1680" s="66">
        <f>O1680/$O$2181</f>
        <v>6.0538735579580816E-5</v>
      </c>
      <c r="R1680" s="66"/>
      <c r="S1680" s="36">
        <f>Q1680*$S$1</f>
        <v>1.5134683894895204E-2</v>
      </c>
      <c r="T1680" s="7"/>
      <c r="U1680" s="36">
        <f>S1680+T1680</f>
        <v>1.5134683894895204E-2</v>
      </c>
      <c r="V1680" s="41"/>
      <c r="W1680" s="41"/>
      <c r="X1680" s="41"/>
      <c r="Y1680" s="42"/>
      <c r="Z1680" s="40" t="str">
        <f>IF(V1680=0,"NO OFERTADO",IF(W1680=0,"NO OFERTADO",IF(X1680=0,"NO OFERTADO",IF(Y1680=0,"NO OFERTADO","CORRECTO"))))</f>
        <v>NO OFERTADO</v>
      </c>
      <c r="AA1680" s="42">
        <f>Y1680*N1680</f>
        <v>0</v>
      </c>
      <c r="AB1680" s="35">
        <f>Q1680*$AB$1</f>
        <v>5.4484862021622737E-3</v>
      </c>
      <c r="AC1680" s="7"/>
      <c r="AD1680" s="36">
        <f>AB1680+AC1680</f>
        <v>5.4484862021622737E-3</v>
      </c>
      <c r="AE1680" s="41"/>
      <c r="AF1680" s="41"/>
      <c r="AG1680" s="41"/>
      <c r="AH1680" s="42"/>
      <c r="AI1680" s="40" t="str">
        <f>IF(AE1680=0,"NO OFERTADO",IF(AF1680=0,"NO OFERTADO",IF(AG1680=0,"NO OFERTADO",IF(AH1680=0,"NO OFERTADO","CORRECTO"))))</f>
        <v>NO OFERTADO</v>
      </c>
      <c r="AJ1680" s="37">
        <f>Q1680*$AJ$1</f>
        <v>3.632324134774849E-3</v>
      </c>
      <c r="AK1680" s="7"/>
      <c r="AL1680" s="36">
        <f>AJ1680+AK1680</f>
        <v>3.632324134774849E-3</v>
      </c>
      <c r="AM1680" s="41"/>
      <c r="AN1680" s="41"/>
      <c r="AO1680" s="41"/>
      <c r="AP1680" s="42"/>
      <c r="AQ1680" s="40" t="str">
        <f>IF(AM1680=0,"NO OFERTADO",IF(AN1680=0,"NO OFERTADO",IF(AO1680=0,"NO OFERTADO",IF(AP1680=0,"NO OFERTADO","CORRECTO"))))</f>
        <v>NO OFERTADO</v>
      </c>
    </row>
    <row r="1681" spans="1:43" ht="24" x14ac:dyDescent="0.25">
      <c r="A1681" s="61">
        <v>1679</v>
      </c>
      <c r="B1681" s="61">
        <v>2583</v>
      </c>
      <c r="C1681" s="67" t="s">
        <v>6892</v>
      </c>
      <c r="D1681" s="68" t="s">
        <v>73</v>
      </c>
      <c r="E1681" s="68" t="s">
        <v>11</v>
      </c>
      <c r="F1681" s="68" t="s">
        <v>12</v>
      </c>
      <c r="G1681" s="12" t="s">
        <v>13</v>
      </c>
      <c r="H1681" s="68" t="s">
        <v>12</v>
      </c>
      <c r="I1681" s="62" t="s">
        <v>60</v>
      </c>
      <c r="J1681" s="10">
        <v>1</v>
      </c>
      <c r="K1681" s="10" t="s">
        <v>6893</v>
      </c>
      <c r="L1681" s="14" t="s">
        <v>6894</v>
      </c>
      <c r="M1681" s="11">
        <v>15530.3995</v>
      </c>
      <c r="N1681" s="11">
        <v>38.18181818181818</v>
      </c>
      <c r="O1681" s="8">
        <f>N1681*M1681</f>
        <v>592978.8899999999</v>
      </c>
      <c r="P1681" s="14" t="s">
        <v>7140</v>
      </c>
      <c r="Q1681" s="66">
        <f>O1681/$O$2181</f>
        <v>1.8118563651813383E-5</v>
      </c>
      <c r="R1681" s="66"/>
      <c r="S1681" s="36">
        <f>Q1681*$S$1</f>
        <v>4.5296409129533454E-3</v>
      </c>
      <c r="T1681" s="7"/>
      <c r="U1681" s="36">
        <f>S1681+T1681</f>
        <v>4.5296409129533454E-3</v>
      </c>
      <c r="V1681" s="41"/>
      <c r="W1681" s="41"/>
      <c r="X1681" s="41"/>
      <c r="Y1681" s="42"/>
      <c r="Z1681" s="40" t="str">
        <f>IF(V1681=0,"NO OFERTADO",IF(W1681=0,"NO OFERTADO",IF(X1681=0,"NO OFERTADO",IF(Y1681=0,"NO OFERTADO","CORRECTO"))))</f>
        <v>NO OFERTADO</v>
      </c>
      <c r="AA1681" s="42">
        <f>Y1681*N1681</f>
        <v>0</v>
      </c>
      <c r="AB1681" s="35">
        <f>Q1681*$AB$1</f>
        <v>1.6306707286632045E-3</v>
      </c>
      <c r="AC1681" s="7"/>
      <c r="AD1681" s="36">
        <f>AB1681+AC1681</f>
        <v>1.6306707286632045E-3</v>
      </c>
      <c r="AE1681" s="41"/>
      <c r="AF1681" s="41"/>
      <c r="AG1681" s="41"/>
      <c r="AH1681" s="42"/>
      <c r="AI1681" s="40" t="str">
        <f>IF(AE1681=0,"NO OFERTADO",IF(AF1681=0,"NO OFERTADO",IF(AG1681=0,"NO OFERTADO",IF(AH1681=0,"NO OFERTADO","CORRECTO"))))</f>
        <v>NO OFERTADO</v>
      </c>
      <c r="AJ1681" s="37">
        <f>Q1681*$AJ$1</f>
        <v>1.0871138191088029E-3</v>
      </c>
      <c r="AK1681" s="7"/>
      <c r="AL1681" s="36">
        <f>AJ1681+AK1681</f>
        <v>1.0871138191088029E-3</v>
      </c>
      <c r="AM1681" s="41"/>
      <c r="AN1681" s="41"/>
      <c r="AO1681" s="41"/>
      <c r="AP1681" s="42"/>
      <c r="AQ1681" s="40" t="str">
        <f>IF(AM1681=0,"NO OFERTADO",IF(AN1681=0,"NO OFERTADO",IF(AO1681=0,"NO OFERTADO",IF(AP1681=0,"NO OFERTADO","CORRECTO"))))</f>
        <v>NO OFERTADO</v>
      </c>
    </row>
    <row r="1682" spans="1:43" ht="24" x14ac:dyDescent="0.25">
      <c r="A1682" s="61">
        <v>1680</v>
      </c>
      <c r="B1682" s="61">
        <v>2611</v>
      </c>
      <c r="C1682" s="67" t="s">
        <v>6892</v>
      </c>
      <c r="D1682" s="68" t="s">
        <v>739</v>
      </c>
      <c r="E1682" s="68" t="s">
        <v>11</v>
      </c>
      <c r="F1682" s="68" t="s">
        <v>12</v>
      </c>
      <c r="G1682" s="12" t="s">
        <v>13</v>
      </c>
      <c r="H1682" s="68" t="s">
        <v>12</v>
      </c>
      <c r="I1682" s="62" t="s">
        <v>60</v>
      </c>
      <c r="J1682" s="10">
        <v>1</v>
      </c>
      <c r="K1682" s="10" t="s">
        <v>6970</v>
      </c>
      <c r="L1682" s="14" t="s">
        <v>6971</v>
      </c>
      <c r="M1682" s="11">
        <v>9767.9953333333324</v>
      </c>
      <c r="N1682" s="11">
        <v>30</v>
      </c>
      <c r="O1682" s="8">
        <f>N1682*M1682</f>
        <v>293039.86</v>
      </c>
      <c r="P1682" s="14" t="s">
        <v>7140</v>
      </c>
      <c r="Q1682" s="66">
        <f>O1682/$O$2181</f>
        <v>8.9538792113299058E-6</v>
      </c>
      <c r="R1682" s="66"/>
      <c r="S1682" s="36">
        <f>Q1682*$S$1</f>
        <v>2.2384698028324766E-3</v>
      </c>
      <c r="T1682" s="7"/>
      <c r="U1682" s="36">
        <f>S1682+T1682</f>
        <v>2.2384698028324766E-3</v>
      </c>
      <c r="V1682" s="41"/>
      <c r="W1682" s="41"/>
      <c r="X1682" s="41"/>
      <c r="Y1682" s="42"/>
      <c r="Z1682" s="40" t="str">
        <f>IF(V1682=0,"NO OFERTADO",IF(W1682=0,"NO OFERTADO",IF(X1682=0,"NO OFERTADO",IF(Y1682=0,"NO OFERTADO","CORRECTO"))))</f>
        <v>NO OFERTADO</v>
      </c>
      <c r="AA1682" s="42">
        <f>Y1682*N1682</f>
        <v>0</v>
      </c>
      <c r="AB1682" s="35">
        <f>Q1682*$AB$1</f>
        <v>8.058491290196915E-4</v>
      </c>
      <c r="AC1682" s="7"/>
      <c r="AD1682" s="36">
        <f>AB1682+AC1682</f>
        <v>8.058491290196915E-4</v>
      </c>
      <c r="AE1682" s="41"/>
      <c r="AF1682" s="41"/>
      <c r="AG1682" s="41"/>
      <c r="AH1682" s="42"/>
      <c r="AI1682" s="40" t="str">
        <f>IF(AE1682=0,"NO OFERTADO",IF(AF1682=0,"NO OFERTADO",IF(AG1682=0,"NO OFERTADO",IF(AH1682=0,"NO OFERTADO","CORRECTO"))))</f>
        <v>NO OFERTADO</v>
      </c>
      <c r="AJ1682" s="37">
        <f>Q1682*$AJ$1</f>
        <v>5.3723275267979437E-4</v>
      </c>
      <c r="AK1682" s="7"/>
      <c r="AL1682" s="36">
        <f>AJ1682+AK1682</f>
        <v>5.3723275267979437E-4</v>
      </c>
      <c r="AM1682" s="41"/>
      <c r="AN1682" s="41"/>
      <c r="AO1682" s="41"/>
      <c r="AP1682" s="42"/>
      <c r="AQ1682" s="40" t="str">
        <f>IF(AM1682=0,"NO OFERTADO",IF(AN1682=0,"NO OFERTADO",IF(AO1682=0,"NO OFERTADO",IF(AP1682=0,"NO OFERTADO","CORRECTO"))))</f>
        <v>NO OFERTADO</v>
      </c>
    </row>
    <row r="1683" spans="1:43" ht="24" x14ac:dyDescent="0.25">
      <c r="A1683" s="61">
        <v>1681</v>
      </c>
      <c r="B1683" s="61">
        <v>15</v>
      </c>
      <c r="C1683" s="13" t="s">
        <v>76</v>
      </c>
      <c r="D1683" s="12" t="s">
        <v>77</v>
      </c>
      <c r="E1683" s="12" t="s">
        <v>11</v>
      </c>
      <c r="F1683" s="12" t="s">
        <v>12</v>
      </c>
      <c r="G1683" s="12" t="s">
        <v>13</v>
      </c>
      <c r="H1683" s="12" t="s">
        <v>12</v>
      </c>
      <c r="I1683" s="62" t="s">
        <v>60</v>
      </c>
      <c r="J1683" s="10">
        <v>1</v>
      </c>
      <c r="K1683" s="10" t="s">
        <v>78</v>
      </c>
      <c r="L1683" s="14" t="s">
        <v>79</v>
      </c>
      <c r="M1683" s="11">
        <v>1898.0309666666665</v>
      </c>
      <c r="N1683" s="11">
        <v>67643.153846153844</v>
      </c>
      <c r="O1683" s="8">
        <f>N1683*M1683</f>
        <v>128388800.68299742</v>
      </c>
      <c r="P1683" s="14" t="s">
        <v>5022</v>
      </c>
      <c r="Q1683" s="66">
        <f>O1683/$O$2181</f>
        <v>3.9229400853626863E-3</v>
      </c>
      <c r="R1683" s="66"/>
      <c r="S1683" s="36">
        <f>Q1683*$S$1</f>
        <v>0.98073502134067159</v>
      </c>
      <c r="T1683" s="7"/>
      <c r="U1683" s="36">
        <f>S1683+T1683</f>
        <v>0.98073502134067159</v>
      </c>
      <c r="V1683" s="41"/>
      <c r="W1683" s="41"/>
      <c r="X1683" s="41"/>
      <c r="Y1683" s="42"/>
      <c r="Z1683" s="40" t="str">
        <f>IF(V1683=0,"NO OFERTADO",IF(W1683=0,"NO OFERTADO",IF(X1683=0,"NO OFERTADO",IF(Y1683=0,"NO OFERTADO","CORRECTO"))))</f>
        <v>NO OFERTADO</v>
      </c>
      <c r="AA1683" s="42">
        <f>Y1683*N1683</f>
        <v>0</v>
      </c>
      <c r="AB1683" s="35">
        <f>Q1683*$AB$1</f>
        <v>0.35306460768264175</v>
      </c>
      <c r="AC1683" s="7"/>
      <c r="AD1683" s="36">
        <f>AB1683+AC1683</f>
        <v>0.35306460768264175</v>
      </c>
      <c r="AE1683" s="41"/>
      <c r="AF1683" s="41"/>
      <c r="AG1683" s="41"/>
      <c r="AH1683" s="42"/>
      <c r="AI1683" s="40" t="str">
        <f>IF(AE1683=0,"NO OFERTADO",IF(AF1683=0,"NO OFERTADO",IF(AG1683=0,"NO OFERTADO",IF(AH1683=0,"NO OFERTADO","CORRECTO"))))</f>
        <v>NO OFERTADO</v>
      </c>
      <c r="AJ1683" s="37">
        <f>Q1683*$AJ$1</f>
        <v>0.23537640512176117</v>
      </c>
      <c r="AK1683" s="7"/>
      <c r="AL1683" s="36">
        <f>AJ1683+AK1683</f>
        <v>0.23537640512176117</v>
      </c>
      <c r="AM1683" s="41"/>
      <c r="AN1683" s="41"/>
      <c r="AO1683" s="41"/>
      <c r="AP1683" s="42"/>
      <c r="AQ1683" s="40" t="str">
        <f>IF(AM1683=0,"NO OFERTADO",IF(AN1683=0,"NO OFERTADO",IF(AO1683=0,"NO OFERTADO",IF(AP1683=0,"NO OFERTADO","CORRECTO"))))</f>
        <v>NO OFERTADO</v>
      </c>
    </row>
    <row r="1684" spans="1:43" ht="24" x14ac:dyDescent="0.25">
      <c r="A1684" s="61">
        <v>1682</v>
      </c>
      <c r="B1684" s="61">
        <v>102</v>
      </c>
      <c r="C1684" s="13" t="s">
        <v>76</v>
      </c>
      <c r="D1684" s="12" t="s">
        <v>419</v>
      </c>
      <c r="E1684" s="12" t="s">
        <v>11</v>
      </c>
      <c r="F1684" s="12" t="s">
        <v>12</v>
      </c>
      <c r="G1684" s="12" t="s">
        <v>13</v>
      </c>
      <c r="H1684" s="12" t="s">
        <v>12</v>
      </c>
      <c r="I1684" s="62" t="s">
        <v>60</v>
      </c>
      <c r="J1684" s="10">
        <v>1</v>
      </c>
      <c r="K1684" s="10" t="s">
        <v>78</v>
      </c>
      <c r="L1684" s="14" t="s">
        <v>420</v>
      </c>
      <c r="M1684" s="11">
        <v>1870.6648666666667</v>
      </c>
      <c r="N1684" s="11">
        <v>17774</v>
      </c>
      <c r="O1684" s="8">
        <f>N1684*M1684</f>
        <v>33249197.340133335</v>
      </c>
      <c r="P1684" s="14" t="s">
        <v>5022</v>
      </c>
      <c r="Q1684" s="66">
        <f>O1684/$O$2181</f>
        <v>1.0159344768224552E-3</v>
      </c>
      <c r="R1684" s="66"/>
      <c r="S1684" s="36">
        <f>Q1684*$S$1</f>
        <v>0.2539836192056138</v>
      </c>
      <c r="T1684" s="7"/>
      <c r="U1684" s="36">
        <f>S1684+T1684</f>
        <v>0.2539836192056138</v>
      </c>
      <c r="V1684" s="41"/>
      <c r="W1684" s="41"/>
      <c r="X1684" s="41"/>
      <c r="Y1684" s="42"/>
      <c r="Z1684" s="40" t="str">
        <f>IF(V1684=0,"NO OFERTADO",IF(W1684=0,"NO OFERTADO",IF(X1684=0,"NO OFERTADO",IF(Y1684=0,"NO OFERTADO","CORRECTO"))))</f>
        <v>NO OFERTADO</v>
      </c>
      <c r="AA1684" s="42">
        <f>Y1684*N1684</f>
        <v>0</v>
      </c>
      <c r="AB1684" s="35">
        <f>Q1684*$AB$1</f>
        <v>9.1434102914020973E-2</v>
      </c>
      <c r="AC1684" s="7"/>
      <c r="AD1684" s="36">
        <f>AB1684+AC1684</f>
        <v>9.1434102914020973E-2</v>
      </c>
      <c r="AE1684" s="41"/>
      <c r="AF1684" s="41"/>
      <c r="AG1684" s="41"/>
      <c r="AH1684" s="42"/>
      <c r="AI1684" s="40" t="str">
        <f>IF(AE1684=0,"NO OFERTADO",IF(AF1684=0,"NO OFERTADO",IF(AG1684=0,"NO OFERTADO",IF(AH1684=0,"NO OFERTADO","CORRECTO"))))</f>
        <v>NO OFERTADO</v>
      </c>
      <c r="AJ1684" s="37">
        <f>Q1684*$AJ$1</f>
        <v>6.0956068609347311E-2</v>
      </c>
      <c r="AK1684" s="7"/>
      <c r="AL1684" s="36">
        <f>AJ1684+AK1684</f>
        <v>6.0956068609347311E-2</v>
      </c>
      <c r="AM1684" s="41"/>
      <c r="AN1684" s="41"/>
      <c r="AO1684" s="41"/>
      <c r="AP1684" s="42"/>
      <c r="AQ1684" s="40" t="str">
        <f>IF(AM1684=0,"NO OFERTADO",IF(AN1684=0,"NO OFERTADO",IF(AO1684=0,"NO OFERTADO",IF(AP1684=0,"NO OFERTADO","CORRECTO"))))</f>
        <v>NO OFERTADO</v>
      </c>
    </row>
    <row r="1685" spans="1:43" ht="24" x14ac:dyDescent="0.25">
      <c r="A1685" s="61">
        <v>1683</v>
      </c>
      <c r="B1685" s="61">
        <v>437</v>
      </c>
      <c r="C1685" s="13" t="s">
        <v>76</v>
      </c>
      <c r="D1685" s="12" t="s">
        <v>1509</v>
      </c>
      <c r="E1685" s="12" t="s">
        <v>11</v>
      </c>
      <c r="F1685" s="12" t="s">
        <v>12</v>
      </c>
      <c r="G1685" s="12" t="s">
        <v>13</v>
      </c>
      <c r="H1685" s="12" t="s">
        <v>12</v>
      </c>
      <c r="I1685" s="62" t="s">
        <v>60</v>
      </c>
      <c r="J1685" s="10">
        <v>1</v>
      </c>
      <c r="K1685" s="10" t="s">
        <v>78</v>
      </c>
      <c r="L1685" s="14" t="s">
        <v>1510</v>
      </c>
      <c r="M1685" s="11">
        <v>8979.4830000000002</v>
      </c>
      <c r="N1685" s="11">
        <v>1680.9</v>
      </c>
      <c r="O1685" s="8">
        <f>N1685*M1685</f>
        <v>15093612.974700002</v>
      </c>
      <c r="P1685" s="14" t="s">
        <v>5022</v>
      </c>
      <c r="Q1685" s="66">
        <f>O1685/$O$2181</f>
        <v>4.6118772865242876E-4</v>
      </c>
      <c r="R1685" s="66"/>
      <c r="S1685" s="36">
        <f>Q1685*$S$1</f>
        <v>0.11529693216310719</v>
      </c>
      <c r="T1685" s="7"/>
      <c r="U1685" s="36">
        <f>S1685+T1685</f>
        <v>0.11529693216310719</v>
      </c>
      <c r="V1685" s="41"/>
      <c r="W1685" s="41"/>
      <c r="X1685" s="41"/>
      <c r="Y1685" s="42"/>
      <c r="Z1685" s="40" t="str">
        <f>IF(V1685=0,"NO OFERTADO",IF(W1685=0,"NO OFERTADO",IF(X1685=0,"NO OFERTADO",IF(Y1685=0,"NO OFERTADO","CORRECTO"))))</f>
        <v>NO OFERTADO</v>
      </c>
      <c r="AA1685" s="42">
        <f>Y1685*N1685</f>
        <v>0</v>
      </c>
      <c r="AB1685" s="35">
        <f>Q1685*$AB$1</f>
        <v>4.1506895578718589E-2</v>
      </c>
      <c r="AC1685" s="7"/>
      <c r="AD1685" s="36">
        <f>AB1685+AC1685</f>
        <v>4.1506895578718589E-2</v>
      </c>
      <c r="AE1685" s="41"/>
      <c r="AF1685" s="41"/>
      <c r="AG1685" s="41"/>
      <c r="AH1685" s="42"/>
      <c r="AI1685" s="40" t="str">
        <f>IF(AE1685=0,"NO OFERTADO",IF(AF1685=0,"NO OFERTADO",IF(AG1685=0,"NO OFERTADO",IF(AH1685=0,"NO OFERTADO","CORRECTO"))))</f>
        <v>NO OFERTADO</v>
      </c>
      <c r="AJ1685" s="37">
        <f>Q1685*$AJ$1</f>
        <v>2.7671263719145727E-2</v>
      </c>
      <c r="AK1685" s="7"/>
      <c r="AL1685" s="36">
        <f>AJ1685+AK1685</f>
        <v>2.7671263719145727E-2</v>
      </c>
      <c r="AM1685" s="41"/>
      <c r="AN1685" s="41"/>
      <c r="AO1685" s="41"/>
      <c r="AP1685" s="42"/>
      <c r="AQ1685" s="40" t="str">
        <f>IF(AM1685=0,"NO OFERTADO",IF(AN1685=0,"NO OFERTADO",IF(AO1685=0,"NO OFERTADO",IF(AP1685=0,"NO OFERTADO","CORRECTO"))))</f>
        <v>NO OFERTADO</v>
      </c>
    </row>
    <row r="1686" spans="1:43" ht="24" x14ac:dyDescent="0.25">
      <c r="A1686" s="61">
        <v>1684</v>
      </c>
      <c r="B1686" s="61">
        <v>6</v>
      </c>
      <c r="C1686" s="13" t="s">
        <v>36</v>
      </c>
      <c r="D1686" s="12" t="s">
        <v>37</v>
      </c>
      <c r="E1686" s="12" t="s">
        <v>11</v>
      </c>
      <c r="F1686" s="12" t="s">
        <v>12</v>
      </c>
      <c r="G1686" s="12" t="s">
        <v>13</v>
      </c>
      <c r="H1686" s="12" t="s">
        <v>12</v>
      </c>
      <c r="I1686" s="62">
        <v>25335.599999999999</v>
      </c>
      <c r="J1686" s="10">
        <v>1</v>
      </c>
      <c r="K1686" s="10" t="s">
        <v>38</v>
      </c>
      <c r="L1686" s="14" t="s">
        <v>39</v>
      </c>
      <c r="M1686" s="11">
        <v>3738.0213333333327</v>
      </c>
      <c r="N1686" s="11">
        <v>78797.538461538468</v>
      </c>
      <c r="O1686" s="8">
        <f>N1686*M1686</f>
        <v>294546879.78338456</v>
      </c>
      <c r="P1686" s="14" t="s">
        <v>5022</v>
      </c>
      <c r="Q1686" s="66">
        <f>O1686/$O$2181</f>
        <v>8.9999264388623997E-3</v>
      </c>
      <c r="R1686" s="66">
        <f>+O1686/$O$2184</f>
        <v>1.4402271164920514E-2</v>
      </c>
      <c r="S1686" s="36">
        <f>Q1686*$S$1</f>
        <v>2.2499816097155998</v>
      </c>
      <c r="T1686" s="36">
        <f>R1686*$T$1</f>
        <v>0.43206813494761542</v>
      </c>
      <c r="U1686" s="36">
        <f>S1686+T1686</f>
        <v>2.6820497446632152</v>
      </c>
      <c r="V1686" s="41"/>
      <c r="W1686" s="41"/>
      <c r="X1686" s="41"/>
      <c r="Y1686" s="42"/>
      <c r="Z1686" s="40" t="str">
        <f>IF(V1686=0,"NO OFERTADO",IF(W1686=0,"NO OFERTADO",IF(X1686=0,"NO OFERTADO",IF(Y1686=0,"NO OFERTADO","CORRECTO"))))</f>
        <v>NO OFERTADO</v>
      </c>
      <c r="AA1686" s="42">
        <f>Y1686*N1686</f>
        <v>0</v>
      </c>
      <c r="AB1686" s="35">
        <f>Q1686*$AB$1</f>
        <v>0.80999337949761596</v>
      </c>
      <c r="AC1686" s="36">
        <f>R1686*$AC$1</f>
        <v>0.21603406747380771</v>
      </c>
      <c r="AD1686" s="36">
        <f>AB1686+AC1686</f>
        <v>1.0260274469714237</v>
      </c>
      <c r="AE1686" s="41"/>
      <c r="AF1686" s="41"/>
      <c r="AG1686" s="41"/>
      <c r="AH1686" s="42"/>
      <c r="AI1686" s="40" t="str">
        <f>IF(AE1686=0,"NO OFERTADO",IF(AF1686=0,"NO OFERTADO",IF(AG1686=0,"NO OFERTADO",IF(AH1686=0,"NO OFERTADO","CORRECTO"))))</f>
        <v>NO OFERTADO</v>
      </c>
      <c r="AJ1686" s="37">
        <f>Q1686*$AJ$1</f>
        <v>0.53999558633174394</v>
      </c>
      <c r="AK1686" s="36">
        <f>R1686*$AK$1</f>
        <v>7.2011355824602566E-2</v>
      </c>
      <c r="AL1686" s="36">
        <f>AJ1686+AK1686</f>
        <v>0.61200694215634655</v>
      </c>
      <c r="AM1686" s="41"/>
      <c r="AN1686" s="41"/>
      <c r="AO1686" s="41"/>
      <c r="AP1686" s="42"/>
      <c r="AQ1686" s="40" t="str">
        <f>IF(AM1686=0,"NO OFERTADO",IF(AN1686=0,"NO OFERTADO",IF(AO1686=0,"NO OFERTADO",IF(AP1686=0,"NO OFERTADO","CORRECTO"))))</f>
        <v>NO OFERTADO</v>
      </c>
    </row>
    <row r="1687" spans="1:43" ht="24" x14ac:dyDescent="0.25">
      <c r="A1687" s="61">
        <v>1685</v>
      </c>
      <c r="B1687" s="61">
        <v>72</v>
      </c>
      <c r="C1687" s="13" t="s">
        <v>36</v>
      </c>
      <c r="D1687" s="12" t="s">
        <v>300</v>
      </c>
      <c r="E1687" s="12" t="s">
        <v>11</v>
      </c>
      <c r="F1687" s="12" t="s">
        <v>12</v>
      </c>
      <c r="G1687" s="12" t="s">
        <v>13</v>
      </c>
      <c r="H1687" s="12" t="s">
        <v>12</v>
      </c>
      <c r="I1687" s="62">
        <v>12667.8</v>
      </c>
      <c r="J1687" s="10">
        <v>1</v>
      </c>
      <c r="K1687" s="10" t="s">
        <v>38</v>
      </c>
      <c r="L1687" s="14" t="s">
        <v>301</v>
      </c>
      <c r="M1687" s="11">
        <v>1435.0943333333332</v>
      </c>
      <c r="N1687" s="11">
        <v>29990.307692307691</v>
      </c>
      <c r="O1687" s="8">
        <f>N1687*M1687</f>
        <v>43038920.624153845</v>
      </c>
      <c r="P1687" s="14" t="s">
        <v>5022</v>
      </c>
      <c r="Q1687" s="66">
        <f>O1687/$O$2181</f>
        <v>1.3150610181655461E-3</v>
      </c>
      <c r="R1687" s="66">
        <f>+O1687/$O$2184</f>
        <v>2.104446687503223E-3</v>
      </c>
      <c r="S1687" s="36">
        <f>Q1687*$S$1</f>
        <v>0.3287652545413865</v>
      </c>
      <c r="T1687" s="36">
        <f>R1687*$T$1</f>
        <v>6.3133400625096689E-2</v>
      </c>
      <c r="U1687" s="36">
        <f>S1687+T1687</f>
        <v>0.3918986551664832</v>
      </c>
      <c r="V1687" s="41"/>
      <c r="W1687" s="41"/>
      <c r="X1687" s="41"/>
      <c r="Y1687" s="42"/>
      <c r="Z1687" s="40" t="str">
        <f>IF(V1687=0,"NO OFERTADO",IF(W1687=0,"NO OFERTADO",IF(X1687=0,"NO OFERTADO",IF(Y1687=0,"NO OFERTADO","CORRECTO"))))</f>
        <v>NO OFERTADO</v>
      </c>
      <c r="AA1687" s="42">
        <f>Y1687*N1687</f>
        <v>0</v>
      </c>
      <c r="AB1687" s="35">
        <f>Q1687*$AB$1</f>
        <v>0.11835549163489914</v>
      </c>
      <c r="AC1687" s="36">
        <f>R1687*$AC$1</f>
        <v>3.1566700312548344E-2</v>
      </c>
      <c r="AD1687" s="36">
        <f>AB1687+AC1687</f>
        <v>0.14992219194744749</v>
      </c>
      <c r="AE1687" s="41"/>
      <c r="AF1687" s="41"/>
      <c r="AG1687" s="41"/>
      <c r="AH1687" s="42"/>
      <c r="AI1687" s="40" t="str">
        <f>IF(AE1687=0,"NO OFERTADO",IF(AF1687=0,"NO OFERTADO",IF(AG1687=0,"NO OFERTADO",IF(AH1687=0,"NO OFERTADO","CORRECTO"))))</f>
        <v>NO OFERTADO</v>
      </c>
      <c r="AJ1687" s="37">
        <f>Q1687*$AJ$1</f>
        <v>7.890366108993277E-2</v>
      </c>
      <c r="AK1687" s="36">
        <f>R1687*$AK$1</f>
        <v>1.0522233437516116E-2</v>
      </c>
      <c r="AL1687" s="36">
        <f>AJ1687+AK1687</f>
        <v>8.9425894527448882E-2</v>
      </c>
      <c r="AM1687" s="41"/>
      <c r="AN1687" s="41"/>
      <c r="AO1687" s="41"/>
      <c r="AP1687" s="42"/>
      <c r="AQ1687" s="40" t="str">
        <f>IF(AM1687=0,"NO OFERTADO",IF(AN1687=0,"NO OFERTADO",IF(AO1687=0,"NO OFERTADO",IF(AP1687=0,"NO OFERTADO","CORRECTO"))))</f>
        <v>NO OFERTADO</v>
      </c>
    </row>
    <row r="1688" spans="1:43" ht="24" x14ac:dyDescent="0.25">
      <c r="A1688" s="61">
        <v>1686</v>
      </c>
      <c r="B1688" s="61">
        <v>607</v>
      </c>
      <c r="C1688" s="13" t="s">
        <v>36</v>
      </c>
      <c r="D1688" s="12" t="s">
        <v>1972</v>
      </c>
      <c r="E1688" s="12" t="s">
        <v>11</v>
      </c>
      <c r="F1688" s="12" t="s">
        <v>12</v>
      </c>
      <c r="G1688" s="12" t="s">
        <v>13</v>
      </c>
      <c r="H1688" s="12" t="s">
        <v>12</v>
      </c>
      <c r="I1688" s="62">
        <v>6333.9</v>
      </c>
      <c r="J1688" s="10">
        <v>1</v>
      </c>
      <c r="K1688" s="10" t="s">
        <v>38</v>
      </c>
      <c r="L1688" s="14" t="s">
        <v>1973</v>
      </c>
      <c r="M1688" s="11">
        <v>1938</v>
      </c>
      <c r="N1688" s="11">
        <v>3181.1538461538462</v>
      </c>
      <c r="O1688" s="8">
        <f>N1688*M1688</f>
        <v>6165076.153846154</v>
      </c>
      <c r="P1688" s="14" t="s">
        <v>5022</v>
      </c>
      <c r="Q1688" s="66">
        <f>O1688/$O$2181</f>
        <v>1.8837487572574195E-4</v>
      </c>
      <c r="R1688" s="66">
        <f>+O1688/$O$2184</f>
        <v>3.0144980176118725E-4</v>
      </c>
      <c r="S1688" s="36">
        <f>Q1688*$S$1</f>
        <v>4.7093718931435484E-2</v>
      </c>
      <c r="T1688" s="36">
        <f>R1688*$T$1</f>
        <v>9.043494052835617E-3</v>
      </c>
      <c r="U1688" s="36">
        <f>S1688+T1688</f>
        <v>5.6137212984271101E-2</v>
      </c>
      <c r="V1688" s="41"/>
      <c r="W1688" s="41"/>
      <c r="X1688" s="41"/>
      <c r="Y1688" s="42"/>
      <c r="Z1688" s="40" t="str">
        <f>IF(V1688=0,"NO OFERTADO",IF(W1688=0,"NO OFERTADO",IF(X1688=0,"NO OFERTADO",IF(Y1688=0,"NO OFERTADO","CORRECTO"))))</f>
        <v>NO OFERTADO</v>
      </c>
      <c r="AA1688" s="42">
        <f>Y1688*N1688</f>
        <v>0</v>
      </c>
      <c r="AB1688" s="35">
        <f>Q1688*$AB$1</f>
        <v>1.6953738815316775E-2</v>
      </c>
      <c r="AC1688" s="36">
        <f>R1688*$AC$1</f>
        <v>4.5217470264178085E-3</v>
      </c>
      <c r="AD1688" s="36">
        <f>AB1688+AC1688</f>
        <v>2.1475485841734584E-2</v>
      </c>
      <c r="AE1688" s="41"/>
      <c r="AF1688" s="41"/>
      <c r="AG1688" s="41"/>
      <c r="AH1688" s="42"/>
      <c r="AI1688" s="40" t="str">
        <f>IF(AE1688=0,"NO OFERTADO",IF(AF1688=0,"NO OFERTADO",IF(AG1688=0,"NO OFERTADO",IF(AH1688=0,"NO OFERTADO","CORRECTO"))))</f>
        <v>NO OFERTADO</v>
      </c>
      <c r="AJ1688" s="37">
        <f>Q1688*$AJ$1</f>
        <v>1.1302492543544517E-2</v>
      </c>
      <c r="AK1688" s="36">
        <f>R1688*$AK$1</f>
        <v>1.5072490088059362E-3</v>
      </c>
      <c r="AL1688" s="36">
        <f>AJ1688+AK1688</f>
        <v>1.2809741552350453E-2</v>
      </c>
      <c r="AM1688" s="41"/>
      <c r="AN1688" s="41"/>
      <c r="AO1688" s="41"/>
      <c r="AP1688" s="42"/>
      <c r="AQ1688" s="40" t="str">
        <f>IF(AM1688=0,"NO OFERTADO",IF(AN1688=0,"NO OFERTADO",IF(AO1688=0,"NO OFERTADO",IF(AP1688=0,"NO OFERTADO","CORRECTO"))))</f>
        <v>NO OFERTADO</v>
      </c>
    </row>
    <row r="1689" spans="1:43" x14ac:dyDescent="0.25">
      <c r="A1689" s="61">
        <v>1687</v>
      </c>
      <c r="B1689" s="61">
        <v>132</v>
      </c>
      <c r="C1689" s="13" t="s">
        <v>519</v>
      </c>
      <c r="D1689" s="12" t="s">
        <v>520</v>
      </c>
      <c r="E1689" s="12" t="s">
        <v>208</v>
      </c>
      <c r="F1689" s="12" t="s">
        <v>208</v>
      </c>
      <c r="G1689" s="12" t="s">
        <v>209</v>
      </c>
      <c r="H1689" s="12" t="s">
        <v>208</v>
      </c>
      <c r="I1689" s="62">
        <v>16450.739999999998</v>
      </c>
      <c r="J1689" s="10">
        <v>1</v>
      </c>
      <c r="K1689" s="10" t="s">
        <v>521</v>
      </c>
      <c r="L1689" s="14" t="s">
        <v>522</v>
      </c>
      <c r="M1689" s="11">
        <v>16450.739999999998</v>
      </c>
      <c r="N1689" s="11">
        <v>4055.1538461538462</v>
      </c>
      <c r="O1689" s="8">
        <f>N1689*M1689</f>
        <v>66710281.583076917</v>
      </c>
      <c r="P1689" s="14" t="s">
        <v>5022</v>
      </c>
      <c r="Q1689" s="66">
        <f>O1689/$O$2181</f>
        <v>2.0383431914302607E-3</v>
      </c>
      <c r="R1689" s="66">
        <f>+O1689/$O$2184</f>
        <v>3.2618901464997775E-3</v>
      </c>
      <c r="S1689" s="36">
        <f>Q1689*$S$1</f>
        <v>0.50958579785756519</v>
      </c>
      <c r="T1689" s="36">
        <f>R1689*$T$1</f>
        <v>9.7856704394993332E-2</v>
      </c>
      <c r="U1689" s="36">
        <f>S1689+T1689</f>
        <v>0.60744250225255847</v>
      </c>
      <c r="V1689" s="41"/>
      <c r="W1689" s="41"/>
      <c r="X1689" s="41"/>
      <c r="Y1689" s="42"/>
      <c r="Z1689" s="40" t="str">
        <f>IF(V1689=0,"NO OFERTADO",IF(W1689=0,"NO OFERTADO",IF(X1689=0,"NO OFERTADO",IF(Y1689=0,"NO OFERTADO","CORRECTO"))))</f>
        <v>NO OFERTADO</v>
      </c>
      <c r="AA1689" s="42">
        <f>Y1689*N1689</f>
        <v>0</v>
      </c>
      <c r="AB1689" s="35">
        <f>Q1689*$AB$1</f>
        <v>0.18345088722872346</v>
      </c>
      <c r="AC1689" s="36">
        <f>R1689*$AC$1</f>
        <v>4.8928352197496666E-2</v>
      </c>
      <c r="AD1689" s="36">
        <f>AB1689+AC1689</f>
        <v>0.23237923942622013</v>
      </c>
      <c r="AE1689" s="41"/>
      <c r="AF1689" s="41"/>
      <c r="AG1689" s="41"/>
      <c r="AH1689" s="42"/>
      <c r="AI1689" s="40" t="str">
        <f>IF(AE1689=0,"NO OFERTADO",IF(AF1689=0,"NO OFERTADO",IF(AG1689=0,"NO OFERTADO",IF(AH1689=0,"NO OFERTADO","CORRECTO"))))</f>
        <v>NO OFERTADO</v>
      </c>
      <c r="AJ1689" s="37">
        <f>Q1689*$AJ$1</f>
        <v>0.12230059148581564</v>
      </c>
      <c r="AK1689" s="36">
        <f>R1689*$AK$1</f>
        <v>1.6309450732498888E-2</v>
      </c>
      <c r="AL1689" s="36">
        <f>AJ1689+AK1689</f>
        <v>0.13861004221831452</v>
      </c>
      <c r="AM1689" s="41"/>
      <c r="AN1689" s="41"/>
      <c r="AO1689" s="41"/>
      <c r="AP1689" s="42"/>
      <c r="AQ1689" s="40" t="str">
        <f>IF(AM1689=0,"NO OFERTADO",IF(AN1689=0,"NO OFERTADO",IF(AO1689=0,"NO OFERTADO",IF(AP1689=0,"NO OFERTADO","CORRECTO"))))</f>
        <v>NO OFERTADO</v>
      </c>
    </row>
    <row r="1690" spans="1:43" x14ac:dyDescent="0.25">
      <c r="A1690" s="61">
        <v>1688</v>
      </c>
      <c r="B1690" s="61">
        <v>441</v>
      </c>
      <c r="C1690" s="13" t="s">
        <v>519</v>
      </c>
      <c r="D1690" s="12" t="s">
        <v>1521</v>
      </c>
      <c r="E1690" s="12" t="s">
        <v>208</v>
      </c>
      <c r="F1690" s="12" t="s">
        <v>208</v>
      </c>
      <c r="G1690" s="12" t="s">
        <v>209</v>
      </c>
      <c r="H1690" s="12" t="s">
        <v>208</v>
      </c>
      <c r="I1690" s="62">
        <v>12338.054999999998</v>
      </c>
      <c r="J1690" s="10">
        <v>1</v>
      </c>
      <c r="K1690" s="10" t="s">
        <v>521</v>
      </c>
      <c r="L1690" s="14" t="s">
        <v>1522</v>
      </c>
      <c r="M1690" s="11">
        <v>12338.054999999998</v>
      </c>
      <c r="N1690" s="11">
        <v>1556.8461538461538</v>
      </c>
      <c r="O1690" s="8">
        <f>N1690*M1690</f>
        <v>19208453.472692303</v>
      </c>
      <c r="P1690" s="14" t="s">
        <v>5022</v>
      </c>
      <c r="Q1690" s="66">
        <f>O1690/$O$2181</f>
        <v>5.8691733005515829E-4</v>
      </c>
      <c r="R1690" s="66">
        <f>+O1690/$O$2184</f>
        <v>9.3922351435507978E-4</v>
      </c>
      <c r="S1690" s="36">
        <f>Q1690*$S$1</f>
        <v>0.14672933251378958</v>
      </c>
      <c r="T1690" s="36">
        <f>R1690*$T$1</f>
        <v>2.8176705430652392E-2</v>
      </c>
      <c r="U1690" s="36">
        <f>S1690+T1690</f>
        <v>0.17490603794444198</v>
      </c>
      <c r="V1690" s="41"/>
      <c r="W1690" s="41"/>
      <c r="X1690" s="41"/>
      <c r="Y1690" s="42"/>
      <c r="Z1690" s="40" t="str">
        <f>IF(V1690=0,"NO OFERTADO",IF(W1690=0,"NO OFERTADO",IF(X1690=0,"NO OFERTADO",IF(Y1690=0,"NO OFERTADO","CORRECTO"))))</f>
        <v>NO OFERTADO</v>
      </c>
      <c r="AA1690" s="42">
        <f>Y1690*N1690</f>
        <v>0</v>
      </c>
      <c r="AB1690" s="35">
        <f>Q1690*$AB$1</f>
        <v>5.2822559704964245E-2</v>
      </c>
      <c r="AC1690" s="36">
        <f>R1690*$AC$1</f>
        <v>1.4088352715326196E-2</v>
      </c>
      <c r="AD1690" s="36">
        <f>AB1690+AC1690</f>
        <v>6.6910912420290444E-2</v>
      </c>
      <c r="AE1690" s="41"/>
      <c r="AF1690" s="41"/>
      <c r="AG1690" s="41"/>
      <c r="AH1690" s="42"/>
      <c r="AI1690" s="40" t="str">
        <f>IF(AE1690=0,"NO OFERTADO",IF(AF1690=0,"NO OFERTADO",IF(AG1690=0,"NO OFERTADO",IF(AH1690=0,"NO OFERTADO","CORRECTO"))))</f>
        <v>NO OFERTADO</v>
      </c>
      <c r="AJ1690" s="37">
        <f>Q1690*$AJ$1</f>
        <v>3.5215039803309499E-2</v>
      </c>
      <c r="AK1690" s="36">
        <f>R1690*$AK$1</f>
        <v>4.6961175717753992E-3</v>
      </c>
      <c r="AL1690" s="36">
        <f>AJ1690+AK1690</f>
        <v>3.9911157375084896E-2</v>
      </c>
      <c r="AM1690" s="41"/>
      <c r="AN1690" s="41"/>
      <c r="AO1690" s="41"/>
      <c r="AP1690" s="42"/>
      <c r="AQ1690" s="40" t="str">
        <f>IF(AM1690=0,"NO OFERTADO",IF(AN1690=0,"NO OFERTADO",IF(AO1690=0,"NO OFERTADO",IF(AP1690=0,"NO OFERTADO","CORRECTO"))))</f>
        <v>NO OFERTADO</v>
      </c>
    </row>
    <row r="1691" spans="1:43" x14ac:dyDescent="0.25">
      <c r="A1691" s="61">
        <v>1689</v>
      </c>
      <c r="B1691" s="61">
        <v>528</v>
      </c>
      <c r="C1691" s="13" t="s">
        <v>519</v>
      </c>
      <c r="D1691" s="12" t="s">
        <v>1768</v>
      </c>
      <c r="E1691" s="12" t="s">
        <v>208</v>
      </c>
      <c r="F1691" s="12" t="s">
        <v>208</v>
      </c>
      <c r="G1691" s="12" t="s">
        <v>209</v>
      </c>
      <c r="H1691" s="12" t="s">
        <v>208</v>
      </c>
      <c r="I1691" s="62">
        <v>8225.369999999999</v>
      </c>
      <c r="J1691" s="10">
        <v>1</v>
      </c>
      <c r="K1691" s="10" t="s">
        <v>521</v>
      </c>
      <c r="L1691" s="14" t="s">
        <v>1769</v>
      </c>
      <c r="M1691" s="11">
        <v>8225.369999999999</v>
      </c>
      <c r="N1691" s="11">
        <v>1535.8461538461538</v>
      </c>
      <c r="O1691" s="8">
        <f>N1691*M1691</f>
        <v>12632902.878461536</v>
      </c>
      <c r="P1691" s="14" t="s">
        <v>5022</v>
      </c>
      <c r="Q1691" s="66">
        <f>O1691/$O$2181</f>
        <v>3.8600034296428648E-4</v>
      </c>
      <c r="R1691" s="66">
        <f>+O1691/$O$2184</f>
        <v>6.1770300533997146E-4</v>
      </c>
      <c r="S1691" s="36">
        <f>Q1691*$S$1</f>
        <v>9.650008574107162E-2</v>
      </c>
      <c r="T1691" s="36">
        <f>R1691*$T$1</f>
        <v>1.8531090160199142E-2</v>
      </c>
      <c r="U1691" s="36">
        <f>S1691+T1691</f>
        <v>0.11503117590127077</v>
      </c>
      <c r="V1691" s="41"/>
      <c r="W1691" s="41"/>
      <c r="X1691" s="41"/>
      <c r="Y1691" s="42"/>
      <c r="Z1691" s="40" t="str">
        <f>IF(V1691=0,"NO OFERTADO",IF(W1691=0,"NO OFERTADO",IF(X1691=0,"NO OFERTADO",IF(Y1691=0,"NO OFERTADO","CORRECTO"))))</f>
        <v>NO OFERTADO</v>
      </c>
      <c r="AA1691" s="42">
        <f>Y1691*N1691</f>
        <v>0</v>
      </c>
      <c r="AB1691" s="35">
        <f>Q1691*$AB$1</f>
        <v>3.474003086678578E-2</v>
      </c>
      <c r="AC1691" s="36">
        <f>R1691*$AC$1</f>
        <v>9.2655450800995711E-3</v>
      </c>
      <c r="AD1691" s="36">
        <f>AB1691+AC1691</f>
        <v>4.4005575946885353E-2</v>
      </c>
      <c r="AE1691" s="41"/>
      <c r="AF1691" s="41"/>
      <c r="AG1691" s="41"/>
      <c r="AH1691" s="42"/>
      <c r="AI1691" s="40" t="str">
        <f>IF(AE1691=0,"NO OFERTADO",IF(AF1691=0,"NO OFERTADO",IF(AG1691=0,"NO OFERTADO",IF(AH1691=0,"NO OFERTADO","CORRECTO"))))</f>
        <v>NO OFERTADO</v>
      </c>
      <c r="AJ1691" s="37">
        <f>Q1691*$AJ$1</f>
        <v>2.3160020577857189E-2</v>
      </c>
      <c r="AK1691" s="36">
        <f>R1691*$AK$1</f>
        <v>3.0885150266998572E-3</v>
      </c>
      <c r="AL1691" s="36">
        <f>AJ1691+AK1691</f>
        <v>2.6248535604557047E-2</v>
      </c>
      <c r="AM1691" s="41"/>
      <c r="AN1691" s="41"/>
      <c r="AO1691" s="41"/>
      <c r="AP1691" s="42"/>
      <c r="AQ1691" s="40" t="str">
        <f>IF(AM1691=0,"NO OFERTADO",IF(AN1691=0,"NO OFERTADO",IF(AO1691=0,"NO OFERTADO",IF(AP1691=0,"NO OFERTADO","CORRECTO"))))</f>
        <v>NO OFERTADO</v>
      </c>
    </row>
    <row r="1692" spans="1:43" ht="24" x14ac:dyDescent="0.25">
      <c r="A1692" s="61">
        <v>1690</v>
      </c>
      <c r="B1692" s="61">
        <v>1534</v>
      </c>
      <c r="C1692" s="13" t="s">
        <v>4255</v>
      </c>
      <c r="D1692" s="12" t="s">
        <v>10</v>
      </c>
      <c r="E1692" s="12" t="s">
        <v>11</v>
      </c>
      <c r="F1692" s="12" t="s">
        <v>12</v>
      </c>
      <c r="G1692" s="12" t="s">
        <v>13</v>
      </c>
      <c r="H1692" s="12" t="s">
        <v>12</v>
      </c>
      <c r="I1692" s="62" t="s">
        <v>60</v>
      </c>
      <c r="J1692" s="10">
        <v>1</v>
      </c>
      <c r="K1692" s="10" t="s">
        <v>4256</v>
      </c>
      <c r="L1692" s="14" t="s">
        <v>4257</v>
      </c>
      <c r="M1692" s="11">
        <v>4982.9936666666663</v>
      </c>
      <c r="N1692" s="11">
        <v>152.30769230769232</v>
      </c>
      <c r="O1692" s="8">
        <f>N1692*M1692</f>
        <v>758948.26615384617</v>
      </c>
      <c r="P1692" s="14" t="s">
        <v>5022</v>
      </c>
      <c r="Q1692" s="66">
        <f>O1692/$O$2181</f>
        <v>2.318978415697373E-5</v>
      </c>
      <c r="R1692" s="66"/>
      <c r="S1692" s="36">
        <f>Q1692*$S$1</f>
        <v>5.7974460392434327E-3</v>
      </c>
      <c r="T1692" s="7"/>
      <c r="U1692" s="36">
        <f>S1692+T1692</f>
        <v>5.7974460392434327E-3</v>
      </c>
      <c r="V1692" s="41"/>
      <c r="W1692" s="41"/>
      <c r="X1692" s="41"/>
      <c r="Y1692" s="42"/>
      <c r="Z1692" s="40" t="str">
        <f>IF(V1692=0,"NO OFERTADO",IF(W1692=0,"NO OFERTADO",IF(X1692=0,"NO OFERTADO",IF(Y1692=0,"NO OFERTADO","CORRECTO"))))</f>
        <v>NO OFERTADO</v>
      </c>
      <c r="AA1692" s="42">
        <f>Y1692*N1692</f>
        <v>0</v>
      </c>
      <c r="AB1692" s="35">
        <f>Q1692*$AB$1</f>
        <v>2.0870805741276359E-3</v>
      </c>
      <c r="AC1692" s="7"/>
      <c r="AD1692" s="36">
        <f>AB1692+AC1692</f>
        <v>2.0870805741276359E-3</v>
      </c>
      <c r="AE1692" s="41"/>
      <c r="AF1692" s="41"/>
      <c r="AG1692" s="41"/>
      <c r="AH1692" s="42"/>
      <c r="AI1692" s="40" t="str">
        <f>IF(AE1692=0,"NO OFERTADO",IF(AF1692=0,"NO OFERTADO",IF(AG1692=0,"NO OFERTADO",IF(AH1692=0,"NO OFERTADO","CORRECTO"))))</f>
        <v>NO OFERTADO</v>
      </c>
      <c r="AJ1692" s="37">
        <f>Q1692*$AJ$1</f>
        <v>1.3913870494184238E-3</v>
      </c>
      <c r="AK1692" s="7"/>
      <c r="AL1692" s="36">
        <f>AJ1692+AK1692</f>
        <v>1.3913870494184238E-3</v>
      </c>
      <c r="AM1692" s="41"/>
      <c r="AN1692" s="41"/>
      <c r="AO1692" s="41"/>
      <c r="AP1692" s="42"/>
      <c r="AQ1692" s="40" t="str">
        <f>IF(AM1692=0,"NO OFERTADO",IF(AN1692=0,"NO OFERTADO",IF(AO1692=0,"NO OFERTADO",IF(AP1692=0,"NO OFERTADO","CORRECTO"))))</f>
        <v>NO OFERTADO</v>
      </c>
    </row>
    <row r="1693" spans="1:43" ht="24" x14ac:dyDescent="0.25">
      <c r="A1693" s="61">
        <v>1691</v>
      </c>
      <c r="B1693" s="61">
        <v>41</v>
      </c>
      <c r="C1693" s="13" t="s">
        <v>180</v>
      </c>
      <c r="D1693" s="12" t="s">
        <v>181</v>
      </c>
      <c r="E1693" s="12" t="s">
        <v>11</v>
      </c>
      <c r="F1693" s="12" t="s">
        <v>12</v>
      </c>
      <c r="G1693" s="12" t="s">
        <v>13</v>
      </c>
      <c r="H1693" s="12" t="s">
        <v>12</v>
      </c>
      <c r="I1693" s="62">
        <v>390523</v>
      </c>
      <c r="J1693" s="10">
        <v>1</v>
      </c>
      <c r="K1693" s="10" t="s">
        <v>182</v>
      </c>
      <c r="L1693" s="14" t="s">
        <v>183</v>
      </c>
      <c r="M1693" s="11">
        <v>370641.45600000001</v>
      </c>
      <c r="N1693" s="11">
        <v>394.61538461538464</v>
      </c>
      <c r="O1693" s="8">
        <f>N1693*M1693</f>
        <v>146260820.71384618</v>
      </c>
      <c r="P1693" s="14" t="s">
        <v>5022</v>
      </c>
      <c r="Q1693" s="66">
        <f>O1693/$O$2181</f>
        <v>4.4690224804972197E-3</v>
      </c>
      <c r="R1693" s="66">
        <f>+O1693/$O$2184</f>
        <v>7.1516221875233838E-3</v>
      </c>
      <c r="S1693" s="36">
        <f>Q1693*$S$1</f>
        <v>1.1172556201243049</v>
      </c>
      <c r="T1693" s="36">
        <f>R1693*$T$1</f>
        <v>0.21454866562570152</v>
      </c>
      <c r="U1693" s="36">
        <f>S1693+T1693</f>
        <v>1.3318042857500063</v>
      </c>
      <c r="V1693" s="41"/>
      <c r="W1693" s="41"/>
      <c r="X1693" s="41"/>
      <c r="Y1693" s="42"/>
      <c r="Z1693" s="40" t="str">
        <f>IF(V1693=0,"NO OFERTADO",IF(W1693=0,"NO OFERTADO",IF(X1693=0,"NO OFERTADO",IF(Y1693=0,"NO OFERTADO","CORRECTO"))))</f>
        <v>NO OFERTADO</v>
      </c>
      <c r="AA1693" s="42">
        <f>Y1693*N1693</f>
        <v>0</v>
      </c>
      <c r="AB1693" s="35">
        <f>Q1693*$AB$1</f>
        <v>0.40221202324474975</v>
      </c>
      <c r="AC1693" s="36">
        <f>R1693*$AC$1</f>
        <v>0.10727433281285076</v>
      </c>
      <c r="AD1693" s="36">
        <f>AB1693+AC1693</f>
        <v>0.50948635605760051</v>
      </c>
      <c r="AE1693" s="41"/>
      <c r="AF1693" s="41"/>
      <c r="AG1693" s="41"/>
      <c r="AH1693" s="42"/>
      <c r="AI1693" s="40" t="str">
        <f>IF(AE1693=0,"NO OFERTADO",IF(AF1693=0,"NO OFERTADO",IF(AG1693=0,"NO OFERTADO",IF(AH1693=0,"NO OFERTADO","CORRECTO"))))</f>
        <v>NO OFERTADO</v>
      </c>
      <c r="AJ1693" s="37">
        <f>Q1693*$AJ$1</f>
        <v>0.2681413488298332</v>
      </c>
      <c r="AK1693" s="36">
        <f>R1693*$AK$1</f>
        <v>3.5758110937616917E-2</v>
      </c>
      <c r="AL1693" s="36">
        <f>AJ1693+AK1693</f>
        <v>0.30389945976745014</v>
      </c>
      <c r="AM1693" s="41"/>
      <c r="AN1693" s="41"/>
      <c r="AO1693" s="41"/>
      <c r="AP1693" s="42"/>
      <c r="AQ1693" s="40" t="str">
        <f>IF(AM1693=0,"NO OFERTADO",IF(AN1693=0,"NO OFERTADO",IF(AO1693=0,"NO OFERTADO",IF(AP1693=0,"NO OFERTADO","CORRECTO"))))</f>
        <v>NO OFERTADO</v>
      </c>
    </row>
    <row r="1694" spans="1:43" ht="24" x14ac:dyDescent="0.25">
      <c r="A1694" s="61">
        <v>1692</v>
      </c>
      <c r="B1694" s="61">
        <v>176</v>
      </c>
      <c r="C1694" s="13" t="s">
        <v>180</v>
      </c>
      <c r="D1694" s="12" t="s">
        <v>10</v>
      </c>
      <c r="E1694" s="12" t="s">
        <v>11</v>
      </c>
      <c r="F1694" s="12" t="s">
        <v>12</v>
      </c>
      <c r="G1694" s="12" t="s">
        <v>13</v>
      </c>
      <c r="H1694" s="12" t="s">
        <v>12</v>
      </c>
      <c r="I1694" s="62">
        <v>195261.5</v>
      </c>
      <c r="J1694" s="10">
        <v>1</v>
      </c>
      <c r="K1694" s="10" t="s">
        <v>182</v>
      </c>
      <c r="L1694" s="14" t="s">
        <v>678</v>
      </c>
      <c r="M1694" s="11">
        <v>195261.5</v>
      </c>
      <c r="N1694" s="11">
        <v>300</v>
      </c>
      <c r="O1694" s="8">
        <f>N1694*M1694</f>
        <v>58578450</v>
      </c>
      <c r="P1694" s="14" t="s">
        <v>5022</v>
      </c>
      <c r="Q1694" s="66">
        <f>O1694/$O$2181</f>
        <v>1.7898737928926406E-3</v>
      </c>
      <c r="R1694" s="66">
        <f>+O1694/$O$2184</f>
        <v>2.8642731572684926E-3</v>
      </c>
      <c r="S1694" s="36">
        <f>Q1694*$S$1</f>
        <v>0.44746844822316018</v>
      </c>
      <c r="T1694" s="36">
        <f>R1694*$T$1</f>
        <v>8.5928194718054782E-2</v>
      </c>
      <c r="U1694" s="36">
        <f>S1694+T1694</f>
        <v>0.53339664294121492</v>
      </c>
      <c r="V1694" s="41"/>
      <c r="W1694" s="41"/>
      <c r="X1694" s="41"/>
      <c r="Y1694" s="42"/>
      <c r="Z1694" s="40" t="str">
        <f>IF(V1694=0,"NO OFERTADO",IF(W1694=0,"NO OFERTADO",IF(X1694=0,"NO OFERTADO",IF(Y1694=0,"NO OFERTADO","CORRECTO"))))</f>
        <v>NO OFERTADO</v>
      </c>
      <c r="AA1694" s="42">
        <f>Y1694*N1694</f>
        <v>0</v>
      </c>
      <c r="AB1694" s="35">
        <f>Q1694*$AB$1</f>
        <v>0.16108864136033765</v>
      </c>
      <c r="AC1694" s="36">
        <f>R1694*$AC$1</f>
        <v>4.2964097359027391E-2</v>
      </c>
      <c r="AD1694" s="36">
        <f>AB1694+AC1694</f>
        <v>0.20405273871936505</v>
      </c>
      <c r="AE1694" s="41"/>
      <c r="AF1694" s="41"/>
      <c r="AG1694" s="41"/>
      <c r="AH1694" s="42"/>
      <c r="AI1694" s="40" t="str">
        <f>IF(AE1694=0,"NO OFERTADO",IF(AF1694=0,"NO OFERTADO",IF(AG1694=0,"NO OFERTADO",IF(AH1694=0,"NO OFERTADO","CORRECTO"))))</f>
        <v>NO OFERTADO</v>
      </c>
      <c r="AJ1694" s="37">
        <f>Q1694*$AJ$1</f>
        <v>0.10739242757355844</v>
      </c>
      <c r="AK1694" s="36">
        <f>R1694*$AK$1</f>
        <v>1.4321365786342462E-2</v>
      </c>
      <c r="AL1694" s="36">
        <f>AJ1694+AK1694</f>
        <v>0.1217137933599009</v>
      </c>
      <c r="AM1694" s="41"/>
      <c r="AN1694" s="41"/>
      <c r="AO1694" s="41"/>
      <c r="AP1694" s="42"/>
      <c r="AQ1694" s="40" t="str">
        <f>IF(AM1694=0,"NO OFERTADO",IF(AN1694=0,"NO OFERTADO",IF(AO1694=0,"NO OFERTADO",IF(AP1694=0,"NO OFERTADO","CORRECTO"))))</f>
        <v>NO OFERTADO</v>
      </c>
    </row>
    <row r="1695" spans="1:43" ht="24" x14ac:dyDescent="0.25">
      <c r="A1695" s="61">
        <v>1693</v>
      </c>
      <c r="B1695" s="61">
        <v>340</v>
      </c>
      <c r="C1695" s="13" t="s">
        <v>180</v>
      </c>
      <c r="D1695" s="12" t="s">
        <v>906</v>
      </c>
      <c r="E1695" s="12" t="s">
        <v>11</v>
      </c>
      <c r="F1695" s="12" t="s">
        <v>12</v>
      </c>
      <c r="G1695" s="12" t="s">
        <v>13</v>
      </c>
      <c r="H1695" s="12" t="s">
        <v>12</v>
      </c>
      <c r="I1695" s="62">
        <v>292892.25</v>
      </c>
      <c r="J1695" s="10">
        <v>1</v>
      </c>
      <c r="K1695" s="10" t="s">
        <v>182</v>
      </c>
      <c r="L1695" s="14" t="s">
        <v>1204</v>
      </c>
      <c r="M1695" s="11">
        <v>292892.25</v>
      </c>
      <c r="N1695" s="11">
        <v>120</v>
      </c>
      <c r="O1695" s="8">
        <f>N1695*M1695</f>
        <v>35147070</v>
      </c>
      <c r="P1695" s="14" t="s">
        <v>5022</v>
      </c>
      <c r="Q1695" s="66">
        <f>O1695/$O$2181</f>
        <v>1.0739242757355843E-3</v>
      </c>
      <c r="R1695" s="66">
        <f>+O1695/$O$2184</f>
        <v>1.7185638943610956E-3</v>
      </c>
      <c r="S1695" s="36">
        <f>Q1695*$S$1</f>
        <v>0.26848106893389606</v>
      </c>
      <c r="T1695" s="36">
        <f>R1695*$T$1</f>
        <v>5.1556916830832869E-2</v>
      </c>
      <c r="U1695" s="36">
        <f>S1695+T1695</f>
        <v>0.32003798576472892</v>
      </c>
      <c r="V1695" s="41"/>
      <c r="W1695" s="41"/>
      <c r="X1695" s="41"/>
      <c r="Y1695" s="42"/>
      <c r="Z1695" s="40" t="str">
        <f>IF(V1695=0,"NO OFERTADO",IF(W1695=0,"NO OFERTADO",IF(X1695=0,"NO OFERTADO",IF(Y1695=0,"NO OFERTADO","CORRECTO"))))</f>
        <v>NO OFERTADO</v>
      </c>
      <c r="AA1695" s="42">
        <f>Y1695*N1695</f>
        <v>0</v>
      </c>
      <c r="AB1695" s="35">
        <f>Q1695*$AB$1</f>
        <v>9.6653184816202581E-2</v>
      </c>
      <c r="AC1695" s="36">
        <f>R1695*$AC$1</f>
        <v>2.5778458415416435E-2</v>
      </c>
      <c r="AD1695" s="36">
        <f>AB1695+AC1695</f>
        <v>0.12243164323161901</v>
      </c>
      <c r="AE1695" s="41"/>
      <c r="AF1695" s="41"/>
      <c r="AG1695" s="41"/>
      <c r="AH1695" s="42"/>
      <c r="AI1695" s="40" t="str">
        <f>IF(AE1695=0,"NO OFERTADO",IF(AF1695=0,"NO OFERTADO",IF(AG1695=0,"NO OFERTADO",IF(AH1695=0,"NO OFERTADO","CORRECTO"))))</f>
        <v>NO OFERTADO</v>
      </c>
      <c r="AJ1695" s="37">
        <f>Q1695*$AJ$1</f>
        <v>6.4435456544135059E-2</v>
      </c>
      <c r="AK1695" s="36">
        <f>R1695*$AK$1</f>
        <v>8.5928194718054782E-3</v>
      </c>
      <c r="AL1695" s="36">
        <f>AJ1695+AK1695</f>
        <v>7.302827601594053E-2</v>
      </c>
      <c r="AM1695" s="41"/>
      <c r="AN1695" s="41"/>
      <c r="AO1695" s="41"/>
      <c r="AP1695" s="42"/>
      <c r="AQ1695" s="40" t="str">
        <f>IF(AM1695=0,"NO OFERTADO",IF(AN1695=0,"NO OFERTADO",IF(AO1695=0,"NO OFERTADO",IF(AP1695=0,"NO OFERTADO","CORRECTO"))))</f>
        <v>NO OFERTADO</v>
      </c>
    </row>
    <row r="1696" spans="1:43" ht="24" x14ac:dyDescent="0.25">
      <c r="A1696" s="61">
        <v>1694</v>
      </c>
      <c r="B1696" s="61">
        <v>448</v>
      </c>
      <c r="C1696" s="13" t="s">
        <v>180</v>
      </c>
      <c r="D1696" s="12" t="s">
        <v>89</v>
      </c>
      <c r="E1696" s="12" t="s">
        <v>11</v>
      </c>
      <c r="F1696" s="12" t="s">
        <v>12</v>
      </c>
      <c r="G1696" s="12" t="s">
        <v>13</v>
      </c>
      <c r="H1696" s="12" t="s">
        <v>12</v>
      </c>
      <c r="I1696" s="62">
        <v>97630.75</v>
      </c>
      <c r="J1696" s="10">
        <v>1</v>
      </c>
      <c r="K1696" s="10" t="s">
        <v>182</v>
      </c>
      <c r="L1696" s="14" t="s">
        <v>1539</v>
      </c>
      <c r="M1696" s="11">
        <v>97630.75</v>
      </c>
      <c r="N1696" s="11">
        <v>166.15384615384616</v>
      </c>
      <c r="O1696" s="8">
        <f>N1696*M1696</f>
        <v>16221724.615384616</v>
      </c>
      <c r="P1696" s="14" t="s">
        <v>5022</v>
      </c>
      <c r="Q1696" s="66">
        <f>O1696/$O$2181</f>
        <v>4.9565735803180813E-4</v>
      </c>
      <c r="R1696" s="66">
        <f>+O1696/$O$2184</f>
        <v>7.931833358589672E-4</v>
      </c>
      <c r="S1696" s="36">
        <f>Q1696*$S$1</f>
        <v>0.12391433950795203</v>
      </c>
      <c r="T1696" s="36">
        <f>R1696*$T$1</f>
        <v>2.3795500075769017E-2</v>
      </c>
      <c r="U1696" s="36">
        <f>S1696+T1696</f>
        <v>0.14770983958372105</v>
      </c>
      <c r="V1696" s="41"/>
      <c r="W1696" s="41"/>
      <c r="X1696" s="41"/>
      <c r="Y1696" s="42"/>
      <c r="Z1696" s="40" t="str">
        <f>IF(V1696=0,"NO OFERTADO",IF(W1696=0,"NO OFERTADO",IF(X1696=0,"NO OFERTADO",IF(Y1696=0,"NO OFERTADO","CORRECTO"))))</f>
        <v>NO OFERTADO</v>
      </c>
      <c r="AA1696" s="42">
        <f>Y1696*N1696</f>
        <v>0</v>
      </c>
      <c r="AB1696" s="35">
        <f>Q1696*$AB$1</f>
        <v>4.4609162222862729E-2</v>
      </c>
      <c r="AC1696" s="36">
        <f>R1696*$AC$1</f>
        <v>1.1897750037884508E-2</v>
      </c>
      <c r="AD1696" s="36">
        <f>AB1696+AC1696</f>
        <v>5.6506912260747236E-2</v>
      </c>
      <c r="AE1696" s="41"/>
      <c r="AF1696" s="41"/>
      <c r="AG1696" s="41"/>
      <c r="AH1696" s="42"/>
      <c r="AI1696" s="40" t="str">
        <f>IF(AE1696=0,"NO OFERTADO",IF(AF1696=0,"NO OFERTADO",IF(AG1696=0,"NO OFERTADO",IF(AH1696=0,"NO OFERTADO","CORRECTO"))))</f>
        <v>NO OFERTADO</v>
      </c>
      <c r="AJ1696" s="37">
        <f>Q1696*$AJ$1</f>
        <v>2.9739441481908487E-2</v>
      </c>
      <c r="AK1696" s="36">
        <f>R1696*$AK$1</f>
        <v>3.9659166792948355E-3</v>
      </c>
      <c r="AL1696" s="36">
        <f>AJ1696+AK1696</f>
        <v>3.3705358161203319E-2</v>
      </c>
      <c r="AM1696" s="41"/>
      <c r="AN1696" s="41"/>
      <c r="AO1696" s="41"/>
      <c r="AP1696" s="42"/>
      <c r="AQ1696" s="40" t="str">
        <f>IF(AM1696=0,"NO OFERTADO",IF(AN1696=0,"NO OFERTADO",IF(AO1696=0,"NO OFERTADO",IF(AP1696=0,"NO OFERTADO","CORRECTO"))))</f>
        <v>NO OFERTADO</v>
      </c>
    </row>
    <row r="1697" spans="1:43" ht="24" x14ac:dyDescent="0.25">
      <c r="A1697" s="61">
        <v>1695</v>
      </c>
      <c r="B1697" s="61">
        <v>315</v>
      </c>
      <c r="C1697" s="13" t="s">
        <v>662</v>
      </c>
      <c r="D1697" s="12" t="s">
        <v>547</v>
      </c>
      <c r="E1697" s="12" t="s">
        <v>11</v>
      </c>
      <c r="F1697" s="12" t="s">
        <v>12</v>
      </c>
      <c r="G1697" s="12" t="s">
        <v>13</v>
      </c>
      <c r="H1697" s="12" t="s">
        <v>12</v>
      </c>
      <c r="I1697" s="62" t="s">
        <v>60</v>
      </c>
      <c r="J1697" s="10">
        <v>1</v>
      </c>
      <c r="K1697" s="10" t="s">
        <v>665</v>
      </c>
      <c r="L1697" s="14" t="s">
        <v>1126</v>
      </c>
      <c r="M1697" s="11">
        <v>7438.8176666666668</v>
      </c>
      <c r="N1697" s="11">
        <v>4497.25</v>
      </c>
      <c r="O1697" s="8">
        <f>N1697*M1697</f>
        <v>33454222.751416668</v>
      </c>
      <c r="P1697" s="14" t="s">
        <v>5022</v>
      </c>
      <c r="Q1697" s="66">
        <f>O1697/$O$2181</f>
        <v>1.0221990606503488E-3</v>
      </c>
      <c r="R1697" s="66"/>
      <c r="S1697" s="36">
        <f>Q1697*$S$1</f>
        <v>0.25554976516258721</v>
      </c>
      <c r="T1697" s="7"/>
      <c r="U1697" s="36">
        <f>S1697+T1697</f>
        <v>0.25554976516258721</v>
      </c>
      <c r="V1697" s="41"/>
      <c r="W1697" s="41"/>
      <c r="X1697" s="41"/>
      <c r="Y1697" s="42"/>
      <c r="Z1697" s="40" t="str">
        <f>IF(V1697=0,"NO OFERTADO",IF(W1697=0,"NO OFERTADO",IF(X1697=0,"NO OFERTADO",IF(Y1697=0,"NO OFERTADO","CORRECTO"))))</f>
        <v>NO OFERTADO</v>
      </c>
      <c r="AA1697" s="42">
        <f>Y1697*N1697</f>
        <v>0</v>
      </c>
      <c r="AB1697" s="35">
        <f>Q1697*$AB$1</f>
        <v>9.1997915458531393E-2</v>
      </c>
      <c r="AC1697" s="7"/>
      <c r="AD1697" s="36">
        <f>AB1697+AC1697</f>
        <v>9.1997915458531393E-2</v>
      </c>
      <c r="AE1697" s="41"/>
      <c r="AF1697" s="41"/>
      <c r="AG1697" s="41"/>
      <c r="AH1697" s="42"/>
      <c r="AI1697" s="40" t="str">
        <f>IF(AE1697=0,"NO OFERTADO",IF(AF1697=0,"NO OFERTADO",IF(AG1697=0,"NO OFERTADO",IF(AH1697=0,"NO OFERTADO","CORRECTO"))))</f>
        <v>NO OFERTADO</v>
      </c>
      <c r="AJ1697" s="37">
        <f>Q1697*$AJ$1</f>
        <v>6.1331943639020926E-2</v>
      </c>
      <c r="AK1697" s="7"/>
      <c r="AL1697" s="36">
        <f>AJ1697+AK1697</f>
        <v>6.1331943639020926E-2</v>
      </c>
      <c r="AM1697" s="41"/>
      <c r="AN1697" s="41"/>
      <c r="AO1697" s="41"/>
      <c r="AP1697" s="42"/>
      <c r="AQ1697" s="40" t="str">
        <f>IF(AM1697=0,"NO OFERTADO",IF(AN1697=0,"NO OFERTADO",IF(AO1697=0,"NO OFERTADO",IF(AP1697=0,"NO OFERTADO","CORRECTO"))))</f>
        <v>NO OFERTADO</v>
      </c>
    </row>
    <row r="1698" spans="1:43" x14ac:dyDescent="0.25">
      <c r="A1698" s="61">
        <v>1696</v>
      </c>
      <c r="B1698" s="61">
        <v>172</v>
      </c>
      <c r="C1698" s="13" t="s">
        <v>662</v>
      </c>
      <c r="D1698" s="12" t="s">
        <v>547</v>
      </c>
      <c r="E1698" s="12" t="s">
        <v>663</v>
      </c>
      <c r="F1698" s="12" t="s">
        <v>308</v>
      </c>
      <c r="G1698" s="12" t="s">
        <v>13</v>
      </c>
      <c r="H1698" s="12" t="s">
        <v>664</v>
      </c>
      <c r="I1698" s="62" t="s">
        <v>60</v>
      </c>
      <c r="J1698" s="10">
        <v>1</v>
      </c>
      <c r="K1698" s="10" t="s">
        <v>665</v>
      </c>
      <c r="L1698" s="14" t="s">
        <v>666</v>
      </c>
      <c r="M1698" s="11">
        <v>6857.5</v>
      </c>
      <c r="N1698" s="11">
        <v>3929.4615384615386</v>
      </c>
      <c r="O1698" s="8">
        <f>N1698*M1698</f>
        <v>26946282.5</v>
      </c>
      <c r="P1698" s="14" t="s">
        <v>5022</v>
      </c>
      <c r="Q1698" s="66">
        <f>O1698/$O$2181</f>
        <v>8.2334791826399619E-4</v>
      </c>
      <c r="R1698" s="66"/>
      <c r="S1698" s="36">
        <f>Q1698*$S$1</f>
        <v>0.20583697956599906</v>
      </c>
      <c r="T1698" s="7"/>
      <c r="U1698" s="36">
        <f>S1698+T1698</f>
        <v>0.20583697956599906</v>
      </c>
      <c r="V1698" s="41"/>
      <c r="W1698" s="41"/>
      <c r="X1698" s="41"/>
      <c r="Y1698" s="42"/>
      <c r="Z1698" s="40" t="str">
        <f>IF(V1698=0,"NO OFERTADO",IF(W1698=0,"NO OFERTADO",IF(X1698=0,"NO OFERTADO",IF(Y1698=0,"NO OFERTADO","CORRECTO"))))</f>
        <v>NO OFERTADO</v>
      </c>
      <c r="AA1698" s="42">
        <f>Y1698*N1698</f>
        <v>0</v>
      </c>
      <c r="AB1698" s="35">
        <f>Q1698*$AB$1</f>
        <v>7.4101312643759659E-2</v>
      </c>
      <c r="AC1698" s="7"/>
      <c r="AD1698" s="36">
        <f>AB1698+AC1698</f>
        <v>7.4101312643759659E-2</v>
      </c>
      <c r="AE1698" s="41"/>
      <c r="AF1698" s="41"/>
      <c r="AG1698" s="41"/>
      <c r="AH1698" s="42"/>
      <c r="AI1698" s="40" t="str">
        <f>IF(AE1698=0,"NO OFERTADO",IF(AF1698=0,"NO OFERTADO",IF(AG1698=0,"NO OFERTADO",IF(AH1698=0,"NO OFERTADO","CORRECTO"))))</f>
        <v>NO OFERTADO</v>
      </c>
      <c r="AJ1698" s="37">
        <f>Q1698*$AJ$1</f>
        <v>4.940087509583977E-2</v>
      </c>
      <c r="AK1698" s="7"/>
      <c r="AL1698" s="36">
        <f>AJ1698+AK1698</f>
        <v>4.940087509583977E-2</v>
      </c>
      <c r="AM1698" s="41"/>
      <c r="AN1698" s="41"/>
      <c r="AO1698" s="41"/>
      <c r="AP1698" s="42"/>
      <c r="AQ1698" s="40" t="str">
        <f>IF(AM1698=0,"NO OFERTADO",IF(AN1698=0,"NO OFERTADO",IF(AO1698=0,"NO OFERTADO",IF(AP1698=0,"NO OFERTADO","CORRECTO"))))</f>
        <v>NO OFERTADO</v>
      </c>
    </row>
    <row r="1699" spans="1:43" ht="24" x14ac:dyDescent="0.25">
      <c r="A1699" s="61">
        <v>1697</v>
      </c>
      <c r="B1699" s="61">
        <v>16</v>
      </c>
      <c r="C1699" s="13" t="s">
        <v>63</v>
      </c>
      <c r="D1699" s="12" t="s">
        <v>7421</v>
      </c>
      <c r="E1699" s="12" t="s">
        <v>11</v>
      </c>
      <c r="F1699" s="12" t="s">
        <v>12</v>
      </c>
      <c r="G1699" s="12" t="s">
        <v>13</v>
      </c>
      <c r="H1699" s="12" t="s">
        <v>12</v>
      </c>
      <c r="I1699" s="62">
        <v>3953.4999999999995</v>
      </c>
      <c r="J1699" s="10">
        <v>1</v>
      </c>
      <c r="K1699" s="10" t="s">
        <v>65</v>
      </c>
      <c r="L1699" s="14" t="s">
        <v>80</v>
      </c>
      <c r="M1699" s="11">
        <v>2769</v>
      </c>
      <c r="N1699" s="11">
        <v>62837.461538461539</v>
      </c>
      <c r="O1699" s="8">
        <f>N1699*M1699</f>
        <v>173996931</v>
      </c>
      <c r="P1699" s="14" t="s">
        <v>5022</v>
      </c>
      <c r="Q1699" s="66">
        <f>O1699/$O$2181</f>
        <v>5.3165037115295655E-3</v>
      </c>
      <c r="R1699" s="66">
        <f>+O1699/$O$2184</f>
        <v>8.5078171052733222E-3</v>
      </c>
      <c r="S1699" s="36">
        <f>Q1699*$S$1</f>
        <v>1.3291259278823915</v>
      </c>
      <c r="T1699" s="36">
        <f>R1699*$T$1</f>
        <v>0.25523451315819967</v>
      </c>
      <c r="U1699" s="36">
        <f>S1699+T1699</f>
        <v>1.5843604410405911</v>
      </c>
      <c r="V1699" s="41"/>
      <c r="W1699" s="41"/>
      <c r="X1699" s="41"/>
      <c r="Y1699" s="42"/>
      <c r="Z1699" s="40" t="str">
        <f>IF(V1699=0,"NO OFERTADO",IF(W1699=0,"NO OFERTADO",IF(X1699=0,"NO OFERTADO",IF(Y1699=0,"NO OFERTADO","CORRECTO"))))</f>
        <v>NO OFERTADO</v>
      </c>
      <c r="AA1699" s="42">
        <f>Y1699*N1699</f>
        <v>0</v>
      </c>
      <c r="AB1699" s="35">
        <f>Q1699*$AB$1</f>
        <v>0.47848533403766091</v>
      </c>
      <c r="AC1699" s="36">
        <f>R1699*$AC$1</f>
        <v>0.12761725657909984</v>
      </c>
      <c r="AD1699" s="36">
        <f>AB1699+AC1699</f>
        <v>0.60610259061676075</v>
      </c>
      <c r="AE1699" s="41"/>
      <c r="AF1699" s="41"/>
      <c r="AG1699" s="41"/>
      <c r="AH1699" s="42"/>
      <c r="AI1699" s="40" t="str">
        <f>IF(AE1699=0,"NO OFERTADO",IF(AF1699=0,"NO OFERTADO",IF(AG1699=0,"NO OFERTADO",IF(AH1699=0,"NO OFERTADO","CORRECTO"))))</f>
        <v>NO OFERTADO</v>
      </c>
      <c r="AJ1699" s="37">
        <f>Q1699*$AJ$1</f>
        <v>0.31899022269177391</v>
      </c>
      <c r="AK1699" s="36">
        <f>R1699*$AK$1</f>
        <v>4.2539085526366607E-2</v>
      </c>
      <c r="AL1699" s="36">
        <f>AJ1699+AK1699</f>
        <v>0.3615293082181405</v>
      </c>
      <c r="AM1699" s="41"/>
      <c r="AN1699" s="41"/>
      <c r="AO1699" s="41"/>
      <c r="AP1699" s="42"/>
      <c r="AQ1699" s="40" t="str">
        <f>IF(AM1699=0,"NO OFERTADO",IF(AN1699=0,"NO OFERTADO",IF(AO1699=0,"NO OFERTADO",IF(AP1699=0,"NO OFERTADO","CORRECTO"))))</f>
        <v>NO OFERTADO</v>
      </c>
    </row>
    <row r="1700" spans="1:43" ht="24" x14ac:dyDescent="0.25">
      <c r="A1700" s="61">
        <v>1698</v>
      </c>
      <c r="B1700" s="61">
        <v>12</v>
      </c>
      <c r="C1700" s="13" t="s">
        <v>63</v>
      </c>
      <c r="D1700" s="12" t="s">
        <v>64</v>
      </c>
      <c r="E1700" s="12" t="s">
        <v>11</v>
      </c>
      <c r="F1700" s="12" t="s">
        <v>12</v>
      </c>
      <c r="G1700" s="12" t="s">
        <v>13</v>
      </c>
      <c r="H1700" s="12" t="s">
        <v>12</v>
      </c>
      <c r="I1700" s="62">
        <v>7906.9999999999991</v>
      </c>
      <c r="J1700" s="10">
        <v>1</v>
      </c>
      <c r="K1700" s="10" t="s">
        <v>65</v>
      </c>
      <c r="L1700" s="14" t="s">
        <v>66</v>
      </c>
      <c r="M1700" s="11">
        <v>4430.5466666666662</v>
      </c>
      <c r="N1700" s="11">
        <v>35398.846153846156</v>
      </c>
      <c r="O1700" s="8">
        <f>N1700*M1700</f>
        <v>156836239.83076921</v>
      </c>
      <c r="P1700" s="14" t="s">
        <v>5022</v>
      </c>
      <c r="Q1700" s="66">
        <f>O1700/$O$2181</f>
        <v>4.7921560821243773E-3</v>
      </c>
      <c r="R1700" s="66">
        <f>+O1700/$O$2184</f>
        <v>7.6687217199191146E-3</v>
      </c>
      <c r="S1700" s="36">
        <f>Q1700*$S$1</f>
        <v>1.1980390205310942</v>
      </c>
      <c r="T1700" s="36">
        <f>R1700*$T$1</f>
        <v>0.23006165159757344</v>
      </c>
      <c r="U1700" s="36">
        <f>S1700+T1700</f>
        <v>1.4281006721286678</v>
      </c>
      <c r="V1700" s="41"/>
      <c r="W1700" s="41"/>
      <c r="X1700" s="41"/>
      <c r="Y1700" s="42"/>
      <c r="Z1700" s="40" t="str">
        <f>IF(V1700=0,"NO OFERTADO",IF(W1700=0,"NO OFERTADO",IF(X1700=0,"NO OFERTADO",IF(Y1700=0,"NO OFERTADO","CORRECTO"))))</f>
        <v>NO OFERTADO</v>
      </c>
      <c r="AA1700" s="42">
        <f>Y1700*N1700</f>
        <v>0</v>
      </c>
      <c r="AB1700" s="35">
        <f>Q1700*$AB$1</f>
        <v>0.43129404739119398</v>
      </c>
      <c r="AC1700" s="36">
        <f>R1700*$AC$1</f>
        <v>0.11503082579878672</v>
      </c>
      <c r="AD1700" s="36">
        <f>AB1700+AC1700</f>
        <v>0.54632487318998069</v>
      </c>
      <c r="AE1700" s="41"/>
      <c r="AF1700" s="41"/>
      <c r="AG1700" s="41"/>
      <c r="AH1700" s="42"/>
      <c r="AI1700" s="40" t="str">
        <f>IF(AE1700=0,"NO OFERTADO",IF(AF1700=0,"NO OFERTADO",IF(AG1700=0,"NO OFERTADO",IF(AH1700=0,"NO OFERTADO","CORRECTO"))))</f>
        <v>NO OFERTADO</v>
      </c>
      <c r="AJ1700" s="37">
        <f>Q1700*$AJ$1</f>
        <v>0.28752936492746262</v>
      </c>
      <c r="AK1700" s="36">
        <f>R1700*$AK$1</f>
        <v>3.8343608599595576E-2</v>
      </c>
      <c r="AL1700" s="36">
        <f>AJ1700+AK1700</f>
        <v>0.32587297352705819</v>
      </c>
      <c r="AM1700" s="41"/>
      <c r="AN1700" s="41"/>
      <c r="AO1700" s="41"/>
      <c r="AP1700" s="42"/>
      <c r="AQ1700" s="40" t="str">
        <f>IF(AM1700=0,"NO OFERTADO",IF(AN1700=0,"NO OFERTADO",IF(AO1700=0,"NO OFERTADO",IF(AP1700=0,"NO OFERTADO","CORRECTO"))))</f>
        <v>NO OFERTADO</v>
      </c>
    </row>
    <row r="1701" spans="1:43" ht="24" x14ac:dyDescent="0.25">
      <c r="A1701" s="61">
        <v>1699</v>
      </c>
      <c r="B1701" s="61">
        <v>710</v>
      </c>
      <c r="C1701" s="13" t="s">
        <v>63</v>
      </c>
      <c r="D1701" s="12" t="s">
        <v>2237</v>
      </c>
      <c r="E1701" s="12" t="s">
        <v>11</v>
      </c>
      <c r="F1701" s="12" t="s">
        <v>12</v>
      </c>
      <c r="G1701" s="12" t="s">
        <v>13</v>
      </c>
      <c r="H1701" s="12" t="s">
        <v>12</v>
      </c>
      <c r="I1701" s="62">
        <v>15813.999999999998</v>
      </c>
      <c r="J1701" s="10">
        <v>1</v>
      </c>
      <c r="K1701" s="10" t="s">
        <v>65</v>
      </c>
      <c r="L1701" s="14" t="s">
        <v>2238</v>
      </c>
      <c r="M1701" s="11">
        <v>5538</v>
      </c>
      <c r="N1701" s="11">
        <v>3468.3333333333335</v>
      </c>
      <c r="O1701" s="8">
        <f>N1701*M1701</f>
        <v>19207630</v>
      </c>
      <c r="P1701" s="14" t="s">
        <v>5022</v>
      </c>
      <c r="Q1701" s="66">
        <f>O1701/$O$2181</f>
        <v>5.868921687169679E-4</v>
      </c>
      <c r="R1701" s="66">
        <f>+O1701/$O$2184</f>
        <v>9.3918324953536699E-4</v>
      </c>
      <c r="S1701" s="36">
        <f>Q1701*$S$1</f>
        <v>0.14672304217924198</v>
      </c>
      <c r="T1701" s="36">
        <f>R1701*$T$1</f>
        <v>2.8175497486061008E-2</v>
      </c>
      <c r="U1701" s="36">
        <f>S1701+T1701</f>
        <v>0.174898539665303</v>
      </c>
      <c r="V1701" s="41"/>
      <c r="W1701" s="41"/>
      <c r="X1701" s="41"/>
      <c r="Y1701" s="42"/>
      <c r="Z1701" s="40" t="str">
        <f>IF(V1701=0,"NO OFERTADO",IF(W1701=0,"NO OFERTADO",IF(X1701=0,"NO OFERTADO",IF(Y1701=0,"NO OFERTADO","CORRECTO"))))</f>
        <v>NO OFERTADO</v>
      </c>
      <c r="AA1701" s="42">
        <f>Y1701*N1701</f>
        <v>0</v>
      </c>
      <c r="AB1701" s="35">
        <f>Q1701*$AB$1</f>
        <v>5.2820295184527112E-2</v>
      </c>
      <c r="AC1701" s="36">
        <f>R1701*$AC$1</f>
        <v>1.4087748743030504E-2</v>
      </c>
      <c r="AD1701" s="36">
        <f>AB1701+AC1701</f>
        <v>6.6908043927557614E-2</v>
      </c>
      <c r="AE1701" s="41"/>
      <c r="AF1701" s="41"/>
      <c r="AG1701" s="41"/>
      <c r="AH1701" s="42"/>
      <c r="AI1701" s="40" t="str">
        <f>IF(AE1701=0,"NO OFERTADO",IF(AF1701=0,"NO OFERTADO",IF(AG1701=0,"NO OFERTADO",IF(AH1701=0,"NO OFERTADO","CORRECTO"))))</f>
        <v>NO OFERTADO</v>
      </c>
      <c r="AJ1701" s="37">
        <f>Q1701*$AJ$1</f>
        <v>3.5213530123018075E-2</v>
      </c>
      <c r="AK1701" s="36">
        <f>R1701*$AK$1</f>
        <v>4.6959162476768353E-3</v>
      </c>
      <c r="AL1701" s="36">
        <f>AJ1701+AK1701</f>
        <v>3.9909446370694907E-2</v>
      </c>
      <c r="AM1701" s="41"/>
      <c r="AN1701" s="41"/>
      <c r="AO1701" s="41"/>
      <c r="AP1701" s="42"/>
      <c r="AQ1701" s="40" t="str">
        <f>IF(AM1701=0,"NO OFERTADO",IF(AN1701=0,"NO OFERTADO",IF(AO1701=0,"NO OFERTADO",IF(AP1701=0,"NO OFERTADO","CORRECTO"))))</f>
        <v>NO OFERTADO</v>
      </c>
    </row>
    <row r="1702" spans="1:43" ht="24" x14ac:dyDescent="0.25">
      <c r="A1702" s="61">
        <v>1700</v>
      </c>
      <c r="B1702" s="61">
        <v>285</v>
      </c>
      <c r="C1702" s="13" t="s">
        <v>1027</v>
      </c>
      <c r="D1702" s="12" t="s">
        <v>93</v>
      </c>
      <c r="E1702" s="12" t="s">
        <v>11</v>
      </c>
      <c r="F1702" s="12" t="s">
        <v>12</v>
      </c>
      <c r="G1702" s="12" t="s">
        <v>13</v>
      </c>
      <c r="H1702" s="12" t="s">
        <v>12</v>
      </c>
      <c r="I1702" s="62">
        <v>13513.999999999998</v>
      </c>
      <c r="J1702" s="10">
        <v>1</v>
      </c>
      <c r="K1702" s="10" t="s">
        <v>1028</v>
      </c>
      <c r="L1702" s="14" t="s">
        <v>1029</v>
      </c>
      <c r="M1702" s="11">
        <v>13513.999999999998</v>
      </c>
      <c r="N1702" s="11">
        <v>2466.7692307692309</v>
      </c>
      <c r="O1702" s="8">
        <f>N1702*M1702</f>
        <v>33335919.384615384</v>
      </c>
      <c r="P1702" s="14" t="s">
        <v>5022</v>
      </c>
      <c r="Q1702" s="66">
        <f>O1702/$O$2181</f>
        <v>1.0185842825903525E-3</v>
      </c>
      <c r="R1702" s="66">
        <f>+O1702/$O$2184</f>
        <v>1.6300052163589214E-3</v>
      </c>
      <c r="S1702" s="36">
        <f>Q1702*$S$1</f>
        <v>0.2546460706475881</v>
      </c>
      <c r="T1702" s="36">
        <f>R1702*$T$1</f>
        <v>4.8900156490767642E-2</v>
      </c>
      <c r="U1702" s="36">
        <f>S1702+T1702</f>
        <v>0.30354622713835572</v>
      </c>
      <c r="V1702" s="41"/>
      <c r="W1702" s="41"/>
      <c r="X1702" s="41"/>
      <c r="Y1702" s="42"/>
      <c r="Z1702" s="40" t="str">
        <f>IF(V1702=0,"NO OFERTADO",IF(W1702=0,"NO OFERTADO",IF(X1702=0,"NO OFERTADO",IF(Y1702=0,"NO OFERTADO","CORRECTO"))))</f>
        <v>NO OFERTADO</v>
      </c>
      <c r="AA1702" s="42">
        <f>Y1702*N1702</f>
        <v>0</v>
      </c>
      <c r="AB1702" s="35">
        <f>Q1702*$AB$1</f>
        <v>9.1672585433131726E-2</v>
      </c>
      <c r="AC1702" s="36">
        <f>R1702*$AC$1</f>
        <v>2.4450078245383821E-2</v>
      </c>
      <c r="AD1702" s="36">
        <f>AB1702+AC1702</f>
        <v>0.11612266367851555</v>
      </c>
      <c r="AE1702" s="41"/>
      <c r="AF1702" s="41"/>
      <c r="AG1702" s="41"/>
      <c r="AH1702" s="42"/>
      <c r="AI1702" s="40" t="str">
        <f>IF(AE1702=0,"NO OFERTADO",IF(AF1702=0,"NO OFERTADO",IF(AG1702=0,"NO OFERTADO",IF(AH1702=0,"NO OFERTADO","CORRECTO"))))</f>
        <v>NO OFERTADO</v>
      </c>
      <c r="AJ1702" s="37">
        <f>Q1702*$AJ$1</f>
        <v>6.1115056955421146E-2</v>
      </c>
      <c r="AK1702" s="36">
        <f>R1702*$AK$1</f>
        <v>8.150026081794607E-3</v>
      </c>
      <c r="AL1702" s="36">
        <f>AJ1702+AK1702</f>
        <v>6.9265083037215749E-2</v>
      </c>
      <c r="AM1702" s="41"/>
      <c r="AN1702" s="41"/>
      <c r="AO1702" s="41"/>
      <c r="AP1702" s="42"/>
      <c r="AQ1702" s="40" t="str">
        <f>IF(AM1702=0,"NO OFERTADO",IF(AN1702=0,"NO OFERTADO",IF(AO1702=0,"NO OFERTADO",IF(AP1702=0,"NO OFERTADO","CORRECTO"))))</f>
        <v>NO OFERTADO</v>
      </c>
    </row>
    <row r="1703" spans="1:43" ht="24" x14ac:dyDescent="0.25">
      <c r="A1703" s="61">
        <v>1701</v>
      </c>
      <c r="B1703" s="61">
        <v>822</v>
      </c>
      <c r="C1703" s="13" t="s">
        <v>1027</v>
      </c>
      <c r="D1703" s="12" t="s">
        <v>68</v>
      </c>
      <c r="E1703" s="12" t="s">
        <v>11</v>
      </c>
      <c r="F1703" s="12" t="s">
        <v>12</v>
      </c>
      <c r="G1703" s="12" t="s">
        <v>13</v>
      </c>
      <c r="H1703" s="12" t="s">
        <v>12</v>
      </c>
      <c r="I1703" s="62">
        <v>6756.9999999999991</v>
      </c>
      <c r="J1703" s="10">
        <v>1</v>
      </c>
      <c r="K1703" s="10" t="s">
        <v>1028</v>
      </c>
      <c r="L1703" s="14" t="s">
        <v>2530</v>
      </c>
      <c r="M1703" s="11">
        <v>6756.9999999999991</v>
      </c>
      <c r="N1703" s="11">
        <v>816.92307692307691</v>
      </c>
      <c r="O1703" s="8">
        <f>N1703*M1703</f>
        <v>5519949.2307692301</v>
      </c>
      <c r="P1703" s="14" t="s">
        <v>5022</v>
      </c>
      <c r="Q1703" s="66">
        <f>O1703/$O$2181</f>
        <v>1.686629206858791E-4</v>
      </c>
      <c r="R1703" s="66">
        <f>+O1703/$O$2184</f>
        <v>2.6990544152631505E-4</v>
      </c>
      <c r="S1703" s="36">
        <f>Q1703*$S$1</f>
        <v>4.2165730171469774E-2</v>
      </c>
      <c r="T1703" s="36">
        <f>R1703*$T$1</f>
        <v>8.0971632457894523E-3</v>
      </c>
      <c r="U1703" s="36">
        <f>S1703+T1703</f>
        <v>5.026289341725923E-2</v>
      </c>
      <c r="V1703" s="41"/>
      <c r="W1703" s="41"/>
      <c r="X1703" s="41"/>
      <c r="Y1703" s="42"/>
      <c r="Z1703" s="40" t="str">
        <f>IF(V1703=0,"NO OFERTADO",IF(W1703=0,"NO OFERTADO",IF(X1703=0,"NO OFERTADO",IF(Y1703=0,"NO OFERTADO","CORRECTO"))))</f>
        <v>NO OFERTADO</v>
      </c>
      <c r="AA1703" s="42">
        <f>Y1703*N1703</f>
        <v>0</v>
      </c>
      <c r="AB1703" s="35">
        <f>Q1703*$AB$1</f>
        <v>1.5179662861729119E-2</v>
      </c>
      <c r="AC1703" s="36">
        <f>R1703*$AC$1</f>
        <v>4.0485816228947261E-3</v>
      </c>
      <c r="AD1703" s="36">
        <f>AB1703+AC1703</f>
        <v>1.9228244484623846E-2</v>
      </c>
      <c r="AE1703" s="41"/>
      <c r="AF1703" s="41"/>
      <c r="AG1703" s="41"/>
      <c r="AH1703" s="42"/>
      <c r="AI1703" s="40" t="str">
        <f>IF(AE1703=0,"NO OFERTADO",IF(AF1703=0,"NO OFERTADO",IF(AG1703=0,"NO OFERTADO",IF(AH1703=0,"NO OFERTADO","CORRECTO"))))</f>
        <v>NO OFERTADO</v>
      </c>
      <c r="AJ1703" s="37">
        <f>Q1703*$AJ$1</f>
        <v>1.0119775241152746E-2</v>
      </c>
      <c r="AK1703" s="36">
        <f>R1703*$AK$1</f>
        <v>1.3495272076315752E-3</v>
      </c>
      <c r="AL1703" s="36">
        <f>AJ1703+AK1703</f>
        <v>1.1469302448784321E-2</v>
      </c>
      <c r="AM1703" s="41"/>
      <c r="AN1703" s="41"/>
      <c r="AO1703" s="41"/>
      <c r="AP1703" s="42"/>
      <c r="AQ1703" s="40" t="str">
        <f>IF(AM1703=0,"NO OFERTADO",IF(AN1703=0,"NO OFERTADO",IF(AO1703=0,"NO OFERTADO",IF(AP1703=0,"NO OFERTADO","CORRECTO"))))</f>
        <v>NO OFERTADO</v>
      </c>
    </row>
    <row r="1704" spans="1:43" ht="24" x14ac:dyDescent="0.25">
      <c r="A1704" s="61">
        <v>1702</v>
      </c>
      <c r="B1704" s="61">
        <v>354</v>
      </c>
      <c r="C1704" s="13" t="s">
        <v>1248</v>
      </c>
      <c r="D1704" s="12" t="s">
        <v>1249</v>
      </c>
      <c r="E1704" s="12" t="s">
        <v>623</v>
      </c>
      <c r="F1704" s="12" t="s">
        <v>106</v>
      </c>
      <c r="G1704" s="12" t="s">
        <v>107</v>
      </c>
      <c r="H1704" s="12" t="s">
        <v>822</v>
      </c>
      <c r="I1704" s="62" t="s">
        <v>60</v>
      </c>
      <c r="J1704" s="10">
        <v>200</v>
      </c>
      <c r="K1704" s="10" t="s">
        <v>1250</v>
      </c>
      <c r="L1704" s="14" t="s">
        <v>1251</v>
      </c>
      <c r="M1704" s="11">
        <v>31</v>
      </c>
      <c r="N1704" s="11">
        <v>564815.38461538462</v>
      </c>
      <c r="O1704" s="8">
        <f>N1704*M1704</f>
        <v>17509276.923076924</v>
      </c>
      <c r="P1704" s="14" t="s">
        <v>5022</v>
      </c>
      <c r="Q1704" s="66">
        <f>O1704/$O$2181</f>
        <v>5.3499872217710226E-4</v>
      </c>
      <c r="R1704" s="66"/>
      <c r="S1704" s="36">
        <f>Q1704*$S$1</f>
        <v>0.13374968054427558</v>
      </c>
      <c r="T1704" s="7"/>
      <c r="U1704" s="36">
        <f>S1704+T1704</f>
        <v>0.13374968054427558</v>
      </c>
      <c r="V1704" s="41"/>
      <c r="W1704" s="41"/>
      <c r="X1704" s="41"/>
      <c r="Y1704" s="42"/>
      <c r="Z1704" s="40" t="str">
        <f>IF(V1704=0,"NO OFERTADO",IF(W1704=0,"NO OFERTADO",IF(X1704=0,"NO OFERTADO",IF(Y1704=0,"NO OFERTADO","CORRECTO"))))</f>
        <v>NO OFERTADO</v>
      </c>
      <c r="AA1704" s="42">
        <f>Y1704*N1704</f>
        <v>0</v>
      </c>
      <c r="AB1704" s="35">
        <f>Q1704*$AB$1</f>
        <v>4.8149884995939203E-2</v>
      </c>
      <c r="AC1704" s="7"/>
      <c r="AD1704" s="36">
        <f>AB1704+AC1704</f>
        <v>4.8149884995939203E-2</v>
      </c>
      <c r="AE1704" s="41"/>
      <c r="AF1704" s="41"/>
      <c r="AG1704" s="41"/>
      <c r="AH1704" s="42"/>
      <c r="AI1704" s="40" t="str">
        <f>IF(AE1704=0,"NO OFERTADO",IF(AF1704=0,"NO OFERTADO",IF(AG1704=0,"NO OFERTADO",IF(AH1704=0,"NO OFERTADO","CORRECTO"))))</f>
        <v>NO OFERTADO</v>
      </c>
      <c r="AJ1704" s="37">
        <f>Q1704*$AJ$1</f>
        <v>3.2099923330626133E-2</v>
      </c>
      <c r="AK1704" s="7"/>
      <c r="AL1704" s="36">
        <f>AJ1704+AK1704</f>
        <v>3.2099923330626133E-2</v>
      </c>
      <c r="AM1704" s="41"/>
      <c r="AN1704" s="41"/>
      <c r="AO1704" s="41"/>
      <c r="AP1704" s="42"/>
      <c r="AQ1704" s="40" t="str">
        <f>IF(AM1704=0,"NO OFERTADO",IF(AN1704=0,"NO OFERTADO",IF(AO1704=0,"NO OFERTADO",IF(AP1704=0,"NO OFERTADO","CORRECTO"))))</f>
        <v>NO OFERTADO</v>
      </c>
    </row>
    <row r="1705" spans="1:43" ht="24" x14ac:dyDescent="0.25">
      <c r="A1705" s="61">
        <v>1703</v>
      </c>
      <c r="B1705" s="61">
        <v>1692</v>
      </c>
      <c r="C1705" s="13" t="s">
        <v>1248</v>
      </c>
      <c r="D1705" s="12" t="s">
        <v>2061</v>
      </c>
      <c r="E1705" s="12" t="s">
        <v>2349</v>
      </c>
      <c r="F1705" s="12" t="s">
        <v>222</v>
      </c>
      <c r="G1705" s="12" t="s">
        <v>107</v>
      </c>
      <c r="H1705" s="12" t="s">
        <v>108</v>
      </c>
      <c r="I1705" s="62" t="s">
        <v>60</v>
      </c>
      <c r="J1705" s="10">
        <v>10</v>
      </c>
      <c r="K1705" s="10" t="s">
        <v>1250</v>
      </c>
      <c r="L1705" s="14" t="s">
        <v>4632</v>
      </c>
      <c r="M1705" s="11">
        <v>3233</v>
      </c>
      <c r="N1705" s="11">
        <v>157.5</v>
      </c>
      <c r="O1705" s="8">
        <f>N1705*M1705</f>
        <v>509197.5</v>
      </c>
      <c r="P1705" s="14" t="s">
        <v>5022</v>
      </c>
      <c r="Q1705" s="66">
        <f>O1705/$O$2181</f>
        <v>1.5558610046125329E-5</v>
      </c>
      <c r="R1705" s="66"/>
      <c r="S1705" s="36">
        <f>Q1705*$S$1</f>
        <v>3.8896525115313324E-3</v>
      </c>
      <c r="T1705" s="7"/>
      <c r="U1705" s="36">
        <f>S1705+T1705</f>
        <v>3.8896525115313324E-3</v>
      </c>
      <c r="V1705" s="41"/>
      <c r="W1705" s="41"/>
      <c r="X1705" s="41"/>
      <c r="Y1705" s="42"/>
      <c r="Z1705" s="40" t="str">
        <f>IF(V1705=0,"NO OFERTADO",IF(W1705=0,"NO OFERTADO",IF(X1705=0,"NO OFERTADO",IF(Y1705=0,"NO OFERTADO","CORRECTO"))))</f>
        <v>NO OFERTADO</v>
      </c>
      <c r="AA1705" s="42">
        <f>Y1705*N1705</f>
        <v>0</v>
      </c>
      <c r="AB1705" s="35">
        <f>Q1705*$AB$1</f>
        <v>1.4002749041512796E-3</v>
      </c>
      <c r="AC1705" s="7"/>
      <c r="AD1705" s="36">
        <f>AB1705+AC1705</f>
        <v>1.4002749041512796E-3</v>
      </c>
      <c r="AE1705" s="41"/>
      <c r="AF1705" s="41"/>
      <c r="AG1705" s="41"/>
      <c r="AH1705" s="42"/>
      <c r="AI1705" s="40" t="str">
        <f>IF(AE1705=0,"NO OFERTADO",IF(AF1705=0,"NO OFERTADO",IF(AG1705=0,"NO OFERTADO",IF(AH1705=0,"NO OFERTADO","CORRECTO"))))</f>
        <v>NO OFERTADO</v>
      </c>
      <c r="AJ1705" s="37">
        <f>Q1705*$AJ$1</f>
        <v>9.3351660276751972E-4</v>
      </c>
      <c r="AK1705" s="7"/>
      <c r="AL1705" s="36">
        <f>AJ1705+AK1705</f>
        <v>9.3351660276751972E-4</v>
      </c>
      <c r="AM1705" s="41"/>
      <c r="AN1705" s="41"/>
      <c r="AO1705" s="41"/>
      <c r="AP1705" s="42"/>
      <c r="AQ1705" s="40" t="str">
        <f>IF(AM1705=0,"NO OFERTADO",IF(AN1705=0,"NO OFERTADO",IF(AO1705=0,"NO OFERTADO",IF(AP1705=0,"NO OFERTADO","CORRECTO"))))</f>
        <v>NO OFERTADO</v>
      </c>
    </row>
    <row r="1706" spans="1:43" x14ac:dyDescent="0.25">
      <c r="A1706" s="61">
        <v>1704</v>
      </c>
      <c r="B1706" s="61">
        <v>1834</v>
      </c>
      <c r="C1706" s="13" t="s">
        <v>1248</v>
      </c>
      <c r="D1706" s="12" t="s">
        <v>2445</v>
      </c>
      <c r="E1706" s="12" t="s">
        <v>221</v>
      </c>
      <c r="F1706" s="12" t="s">
        <v>222</v>
      </c>
      <c r="G1706" s="12" t="s">
        <v>13</v>
      </c>
      <c r="H1706" s="12" t="s">
        <v>108</v>
      </c>
      <c r="I1706" s="62">
        <v>57.955999999999996</v>
      </c>
      <c r="J1706" s="10">
        <v>120</v>
      </c>
      <c r="K1706" s="10" t="s">
        <v>1250</v>
      </c>
      <c r="L1706" s="14" t="s">
        <v>5005</v>
      </c>
      <c r="M1706" s="11">
        <v>29</v>
      </c>
      <c r="N1706" s="11">
        <v>621.81818181818176</v>
      </c>
      <c r="O1706" s="8">
        <f>N1706*M1706</f>
        <v>18032.727272727272</v>
      </c>
      <c r="P1706" s="14" t="s">
        <v>5022</v>
      </c>
      <c r="Q1706" s="66">
        <f>O1706/$O$2181</f>
        <v>5.5099283029569617E-7</v>
      </c>
      <c r="R1706" s="66">
        <f>+O1706/$O$2184</f>
        <v>8.8173477925100786E-7</v>
      </c>
      <c r="S1706" s="36">
        <f>Q1706*$S$1</f>
        <v>1.3774820757392404E-4</v>
      </c>
      <c r="T1706" s="36">
        <f>R1706*$T$1</f>
        <v>2.6452043377530236E-5</v>
      </c>
      <c r="U1706" s="36">
        <f>S1706+T1706</f>
        <v>1.6420025095145429E-4</v>
      </c>
      <c r="V1706" s="41"/>
      <c r="W1706" s="41"/>
      <c r="X1706" s="41"/>
      <c r="Y1706" s="42"/>
      <c r="Z1706" s="40" t="str">
        <f>IF(V1706=0,"NO OFERTADO",IF(W1706=0,"NO OFERTADO",IF(X1706=0,"NO OFERTADO",IF(Y1706=0,"NO OFERTADO","CORRECTO"))))</f>
        <v>NO OFERTADO</v>
      </c>
      <c r="AA1706" s="42">
        <f>Y1706*N1706</f>
        <v>0</v>
      </c>
      <c r="AB1706" s="35">
        <f>Q1706*$AB$1</f>
        <v>4.9589354726612656E-5</v>
      </c>
      <c r="AC1706" s="36">
        <f>R1706*$AC$1</f>
        <v>1.3226021688765118E-5</v>
      </c>
      <c r="AD1706" s="36">
        <f>AB1706+AC1706</f>
        <v>6.2815376415377777E-5</v>
      </c>
      <c r="AE1706" s="41"/>
      <c r="AF1706" s="41"/>
      <c r="AG1706" s="41"/>
      <c r="AH1706" s="42"/>
      <c r="AI1706" s="40" t="str">
        <f>IF(AE1706=0,"NO OFERTADO",IF(AF1706=0,"NO OFERTADO",IF(AG1706=0,"NO OFERTADO",IF(AH1706=0,"NO OFERTADO","CORRECTO"))))</f>
        <v>NO OFERTADO</v>
      </c>
      <c r="AJ1706" s="37">
        <f>Q1706*$AJ$1</f>
        <v>3.3059569817741768E-5</v>
      </c>
      <c r="AK1706" s="36">
        <f>R1706*$AK$1</f>
        <v>4.4086738962550391E-6</v>
      </c>
      <c r="AL1706" s="36">
        <f>AJ1706+AK1706</f>
        <v>3.7468243713996806E-5</v>
      </c>
      <c r="AM1706" s="41"/>
      <c r="AN1706" s="41"/>
      <c r="AO1706" s="41"/>
      <c r="AP1706" s="42"/>
      <c r="AQ1706" s="40" t="str">
        <f>IF(AM1706=0,"NO OFERTADO",IF(AN1706=0,"NO OFERTADO",IF(AO1706=0,"NO OFERTADO",IF(AP1706=0,"NO OFERTADO","CORRECTO"))))</f>
        <v>NO OFERTADO</v>
      </c>
    </row>
    <row r="1707" spans="1:43" ht="24" x14ac:dyDescent="0.25">
      <c r="A1707" s="61">
        <v>1705</v>
      </c>
      <c r="B1707" s="61">
        <v>221</v>
      </c>
      <c r="C1707" s="13" t="s">
        <v>831</v>
      </c>
      <c r="D1707" s="12" t="s">
        <v>832</v>
      </c>
      <c r="E1707" s="12" t="s">
        <v>221</v>
      </c>
      <c r="F1707" s="12" t="s">
        <v>222</v>
      </c>
      <c r="G1707" s="12" t="s">
        <v>13</v>
      </c>
      <c r="H1707" s="12" t="s">
        <v>108</v>
      </c>
      <c r="I1707" s="62" t="s">
        <v>60</v>
      </c>
      <c r="J1707" s="10">
        <v>400</v>
      </c>
      <c r="K1707" s="10" t="s">
        <v>833</v>
      </c>
      <c r="L1707" s="14" t="s">
        <v>834</v>
      </c>
      <c r="M1707" s="11">
        <v>17.222726666666667</v>
      </c>
      <c r="N1707" s="11">
        <v>3837692.307692308</v>
      </c>
      <c r="O1707" s="8">
        <f>N1707*M1707</f>
        <v>66095525.646153852</v>
      </c>
      <c r="P1707" s="14" t="s">
        <v>5022</v>
      </c>
      <c r="Q1707" s="66">
        <f>O1707/$O$2181</f>
        <v>2.0195592266697769E-3</v>
      </c>
      <c r="R1707" s="66"/>
      <c r="S1707" s="36">
        <f>Q1707*$S$1</f>
        <v>0.50488980666744421</v>
      </c>
      <c r="T1707" s="7"/>
      <c r="U1707" s="36">
        <f>S1707+T1707</f>
        <v>0.50488980666744421</v>
      </c>
      <c r="V1707" s="41"/>
      <c r="W1707" s="41"/>
      <c r="X1707" s="41"/>
      <c r="Y1707" s="42"/>
      <c r="Z1707" s="40" t="str">
        <f>IF(V1707=0,"NO OFERTADO",IF(W1707=0,"NO OFERTADO",IF(X1707=0,"NO OFERTADO",IF(Y1707=0,"NO OFERTADO","CORRECTO"))))</f>
        <v>NO OFERTADO</v>
      </c>
      <c r="AA1707" s="42">
        <f>Y1707*N1707</f>
        <v>0</v>
      </c>
      <c r="AB1707" s="35">
        <f>Q1707*$AB$1</f>
        <v>0.18176033040027992</v>
      </c>
      <c r="AC1707" s="7"/>
      <c r="AD1707" s="36">
        <f>AB1707+AC1707</f>
        <v>0.18176033040027992</v>
      </c>
      <c r="AE1707" s="41"/>
      <c r="AF1707" s="41"/>
      <c r="AG1707" s="41"/>
      <c r="AH1707" s="42"/>
      <c r="AI1707" s="40" t="str">
        <f>IF(AE1707=0,"NO OFERTADO",IF(AF1707=0,"NO OFERTADO",IF(AG1707=0,"NO OFERTADO",IF(AH1707=0,"NO OFERTADO","CORRECTO"))))</f>
        <v>NO OFERTADO</v>
      </c>
      <c r="AJ1707" s="37">
        <f>Q1707*$AJ$1</f>
        <v>0.12117355360018661</v>
      </c>
      <c r="AK1707" s="7"/>
      <c r="AL1707" s="36">
        <f>AJ1707+AK1707</f>
        <v>0.12117355360018661</v>
      </c>
      <c r="AM1707" s="41"/>
      <c r="AN1707" s="41"/>
      <c r="AO1707" s="41"/>
      <c r="AP1707" s="42"/>
      <c r="AQ1707" s="40" t="str">
        <f>IF(AM1707=0,"NO OFERTADO",IF(AN1707=0,"NO OFERTADO",IF(AO1707=0,"NO OFERTADO",IF(AP1707=0,"NO OFERTADO","CORRECTO"))))</f>
        <v>NO OFERTADO</v>
      </c>
    </row>
    <row r="1708" spans="1:43" ht="24" x14ac:dyDescent="0.25">
      <c r="A1708" s="61">
        <v>1706</v>
      </c>
      <c r="B1708" s="61">
        <v>1110</v>
      </c>
      <c r="C1708" s="13" t="s">
        <v>831</v>
      </c>
      <c r="D1708" s="12" t="s">
        <v>832</v>
      </c>
      <c r="E1708" s="12" t="s">
        <v>1541</v>
      </c>
      <c r="F1708" s="12" t="s">
        <v>308</v>
      </c>
      <c r="G1708" s="12" t="s">
        <v>13</v>
      </c>
      <c r="H1708" s="12" t="s">
        <v>309</v>
      </c>
      <c r="I1708" s="62" t="s">
        <v>60</v>
      </c>
      <c r="J1708" s="10">
        <v>1</v>
      </c>
      <c r="K1708" s="10" t="s">
        <v>833</v>
      </c>
      <c r="L1708" s="14" t="s">
        <v>3214</v>
      </c>
      <c r="M1708" s="11">
        <v>1562</v>
      </c>
      <c r="N1708" s="11">
        <v>3708</v>
      </c>
      <c r="O1708" s="8">
        <f>N1708*M1708</f>
        <v>5791896</v>
      </c>
      <c r="P1708" s="14" t="s">
        <v>5022</v>
      </c>
      <c r="Q1708" s="66">
        <f>O1708/$O$2181</f>
        <v>1.7697229717685792E-4</v>
      </c>
      <c r="R1708" s="66"/>
      <c r="S1708" s="36">
        <f>Q1708*$S$1</f>
        <v>4.4243074294214479E-2</v>
      </c>
      <c r="T1708" s="7"/>
      <c r="U1708" s="36">
        <f>S1708+T1708</f>
        <v>4.4243074294214479E-2</v>
      </c>
      <c r="V1708" s="41"/>
      <c r="W1708" s="41"/>
      <c r="X1708" s="41"/>
      <c r="Y1708" s="42"/>
      <c r="Z1708" s="40" t="str">
        <f>IF(V1708=0,"NO OFERTADO",IF(W1708=0,"NO OFERTADO",IF(X1708=0,"NO OFERTADO",IF(Y1708=0,"NO OFERTADO","CORRECTO"))))</f>
        <v>NO OFERTADO</v>
      </c>
      <c r="AA1708" s="42">
        <f>Y1708*N1708</f>
        <v>0</v>
      </c>
      <c r="AB1708" s="35">
        <f>Q1708*$AB$1</f>
        <v>1.5927506745917214E-2</v>
      </c>
      <c r="AC1708" s="7"/>
      <c r="AD1708" s="36">
        <f>AB1708+AC1708</f>
        <v>1.5927506745917214E-2</v>
      </c>
      <c r="AE1708" s="41"/>
      <c r="AF1708" s="41"/>
      <c r="AG1708" s="41"/>
      <c r="AH1708" s="42"/>
      <c r="AI1708" s="40" t="str">
        <f>IF(AE1708=0,"NO OFERTADO",IF(AF1708=0,"NO OFERTADO",IF(AG1708=0,"NO OFERTADO",IF(AH1708=0,"NO OFERTADO","CORRECTO"))))</f>
        <v>NO OFERTADO</v>
      </c>
      <c r="AJ1708" s="37">
        <f>Q1708*$AJ$1</f>
        <v>1.0618337830611476E-2</v>
      </c>
      <c r="AK1708" s="7"/>
      <c r="AL1708" s="36">
        <f>AJ1708+AK1708</f>
        <v>1.0618337830611476E-2</v>
      </c>
      <c r="AM1708" s="41"/>
      <c r="AN1708" s="41"/>
      <c r="AO1708" s="41"/>
      <c r="AP1708" s="42"/>
      <c r="AQ1708" s="40" t="str">
        <f>IF(AM1708=0,"NO OFERTADO",IF(AN1708=0,"NO OFERTADO",IF(AO1708=0,"NO OFERTADO",IF(AP1708=0,"NO OFERTADO","CORRECTO"))))</f>
        <v>NO OFERTADO</v>
      </c>
    </row>
    <row r="1709" spans="1:43" x14ac:dyDescent="0.25">
      <c r="A1709" s="61">
        <v>1707</v>
      </c>
      <c r="B1709" s="61">
        <v>2604</v>
      </c>
      <c r="C1709" s="67" t="s">
        <v>6952</v>
      </c>
      <c r="D1709" s="68" t="s">
        <v>770</v>
      </c>
      <c r="E1709" s="68" t="s">
        <v>221</v>
      </c>
      <c r="F1709" s="68" t="s">
        <v>222</v>
      </c>
      <c r="G1709" s="12" t="s">
        <v>13</v>
      </c>
      <c r="H1709" s="68" t="s">
        <v>108</v>
      </c>
      <c r="I1709" s="62" t="s">
        <v>60</v>
      </c>
      <c r="J1709" s="10">
        <v>625</v>
      </c>
      <c r="K1709" s="10" t="s">
        <v>6953</v>
      </c>
      <c r="L1709" s="14" t="s">
        <v>6954</v>
      </c>
      <c r="M1709" s="11">
        <v>13.1142976</v>
      </c>
      <c r="N1709" s="11">
        <v>29305.555555555555</v>
      </c>
      <c r="O1709" s="8">
        <f>N1709*M1709</f>
        <v>384321.77688888891</v>
      </c>
      <c r="P1709" s="14" t="s">
        <v>7140</v>
      </c>
      <c r="Q1709" s="66">
        <f>O1709/$O$2181</f>
        <v>1.1743012600902803E-5</v>
      </c>
      <c r="R1709" s="66"/>
      <c r="S1709" s="36">
        <f>Q1709*$S$1</f>
        <v>2.9357531502257009E-3</v>
      </c>
      <c r="T1709" s="7"/>
      <c r="U1709" s="36">
        <f>S1709+T1709</f>
        <v>2.9357531502257009E-3</v>
      </c>
      <c r="V1709" s="41"/>
      <c r="W1709" s="41"/>
      <c r="X1709" s="41"/>
      <c r="Y1709" s="42"/>
      <c r="Z1709" s="40" t="str">
        <f>IF(V1709=0,"NO OFERTADO",IF(W1709=0,"NO OFERTADO",IF(X1709=0,"NO OFERTADO",IF(Y1709=0,"NO OFERTADO","CORRECTO"))))</f>
        <v>NO OFERTADO</v>
      </c>
      <c r="AA1709" s="42">
        <f>Y1709*N1709</f>
        <v>0</v>
      </c>
      <c r="AB1709" s="35">
        <f>Q1709*$AB$1</f>
        <v>1.0568711340812522E-3</v>
      </c>
      <c r="AC1709" s="7"/>
      <c r="AD1709" s="36">
        <f>AB1709+AC1709</f>
        <v>1.0568711340812522E-3</v>
      </c>
      <c r="AE1709" s="41"/>
      <c r="AF1709" s="41"/>
      <c r="AG1709" s="41"/>
      <c r="AH1709" s="42"/>
      <c r="AI1709" s="40" t="str">
        <f>IF(AE1709=0,"NO OFERTADO",IF(AF1709=0,"NO OFERTADO",IF(AG1709=0,"NO OFERTADO",IF(AH1709=0,"NO OFERTADO","CORRECTO"))))</f>
        <v>NO OFERTADO</v>
      </c>
      <c r="AJ1709" s="37">
        <f>Q1709*$AJ$1</f>
        <v>7.0458075605416817E-4</v>
      </c>
      <c r="AK1709" s="7"/>
      <c r="AL1709" s="36">
        <f>AJ1709+AK1709</f>
        <v>7.0458075605416817E-4</v>
      </c>
      <c r="AM1709" s="41"/>
      <c r="AN1709" s="41"/>
      <c r="AO1709" s="41"/>
      <c r="AP1709" s="42"/>
      <c r="AQ1709" s="40" t="str">
        <f>IF(AM1709=0,"NO OFERTADO",IF(AN1709=0,"NO OFERTADO",IF(AO1709=0,"NO OFERTADO",IF(AP1709=0,"NO OFERTADO","CORRECTO"))))</f>
        <v>NO OFERTADO</v>
      </c>
    </row>
    <row r="1710" spans="1:43" x14ac:dyDescent="0.25">
      <c r="A1710" s="61">
        <v>1708</v>
      </c>
      <c r="B1710" s="61">
        <v>2659</v>
      </c>
      <c r="C1710" s="14" t="s">
        <v>7089</v>
      </c>
      <c r="D1710" s="68" t="s">
        <v>7090</v>
      </c>
      <c r="E1710" s="68" t="s">
        <v>221</v>
      </c>
      <c r="F1710" s="68" t="s">
        <v>222</v>
      </c>
      <c r="G1710" s="12" t="s">
        <v>13</v>
      </c>
      <c r="H1710" s="68" t="s">
        <v>354</v>
      </c>
      <c r="I1710" s="62" t="s">
        <v>60</v>
      </c>
      <c r="J1710" s="10">
        <v>200</v>
      </c>
      <c r="K1710" s="10" t="s">
        <v>7091</v>
      </c>
      <c r="L1710" s="14" t="s">
        <v>7092</v>
      </c>
      <c r="M1710" s="11">
        <v>280.52002249999998</v>
      </c>
      <c r="N1710" s="11">
        <v>400</v>
      </c>
      <c r="O1710" s="8">
        <f>N1710*M1710</f>
        <v>112208.00899999999</v>
      </c>
      <c r="P1710" s="14" t="s">
        <v>7140</v>
      </c>
      <c r="Q1710" s="66">
        <f>O1710/$O$2181</f>
        <v>3.4285334395457977E-6</v>
      </c>
      <c r="R1710" s="66"/>
      <c r="S1710" s="36">
        <f>Q1710*$S$1</f>
        <v>8.5713335988644947E-4</v>
      </c>
      <c r="T1710" s="7"/>
      <c r="U1710" s="36">
        <f>S1710+T1710</f>
        <v>8.5713335988644947E-4</v>
      </c>
      <c r="V1710" s="41"/>
      <c r="W1710" s="41"/>
      <c r="X1710" s="41"/>
      <c r="Y1710" s="42"/>
      <c r="Z1710" s="40" t="str">
        <f>IF(V1710=0,"NO OFERTADO",IF(W1710=0,"NO OFERTADO",IF(X1710=0,"NO OFERTADO",IF(Y1710=0,"NO OFERTADO","CORRECTO"))))</f>
        <v>NO OFERTADO</v>
      </c>
      <c r="AA1710" s="42">
        <f>Y1710*N1710</f>
        <v>0</v>
      </c>
      <c r="AB1710" s="35">
        <f>Q1710*$AB$1</f>
        <v>3.0856800955912178E-4</v>
      </c>
      <c r="AC1710" s="7"/>
      <c r="AD1710" s="36">
        <f>AB1710+AC1710</f>
        <v>3.0856800955912178E-4</v>
      </c>
      <c r="AE1710" s="41"/>
      <c r="AF1710" s="41"/>
      <c r="AG1710" s="41"/>
      <c r="AH1710" s="42"/>
      <c r="AI1710" s="40" t="str">
        <f>IF(AE1710=0,"NO OFERTADO",IF(AF1710=0,"NO OFERTADO",IF(AG1710=0,"NO OFERTADO",IF(AH1710=0,"NO OFERTADO","CORRECTO"))))</f>
        <v>NO OFERTADO</v>
      </c>
      <c r="AJ1710" s="37">
        <f>Q1710*$AJ$1</f>
        <v>2.0571200637274785E-4</v>
      </c>
      <c r="AK1710" s="7"/>
      <c r="AL1710" s="36">
        <f>AJ1710+AK1710</f>
        <v>2.0571200637274785E-4</v>
      </c>
      <c r="AM1710" s="41"/>
      <c r="AN1710" s="41"/>
      <c r="AO1710" s="41"/>
      <c r="AP1710" s="42"/>
      <c r="AQ1710" s="40" t="str">
        <f>IF(AM1710=0,"NO OFERTADO",IF(AN1710=0,"NO OFERTADO",IF(AO1710=0,"NO OFERTADO",IF(AP1710=0,"NO OFERTADO","CORRECTO"))))</f>
        <v>NO OFERTADO</v>
      </c>
    </row>
    <row r="1711" spans="1:43" x14ac:dyDescent="0.25">
      <c r="A1711" s="61">
        <v>1709</v>
      </c>
      <c r="B1711" s="61">
        <v>1307</v>
      </c>
      <c r="C1711" s="13" t="s">
        <v>3686</v>
      </c>
      <c r="D1711" s="12" t="s">
        <v>3687</v>
      </c>
      <c r="E1711" s="12" t="s">
        <v>221</v>
      </c>
      <c r="F1711" s="12" t="s">
        <v>222</v>
      </c>
      <c r="G1711" s="12" t="s">
        <v>322</v>
      </c>
      <c r="H1711" s="12" t="s">
        <v>108</v>
      </c>
      <c r="I1711" s="62" t="s">
        <v>60</v>
      </c>
      <c r="J1711" s="10">
        <v>10</v>
      </c>
      <c r="K1711" s="10" t="s">
        <v>3688</v>
      </c>
      <c r="L1711" s="14" t="s">
        <v>3689</v>
      </c>
      <c r="M1711" s="11">
        <v>2790.2239133333333</v>
      </c>
      <c r="N1711" s="11">
        <v>438.33333333333337</v>
      </c>
      <c r="O1711" s="8">
        <f>N1711*M1711</f>
        <v>1223048.148677778</v>
      </c>
      <c r="P1711" s="14" t="s">
        <v>5022</v>
      </c>
      <c r="Q1711" s="66">
        <f>O1711/$O$2181</f>
        <v>3.737042937742833E-5</v>
      </c>
      <c r="R1711" s="66"/>
      <c r="S1711" s="36">
        <f>Q1711*$S$1</f>
        <v>9.3426073443570821E-3</v>
      </c>
      <c r="T1711" s="7"/>
      <c r="U1711" s="36">
        <f>S1711+T1711</f>
        <v>9.3426073443570821E-3</v>
      </c>
      <c r="V1711" s="41"/>
      <c r="W1711" s="41"/>
      <c r="X1711" s="41"/>
      <c r="Y1711" s="42"/>
      <c r="Z1711" s="40" t="str">
        <f>IF(V1711=0,"NO OFERTADO",IF(W1711=0,"NO OFERTADO",IF(X1711=0,"NO OFERTADO",IF(Y1711=0,"NO OFERTADO","CORRECTO"))))</f>
        <v>NO OFERTADO</v>
      </c>
      <c r="AA1711" s="42">
        <f>Y1711*N1711</f>
        <v>0</v>
      </c>
      <c r="AB1711" s="35">
        <f>Q1711*$AB$1</f>
        <v>3.3633386439685495E-3</v>
      </c>
      <c r="AC1711" s="7"/>
      <c r="AD1711" s="36">
        <f>AB1711+AC1711</f>
        <v>3.3633386439685495E-3</v>
      </c>
      <c r="AE1711" s="41"/>
      <c r="AF1711" s="41"/>
      <c r="AG1711" s="41"/>
      <c r="AH1711" s="42"/>
      <c r="AI1711" s="40" t="str">
        <f>IF(AE1711=0,"NO OFERTADO",IF(AF1711=0,"NO OFERTADO",IF(AG1711=0,"NO OFERTADO",IF(AH1711=0,"NO OFERTADO","CORRECTO"))))</f>
        <v>NO OFERTADO</v>
      </c>
      <c r="AJ1711" s="37">
        <f>Q1711*$AJ$1</f>
        <v>2.2422257626456997E-3</v>
      </c>
      <c r="AK1711" s="7"/>
      <c r="AL1711" s="36">
        <f>AJ1711+AK1711</f>
        <v>2.2422257626456997E-3</v>
      </c>
      <c r="AM1711" s="41"/>
      <c r="AN1711" s="41"/>
      <c r="AO1711" s="41"/>
      <c r="AP1711" s="42"/>
      <c r="AQ1711" s="40" t="str">
        <f>IF(AM1711=0,"NO OFERTADO",IF(AN1711=0,"NO OFERTADO",IF(AO1711=0,"NO OFERTADO",IF(AP1711=0,"NO OFERTADO","CORRECTO"))))</f>
        <v>NO OFERTADO</v>
      </c>
    </row>
    <row r="1712" spans="1:43" ht="24" x14ac:dyDescent="0.25">
      <c r="A1712" s="61">
        <v>1710</v>
      </c>
      <c r="B1712" s="61">
        <v>670</v>
      </c>
      <c r="C1712" s="13" t="s">
        <v>2134</v>
      </c>
      <c r="D1712" s="12" t="s">
        <v>2135</v>
      </c>
      <c r="E1712" s="12" t="s">
        <v>623</v>
      </c>
      <c r="F1712" s="12" t="s">
        <v>281</v>
      </c>
      <c r="G1712" s="12" t="s">
        <v>107</v>
      </c>
      <c r="H1712" s="12" t="s">
        <v>822</v>
      </c>
      <c r="I1712" s="62">
        <v>1987.5</v>
      </c>
      <c r="J1712" s="10">
        <v>30</v>
      </c>
      <c r="K1712" s="10" t="s">
        <v>2136</v>
      </c>
      <c r="L1712" s="14" t="s">
        <v>2137</v>
      </c>
      <c r="M1712" s="11">
        <v>1749.1499999999999</v>
      </c>
      <c r="N1712" s="11">
        <v>3170</v>
      </c>
      <c r="O1712" s="8">
        <f>N1712*M1712</f>
        <v>5544805.5</v>
      </c>
      <c r="P1712" s="14" t="s">
        <v>5022</v>
      </c>
      <c r="Q1712" s="66">
        <f>O1712/$O$2181</f>
        <v>1.6942240791856006E-4</v>
      </c>
      <c r="R1712" s="66">
        <f>+O1712/$O$2184</f>
        <v>2.7112082269033585E-4</v>
      </c>
      <c r="S1712" s="36">
        <f>Q1712*$S$1</f>
        <v>4.2355601979640015E-2</v>
      </c>
      <c r="T1712" s="36">
        <f>R1712*$T$1</f>
        <v>8.1336246807100759E-3</v>
      </c>
      <c r="U1712" s="36">
        <f>S1712+T1712</f>
        <v>5.0489226660350092E-2</v>
      </c>
      <c r="V1712" s="41"/>
      <c r="W1712" s="41"/>
      <c r="X1712" s="41"/>
      <c r="Y1712" s="42"/>
      <c r="Z1712" s="40" t="str">
        <f>IF(V1712=0,"NO OFERTADO",IF(W1712=0,"NO OFERTADO",IF(X1712=0,"NO OFERTADO",IF(Y1712=0,"NO OFERTADO","CORRECTO"))))</f>
        <v>NO OFERTADO</v>
      </c>
      <c r="AA1712" s="42">
        <f>Y1712*N1712</f>
        <v>0</v>
      </c>
      <c r="AB1712" s="35">
        <f>Q1712*$AB$1</f>
        <v>1.5248016712670405E-2</v>
      </c>
      <c r="AC1712" s="36">
        <f>R1712*$AC$1</f>
        <v>4.0668123403550379E-3</v>
      </c>
      <c r="AD1712" s="36">
        <f>AB1712+AC1712</f>
        <v>1.9314829053025444E-2</v>
      </c>
      <c r="AE1712" s="41"/>
      <c r="AF1712" s="41"/>
      <c r="AG1712" s="41"/>
      <c r="AH1712" s="42"/>
      <c r="AI1712" s="40" t="str">
        <f>IF(AE1712=0,"NO OFERTADO",IF(AF1712=0,"NO OFERTADO",IF(AG1712=0,"NO OFERTADO",IF(AH1712=0,"NO OFERTADO","CORRECTO"))))</f>
        <v>NO OFERTADO</v>
      </c>
      <c r="AJ1712" s="37">
        <f>Q1712*$AJ$1</f>
        <v>1.0165344475113604E-2</v>
      </c>
      <c r="AK1712" s="36">
        <f>R1712*$AK$1</f>
        <v>1.3556041134516793E-3</v>
      </c>
      <c r="AL1712" s="36">
        <f>AJ1712+AK1712</f>
        <v>1.1520948588565283E-2</v>
      </c>
      <c r="AM1712" s="41"/>
      <c r="AN1712" s="41"/>
      <c r="AO1712" s="41"/>
      <c r="AP1712" s="42"/>
      <c r="AQ1712" s="40" t="str">
        <f>IF(AM1712=0,"NO OFERTADO",IF(AN1712=0,"NO OFERTADO",IF(AO1712=0,"NO OFERTADO",IF(AP1712=0,"NO OFERTADO","CORRECTO"))))</f>
        <v>NO OFERTADO</v>
      </c>
    </row>
    <row r="1713" spans="1:43" ht="24" x14ac:dyDescent="0.25">
      <c r="A1713" s="61">
        <v>1711</v>
      </c>
      <c r="B1713" s="61">
        <v>993</v>
      </c>
      <c r="C1713" s="13" t="s">
        <v>2134</v>
      </c>
      <c r="D1713" s="12" t="s">
        <v>2938</v>
      </c>
      <c r="E1713" s="12" t="s">
        <v>623</v>
      </c>
      <c r="F1713" s="12" t="s">
        <v>281</v>
      </c>
      <c r="G1713" s="12" t="s">
        <v>107</v>
      </c>
      <c r="H1713" s="12" t="s">
        <v>822</v>
      </c>
      <c r="I1713" s="62">
        <v>1898.9999999999998</v>
      </c>
      <c r="J1713" s="10">
        <v>30</v>
      </c>
      <c r="K1713" s="10" t="s">
        <v>2136</v>
      </c>
      <c r="L1713" s="14" t="s">
        <v>2939</v>
      </c>
      <c r="M1713" s="11">
        <v>1292.73</v>
      </c>
      <c r="N1713" s="11">
        <v>4119.2307692307695</v>
      </c>
      <c r="O1713" s="8">
        <f>N1713*M1713</f>
        <v>5325053.192307693</v>
      </c>
      <c r="P1713" s="14" t="s">
        <v>5022</v>
      </c>
      <c r="Q1713" s="66">
        <f>O1713/$O$2181</f>
        <v>1.6270784144460692E-4</v>
      </c>
      <c r="R1713" s="66">
        <f>+O1713/$O$2184</f>
        <v>2.6037573407548033E-4</v>
      </c>
      <c r="S1713" s="36">
        <f>Q1713*$S$1</f>
        <v>4.0676960361151732E-2</v>
      </c>
      <c r="T1713" s="36">
        <f>R1713*$T$1</f>
        <v>7.8112720222644101E-3</v>
      </c>
      <c r="U1713" s="36">
        <f>S1713+T1713</f>
        <v>4.8488232383416138E-2</v>
      </c>
      <c r="V1713" s="41"/>
      <c r="W1713" s="41"/>
      <c r="X1713" s="41"/>
      <c r="Y1713" s="42"/>
      <c r="Z1713" s="40" t="str">
        <f>IF(V1713=0,"NO OFERTADO",IF(W1713=0,"NO OFERTADO",IF(X1713=0,"NO OFERTADO",IF(Y1713=0,"NO OFERTADO","CORRECTO"))))</f>
        <v>NO OFERTADO</v>
      </c>
      <c r="AA1713" s="42">
        <f>Y1713*N1713</f>
        <v>0</v>
      </c>
      <c r="AB1713" s="35">
        <f>Q1713*$AB$1</f>
        <v>1.4643705730014622E-2</v>
      </c>
      <c r="AC1713" s="36">
        <f>R1713*$AC$1</f>
        <v>3.9056360111322051E-3</v>
      </c>
      <c r="AD1713" s="36">
        <f>AB1713+AC1713</f>
        <v>1.8549341741146828E-2</v>
      </c>
      <c r="AE1713" s="41"/>
      <c r="AF1713" s="41"/>
      <c r="AG1713" s="41"/>
      <c r="AH1713" s="42"/>
      <c r="AI1713" s="40" t="str">
        <f>IF(AE1713=0,"NO OFERTADO",IF(AF1713=0,"NO OFERTADO",IF(AG1713=0,"NO OFERTADO",IF(AH1713=0,"NO OFERTADO","CORRECTO"))))</f>
        <v>NO OFERTADO</v>
      </c>
      <c r="AJ1713" s="37">
        <f>Q1713*$AJ$1</f>
        <v>9.762470486676415E-3</v>
      </c>
      <c r="AK1713" s="36">
        <f>R1713*$AK$1</f>
        <v>1.3018786703774016E-3</v>
      </c>
      <c r="AL1713" s="36">
        <f>AJ1713+AK1713</f>
        <v>1.1064349157053817E-2</v>
      </c>
      <c r="AM1713" s="41"/>
      <c r="AN1713" s="41"/>
      <c r="AO1713" s="41"/>
      <c r="AP1713" s="42"/>
      <c r="AQ1713" s="40" t="str">
        <f>IF(AM1713=0,"NO OFERTADO",IF(AN1713=0,"NO OFERTADO",IF(AO1713=0,"NO OFERTADO",IF(AP1713=0,"NO OFERTADO","CORRECTO"))))</f>
        <v>NO OFERTADO</v>
      </c>
    </row>
    <row r="1714" spans="1:43" ht="24" x14ac:dyDescent="0.25">
      <c r="A1714" s="61">
        <v>1712</v>
      </c>
      <c r="B1714" s="61">
        <v>828</v>
      </c>
      <c r="C1714" s="13" t="s">
        <v>2134</v>
      </c>
      <c r="D1714" s="12" t="s">
        <v>2544</v>
      </c>
      <c r="E1714" s="12" t="s">
        <v>623</v>
      </c>
      <c r="F1714" s="12" t="s">
        <v>281</v>
      </c>
      <c r="G1714" s="12" t="s">
        <v>107</v>
      </c>
      <c r="H1714" s="12" t="s">
        <v>822</v>
      </c>
      <c r="I1714" s="62">
        <v>950</v>
      </c>
      <c r="J1714" s="10">
        <v>120</v>
      </c>
      <c r="K1714" s="10" t="s">
        <v>2136</v>
      </c>
      <c r="L1714" s="14" t="s">
        <v>2545</v>
      </c>
      <c r="M1714" s="11">
        <v>318.49504000000002</v>
      </c>
      <c r="N1714" s="11">
        <v>12830.76923076923</v>
      </c>
      <c r="O1714" s="8">
        <f>N1714*M1714</f>
        <v>4086536.3593846154</v>
      </c>
      <c r="P1714" s="14" t="s">
        <v>5022</v>
      </c>
      <c r="Q1714" s="66">
        <f>O1714/$O$2181</f>
        <v>1.2486476397660616E-4</v>
      </c>
      <c r="R1714" s="66">
        <f>+O1714/$O$2184</f>
        <v>1.9981676538705044E-4</v>
      </c>
      <c r="S1714" s="36">
        <f>Q1714*$S$1</f>
        <v>3.121619099415154E-2</v>
      </c>
      <c r="T1714" s="36">
        <f>R1714*$T$1</f>
        <v>5.9945029616115132E-3</v>
      </c>
      <c r="U1714" s="36">
        <f>S1714+T1714</f>
        <v>3.7210693955763055E-2</v>
      </c>
      <c r="V1714" s="41"/>
      <c r="W1714" s="41"/>
      <c r="X1714" s="41"/>
      <c r="Y1714" s="42"/>
      <c r="Z1714" s="40" t="str">
        <f>IF(V1714=0,"NO OFERTADO",IF(W1714=0,"NO OFERTADO",IF(X1714=0,"NO OFERTADO",IF(Y1714=0,"NO OFERTADO","CORRECTO"))))</f>
        <v>NO OFERTADO</v>
      </c>
      <c r="AA1714" s="42">
        <f>Y1714*N1714</f>
        <v>0</v>
      </c>
      <c r="AB1714" s="35">
        <f>Q1714*$AB$1</f>
        <v>1.1237828757894554E-2</v>
      </c>
      <c r="AC1714" s="36">
        <f>R1714*$AC$1</f>
        <v>2.9972514808057566E-3</v>
      </c>
      <c r="AD1714" s="36">
        <f>AB1714+AC1714</f>
        <v>1.423508023870031E-2</v>
      </c>
      <c r="AE1714" s="41"/>
      <c r="AF1714" s="41"/>
      <c r="AG1714" s="41"/>
      <c r="AH1714" s="42"/>
      <c r="AI1714" s="40" t="str">
        <f>IF(AE1714=0,"NO OFERTADO",IF(AF1714=0,"NO OFERTADO",IF(AG1714=0,"NO OFERTADO",IF(AH1714=0,"NO OFERTADO","CORRECTO"))))</f>
        <v>NO OFERTADO</v>
      </c>
      <c r="AJ1714" s="37">
        <f>Q1714*$AJ$1</f>
        <v>7.4918858385963696E-3</v>
      </c>
      <c r="AK1714" s="36">
        <f>R1714*$AK$1</f>
        <v>9.9908382693525226E-4</v>
      </c>
      <c r="AL1714" s="36">
        <f>AJ1714+AK1714</f>
        <v>8.4909696655316221E-3</v>
      </c>
      <c r="AM1714" s="41"/>
      <c r="AN1714" s="41"/>
      <c r="AO1714" s="41"/>
      <c r="AP1714" s="42"/>
      <c r="AQ1714" s="40" t="str">
        <f>IF(AM1714=0,"NO OFERTADO",IF(AN1714=0,"NO OFERTADO",IF(AO1714=0,"NO OFERTADO",IF(AP1714=0,"NO OFERTADO","CORRECTO"))))</f>
        <v>NO OFERTADO</v>
      </c>
    </row>
    <row r="1715" spans="1:43" ht="24" x14ac:dyDescent="0.25">
      <c r="A1715" s="61">
        <v>1713</v>
      </c>
      <c r="B1715" s="61">
        <v>984</v>
      </c>
      <c r="C1715" s="13" t="s">
        <v>2134</v>
      </c>
      <c r="D1715" s="12" t="s">
        <v>2918</v>
      </c>
      <c r="E1715" s="12" t="s">
        <v>623</v>
      </c>
      <c r="F1715" s="12" t="s">
        <v>281</v>
      </c>
      <c r="G1715" s="12" t="s">
        <v>107</v>
      </c>
      <c r="H1715" s="12" t="s">
        <v>822</v>
      </c>
      <c r="I1715" s="62">
        <v>778.75</v>
      </c>
      <c r="J1715" s="10">
        <v>120</v>
      </c>
      <c r="K1715" s="10" t="s">
        <v>2136</v>
      </c>
      <c r="L1715" s="14" t="s">
        <v>2919</v>
      </c>
      <c r="M1715" s="11">
        <v>358.91786999999999</v>
      </c>
      <c r="N1715" s="11">
        <v>9073.8461538461543</v>
      </c>
      <c r="O1715" s="8">
        <f>N1715*M1715</f>
        <v>3256765.5342461541</v>
      </c>
      <c r="P1715" s="14" t="s">
        <v>5022</v>
      </c>
      <c r="Q1715" s="66">
        <f>O1715/$O$2181</f>
        <v>9.9510985342616461E-5</v>
      </c>
      <c r="R1715" s="66">
        <f>+O1715/$O$2184</f>
        <v>1.5924398988464942E-4</v>
      </c>
      <c r="S1715" s="36">
        <f>Q1715*$S$1</f>
        <v>2.4877746335654115E-2</v>
      </c>
      <c r="T1715" s="36">
        <f>R1715*$T$1</f>
        <v>4.7773196965394827E-3</v>
      </c>
      <c r="U1715" s="36">
        <f>S1715+T1715</f>
        <v>2.9655066032193596E-2</v>
      </c>
      <c r="V1715" s="41"/>
      <c r="W1715" s="41"/>
      <c r="X1715" s="41"/>
      <c r="Y1715" s="42"/>
      <c r="Z1715" s="40" t="str">
        <f>IF(V1715=0,"NO OFERTADO",IF(W1715=0,"NO OFERTADO",IF(X1715=0,"NO OFERTADO",IF(Y1715=0,"NO OFERTADO","CORRECTO"))))</f>
        <v>NO OFERTADO</v>
      </c>
      <c r="AA1715" s="42">
        <f>Y1715*N1715</f>
        <v>0</v>
      </c>
      <c r="AB1715" s="35">
        <f>Q1715*$AB$1</f>
        <v>8.9559886808354815E-3</v>
      </c>
      <c r="AC1715" s="36">
        <f>R1715*$AC$1</f>
        <v>2.3886598482697413E-3</v>
      </c>
      <c r="AD1715" s="36">
        <f>AB1715+AC1715</f>
        <v>1.1344648529105224E-2</v>
      </c>
      <c r="AE1715" s="41"/>
      <c r="AF1715" s="41"/>
      <c r="AG1715" s="41"/>
      <c r="AH1715" s="42"/>
      <c r="AI1715" s="40" t="str">
        <f>IF(AE1715=0,"NO OFERTADO",IF(AF1715=0,"NO OFERTADO",IF(AG1715=0,"NO OFERTADO",IF(AH1715=0,"NO OFERTADO","CORRECTO"))))</f>
        <v>NO OFERTADO</v>
      </c>
      <c r="AJ1715" s="37">
        <f>Q1715*$AJ$1</f>
        <v>5.9706591205569877E-3</v>
      </c>
      <c r="AK1715" s="36">
        <f>R1715*$AK$1</f>
        <v>7.9621994942324708E-4</v>
      </c>
      <c r="AL1715" s="36">
        <f>AJ1715+AK1715</f>
        <v>6.7668790699802351E-3</v>
      </c>
      <c r="AM1715" s="41"/>
      <c r="AN1715" s="41"/>
      <c r="AO1715" s="41"/>
      <c r="AP1715" s="42"/>
      <c r="AQ1715" s="40" t="str">
        <f>IF(AM1715=0,"NO OFERTADO",IF(AN1715=0,"NO OFERTADO",IF(AO1715=0,"NO OFERTADO",IF(AP1715=0,"NO OFERTADO","CORRECTO"))))</f>
        <v>NO OFERTADO</v>
      </c>
    </row>
    <row r="1716" spans="1:43" ht="24" x14ac:dyDescent="0.25">
      <c r="A1716" s="61">
        <v>1714</v>
      </c>
      <c r="B1716" s="61">
        <v>1325</v>
      </c>
      <c r="C1716" s="13" t="s">
        <v>2134</v>
      </c>
      <c r="D1716" s="12" t="s">
        <v>3745</v>
      </c>
      <c r="E1716" s="12" t="s">
        <v>623</v>
      </c>
      <c r="F1716" s="12" t="s">
        <v>281</v>
      </c>
      <c r="G1716" s="12" t="s">
        <v>107</v>
      </c>
      <c r="H1716" s="12" t="s">
        <v>822</v>
      </c>
      <c r="I1716" s="62">
        <v>620.5</v>
      </c>
      <c r="J1716" s="10">
        <v>120</v>
      </c>
      <c r="K1716" s="10" t="s">
        <v>2136</v>
      </c>
      <c r="L1716" s="14" t="s">
        <v>3746</v>
      </c>
      <c r="M1716" s="11">
        <v>429</v>
      </c>
      <c r="N1716" s="11">
        <v>2012.3076923076924</v>
      </c>
      <c r="O1716" s="8">
        <f>N1716*M1716</f>
        <v>863280</v>
      </c>
      <c r="P1716" s="14" t="s">
        <v>5022</v>
      </c>
      <c r="Q1716" s="66">
        <f>O1716/$O$2181</f>
        <v>2.6377656765045145E-5</v>
      </c>
      <c r="R1716" s="66">
        <f>+O1716/$O$2184</f>
        <v>4.2211252281457504E-5</v>
      </c>
      <c r="S1716" s="36">
        <f>Q1716*$S$1</f>
        <v>6.5944141912612862E-3</v>
      </c>
      <c r="T1716" s="36">
        <f>R1716*$T$1</f>
        <v>1.266337568443725E-3</v>
      </c>
      <c r="U1716" s="36">
        <f>S1716+T1716</f>
        <v>7.8607517597050116E-3</v>
      </c>
      <c r="V1716" s="41"/>
      <c r="W1716" s="41"/>
      <c r="X1716" s="41"/>
      <c r="Y1716" s="42"/>
      <c r="Z1716" s="40" t="str">
        <f>IF(V1716=0,"NO OFERTADO",IF(W1716=0,"NO OFERTADO",IF(X1716=0,"NO OFERTADO",IF(Y1716=0,"NO OFERTADO","CORRECTO"))))</f>
        <v>NO OFERTADO</v>
      </c>
      <c r="AA1716" s="42">
        <f>Y1716*N1716</f>
        <v>0</v>
      </c>
      <c r="AB1716" s="35">
        <f>Q1716*$AB$1</f>
        <v>2.3739891088540629E-3</v>
      </c>
      <c r="AC1716" s="36">
        <f>R1716*$AC$1</f>
        <v>6.331687842218625E-4</v>
      </c>
      <c r="AD1716" s="36">
        <f>AB1716+AC1716</f>
        <v>3.0071578930759256E-3</v>
      </c>
      <c r="AE1716" s="41"/>
      <c r="AF1716" s="41"/>
      <c r="AG1716" s="41"/>
      <c r="AH1716" s="42"/>
      <c r="AI1716" s="40" t="str">
        <f>IF(AE1716=0,"NO OFERTADO",IF(AF1716=0,"NO OFERTADO",IF(AG1716=0,"NO OFERTADO",IF(AH1716=0,"NO OFERTADO","CORRECTO"))))</f>
        <v>NO OFERTADO</v>
      </c>
      <c r="AJ1716" s="37">
        <f>Q1716*$AJ$1</f>
        <v>1.5826594059027087E-3</v>
      </c>
      <c r="AK1716" s="36">
        <f>R1716*$AK$1</f>
        <v>2.1105626140728752E-4</v>
      </c>
      <c r="AL1716" s="36">
        <f>AJ1716+AK1716</f>
        <v>1.7937156673099963E-3</v>
      </c>
      <c r="AM1716" s="41"/>
      <c r="AN1716" s="41"/>
      <c r="AO1716" s="41"/>
      <c r="AP1716" s="42"/>
      <c r="AQ1716" s="40" t="str">
        <f>IF(AM1716=0,"NO OFERTADO",IF(AN1716=0,"NO OFERTADO",IF(AO1716=0,"NO OFERTADO",IF(AP1716=0,"NO OFERTADO","CORRECTO"))))</f>
        <v>NO OFERTADO</v>
      </c>
    </row>
    <row r="1717" spans="1:43" ht="24" x14ac:dyDescent="0.25">
      <c r="A1717" s="61">
        <v>1715</v>
      </c>
      <c r="B1717" s="61">
        <v>1425</v>
      </c>
      <c r="C1717" s="13" t="s">
        <v>2134</v>
      </c>
      <c r="D1717" s="12" t="s">
        <v>3977</v>
      </c>
      <c r="E1717" s="12" t="s">
        <v>623</v>
      </c>
      <c r="F1717" s="12" t="s">
        <v>281</v>
      </c>
      <c r="G1717" s="12" t="s">
        <v>107</v>
      </c>
      <c r="H1717" s="12" t="s">
        <v>822</v>
      </c>
      <c r="I1717" s="62">
        <v>1205.5</v>
      </c>
      <c r="J1717" s="10">
        <v>60</v>
      </c>
      <c r="K1717" s="10" t="s">
        <v>2136</v>
      </c>
      <c r="L1717" s="14" t="s">
        <v>3978</v>
      </c>
      <c r="M1717" s="11">
        <v>1205.5</v>
      </c>
      <c r="N1717" s="11">
        <v>513.33333333333337</v>
      </c>
      <c r="O1717" s="8">
        <f>N1717*M1717</f>
        <v>618823.33333333337</v>
      </c>
      <c r="P1717" s="14" t="s">
        <v>5022</v>
      </c>
      <c r="Q1717" s="66">
        <f>O1717/$O$2181</f>
        <v>1.8908244700291665E-5</v>
      </c>
      <c r="R1717" s="66">
        <f>+O1717/$O$2184</f>
        <v>3.0258210361627522E-5</v>
      </c>
      <c r="S1717" s="36">
        <f>Q1717*$S$1</f>
        <v>4.7270611750729165E-3</v>
      </c>
      <c r="T1717" s="36">
        <f>R1717*$T$1</f>
        <v>9.077463108488257E-4</v>
      </c>
      <c r="U1717" s="36">
        <f>S1717+T1717</f>
        <v>5.6348074859217424E-3</v>
      </c>
      <c r="V1717" s="41"/>
      <c r="W1717" s="41"/>
      <c r="X1717" s="41"/>
      <c r="Y1717" s="42"/>
      <c r="Z1717" s="40" t="str">
        <f>IF(V1717=0,"NO OFERTADO",IF(W1717=0,"NO OFERTADO",IF(X1717=0,"NO OFERTADO",IF(Y1717=0,"NO OFERTADO","CORRECTO"))))</f>
        <v>NO OFERTADO</v>
      </c>
      <c r="AA1717" s="42">
        <f>Y1717*N1717</f>
        <v>0</v>
      </c>
      <c r="AB1717" s="35">
        <f>Q1717*$AB$1</f>
        <v>1.70174202302625E-3</v>
      </c>
      <c r="AC1717" s="36">
        <f>R1717*$AC$1</f>
        <v>4.5387315542441285E-4</v>
      </c>
      <c r="AD1717" s="36">
        <f>AB1717+AC1717</f>
        <v>2.1556151784506627E-3</v>
      </c>
      <c r="AE1717" s="41"/>
      <c r="AF1717" s="41"/>
      <c r="AG1717" s="41"/>
      <c r="AH1717" s="42"/>
      <c r="AI1717" s="40" t="str">
        <f>IF(AE1717=0,"NO OFERTADO",IF(AF1717=0,"NO OFERTADO",IF(AG1717=0,"NO OFERTADO",IF(AH1717=0,"NO OFERTADO","CORRECTO"))))</f>
        <v>NO OFERTADO</v>
      </c>
      <c r="AJ1717" s="37">
        <f>Q1717*$AJ$1</f>
        <v>1.1344946820175E-3</v>
      </c>
      <c r="AK1717" s="36">
        <f>R1717*$AK$1</f>
        <v>1.512910518081376E-4</v>
      </c>
      <c r="AL1717" s="36">
        <f>AJ1717+AK1717</f>
        <v>1.2857857338256376E-3</v>
      </c>
      <c r="AM1717" s="41"/>
      <c r="AN1717" s="41"/>
      <c r="AO1717" s="41"/>
      <c r="AP1717" s="42"/>
      <c r="AQ1717" s="40" t="str">
        <f>IF(AM1717=0,"NO OFERTADO",IF(AN1717=0,"NO OFERTADO",IF(AO1717=0,"NO OFERTADO",IF(AP1717=0,"NO OFERTADO","CORRECTO"))))</f>
        <v>NO OFERTADO</v>
      </c>
    </row>
    <row r="1718" spans="1:43" ht="24" x14ac:dyDescent="0.25">
      <c r="A1718" s="61">
        <v>1716</v>
      </c>
      <c r="B1718" s="61">
        <v>2644</v>
      </c>
      <c r="C1718" s="67" t="s">
        <v>7053</v>
      </c>
      <c r="D1718" s="68" t="s">
        <v>2938</v>
      </c>
      <c r="E1718" s="68" t="s">
        <v>821</v>
      </c>
      <c r="F1718" s="68" t="s">
        <v>281</v>
      </c>
      <c r="G1718" s="12" t="s">
        <v>107</v>
      </c>
      <c r="H1718" s="68" t="s">
        <v>7054</v>
      </c>
      <c r="I1718" s="62">
        <v>1898.9999999999998</v>
      </c>
      <c r="J1718" s="10">
        <v>60</v>
      </c>
      <c r="K1718" s="10" t="s">
        <v>7055</v>
      </c>
      <c r="L1718" s="14" t="s">
        <v>7056</v>
      </c>
      <c r="M1718" s="11">
        <v>819.06089999999995</v>
      </c>
      <c r="N1718" s="11">
        <v>189.23076923076923</v>
      </c>
      <c r="O1718" s="8">
        <f>N1718*M1718</f>
        <v>154991.52415384614</v>
      </c>
      <c r="P1718" s="14" t="s">
        <v>7140</v>
      </c>
      <c r="Q1718" s="66">
        <f>O1718/$O$2181</f>
        <v>4.7357905032218485E-6</v>
      </c>
      <c r="R1718" s="66">
        <f>+O1718/$O$2184</f>
        <v>7.5785218324826402E-6</v>
      </c>
      <c r="S1718" s="36">
        <f>Q1718*$S$1</f>
        <v>1.1839476258054622E-3</v>
      </c>
      <c r="T1718" s="36">
        <f>R1718*$T$1</f>
        <v>2.2735565497447922E-4</v>
      </c>
      <c r="U1718" s="36">
        <f>S1718+T1718</f>
        <v>1.4113032807799414E-3</v>
      </c>
      <c r="V1718" s="41"/>
      <c r="W1718" s="41"/>
      <c r="X1718" s="41"/>
      <c r="Y1718" s="42"/>
      <c r="Z1718" s="40" t="str">
        <f>IF(V1718=0,"NO OFERTADO",IF(W1718=0,"NO OFERTADO",IF(X1718=0,"NO OFERTADO",IF(Y1718=0,"NO OFERTADO","CORRECTO"))))</f>
        <v>NO OFERTADO</v>
      </c>
      <c r="AA1718" s="42">
        <f>Y1718*N1718</f>
        <v>0</v>
      </c>
      <c r="AB1718" s="35">
        <f>Q1718*$AB$1</f>
        <v>4.2622114528996638E-4</v>
      </c>
      <c r="AC1718" s="36">
        <f>R1718*$AC$1</f>
        <v>1.1367782748723961E-4</v>
      </c>
      <c r="AD1718" s="36">
        <f>AB1718+AC1718</f>
        <v>5.3989897277720604E-4</v>
      </c>
      <c r="AE1718" s="41"/>
      <c r="AF1718" s="41"/>
      <c r="AG1718" s="41"/>
      <c r="AH1718" s="42"/>
      <c r="AI1718" s="40" t="str">
        <f>IF(AE1718=0,"NO OFERTADO",IF(AF1718=0,"NO OFERTADO",IF(AG1718=0,"NO OFERTADO",IF(AH1718=0,"NO OFERTADO","CORRECTO"))))</f>
        <v>NO OFERTADO</v>
      </c>
      <c r="AJ1718" s="37">
        <f>Q1718*$AJ$1</f>
        <v>2.8414743019331093E-4</v>
      </c>
      <c r="AK1718" s="36">
        <f>R1718*$AK$1</f>
        <v>3.7892609162413203E-5</v>
      </c>
      <c r="AL1718" s="36">
        <f>AJ1718+AK1718</f>
        <v>3.2204003935572414E-4</v>
      </c>
      <c r="AM1718" s="41"/>
      <c r="AN1718" s="41"/>
      <c r="AO1718" s="41"/>
      <c r="AP1718" s="42"/>
      <c r="AQ1718" s="40" t="str">
        <f>IF(AM1718=0,"NO OFERTADO",IF(AN1718=0,"NO OFERTADO",IF(AO1718=0,"NO OFERTADO",IF(AP1718=0,"NO OFERTADO","CORRECTO"))))</f>
        <v>NO OFERTADO</v>
      </c>
    </row>
    <row r="1719" spans="1:43" ht="24" x14ac:dyDescent="0.25">
      <c r="A1719" s="61">
        <v>1717</v>
      </c>
      <c r="B1719" s="61">
        <v>91</v>
      </c>
      <c r="C1719" s="13" t="s">
        <v>382</v>
      </c>
      <c r="D1719" s="12" t="s">
        <v>383</v>
      </c>
      <c r="E1719" s="12" t="s">
        <v>259</v>
      </c>
      <c r="F1719" s="12" t="s">
        <v>49</v>
      </c>
      <c r="G1719" s="12" t="s">
        <v>24</v>
      </c>
      <c r="H1719" s="12" t="s">
        <v>49</v>
      </c>
      <c r="I1719" s="62">
        <v>27538526.399999999</v>
      </c>
      <c r="J1719" s="10">
        <v>1</v>
      </c>
      <c r="K1719" s="10" t="s">
        <v>384</v>
      </c>
      <c r="L1719" s="14" t="s">
        <v>385</v>
      </c>
      <c r="M1719" s="11">
        <v>27538526.399999999</v>
      </c>
      <c r="N1719" s="11">
        <v>2.7692307692307692</v>
      </c>
      <c r="O1719" s="8">
        <f>N1719*M1719</f>
        <v>76260534.646153837</v>
      </c>
      <c r="P1719" s="14" t="s">
        <v>5022</v>
      </c>
      <c r="Q1719" s="66">
        <f>O1719/$O$2181</f>
        <v>2.3301526823453333E-3</v>
      </c>
      <c r="R1719" s="66">
        <f>+O1719/$O$2184</f>
        <v>3.728862787354775E-3</v>
      </c>
      <c r="S1719" s="36">
        <f>Q1719*$S$1</f>
        <v>0.58253817058633328</v>
      </c>
      <c r="T1719" s="36">
        <f>R1719*$T$1</f>
        <v>0.11186588362064324</v>
      </c>
      <c r="U1719" s="36">
        <f>S1719+T1719</f>
        <v>0.69440405420697648</v>
      </c>
      <c r="V1719" s="41"/>
      <c r="W1719" s="41"/>
      <c r="X1719" s="41"/>
      <c r="Y1719" s="42"/>
      <c r="Z1719" s="40" t="str">
        <f>IF(V1719=0,"NO OFERTADO",IF(W1719=0,"NO OFERTADO",IF(X1719=0,"NO OFERTADO",IF(Y1719=0,"NO OFERTADO","CORRECTO"))))</f>
        <v>NO OFERTADO</v>
      </c>
      <c r="AA1719" s="42">
        <f>Y1719*N1719</f>
        <v>0</v>
      </c>
      <c r="AB1719" s="35">
        <f>Q1719*$AB$1</f>
        <v>0.20971374141107998</v>
      </c>
      <c r="AC1719" s="36">
        <f>R1719*$AC$1</f>
        <v>5.5932941810321622E-2</v>
      </c>
      <c r="AD1719" s="36">
        <f>AB1719+AC1719</f>
        <v>0.26564668322140161</v>
      </c>
      <c r="AE1719" s="41"/>
      <c r="AF1719" s="41"/>
      <c r="AG1719" s="41"/>
      <c r="AH1719" s="42"/>
      <c r="AI1719" s="40" t="str">
        <f>IF(AE1719=0,"NO OFERTADO",IF(AF1719=0,"NO OFERTADO",IF(AG1719=0,"NO OFERTADO",IF(AH1719=0,"NO OFERTADO","CORRECTO"))))</f>
        <v>NO OFERTADO</v>
      </c>
      <c r="AJ1719" s="37">
        <f>Q1719*$AJ$1</f>
        <v>0.13980916094071999</v>
      </c>
      <c r="AK1719" s="36">
        <f>R1719*$AK$1</f>
        <v>1.8644313936773876E-2</v>
      </c>
      <c r="AL1719" s="36">
        <f>AJ1719+AK1719</f>
        <v>0.15845347487749387</v>
      </c>
      <c r="AM1719" s="41"/>
      <c r="AN1719" s="41"/>
      <c r="AO1719" s="41"/>
      <c r="AP1719" s="42"/>
      <c r="AQ1719" s="40" t="str">
        <f>IF(AM1719=0,"NO OFERTADO",IF(AN1719=0,"NO OFERTADO",IF(AO1719=0,"NO OFERTADO",IF(AP1719=0,"NO OFERTADO","CORRECTO"))))</f>
        <v>NO OFERTADO</v>
      </c>
    </row>
    <row r="1720" spans="1:43" ht="24" x14ac:dyDescent="0.25">
      <c r="A1720" s="61">
        <v>1718</v>
      </c>
      <c r="B1720" s="61">
        <v>1683</v>
      </c>
      <c r="C1720" s="13" t="s">
        <v>4614</v>
      </c>
      <c r="D1720" s="12" t="s">
        <v>89</v>
      </c>
      <c r="E1720" s="12" t="s">
        <v>11</v>
      </c>
      <c r="F1720" s="12" t="s">
        <v>12</v>
      </c>
      <c r="G1720" s="12" t="s">
        <v>13</v>
      </c>
      <c r="H1720" s="12" t="s">
        <v>12</v>
      </c>
      <c r="I1720" s="62">
        <v>4604.5999999999995</v>
      </c>
      <c r="J1720" s="10">
        <v>1</v>
      </c>
      <c r="K1720" s="10" t="s">
        <v>4615</v>
      </c>
      <c r="L1720" s="14" t="s">
        <v>4616</v>
      </c>
      <c r="M1720" s="11">
        <v>4604.5999999999995</v>
      </c>
      <c r="N1720" s="11">
        <v>14</v>
      </c>
      <c r="O1720" s="8">
        <f>N1720*M1720</f>
        <v>64464.399999999994</v>
      </c>
      <c r="P1720" s="14" t="s">
        <v>5022</v>
      </c>
      <c r="Q1720" s="66">
        <f>O1720/$O$2181</f>
        <v>1.9697199248964139E-6</v>
      </c>
      <c r="R1720" s="66">
        <f>+O1720/$O$2184</f>
        <v>3.1520747052784599E-6</v>
      </c>
      <c r="S1720" s="36">
        <f>Q1720*$S$1</f>
        <v>4.9242998122410345E-4</v>
      </c>
      <c r="T1720" s="36">
        <f>R1720*$T$1</f>
        <v>9.4562241158353792E-5</v>
      </c>
      <c r="U1720" s="36">
        <f>S1720+T1720</f>
        <v>5.8699222238245722E-4</v>
      </c>
      <c r="V1720" s="41"/>
      <c r="W1720" s="41"/>
      <c r="X1720" s="41"/>
      <c r="Y1720" s="42"/>
      <c r="Z1720" s="40" t="str">
        <f>IF(V1720=0,"NO OFERTADO",IF(W1720=0,"NO OFERTADO",IF(X1720=0,"NO OFERTADO",IF(Y1720=0,"NO OFERTADO","CORRECTO"))))</f>
        <v>NO OFERTADO</v>
      </c>
      <c r="AA1720" s="42">
        <f>Y1720*N1720</f>
        <v>0</v>
      </c>
      <c r="AB1720" s="35">
        <f>Q1720*$AB$1</f>
        <v>1.7727479324067724E-4</v>
      </c>
      <c r="AC1720" s="36">
        <f>R1720*$AC$1</f>
        <v>4.7281120579176896E-5</v>
      </c>
      <c r="AD1720" s="36">
        <f>AB1720+AC1720</f>
        <v>2.2455591381985413E-4</v>
      </c>
      <c r="AE1720" s="41"/>
      <c r="AF1720" s="41"/>
      <c r="AG1720" s="41"/>
      <c r="AH1720" s="42"/>
      <c r="AI1720" s="40" t="str">
        <f>IF(AE1720=0,"NO OFERTADO",IF(AF1720=0,"NO OFERTADO",IF(AG1720=0,"NO OFERTADO",IF(AH1720=0,"NO OFERTADO","CORRECTO"))))</f>
        <v>NO OFERTADO</v>
      </c>
      <c r="AJ1720" s="37">
        <f>Q1720*$AJ$1</f>
        <v>1.1818319549378483E-4</v>
      </c>
      <c r="AK1720" s="36">
        <f>R1720*$AK$1</f>
        <v>1.57603735263923E-5</v>
      </c>
      <c r="AL1720" s="36">
        <f>AJ1720+AK1720</f>
        <v>1.3394356902017714E-4</v>
      </c>
      <c r="AM1720" s="41"/>
      <c r="AN1720" s="41"/>
      <c r="AO1720" s="41"/>
      <c r="AP1720" s="42"/>
      <c r="AQ1720" s="40" t="str">
        <f>IF(AM1720=0,"NO OFERTADO",IF(AN1720=0,"NO OFERTADO",IF(AO1720=0,"NO OFERTADO",IF(AP1720=0,"NO OFERTADO","CORRECTO"))))</f>
        <v>NO OFERTADO</v>
      </c>
    </row>
    <row r="1721" spans="1:43" ht="24" x14ac:dyDescent="0.25">
      <c r="A1721" s="61">
        <v>1719</v>
      </c>
      <c r="B1721" s="61">
        <v>1497</v>
      </c>
      <c r="C1721" s="13" t="s">
        <v>4157</v>
      </c>
      <c r="D1721" s="12" t="s">
        <v>675</v>
      </c>
      <c r="E1721" s="12" t="s">
        <v>11</v>
      </c>
      <c r="F1721" s="12" t="s">
        <v>12</v>
      </c>
      <c r="G1721" s="12" t="s">
        <v>13</v>
      </c>
      <c r="H1721" s="12" t="s">
        <v>12</v>
      </c>
      <c r="I1721" s="62" t="s">
        <v>60</v>
      </c>
      <c r="J1721" s="10">
        <v>1</v>
      </c>
      <c r="K1721" s="10" t="s">
        <v>4158</v>
      </c>
      <c r="L1721" s="14" t="s">
        <v>4159</v>
      </c>
      <c r="M1721" s="11">
        <v>386</v>
      </c>
      <c r="N1721" s="11">
        <v>1674</v>
      </c>
      <c r="O1721" s="8">
        <f>N1721*M1721</f>
        <v>646164</v>
      </c>
      <c r="P1721" s="14" t="s">
        <v>5022</v>
      </c>
      <c r="Q1721" s="66">
        <f>O1721/$O$2181</f>
        <v>1.9743643089065693E-5</v>
      </c>
      <c r="R1721" s="66"/>
      <c r="S1721" s="36">
        <f>Q1721*$S$1</f>
        <v>4.9359107722664235E-3</v>
      </c>
      <c r="T1721" s="7"/>
      <c r="U1721" s="36">
        <f>S1721+T1721</f>
        <v>4.9359107722664235E-3</v>
      </c>
      <c r="V1721" s="41"/>
      <c r="W1721" s="41"/>
      <c r="X1721" s="41"/>
      <c r="Y1721" s="42"/>
      <c r="Z1721" s="40" t="str">
        <f>IF(V1721=0,"NO OFERTADO",IF(W1721=0,"NO OFERTADO",IF(X1721=0,"NO OFERTADO",IF(Y1721=0,"NO OFERTADO","CORRECTO"))))</f>
        <v>NO OFERTADO</v>
      </c>
      <c r="AA1721" s="42">
        <f>Y1721*N1721</f>
        <v>0</v>
      </c>
      <c r="AB1721" s="35">
        <f>Q1721*$AB$1</f>
        <v>1.7769278780159123E-3</v>
      </c>
      <c r="AC1721" s="7"/>
      <c r="AD1721" s="36">
        <f>AB1721+AC1721</f>
        <v>1.7769278780159123E-3</v>
      </c>
      <c r="AE1721" s="41"/>
      <c r="AF1721" s="41"/>
      <c r="AG1721" s="41"/>
      <c r="AH1721" s="42"/>
      <c r="AI1721" s="40" t="str">
        <f>IF(AE1721=0,"NO OFERTADO",IF(AF1721=0,"NO OFERTADO",IF(AG1721=0,"NO OFERTADO",IF(AH1721=0,"NO OFERTADO","CORRECTO"))))</f>
        <v>NO OFERTADO</v>
      </c>
      <c r="AJ1721" s="37">
        <f>Q1721*$AJ$1</f>
        <v>1.1846185853439416E-3</v>
      </c>
      <c r="AK1721" s="7"/>
      <c r="AL1721" s="36">
        <f>AJ1721+AK1721</f>
        <v>1.1846185853439416E-3</v>
      </c>
      <c r="AM1721" s="41"/>
      <c r="AN1721" s="41"/>
      <c r="AO1721" s="41"/>
      <c r="AP1721" s="42"/>
      <c r="AQ1721" s="40" t="str">
        <f>IF(AM1721=0,"NO OFERTADO",IF(AN1721=0,"NO OFERTADO",IF(AO1721=0,"NO OFERTADO",IF(AP1721=0,"NO OFERTADO","CORRECTO"))))</f>
        <v>NO OFERTADO</v>
      </c>
    </row>
    <row r="1722" spans="1:43" ht="24" x14ac:dyDescent="0.25">
      <c r="A1722" s="61">
        <v>1720</v>
      </c>
      <c r="B1722" s="61">
        <v>70</v>
      </c>
      <c r="C1722" s="13" t="s">
        <v>293</v>
      </c>
      <c r="D1722" s="12" t="s">
        <v>143</v>
      </c>
      <c r="E1722" s="12" t="s">
        <v>49</v>
      </c>
      <c r="F1722" s="12" t="s">
        <v>50</v>
      </c>
      <c r="G1722" s="12" t="s">
        <v>51</v>
      </c>
      <c r="H1722" s="12" t="s">
        <v>25</v>
      </c>
      <c r="I1722" s="62">
        <v>2150263.5</v>
      </c>
      <c r="J1722" s="10">
        <v>1</v>
      </c>
      <c r="K1722" s="10" t="s">
        <v>294</v>
      </c>
      <c r="L1722" s="14" t="s">
        <v>295</v>
      </c>
      <c r="M1722" s="11">
        <v>1938865.882</v>
      </c>
      <c r="N1722" s="11">
        <v>53.692307692307693</v>
      </c>
      <c r="O1722" s="8">
        <f>N1722*M1722</f>
        <v>104102183.51046154</v>
      </c>
      <c r="P1722" s="14" t="s">
        <v>5022</v>
      </c>
      <c r="Q1722" s="66">
        <f>O1722/$O$2181</f>
        <v>3.1808586613042084E-3</v>
      </c>
      <c r="R1722" s="66">
        <f>+O1722/$O$2184</f>
        <v>5.0902181577363974E-3</v>
      </c>
      <c r="S1722" s="36">
        <f>Q1722*$S$1</f>
        <v>0.79521466532605212</v>
      </c>
      <c r="T1722" s="36">
        <f>R1722*$T$1</f>
        <v>0.15270654473209191</v>
      </c>
      <c r="U1722" s="36">
        <f>S1722+T1722</f>
        <v>0.947921210058144</v>
      </c>
      <c r="V1722" s="41"/>
      <c r="W1722" s="41"/>
      <c r="X1722" s="41"/>
      <c r="Y1722" s="42"/>
      <c r="Z1722" s="40" t="str">
        <f>IF(V1722=0,"NO OFERTADO",IF(W1722=0,"NO OFERTADO",IF(X1722=0,"NO OFERTADO",IF(Y1722=0,"NO OFERTADO","CORRECTO"))))</f>
        <v>NO OFERTADO</v>
      </c>
      <c r="AA1722" s="42">
        <f>Y1722*N1722</f>
        <v>0</v>
      </c>
      <c r="AB1722" s="35">
        <f>Q1722*$AB$1</f>
        <v>0.28627727951737875</v>
      </c>
      <c r="AC1722" s="36">
        <f>R1722*$AC$1</f>
        <v>7.6353272366045957E-2</v>
      </c>
      <c r="AD1722" s="36">
        <f>AB1722+AC1722</f>
        <v>0.36263055188342469</v>
      </c>
      <c r="AE1722" s="41"/>
      <c r="AF1722" s="41"/>
      <c r="AG1722" s="41"/>
      <c r="AH1722" s="42"/>
      <c r="AI1722" s="40" t="str">
        <f>IF(AE1722=0,"NO OFERTADO",IF(AF1722=0,"NO OFERTADO",IF(AG1722=0,"NO OFERTADO",IF(AH1722=0,"NO OFERTADO","CORRECTO"))))</f>
        <v>NO OFERTADO</v>
      </c>
      <c r="AJ1722" s="37">
        <f>Q1722*$AJ$1</f>
        <v>0.19085151967825251</v>
      </c>
      <c r="AK1722" s="36">
        <f>R1722*$AK$1</f>
        <v>2.5451090788681987E-2</v>
      </c>
      <c r="AL1722" s="36">
        <f>AJ1722+AK1722</f>
        <v>0.2163026104669345</v>
      </c>
      <c r="AM1722" s="41"/>
      <c r="AN1722" s="41"/>
      <c r="AO1722" s="41"/>
      <c r="AP1722" s="42"/>
      <c r="AQ1722" s="40" t="str">
        <f>IF(AM1722=0,"NO OFERTADO",IF(AN1722=0,"NO OFERTADO",IF(AO1722=0,"NO OFERTADO",IF(AP1722=0,"NO OFERTADO","CORRECTO"))))</f>
        <v>NO OFERTADO</v>
      </c>
    </row>
    <row r="1723" spans="1:43" ht="24" x14ac:dyDescent="0.25">
      <c r="A1723" s="61">
        <v>1721</v>
      </c>
      <c r="B1723" s="61">
        <v>352</v>
      </c>
      <c r="C1723" s="13" t="s">
        <v>1239</v>
      </c>
      <c r="D1723" s="12" t="s">
        <v>1240</v>
      </c>
      <c r="E1723" s="12" t="s">
        <v>12</v>
      </c>
      <c r="F1723" s="12" t="s">
        <v>12</v>
      </c>
      <c r="G1723" s="12" t="s">
        <v>13</v>
      </c>
      <c r="H1723" s="12" t="s">
        <v>12</v>
      </c>
      <c r="I1723" s="62" t="s">
        <v>60</v>
      </c>
      <c r="J1723" s="10">
        <v>1</v>
      </c>
      <c r="K1723" s="10" t="s">
        <v>1241</v>
      </c>
      <c r="L1723" s="14" t="s">
        <v>1242</v>
      </c>
      <c r="M1723" s="11">
        <v>239130.95499999999</v>
      </c>
      <c r="N1723" s="11">
        <v>110</v>
      </c>
      <c r="O1723" s="8">
        <f>N1723*M1723</f>
        <v>26304405.049999997</v>
      </c>
      <c r="P1723" s="14" t="s">
        <v>5022</v>
      </c>
      <c r="Q1723" s="66">
        <f>O1723/$O$2181</f>
        <v>8.0373525138729041E-4</v>
      </c>
      <c r="R1723" s="66"/>
      <c r="S1723" s="36">
        <f>Q1723*$S$1</f>
        <v>0.2009338128468226</v>
      </c>
      <c r="T1723" s="7"/>
      <c r="U1723" s="36">
        <f>S1723+T1723</f>
        <v>0.2009338128468226</v>
      </c>
      <c r="V1723" s="41"/>
      <c r="W1723" s="41"/>
      <c r="X1723" s="41"/>
      <c r="Y1723" s="42"/>
      <c r="Z1723" s="40" t="str">
        <f>IF(V1723=0,"NO OFERTADO",IF(W1723=0,"NO OFERTADO",IF(X1723=0,"NO OFERTADO",IF(Y1723=0,"NO OFERTADO","CORRECTO"))))</f>
        <v>NO OFERTADO</v>
      </c>
      <c r="AA1723" s="42">
        <f>Y1723*N1723</f>
        <v>0</v>
      </c>
      <c r="AB1723" s="35">
        <f>Q1723*$AB$1</f>
        <v>7.2336172624856143E-2</v>
      </c>
      <c r="AC1723" s="7"/>
      <c r="AD1723" s="36">
        <f>AB1723+AC1723</f>
        <v>7.2336172624856143E-2</v>
      </c>
      <c r="AE1723" s="41"/>
      <c r="AF1723" s="41"/>
      <c r="AG1723" s="41"/>
      <c r="AH1723" s="42"/>
      <c r="AI1723" s="40" t="str">
        <f>IF(AE1723=0,"NO OFERTADO",IF(AF1723=0,"NO OFERTADO",IF(AG1723=0,"NO OFERTADO",IF(AH1723=0,"NO OFERTADO","CORRECTO"))))</f>
        <v>NO OFERTADO</v>
      </c>
      <c r="AJ1723" s="37">
        <f>Q1723*$AJ$1</f>
        <v>4.8224115083237422E-2</v>
      </c>
      <c r="AK1723" s="7"/>
      <c r="AL1723" s="36">
        <f>AJ1723+AK1723</f>
        <v>4.8224115083237422E-2</v>
      </c>
      <c r="AM1723" s="41"/>
      <c r="AN1723" s="41"/>
      <c r="AO1723" s="41"/>
      <c r="AP1723" s="42"/>
      <c r="AQ1723" s="40" t="str">
        <f>IF(AM1723=0,"NO OFERTADO",IF(AN1723=0,"NO OFERTADO",IF(AO1723=0,"NO OFERTADO",IF(AP1723=0,"NO OFERTADO","CORRECTO"))))</f>
        <v>NO OFERTADO</v>
      </c>
    </row>
    <row r="1724" spans="1:43" ht="24" x14ac:dyDescent="0.25">
      <c r="A1724" s="61">
        <v>1722</v>
      </c>
      <c r="B1724" s="61">
        <v>679</v>
      </c>
      <c r="C1724" s="13" t="s">
        <v>1239</v>
      </c>
      <c r="D1724" s="12" t="s">
        <v>2160</v>
      </c>
      <c r="E1724" s="12" t="s">
        <v>12</v>
      </c>
      <c r="F1724" s="12" t="s">
        <v>12</v>
      </c>
      <c r="G1724" s="12" t="s">
        <v>13</v>
      </c>
      <c r="H1724" s="12" t="s">
        <v>12</v>
      </c>
      <c r="I1724" s="62" t="s">
        <v>60</v>
      </c>
      <c r="J1724" s="10">
        <v>1</v>
      </c>
      <c r="K1724" s="10" t="s">
        <v>1241</v>
      </c>
      <c r="L1724" s="14" t="s">
        <v>2161</v>
      </c>
      <c r="M1724" s="11">
        <v>58968.165999999997</v>
      </c>
      <c r="N1724" s="11">
        <v>140</v>
      </c>
      <c r="O1724" s="8">
        <f>N1724*M1724</f>
        <v>8255543.2399999993</v>
      </c>
      <c r="P1724" s="14" t="s">
        <v>5022</v>
      </c>
      <c r="Q1724" s="66">
        <f>O1724/$O$2181</f>
        <v>2.5224942775658961E-4</v>
      </c>
      <c r="R1724" s="66"/>
      <c r="S1724" s="36">
        <f>Q1724*$S$1</f>
        <v>6.3062356939147399E-2</v>
      </c>
      <c r="T1724" s="7"/>
      <c r="U1724" s="36">
        <f>S1724+T1724</f>
        <v>6.3062356939147399E-2</v>
      </c>
      <c r="V1724" s="41"/>
      <c r="W1724" s="41"/>
      <c r="X1724" s="41"/>
      <c r="Y1724" s="42"/>
      <c r="Z1724" s="40" t="str">
        <f>IF(V1724=0,"NO OFERTADO",IF(W1724=0,"NO OFERTADO",IF(X1724=0,"NO OFERTADO",IF(Y1724=0,"NO OFERTADO","CORRECTO"))))</f>
        <v>NO OFERTADO</v>
      </c>
      <c r="AA1724" s="42">
        <f>Y1724*N1724</f>
        <v>0</v>
      </c>
      <c r="AB1724" s="35">
        <f>Q1724*$AB$1</f>
        <v>2.2702448498093063E-2</v>
      </c>
      <c r="AC1724" s="7"/>
      <c r="AD1724" s="36">
        <f>AB1724+AC1724</f>
        <v>2.2702448498093063E-2</v>
      </c>
      <c r="AE1724" s="41"/>
      <c r="AF1724" s="41"/>
      <c r="AG1724" s="41"/>
      <c r="AH1724" s="42"/>
      <c r="AI1724" s="40" t="str">
        <f>IF(AE1724=0,"NO OFERTADO",IF(AF1724=0,"NO OFERTADO",IF(AG1724=0,"NO OFERTADO",IF(AH1724=0,"NO OFERTADO","CORRECTO"))))</f>
        <v>NO OFERTADO</v>
      </c>
      <c r="AJ1724" s="37">
        <f>Q1724*$AJ$1</f>
        <v>1.5134965665395376E-2</v>
      </c>
      <c r="AK1724" s="7"/>
      <c r="AL1724" s="36">
        <f>AJ1724+AK1724</f>
        <v>1.5134965665395376E-2</v>
      </c>
      <c r="AM1724" s="41"/>
      <c r="AN1724" s="41"/>
      <c r="AO1724" s="41"/>
      <c r="AP1724" s="42"/>
      <c r="AQ1724" s="40" t="str">
        <f>IF(AM1724=0,"NO OFERTADO",IF(AN1724=0,"NO OFERTADO",IF(AO1724=0,"NO OFERTADO",IF(AP1724=0,"NO OFERTADO","CORRECTO"))))</f>
        <v>NO OFERTADO</v>
      </c>
    </row>
    <row r="1725" spans="1:43" ht="36" x14ac:dyDescent="0.25">
      <c r="A1725" s="61">
        <v>1723</v>
      </c>
      <c r="B1725" s="61">
        <v>594</v>
      </c>
      <c r="C1725" s="13" t="s">
        <v>1205</v>
      </c>
      <c r="D1725" s="12" t="s">
        <v>1947</v>
      </c>
      <c r="E1725" s="12" t="s">
        <v>1101</v>
      </c>
      <c r="F1725" s="12" t="s">
        <v>1102</v>
      </c>
      <c r="G1725" s="12" t="s">
        <v>51</v>
      </c>
      <c r="H1725" s="12" t="s">
        <v>1102</v>
      </c>
      <c r="I1725" s="62">
        <v>276044.62</v>
      </c>
      <c r="J1725" s="10">
        <v>1</v>
      </c>
      <c r="K1725" s="10" t="s">
        <v>1207</v>
      </c>
      <c r="L1725" s="14" t="s">
        <v>1948</v>
      </c>
      <c r="M1725" s="11">
        <v>276044.62</v>
      </c>
      <c r="N1725" s="11">
        <v>121.61538461538461</v>
      </c>
      <c r="O1725" s="8">
        <f>N1725*M1725</f>
        <v>33571272.632307693</v>
      </c>
      <c r="P1725" s="14" t="s">
        <v>5022</v>
      </c>
      <c r="Q1725" s="66">
        <f>O1725/$O$2181</f>
        <v>1.0257755382503545E-3</v>
      </c>
      <c r="R1725" s="66">
        <f>+O1725/$O$2184</f>
        <v>1.641513134199715E-3</v>
      </c>
      <c r="S1725" s="36">
        <f>Q1725*$S$1</f>
        <v>0.2564438845625886</v>
      </c>
      <c r="T1725" s="36">
        <f>R1725*$T$1</f>
        <v>4.924539402599145E-2</v>
      </c>
      <c r="U1725" s="36">
        <f>S1725+T1725</f>
        <v>0.30568927858858003</v>
      </c>
      <c r="V1725" s="41"/>
      <c r="W1725" s="41"/>
      <c r="X1725" s="41"/>
      <c r="Y1725" s="42"/>
      <c r="Z1725" s="40" t="str">
        <f>IF(V1725=0,"NO OFERTADO",IF(W1725=0,"NO OFERTADO",IF(X1725=0,"NO OFERTADO",IF(Y1725=0,"NO OFERTADO","CORRECTO"))))</f>
        <v>NO OFERTADO</v>
      </c>
      <c r="AA1725" s="42">
        <f>Y1725*N1725</f>
        <v>0</v>
      </c>
      <c r="AB1725" s="35">
        <f>Q1725*$AB$1</f>
        <v>9.2319798442531908E-2</v>
      </c>
      <c r="AC1725" s="36">
        <f>R1725*$AC$1</f>
        <v>2.4622697012995725E-2</v>
      </c>
      <c r="AD1725" s="36">
        <f>AB1725+AC1725</f>
        <v>0.11694249545552764</v>
      </c>
      <c r="AE1725" s="41"/>
      <c r="AF1725" s="41"/>
      <c r="AG1725" s="41"/>
      <c r="AH1725" s="42"/>
      <c r="AI1725" s="40" t="str">
        <f>IF(AE1725=0,"NO OFERTADO",IF(AF1725=0,"NO OFERTADO",IF(AG1725=0,"NO OFERTADO",IF(AH1725=0,"NO OFERTADO","CORRECTO"))))</f>
        <v>NO OFERTADO</v>
      </c>
      <c r="AJ1725" s="37">
        <f>Q1725*$AJ$1</f>
        <v>6.1546532295021272E-2</v>
      </c>
      <c r="AK1725" s="36">
        <f>R1725*$AK$1</f>
        <v>8.2075656709985744E-3</v>
      </c>
      <c r="AL1725" s="36">
        <f>AJ1725+AK1725</f>
        <v>6.9754097966019848E-2</v>
      </c>
      <c r="AM1725" s="41"/>
      <c r="AN1725" s="41"/>
      <c r="AO1725" s="41"/>
      <c r="AP1725" s="42"/>
      <c r="AQ1725" s="40" t="str">
        <f>IF(AM1725=0,"NO OFERTADO",IF(AN1725=0,"NO OFERTADO",IF(AO1725=0,"NO OFERTADO",IF(AP1725=0,"NO OFERTADO","CORRECTO"))))</f>
        <v>NO OFERTADO</v>
      </c>
    </row>
    <row r="1726" spans="1:43" ht="36" x14ac:dyDescent="0.25">
      <c r="A1726" s="61">
        <v>1724</v>
      </c>
      <c r="B1726" s="61">
        <v>341</v>
      </c>
      <c r="C1726" s="13" t="s">
        <v>1205</v>
      </c>
      <c r="D1726" s="12" t="s">
        <v>1206</v>
      </c>
      <c r="E1726" s="12" t="s">
        <v>1101</v>
      </c>
      <c r="F1726" s="12" t="s">
        <v>1102</v>
      </c>
      <c r="G1726" s="12" t="s">
        <v>51</v>
      </c>
      <c r="H1726" s="12" t="s">
        <v>1102</v>
      </c>
      <c r="I1726" s="62">
        <v>552089.24</v>
      </c>
      <c r="J1726" s="10">
        <v>1</v>
      </c>
      <c r="K1726" s="10" t="s">
        <v>1207</v>
      </c>
      <c r="L1726" s="14" t="s">
        <v>1208</v>
      </c>
      <c r="M1726" s="11">
        <v>552089.24</v>
      </c>
      <c r="N1726" s="11">
        <v>48.153846153846153</v>
      </c>
      <c r="O1726" s="8">
        <f>N1726*M1726</f>
        <v>26585220.326153845</v>
      </c>
      <c r="P1726" s="14" t="s">
        <v>5022</v>
      </c>
      <c r="Q1726" s="66">
        <f>O1726/$O$2181</f>
        <v>8.1231560650818697E-4</v>
      </c>
      <c r="R1726" s="66">
        <f>+O1726/$O$2184</f>
        <v>1.2999205844516401E-3</v>
      </c>
      <c r="S1726" s="36">
        <f>Q1726*$S$1</f>
        <v>0.20307890162704675</v>
      </c>
      <c r="T1726" s="36">
        <f>R1726*$T$1</f>
        <v>3.8997617533549203E-2</v>
      </c>
      <c r="U1726" s="36">
        <f>S1726+T1726</f>
        <v>0.24207651916059597</v>
      </c>
      <c r="V1726" s="41"/>
      <c r="W1726" s="41"/>
      <c r="X1726" s="41"/>
      <c r="Y1726" s="42"/>
      <c r="Z1726" s="40" t="str">
        <f>IF(V1726=0,"NO OFERTADO",IF(W1726=0,"NO OFERTADO",IF(X1726=0,"NO OFERTADO",IF(Y1726=0,"NO OFERTADO","CORRECTO"))))</f>
        <v>NO OFERTADO</v>
      </c>
      <c r="AA1726" s="42">
        <f>Y1726*N1726</f>
        <v>0</v>
      </c>
      <c r="AB1726" s="35">
        <f>Q1726*$AB$1</f>
        <v>7.3108404585736822E-2</v>
      </c>
      <c r="AC1726" s="36">
        <f>R1726*$AC$1</f>
        <v>1.9498808766774602E-2</v>
      </c>
      <c r="AD1726" s="36">
        <f>AB1726+AC1726</f>
        <v>9.260721335251143E-2</v>
      </c>
      <c r="AE1726" s="41"/>
      <c r="AF1726" s="41"/>
      <c r="AG1726" s="41"/>
      <c r="AH1726" s="42"/>
      <c r="AI1726" s="40" t="str">
        <f>IF(AE1726=0,"NO OFERTADO",IF(AF1726=0,"NO OFERTADO",IF(AG1726=0,"NO OFERTADO",IF(AH1726=0,"NO OFERTADO","CORRECTO"))))</f>
        <v>NO OFERTADO</v>
      </c>
      <c r="AJ1726" s="37">
        <f>Q1726*$AJ$1</f>
        <v>4.8738936390491219E-2</v>
      </c>
      <c r="AK1726" s="36">
        <f>R1726*$AK$1</f>
        <v>6.4996029222582005E-3</v>
      </c>
      <c r="AL1726" s="36">
        <f>AJ1726+AK1726</f>
        <v>5.523853931274942E-2</v>
      </c>
      <c r="AM1726" s="41"/>
      <c r="AN1726" s="41"/>
      <c r="AO1726" s="41"/>
      <c r="AP1726" s="42"/>
      <c r="AQ1726" s="40" t="str">
        <f>IF(AM1726=0,"NO OFERTADO",IF(AN1726=0,"NO OFERTADO",IF(AO1726=0,"NO OFERTADO",IF(AP1726=0,"NO OFERTADO","CORRECTO"))))</f>
        <v>NO OFERTADO</v>
      </c>
    </row>
    <row r="1727" spans="1:43" x14ac:dyDescent="0.25">
      <c r="A1727" s="61">
        <v>1725</v>
      </c>
      <c r="B1727" s="61">
        <v>711</v>
      </c>
      <c r="C1727" s="13" t="s">
        <v>1205</v>
      </c>
      <c r="D1727" s="12" t="s">
        <v>2239</v>
      </c>
      <c r="E1727" s="12" t="s">
        <v>11</v>
      </c>
      <c r="F1727" s="12" t="s">
        <v>11</v>
      </c>
      <c r="G1727" s="12" t="s">
        <v>13</v>
      </c>
      <c r="H1727" s="12" t="s">
        <v>11</v>
      </c>
      <c r="I1727" s="62" t="s">
        <v>60</v>
      </c>
      <c r="J1727" s="10">
        <v>1</v>
      </c>
      <c r="K1727" s="10" t="s">
        <v>1207</v>
      </c>
      <c r="L1727" s="14" t="s">
        <v>2240</v>
      </c>
      <c r="M1727" s="11">
        <v>10443.786999999998</v>
      </c>
      <c r="N1727" s="11">
        <v>1730.7692307692307</v>
      </c>
      <c r="O1727" s="8">
        <f>N1727*M1727</f>
        <v>18075785.192307688</v>
      </c>
      <c r="P1727" s="14" t="s">
        <v>5022</v>
      </c>
      <c r="Q1727" s="66">
        <f>O1727/$O$2181</f>
        <v>5.5230847182997141E-4</v>
      </c>
      <c r="R1727" s="66"/>
      <c r="S1727" s="36">
        <f>Q1727*$S$1</f>
        <v>0.13807711795749286</v>
      </c>
      <c r="T1727" s="7"/>
      <c r="U1727" s="36">
        <f>S1727+T1727</f>
        <v>0.13807711795749286</v>
      </c>
      <c r="V1727" s="41"/>
      <c r="W1727" s="41"/>
      <c r="X1727" s="41"/>
      <c r="Y1727" s="42"/>
      <c r="Z1727" s="40" t="str">
        <f>IF(V1727=0,"NO OFERTADO",IF(W1727=0,"NO OFERTADO",IF(X1727=0,"NO OFERTADO",IF(Y1727=0,"NO OFERTADO","CORRECTO"))))</f>
        <v>NO OFERTADO</v>
      </c>
      <c r="AA1727" s="42">
        <f>Y1727*N1727</f>
        <v>0</v>
      </c>
      <c r="AB1727" s="35">
        <f>Q1727*$AB$1</f>
        <v>4.9707762464697429E-2</v>
      </c>
      <c r="AC1727" s="7"/>
      <c r="AD1727" s="36">
        <f>AB1727+AC1727</f>
        <v>4.9707762464697429E-2</v>
      </c>
      <c r="AE1727" s="41"/>
      <c r="AF1727" s="41"/>
      <c r="AG1727" s="41"/>
      <c r="AH1727" s="42"/>
      <c r="AI1727" s="40" t="str">
        <f>IF(AE1727=0,"NO OFERTADO",IF(AF1727=0,"NO OFERTADO",IF(AG1727=0,"NO OFERTADO",IF(AH1727=0,"NO OFERTADO","CORRECTO"))))</f>
        <v>NO OFERTADO</v>
      </c>
      <c r="AJ1727" s="37">
        <f>Q1727*$AJ$1</f>
        <v>3.3138508309798281E-2</v>
      </c>
      <c r="AK1727" s="7"/>
      <c r="AL1727" s="36">
        <f>AJ1727+AK1727</f>
        <v>3.3138508309798281E-2</v>
      </c>
      <c r="AM1727" s="41"/>
      <c r="AN1727" s="41"/>
      <c r="AO1727" s="41"/>
      <c r="AP1727" s="42"/>
      <c r="AQ1727" s="40" t="str">
        <f>IF(AM1727=0,"NO OFERTADO",IF(AN1727=0,"NO OFERTADO",IF(AO1727=0,"NO OFERTADO",IF(AP1727=0,"NO OFERTADO","CORRECTO"))))</f>
        <v>NO OFERTADO</v>
      </c>
    </row>
    <row r="1728" spans="1:43" x14ac:dyDescent="0.25">
      <c r="A1728" s="61">
        <v>1726</v>
      </c>
      <c r="B1728" s="61">
        <v>1034</v>
      </c>
      <c r="C1728" s="13" t="s">
        <v>1205</v>
      </c>
      <c r="D1728" s="12" t="s">
        <v>1025</v>
      </c>
      <c r="E1728" s="12" t="s">
        <v>11</v>
      </c>
      <c r="F1728" s="12" t="s">
        <v>11</v>
      </c>
      <c r="G1728" s="12" t="s">
        <v>13</v>
      </c>
      <c r="H1728" s="12" t="s">
        <v>11</v>
      </c>
      <c r="I1728" s="62" t="s">
        <v>60</v>
      </c>
      <c r="J1728" s="10">
        <v>1</v>
      </c>
      <c r="K1728" s="10" t="s">
        <v>1207</v>
      </c>
      <c r="L1728" s="14" t="s">
        <v>3037</v>
      </c>
      <c r="M1728" s="11">
        <v>10676.962666666666</v>
      </c>
      <c r="N1728" s="11">
        <v>743.23076923076928</v>
      </c>
      <c r="O1728" s="8">
        <f>N1728*M1728</f>
        <v>7935447.1757948725</v>
      </c>
      <c r="P1728" s="14" t="s">
        <v>5022</v>
      </c>
      <c r="Q1728" s="66">
        <f>O1728/$O$2181</f>
        <v>2.4246884195193216E-4</v>
      </c>
      <c r="R1728" s="66"/>
      <c r="S1728" s="36">
        <f>Q1728*$S$1</f>
        <v>6.0617210487983041E-2</v>
      </c>
      <c r="T1728" s="7"/>
      <c r="U1728" s="36">
        <f>S1728+T1728</f>
        <v>6.0617210487983041E-2</v>
      </c>
      <c r="V1728" s="41"/>
      <c r="W1728" s="41"/>
      <c r="X1728" s="41"/>
      <c r="Y1728" s="42"/>
      <c r="Z1728" s="40" t="str">
        <f>IF(V1728=0,"NO OFERTADO",IF(W1728=0,"NO OFERTADO",IF(X1728=0,"NO OFERTADO",IF(Y1728=0,"NO OFERTADO","CORRECTO"))))</f>
        <v>NO OFERTADO</v>
      </c>
      <c r="AA1728" s="42">
        <f>Y1728*N1728</f>
        <v>0</v>
      </c>
      <c r="AB1728" s="35">
        <f>Q1728*$AB$1</f>
        <v>2.1822195775673896E-2</v>
      </c>
      <c r="AC1728" s="7"/>
      <c r="AD1728" s="36">
        <f>AB1728+AC1728</f>
        <v>2.1822195775673896E-2</v>
      </c>
      <c r="AE1728" s="41"/>
      <c r="AF1728" s="41"/>
      <c r="AG1728" s="41"/>
      <c r="AH1728" s="42"/>
      <c r="AI1728" s="40" t="str">
        <f>IF(AE1728=0,"NO OFERTADO",IF(AF1728=0,"NO OFERTADO",IF(AG1728=0,"NO OFERTADO",IF(AH1728=0,"NO OFERTADO","CORRECTO"))))</f>
        <v>NO OFERTADO</v>
      </c>
      <c r="AJ1728" s="37">
        <f>Q1728*$AJ$1</f>
        <v>1.4548130517115929E-2</v>
      </c>
      <c r="AK1728" s="7"/>
      <c r="AL1728" s="36">
        <f>AJ1728+AK1728</f>
        <v>1.4548130517115929E-2</v>
      </c>
      <c r="AM1728" s="41"/>
      <c r="AN1728" s="41"/>
      <c r="AO1728" s="41"/>
      <c r="AP1728" s="42"/>
      <c r="AQ1728" s="40" t="str">
        <f>IF(AM1728=0,"NO OFERTADO",IF(AN1728=0,"NO OFERTADO",IF(AO1728=0,"NO OFERTADO",IF(AP1728=0,"NO OFERTADO","CORRECTO"))))</f>
        <v>NO OFERTADO</v>
      </c>
    </row>
    <row r="1729" spans="1:43" x14ac:dyDescent="0.25">
      <c r="A1729" s="61">
        <v>1727</v>
      </c>
      <c r="B1729" s="61">
        <v>762</v>
      </c>
      <c r="C1729" s="13" t="s">
        <v>1205</v>
      </c>
      <c r="D1729" s="12" t="s">
        <v>2371</v>
      </c>
      <c r="E1729" s="12" t="s">
        <v>11</v>
      </c>
      <c r="F1729" s="12" t="s">
        <v>11</v>
      </c>
      <c r="G1729" s="12" t="s">
        <v>13</v>
      </c>
      <c r="H1729" s="12" t="s">
        <v>11</v>
      </c>
      <c r="I1729" s="62" t="s">
        <v>60</v>
      </c>
      <c r="J1729" s="10">
        <v>1</v>
      </c>
      <c r="K1729" s="10" t="s">
        <v>1207</v>
      </c>
      <c r="L1729" s="14" t="s">
        <v>2372</v>
      </c>
      <c r="M1729" s="11">
        <v>12266.822999999999</v>
      </c>
      <c r="N1729" s="11">
        <v>429.38461538461536</v>
      </c>
      <c r="O1729" s="8">
        <f>N1729*M1729</f>
        <v>5267185.0758461533</v>
      </c>
      <c r="P1729" s="14" t="s">
        <v>5022</v>
      </c>
      <c r="Q1729" s="66">
        <f>O1729/$O$2181</f>
        <v>1.6093967200518731E-4</v>
      </c>
      <c r="R1729" s="66"/>
      <c r="S1729" s="36">
        <f>Q1729*$S$1</f>
        <v>4.0234918001296825E-2</v>
      </c>
      <c r="T1729" s="7"/>
      <c r="U1729" s="36">
        <f>S1729+T1729</f>
        <v>4.0234918001296825E-2</v>
      </c>
      <c r="V1729" s="41"/>
      <c r="W1729" s="41"/>
      <c r="X1729" s="41"/>
      <c r="Y1729" s="42"/>
      <c r="Z1729" s="40" t="str">
        <f>IF(V1729=0,"NO OFERTADO",IF(W1729=0,"NO OFERTADO",IF(X1729=0,"NO OFERTADO",IF(Y1729=0,"NO OFERTADO","CORRECTO"))))</f>
        <v>NO OFERTADO</v>
      </c>
      <c r="AA1729" s="42">
        <f>Y1729*N1729</f>
        <v>0</v>
      </c>
      <c r="AB1729" s="35">
        <f>Q1729*$AB$1</f>
        <v>1.4484570480466858E-2</v>
      </c>
      <c r="AC1729" s="7"/>
      <c r="AD1729" s="36">
        <f>AB1729+AC1729</f>
        <v>1.4484570480466858E-2</v>
      </c>
      <c r="AE1729" s="41"/>
      <c r="AF1729" s="41"/>
      <c r="AG1729" s="41"/>
      <c r="AH1729" s="42"/>
      <c r="AI1729" s="40" t="str">
        <f>IF(AE1729=0,"NO OFERTADO",IF(AF1729=0,"NO OFERTADO",IF(AG1729=0,"NO OFERTADO",IF(AH1729=0,"NO OFERTADO","CORRECTO"))))</f>
        <v>NO OFERTADO</v>
      </c>
      <c r="AJ1729" s="37">
        <f>Q1729*$AJ$1</f>
        <v>9.6563803203112385E-3</v>
      </c>
      <c r="AK1729" s="7"/>
      <c r="AL1729" s="36">
        <f>AJ1729+AK1729</f>
        <v>9.6563803203112385E-3</v>
      </c>
      <c r="AM1729" s="41"/>
      <c r="AN1729" s="41"/>
      <c r="AO1729" s="41"/>
      <c r="AP1729" s="42"/>
      <c r="AQ1729" s="40" t="str">
        <f>IF(AM1729=0,"NO OFERTADO",IF(AN1729=0,"NO OFERTADO",IF(AO1729=0,"NO OFERTADO",IF(AP1729=0,"NO OFERTADO","CORRECTO"))))</f>
        <v>NO OFERTADO</v>
      </c>
    </row>
    <row r="1730" spans="1:43" ht="36" x14ac:dyDescent="0.25">
      <c r="A1730" s="61">
        <v>1728</v>
      </c>
      <c r="B1730" s="61">
        <v>2818</v>
      </c>
      <c r="C1730" s="13" t="s">
        <v>7339</v>
      </c>
      <c r="D1730" s="12" t="s">
        <v>7343</v>
      </c>
      <c r="E1730" s="12" t="s">
        <v>1101</v>
      </c>
      <c r="F1730" s="12" t="s">
        <v>1102</v>
      </c>
      <c r="G1730" s="12" t="s">
        <v>51</v>
      </c>
      <c r="H1730" s="12" t="s">
        <v>7344</v>
      </c>
      <c r="I1730" s="63">
        <v>552089.24</v>
      </c>
      <c r="J1730" s="10">
        <v>1</v>
      </c>
      <c r="K1730" s="14"/>
      <c r="L1730" s="14"/>
      <c r="M1730" s="11">
        <v>552089.24</v>
      </c>
      <c r="N1730" s="11">
        <v>1</v>
      </c>
      <c r="O1730" s="8">
        <f>N1730*M1730</f>
        <v>552089.24</v>
      </c>
      <c r="P1730" s="14" t="s">
        <v>7140</v>
      </c>
      <c r="Q1730" s="66">
        <f>O1730/$O$2181</f>
        <v>1.6869173937070975E-5</v>
      </c>
      <c r="R1730" s="66">
        <f>+O1730/$O$2184</f>
        <v>2.6995155907142687E-5</v>
      </c>
      <c r="S1730" s="36">
        <f>Q1730*$S$1</f>
        <v>4.2172934842677435E-3</v>
      </c>
      <c r="T1730" s="36">
        <f>R1730*$T$1</f>
        <v>8.0985467721428057E-4</v>
      </c>
      <c r="U1730" s="36">
        <f>S1730+T1730</f>
        <v>5.0271481614820243E-3</v>
      </c>
      <c r="V1730" s="41"/>
      <c r="W1730" s="41"/>
      <c r="X1730" s="41"/>
      <c r="Y1730" s="42"/>
      <c r="Z1730" s="40" t="str">
        <f>IF(V1730=0,"NO OFERTADO",IF(W1730=0,"NO OFERTADO",IF(X1730=0,"NO OFERTADO",IF(Y1730=0,"NO OFERTADO","CORRECTO"))))</f>
        <v>NO OFERTADO</v>
      </c>
      <c r="AA1730" s="42">
        <f>Y1730*N1730</f>
        <v>0</v>
      </c>
      <c r="AB1730" s="35">
        <f>Q1730*$AB$1</f>
        <v>1.5182256543363878E-3</v>
      </c>
      <c r="AC1730" s="36">
        <f>R1730*$AC$1</f>
        <v>4.0492733860714029E-4</v>
      </c>
      <c r="AD1730" s="36">
        <f>AB1730+AC1730</f>
        <v>1.9231529929435282E-3</v>
      </c>
      <c r="AE1730" s="41"/>
      <c r="AF1730" s="41"/>
      <c r="AG1730" s="41"/>
      <c r="AH1730" s="42"/>
      <c r="AI1730" s="40" t="str">
        <f>IF(AE1730=0,"NO OFERTADO",IF(AF1730=0,"NO OFERTADO",IF(AG1730=0,"NO OFERTADO",IF(AH1730=0,"NO OFERTADO","CORRECTO"))))</f>
        <v>NO OFERTADO</v>
      </c>
      <c r="AJ1730" s="37">
        <f>Q1730*$AJ$1</f>
        <v>1.0121504362242584E-3</v>
      </c>
      <c r="AK1730" s="36">
        <f>R1730*$AK$1</f>
        <v>1.3497577953571345E-4</v>
      </c>
      <c r="AL1730" s="36">
        <f>AJ1730+AK1730</f>
        <v>1.1471262157599718E-3</v>
      </c>
      <c r="AM1730" s="41"/>
      <c r="AN1730" s="41"/>
      <c r="AO1730" s="41"/>
      <c r="AP1730" s="42"/>
      <c r="AQ1730" s="40" t="str">
        <f>IF(AM1730=0,"NO OFERTADO",IF(AN1730=0,"NO OFERTADO",IF(AO1730=0,"NO OFERTADO",IF(AP1730=0,"NO OFERTADO","CORRECTO"))))</f>
        <v>NO OFERTADO</v>
      </c>
    </row>
    <row r="1731" spans="1:43" ht="36" x14ac:dyDescent="0.25">
      <c r="A1731" s="61">
        <v>1729</v>
      </c>
      <c r="B1731" s="61">
        <v>2816</v>
      </c>
      <c r="C1731" s="13" t="s">
        <v>7339</v>
      </c>
      <c r="D1731" s="12" t="s">
        <v>7340</v>
      </c>
      <c r="E1731" s="12" t="s">
        <v>1101</v>
      </c>
      <c r="F1731" s="12" t="s">
        <v>1102</v>
      </c>
      <c r="G1731" s="12" t="s">
        <v>51</v>
      </c>
      <c r="H1731" s="12" t="s">
        <v>7341</v>
      </c>
      <c r="I1731" s="63">
        <v>140782.7562</v>
      </c>
      <c r="J1731" s="10">
        <v>1</v>
      </c>
      <c r="K1731" s="14"/>
      <c r="L1731" s="14"/>
      <c r="M1731" s="11">
        <v>140782.7562</v>
      </c>
      <c r="N1731" s="11">
        <v>3</v>
      </c>
      <c r="O1731" s="8">
        <f>N1731*M1731</f>
        <v>422348.26860000001</v>
      </c>
      <c r="P1731" s="14" t="s">
        <v>7140</v>
      </c>
      <c r="Q1731" s="66">
        <f>O1731/$O$2181</f>
        <v>1.2904918061859297E-5</v>
      </c>
      <c r="R1731" s="66">
        <f>+O1731/$O$2184</f>
        <v>2.0651294268964155E-5</v>
      </c>
      <c r="S1731" s="36">
        <f>Q1731*$S$1</f>
        <v>3.2262295154648242E-3</v>
      </c>
      <c r="T1731" s="36">
        <f>R1731*$T$1</f>
        <v>6.1953882806892462E-4</v>
      </c>
      <c r="U1731" s="36">
        <f>S1731+T1731</f>
        <v>3.8457683435337486E-3</v>
      </c>
      <c r="V1731" s="41"/>
      <c r="W1731" s="41"/>
      <c r="X1731" s="41"/>
      <c r="Y1731" s="42"/>
      <c r="Z1731" s="40" t="str">
        <f>IF(V1731=0,"NO OFERTADO",IF(W1731=0,"NO OFERTADO",IF(X1731=0,"NO OFERTADO",IF(Y1731=0,"NO OFERTADO","CORRECTO"))))</f>
        <v>NO OFERTADO</v>
      </c>
      <c r="AA1731" s="42">
        <f>Y1731*N1731</f>
        <v>0</v>
      </c>
      <c r="AB1731" s="35">
        <f>Q1731*$AB$1</f>
        <v>1.1614426255673368E-3</v>
      </c>
      <c r="AC1731" s="36">
        <f>R1731*$AC$1</f>
        <v>3.0976941403446231E-4</v>
      </c>
      <c r="AD1731" s="36">
        <f>AB1731+AC1731</f>
        <v>1.4712120396017992E-3</v>
      </c>
      <c r="AE1731" s="41"/>
      <c r="AF1731" s="41"/>
      <c r="AG1731" s="41"/>
      <c r="AH1731" s="42"/>
      <c r="AI1731" s="40" t="str">
        <f>IF(AE1731=0,"NO OFERTADO",IF(AF1731=0,"NO OFERTADO",IF(AG1731=0,"NO OFERTADO",IF(AH1731=0,"NO OFERTADO","CORRECTO"))))</f>
        <v>NO OFERTADO</v>
      </c>
      <c r="AJ1731" s="37">
        <f>Q1731*$AJ$1</f>
        <v>7.742950837115578E-4</v>
      </c>
      <c r="AK1731" s="36">
        <f>R1731*$AK$1</f>
        <v>1.0325647134482077E-4</v>
      </c>
      <c r="AL1731" s="36">
        <f>AJ1731+AK1731</f>
        <v>8.7755155505637853E-4</v>
      </c>
      <c r="AM1731" s="41"/>
      <c r="AN1731" s="41"/>
      <c r="AO1731" s="41"/>
      <c r="AP1731" s="42"/>
      <c r="AQ1731" s="40" t="str">
        <f>IF(AM1731=0,"NO OFERTADO",IF(AN1731=0,"NO OFERTADO",IF(AO1731=0,"NO OFERTADO",IF(AP1731=0,"NO OFERTADO","CORRECTO"))))</f>
        <v>NO OFERTADO</v>
      </c>
    </row>
    <row r="1732" spans="1:43" ht="36" x14ac:dyDescent="0.25">
      <c r="A1732" s="61">
        <v>1730</v>
      </c>
      <c r="B1732" s="61">
        <v>2817</v>
      </c>
      <c r="C1732" s="13" t="s">
        <v>7339</v>
      </c>
      <c r="D1732" s="12" t="s">
        <v>7342</v>
      </c>
      <c r="E1732" s="12" t="s">
        <v>1101</v>
      </c>
      <c r="F1732" s="12" t="s">
        <v>1102</v>
      </c>
      <c r="G1732" s="12" t="s">
        <v>51</v>
      </c>
      <c r="H1732" s="12" t="s">
        <v>7341</v>
      </c>
      <c r="I1732" s="63">
        <v>277424.8431</v>
      </c>
      <c r="J1732" s="10">
        <v>1</v>
      </c>
      <c r="K1732" s="14"/>
      <c r="L1732" s="14"/>
      <c r="M1732" s="11">
        <v>277424.8431</v>
      </c>
      <c r="N1732" s="11">
        <v>1</v>
      </c>
      <c r="O1732" s="8">
        <f>N1732*M1732</f>
        <v>277424.8431</v>
      </c>
      <c r="P1732" s="14" t="s">
        <v>7140</v>
      </c>
      <c r="Q1732" s="66">
        <f>O1732/$O$2181</f>
        <v>8.4767599033781661E-6</v>
      </c>
      <c r="R1732" s="66">
        <f>+O1732/$O$2184</f>
        <v>1.35650658433392E-5</v>
      </c>
      <c r="S1732" s="36">
        <f>Q1732*$S$1</f>
        <v>2.1191899758445415E-3</v>
      </c>
      <c r="T1732" s="36">
        <f>R1732*$T$1</f>
        <v>4.0695197530017603E-4</v>
      </c>
      <c r="U1732" s="36">
        <f>S1732+T1732</f>
        <v>2.5261419511447177E-3</v>
      </c>
      <c r="V1732" s="41"/>
      <c r="W1732" s="41"/>
      <c r="X1732" s="41"/>
      <c r="Y1732" s="42"/>
      <c r="Z1732" s="40" t="str">
        <f>IF(V1732=0,"NO OFERTADO",IF(W1732=0,"NO OFERTADO",IF(X1732=0,"NO OFERTADO",IF(Y1732=0,"NO OFERTADO","CORRECTO"))))</f>
        <v>NO OFERTADO</v>
      </c>
      <c r="AA1732" s="42">
        <f>Y1732*N1732</f>
        <v>0</v>
      </c>
      <c r="AB1732" s="35">
        <f>Q1732*$AB$1</f>
        <v>7.6290839130403493E-4</v>
      </c>
      <c r="AC1732" s="36">
        <f>R1732*$AC$1</f>
        <v>2.0347598765008801E-4</v>
      </c>
      <c r="AD1732" s="36">
        <f>AB1732+AC1732</f>
        <v>9.6638437895412289E-4</v>
      </c>
      <c r="AE1732" s="41"/>
      <c r="AF1732" s="41"/>
      <c r="AG1732" s="41"/>
      <c r="AH1732" s="42"/>
      <c r="AI1732" s="40" t="str">
        <f>IF(AE1732=0,"NO OFERTADO",IF(AF1732=0,"NO OFERTADO",IF(AG1732=0,"NO OFERTADO",IF(AH1732=0,"NO OFERTADO","CORRECTO"))))</f>
        <v>NO OFERTADO</v>
      </c>
      <c r="AJ1732" s="37">
        <f>Q1732*$AJ$1</f>
        <v>5.0860559420268995E-4</v>
      </c>
      <c r="AK1732" s="36">
        <f>R1732*$AK$1</f>
        <v>6.7825329216696E-5</v>
      </c>
      <c r="AL1732" s="36">
        <f>AJ1732+AK1732</f>
        <v>5.7643092341938594E-4</v>
      </c>
      <c r="AM1732" s="41"/>
      <c r="AN1732" s="41"/>
      <c r="AO1732" s="41"/>
      <c r="AP1732" s="42"/>
      <c r="AQ1732" s="40" t="str">
        <f>IF(AM1732=0,"NO OFERTADO",IF(AN1732=0,"NO OFERTADO",IF(AO1732=0,"NO OFERTADO",IF(AP1732=0,"NO OFERTADO","CORRECTO"))))</f>
        <v>NO OFERTADO</v>
      </c>
    </row>
    <row r="1733" spans="1:43" ht="24" x14ac:dyDescent="0.25">
      <c r="A1733" s="61">
        <v>1731</v>
      </c>
      <c r="B1733" s="61">
        <v>1931</v>
      </c>
      <c r="C1733" s="13" t="s">
        <v>5239</v>
      </c>
      <c r="D1733" s="12" t="s">
        <v>33</v>
      </c>
      <c r="E1733" s="12" t="s">
        <v>1555</v>
      </c>
      <c r="F1733" s="12" t="s">
        <v>1555</v>
      </c>
      <c r="G1733" s="12" t="s">
        <v>735</v>
      </c>
      <c r="H1733" s="12" t="s">
        <v>1361</v>
      </c>
      <c r="I1733" s="62" t="s">
        <v>60</v>
      </c>
      <c r="J1733" s="10">
        <v>1</v>
      </c>
      <c r="K1733" s="10" t="s">
        <v>5240</v>
      </c>
      <c r="L1733" s="14" t="s">
        <v>5241</v>
      </c>
      <c r="M1733" s="11">
        <v>141910.29866666664</v>
      </c>
      <c r="N1733" s="8">
        <v>6.666666666666667</v>
      </c>
      <c r="O1733" s="8">
        <f>N1733*M1733</f>
        <v>946068.65777777764</v>
      </c>
      <c r="P1733" s="14" t="s">
        <v>5022</v>
      </c>
      <c r="Q1733" s="66">
        <f>O1733/$O$2181</f>
        <v>2.8907277280869678E-5</v>
      </c>
      <c r="R1733" s="66"/>
      <c r="S1733" s="36">
        <f>Q1733*$S$1</f>
        <v>7.2268193202174192E-3</v>
      </c>
      <c r="T1733" s="7"/>
      <c r="U1733" s="36">
        <f>S1733+T1733</f>
        <v>7.2268193202174192E-3</v>
      </c>
      <c r="V1733" s="41"/>
      <c r="W1733" s="41"/>
      <c r="X1733" s="41"/>
      <c r="Y1733" s="42"/>
      <c r="Z1733" s="40" t="str">
        <f>IF(V1733=0,"NO OFERTADO",IF(W1733=0,"NO OFERTADO",IF(X1733=0,"NO OFERTADO",IF(Y1733=0,"NO OFERTADO","CORRECTO"))))</f>
        <v>NO OFERTADO</v>
      </c>
      <c r="AA1733" s="42">
        <f>Y1733*N1733</f>
        <v>0</v>
      </c>
      <c r="AB1733" s="35">
        <f>Q1733*$AB$1</f>
        <v>2.6016549552782711E-3</v>
      </c>
      <c r="AC1733" s="7"/>
      <c r="AD1733" s="36">
        <f>AB1733+AC1733</f>
        <v>2.6016549552782711E-3</v>
      </c>
      <c r="AE1733" s="41"/>
      <c r="AF1733" s="41"/>
      <c r="AG1733" s="41"/>
      <c r="AH1733" s="42"/>
      <c r="AI1733" s="40" t="str">
        <f>IF(AE1733=0,"NO OFERTADO",IF(AF1733=0,"NO OFERTADO",IF(AG1733=0,"NO OFERTADO",IF(AH1733=0,"NO OFERTADO","CORRECTO"))))</f>
        <v>NO OFERTADO</v>
      </c>
      <c r="AJ1733" s="37">
        <f>Q1733*$AJ$1</f>
        <v>1.7344366368521806E-3</v>
      </c>
      <c r="AK1733" s="7"/>
      <c r="AL1733" s="36">
        <f>AJ1733+AK1733</f>
        <v>1.7344366368521806E-3</v>
      </c>
      <c r="AM1733" s="41"/>
      <c r="AN1733" s="41"/>
      <c r="AO1733" s="41"/>
      <c r="AP1733" s="42"/>
      <c r="AQ1733" s="40" t="str">
        <f>IF(AM1733=0,"NO OFERTADO",IF(AN1733=0,"NO OFERTADO",IF(AO1733=0,"NO OFERTADO",IF(AP1733=0,"NO OFERTADO","CORRECTO"))))</f>
        <v>NO OFERTADO</v>
      </c>
    </row>
    <row r="1734" spans="1:43" x14ac:dyDescent="0.25">
      <c r="A1734" s="61">
        <v>1732</v>
      </c>
      <c r="B1734" s="61">
        <v>2569</v>
      </c>
      <c r="C1734" s="13" t="s">
        <v>6854</v>
      </c>
      <c r="D1734" s="12" t="s">
        <v>2449</v>
      </c>
      <c r="E1734" s="12" t="s">
        <v>734</v>
      </c>
      <c r="F1734" s="12" t="s">
        <v>354</v>
      </c>
      <c r="G1734" s="12" t="s">
        <v>322</v>
      </c>
      <c r="H1734" s="12" t="s">
        <v>6855</v>
      </c>
      <c r="I1734" s="62" t="s">
        <v>60</v>
      </c>
      <c r="J1734" s="10">
        <v>1</v>
      </c>
      <c r="K1734" s="10" t="s">
        <v>6856</v>
      </c>
      <c r="L1734" s="14" t="s">
        <v>6855</v>
      </c>
      <c r="M1734" s="11">
        <v>85797.333999999988</v>
      </c>
      <c r="N1734" s="11">
        <v>19.272727272727273</v>
      </c>
      <c r="O1734" s="8">
        <f>N1734*M1734</f>
        <v>1653548.6189090908</v>
      </c>
      <c r="P1734" s="14" t="s">
        <v>7140</v>
      </c>
      <c r="Q1734" s="66">
        <f>O1734/$O$2181</f>
        <v>5.0524439247866777E-5</v>
      </c>
      <c r="R1734" s="66"/>
      <c r="S1734" s="36">
        <f>Q1734*$S$1</f>
        <v>1.2631109811966695E-2</v>
      </c>
      <c r="T1734" s="7"/>
      <c r="U1734" s="36">
        <f>S1734+T1734</f>
        <v>1.2631109811966695E-2</v>
      </c>
      <c r="V1734" s="41"/>
      <c r="W1734" s="41"/>
      <c r="X1734" s="41"/>
      <c r="Y1734" s="42"/>
      <c r="Z1734" s="40" t="str">
        <f>IF(V1734=0,"NO OFERTADO",IF(W1734=0,"NO OFERTADO",IF(X1734=0,"NO OFERTADO",IF(Y1734=0,"NO OFERTADO","CORRECTO"))))</f>
        <v>NO OFERTADO</v>
      </c>
      <c r="AA1734" s="42">
        <f>Y1734*N1734</f>
        <v>0</v>
      </c>
      <c r="AB1734" s="35">
        <f>Q1734*$AB$1</f>
        <v>4.5471995323080102E-3</v>
      </c>
      <c r="AC1734" s="7"/>
      <c r="AD1734" s="36">
        <f>AB1734+AC1734</f>
        <v>4.5471995323080102E-3</v>
      </c>
      <c r="AE1734" s="41"/>
      <c r="AF1734" s="41"/>
      <c r="AG1734" s="41"/>
      <c r="AH1734" s="42"/>
      <c r="AI1734" s="40" t="str">
        <f>IF(AE1734=0,"NO OFERTADO",IF(AF1734=0,"NO OFERTADO",IF(AG1734=0,"NO OFERTADO",IF(AH1734=0,"NO OFERTADO","CORRECTO"))))</f>
        <v>NO OFERTADO</v>
      </c>
      <c r="AJ1734" s="37">
        <f>Q1734*$AJ$1</f>
        <v>3.0314663548720068E-3</v>
      </c>
      <c r="AK1734" s="7"/>
      <c r="AL1734" s="36">
        <f>AJ1734+AK1734</f>
        <v>3.0314663548720068E-3</v>
      </c>
      <c r="AM1734" s="41"/>
      <c r="AN1734" s="41"/>
      <c r="AO1734" s="41"/>
      <c r="AP1734" s="42"/>
      <c r="AQ1734" s="40" t="str">
        <f>IF(AM1734=0,"NO OFERTADO",IF(AN1734=0,"NO OFERTADO",IF(AO1734=0,"NO OFERTADO",IF(AP1734=0,"NO OFERTADO","CORRECTO"))))</f>
        <v>NO OFERTADO</v>
      </c>
    </row>
    <row r="1735" spans="1:43" ht="24" x14ac:dyDescent="0.25">
      <c r="A1735" s="61">
        <v>1733</v>
      </c>
      <c r="B1735" s="61">
        <v>59</v>
      </c>
      <c r="C1735" s="13" t="s">
        <v>245</v>
      </c>
      <c r="D1735" s="12" t="s">
        <v>246</v>
      </c>
      <c r="E1735" s="12" t="s">
        <v>11</v>
      </c>
      <c r="F1735" s="12" t="s">
        <v>12</v>
      </c>
      <c r="G1735" s="12" t="s">
        <v>13</v>
      </c>
      <c r="H1735" s="12" t="s">
        <v>12</v>
      </c>
      <c r="I1735" s="62" t="s">
        <v>60</v>
      </c>
      <c r="J1735" s="10">
        <v>1</v>
      </c>
      <c r="K1735" s="10" t="s">
        <v>247</v>
      </c>
      <c r="L1735" s="14" t="s">
        <v>248</v>
      </c>
      <c r="M1735" s="11">
        <v>3686</v>
      </c>
      <c r="N1735" s="11">
        <v>17534.615384615383</v>
      </c>
      <c r="O1735" s="8">
        <f>N1735*M1735</f>
        <v>64632592.307692304</v>
      </c>
      <c r="P1735" s="14" t="s">
        <v>5022</v>
      </c>
      <c r="Q1735" s="66">
        <f>O1735/$O$2181</f>
        <v>1.9748590674258694E-3</v>
      </c>
      <c r="R1735" s="66"/>
      <c r="S1735" s="36">
        <f>Q1735*$S$1</f>
        <v>0.49371476685646737</v>
      </c>
      <c r="T1735" s="7"/>
      <c r="U1735" s="36">
        <f>S1735+T1735</f>
        <v>0.49371476685646737</v>
      </c>
      <c r="V1735" s="41"/>
      <c r="W1735" s="41"/>
      <c r="X1735" s="41"/>
      <c r="Y1735" s="42"/>
      <c r="Z1735" s="40" t="str">
        <f>IF(V1735=0,"NO OFERTADO",IF(W1735=0,"NO OFERTADO",IF(X1735=0,"NO OFERTADO",IF(Y1735=0,"NO OFERTADO","CORRECTO"))))</f>
        <v>NO OFERTADO</v>
      </c>
      <c r="AA1735" s="42">
        <f>Y1735*N1735</f>
        <v>0</v>
      </c>
      <c r="AB1735" s="35">
        <f>Q1735*$AB$1</f>
        <v>0.17773731606832824</v>
      </c>
      <c r="AC1735" s="7"/>
      <c r="AD1735" s="36">
        <f>AB1735+AC1735</f>
        <v>0.17773731606832824</v>
      </c>
      <c r="AE1735" s="41"/>
      <c r="AF1735" s="41"/>
      <c r="AG1735" s="41"/>
      <c r="AH1735" s="42"/>
      <c r="AI1735" s="40" t="str">
        <f>IF(AE1735=0,"NO OFERTADO",IF(AF1735=0,"NO OFERTADO",IF(AG1735=0,"NO OFERTADO",IF(AH1735=0,"NO OFERTADO","CORRECTO"))))</f>
        <v>NO OFERTADO</v>
      </c>
      <c r="AJ1735" s="37">
        <f>Q1735*$AJ$1</f>
        <v>0.11849154404555216</v>
      </c>
      <c r="AK1735" s="7"/>
      <c r="AL1735" s="36">
        <f>AJ1735+AK1735</f>
        <v>0.11849154404555216</v>
      </c>
      <c r="AM1735" s="41"/>
      <c r="AN1735" s="41"/>
      <c r="AO1735" s="41"/>
      <c r="AP1735" s="42"/>
      <c r="AQ1735" s="40" t="str">
        <f>IF(AM1735=0,"NO OFERTADO",IF(AN1735=0,"NO OFERTADO",IF(AO1735=0,"NO OFERTADO",IF(AP1735=0,"NO OFERTADO","CORRECTO"))))</f>
        <v>NO OFERTADO</v>
      </c>
    </row>
    <row r="1736" spans="1:43" ht="24" x14ac:dyDescent="0.25">
      <c r="A1736" s="61">
        <v>1734</v>
      </c>
      <c r="B1736" s="61">
        <v>533</v>
      </c>
      <c r="C1736" s="13" t="s">
        <v>245</v>
      </c>
      <c r="D1736" s="12" t="s">
        <v>1781</v>
      </c>
      <c r="E1736" s="12" t="s">
        <v>11</v>
      </c>
      <c r="F1736" s="12" t="s">
        <v>12</v>
      </c>
      <c r="G1736" s="12" t="s">
        <v>13</v>
      </c>
      <c r="H1736" s="12" t="s">
        <v>12</v>
      </c>
      <c r="I1736" s="62" t="s">
        <v>60</v>
      </c>
      <c r="J1736" s="10">
        <v>1</v>
      </c>
      <c r="K1736" s="10" t="s">
        <v>247</v>
      </c>
      <c r="L1736" s="14" t="s">
        <v>1782</v>
      </c>
      <c r="M1736" s="11">
        <v>147.82315</v>
      </c>
      <c r="N1736" s="11">
        <v>72007.538461538468</v>
      </c>
      <c r="O1736" s="8">
        <f>N1736*M1736</f>
        <v>10644381.159130771</v>
      </c>
      <c r="P1736" s="14" t="s">
        <v>5022</v>
      </c>
      <c r="Q1736" s="66">
        <f>O1736/$O$2181</f>
        <v>3.2524074772016592E-4</v>
      </c>
      <c r="R1736" s="66"/>
      <c r="S1736" s="36">
        <f>Q1736*$S$1</f>
        <v>8.1310186930041481E-2</v>
      </c>
      <c r="T1736" s="7"/>
      <c r="U1736" s="36">
        <f>S1736+T1736</f>
        <v>8.1310186930041481E-2</v>
      </c>
      <c r="V1736" s="41"/>
      <c r="W1736" s="41"/>
      <c r="X1736" s="41"/>
      <c r="Y1736" s="42"/>
      <c r="Z1736" s="40" t="str">
        <f>IF(V1736=0,"NO OFERTADO",IF(W1736=0,"NO OFERTADO",IF(X1736=0,"NO OFERTADO",IF(Y1736=0,"NO OFERTADO","CORRECTO"))))</f>
        <v>NO OFERTADO</v>
      </c>
      <c r="AA1736" s="42">
        <f>Y1736*N1736</f>
        <v>0</v>
      </c>
      <c r="AB1736" s="35">
        <f>Q1736*$AB$1</f>
        <v>2.9271667294814934E-2</v>
      </c>
      <c r="AC1736" s="7"/>
      <c r="AD1736" s="36">
        <f>AB1736+AC1736</f>
        <v>2.9271667294814934E-2</v>
      </c>
      <c r="AE1736" s="41"/>
      <c r="AF1736" s="41"/>
      <c r="AG1736" s="41"/>
      <c r="AH1736" s="42"/>
      <c r="AI1736" s="40" t="str">
        <f>IF(AE1736=0,"NO OFERTADO",IF(AF1736=0,"NO OFERTADO",IF(AG1736=0,"NO OFERTADO",IF(AH1736=0,"NO OFERTADO","CORRECTO"))))</f>
        <v>NO OFERTADO</v>
      </c>
      <c r="AJ1736" s="37">
        <f>Q1736*$AJ$1</f>
        <v>1.9514444863209954E-2</v>
      </c>
      <c r="AK1736" s="7"/>
      <c r="AL1736" s="36">
        <f>AJ1736+AK1736</f>
        <v>1.9514444863209954E-2</v>
      </c>
      <c r="AM1736" s="41"/>
      <c r="AN1736" s="41"/>
      <c r="AO1736" s="41"/>
      <c r="AP1736" s="42"/>
      <c r="AQ1736" s="40" t="str">
        <f>IF(AM1736=0,"NO OFERTADO",IF(AN1736=0,"NO OFERTADO",IF(AO1736=0,"NO OFERTADO",IF(AP1736=0,"NO OFERTADO","CORRECTO"))))</f>
        <v>NO OFERTADO</v>
      </c>
    </row>
    <row r="1737" spans="1:43" ht="24" x14ac:dyDescent="0.25">
      <c r="A1737" s="61">
        <v>1735</v>
      </c>
      <c r="B1737" s="61">
        <v>572</v>
      </c>
      <c r="C1737" s="13" t="s">
        <v>245</v>
      </c>
      <c r="D1737" s="12" t="s">
        <v>1890</v>
      </c>
      <c r="E1737" s="12" t="s">
        <v>11</v>
      </c>
      <c r="F1737" s="12" t="s">
        <v>12</v>
      </c>
      <c r="G1737" s="12" t="s">
        <v>13</v>
      </c>
      <c r="H1737" s="12" t="s">
        <v>12</v>
      </c>
      <c r="I1737" s="62" t="s">
        <v>60</v>
      </c>
      <c r="J1737" s="10">
        <v>1</v>
      </c>
      <c r="K1737" s="10" t="s">
        <v>247</v>
      </c>
      <c r="L1737" s="14" t="s">
        <v>1891</v>
      </c>
      <c r="M1737" s="11">
        <v>274.31099999999998</v>
      </c>
      <c r="N1737" s="11">
        <v>25084.615384615383</v>
      </c>
      <c r="O1737" s="8">
        <f>N1737*M1737</f>
        <v>6880985.9307692293</v>
      </c>
      <c r="P1737" s="14" t="s">
        <v>5022</v>
      </c>
      <c r="Q1737" s="66">
        <f>O1737/$O$2181</f>
        <v>2.102496120458431E-4</v>
      </c>
      <c r="R1737" s="66"/>
      <c r="S1737" s="36">
        <f>Q1737*$S$1</f>
        <v>5.2562403011460777E-2</v>
      </c>
      <c r="T1737" s="7"/>
      <c r="U1737" s="36">
        <f>S1737+T1737</f>
        <v>5.2562403011460777E-2</v>
      </c>
      <c r="V1737" s="41"/>
      <c r="W1737" s="41"/>
      <c r="X1737" s="41"/>
      <c r="Y1737" s="42"/>
      <c r="Z1737" s="40" t="str">
        <f>IF(V1737=0,"NO OFERTADO",IF(W1737=0,"NO OFERTADO",IF(X1737=0,"NO OFERTADO",IF(Y1737=0,"NO OFERTADO","CORRECTO"))))</f>
        <v>NO OFERTADO</v>
      </c>
      <c r="AA1737" s="42">
        <f>Y1737*N1737</f>
        <v>0</v>
      </c>
      <c r="AB1737" s="35">
        <f>Q1737*$AB$1</f>
        <v>1.8922465084125879E-2</v>
      </c>
      <c r="AC1737" s="7"/>
      <c r="AD1737" s="36">
        <f>AB1737+AC1737</f>
        <v>1.8922465084125879E-2</v>
      </c>
      <c r="AE1737" s="41"/>
      <c r="AF1737" s="41"/>
      <c r="AG1737" s="41"/>
      <c r="AH1737" s="42"/>
      <c r="AI1737" s="40" t="str">
        <f>IF(AE1737=0,"NO OFERTADO",IF(AF1737=0,"NO OFERTADO",IF(AG1737=0,"NO OFERTADO",IF(AH1737=0,"NO OFERTADO","CORRECTO"))))</f>
        <v>NO OFERTADO</v>
      </c>
      <c r="AJ1737" s="37">
        <f>Q1737*$AJ$1</f>
        <v>1.2614976722750585E-2</v>
      </c>
      <c r="AK1737" s="7"/>
      <c r="AL1737" s="36">
        <f>AJ1737+AK1737</f>
        <v>1.2614976722750585E-2</v>
      </c>
      <c r="AM1737" s="41"/>
      <c r="AN1737" s="41"/>
      <c r="AO1737" s="41"/>
      <c r="AP1737" s="42"/>
      <c r="AQ1737" s="40" t="str">
        <f>IF(AM1737=0,"NO OFERTADO",IF(AN1737=0,"NO OFERTADO",IF(AO1737=0,"NO OFERTADO",IF(AP1737=0,"NO OFERTADO","CORRECTO"))))</f>
        <v>NO OFERTADO</v>
      </c>
    </row>
    <row r="1738" spans="1:43" ht="24" x14ac:dyDescent="0.25">
      <c r="A1738" s="61">
        <v>1736</v>
      </c>
      <c r="B1738" s="61">
        <v>2513</v>
      </c>
      <c r="C1738" s="13" t="s">
        <v>7374</v>
      </c>
      <c r="D1738" s="12" t="s">
        <v>1781</v>
      </c>
      <c r="E1738" s="12" t="s">
        <v>11</v>
      </c>
      <c r="F1738" s="12" t="s">
        <v>12</v>
      </c>
      <c r="G1738" s="12" t="s">
        <v>13</v>
      </c>
      <c r="H1738" s="12" t="s">
        <v>12</v>
      </c>
      <c r="I1738" s="62" t="s">
        <v>60</v>
      </c>
      <c r="J1738" s="10">
        <v>1</v>
      </c>
      <c r="K1738" s="10" t="s">
        <v>247</v>
      </c>
      <c r="L1738" s="14" t="s">
        <v>6705</v>
      </c>
      <c r="M1738" s="11">
        <v>5241.614333333333</v>
      </c>
      <c r="N1738" s="11">
        <v>439.09090909090907</v>
      </c>
      <c r="O1738" s="8">
        <f>N1738*M1738</f>
        <v>2301545.2027272726</v>
      </c>
      <c r="P1738" s="14" t="s">
        <v>7140</v>
      </c>
      <c r="Q1738" s="66">
        <f>O1738/$O$2181</f>
        <v>7.03240772249748E-5</v>
      </c>
      <c r="R1738" s="66"/>
      <c r="S1738" s="36">
        <f>Q1738*$S$1</f>
        <v>1.75810193062437E-2</v>
      </c>
      <c r="T1738" s="7"/>
      <c r="U1738" s="36">
        <f>S1738+T1738</f>
        <v>1.75810193062437E-2</v>
      </c>
      <c r="V1738" s="41"/>
      <c r="W1738" s="41"/>
      <c r="X1738" s="41"/>
      <c r="Y1738" s="42"/>
      <c r="Z1738" s="40" t="str">
        <f>IF(V1738=0,"NO OFERTADO",IF(W1738=0,"NO OFERTADO",IF(X1738=0,"NO OFERTADO",IF(Y1738=0,"NO OFERTADO","CORRECTO"))))</f>
        <v>NO OFERTADO</v>
      </c>
      <c r="AA1738" s="42">
        <f>Y1738*N1738</f>
        <v>0</v>
      </c>
      <c r="AB1738" s="35">
        <f>Q1738*$AB$1</f>
        <v>6.3291669502477318E-3</v>
      </c>
      <c r="AC1738" s="7"/>
      <c r="AD1738" s="36">
        <f>AB1738+AC1738</f>
        <v>6.3291669502477318E-3</v>
      </c>
      <c r="AE1738" s="41"/>
      <c r="AF1738" s="41"/>
      <c r="AG1738" s="41"/>
      <c r="AH1738" s="42"/>
      <c r="AI1738" s="40" t="str">
        <f>IF(AE1738=0,"NO OFERTADO",IF(AF1738=0,"NO OFERTADO",IF(AG1738=0,"NO OFERTADO",IF(AH1738=0,"NO OFERTADO","CORRECTO"))))</f>
        <v>NO OFERTADO</v>
      </c>
      <c r="AJ1738" s="37">
        <f>Q1738*$AJ$1</f>
        <v>4.2194446334984882E-3</v>
      </c>
      <c r="AK1738" s="7"/>
      <c r="AL1738" s="36">
        <f>AJ1738+AK1738</f>
        <v>4.2194446334984882E-3</v>
      </c>
      <c r="AM1738" s="41"/>
      <c r="AN1738" s="41"/>
      <c r="AO1738" s="41"/>
      <c r="AP1738" s="42"/>
      <c r="AQ1738" s="40" t="str">
        <f>IF(AM1738=0,"NO OFERTADO",IF(AN1738=0,"NO OFERTADO",IF(AO1738=0,"NO OFERTADO",IF(AP1738=0,"NO OFERTADO","CORRECTO"))))</f>
        <v>NO OFERTADO</v>
      </c>
    </row>
    <row r="1739" spans="1:43" ht="24" x14ac:dyDescent="0.25">
      <c r="A1739" s="61">
        <v>1737</v>
      </c>
      <c r="B1739" s="61">
        <v>2516</v>
      </c>
      <c r="C1739" s="13" t="s">
        <v>7374</v>
      </c>
      <c r="D1739" s="12" t="s">
        <v>1890</v>
      </c>
      <c r="E1739" s="12" t="s">
        <v>11</v>
      </c>
      <c r="F1739" s="12" t="s">
        <v>12</v>
      </c>
      <c r="G1739" s="12" t="s">
        <v>13</v>
      </c>
      <c r="H1739" s="12" t="s">
        <v>12</v>
      </c>
      <c r="I1739" s="62" t="s">
        <v>60</v>
      </c>
      <c r="J1739" s="10">
        <v>1</v>
      </c>
      <c r="K1739" s="10" t="s">
        <v>247</v>
      </c>
      <c r="L1739" s="14" t="s">
        <v>6710</v>
      </c>
      <c r="M1739" s="11">
        <v>9686.0159999999996</v>
      </c>
      <c r="N1739" s="11">
        <v>180</v>
      </c>
      <c r="O1739" s="8">
        <f>N1739*M1739</f>
        <v>1743482.8799999999</v>
      </c>
      <c r="P1739" s="14" t="s">
        <v>7140</v>
      </c>
      <c r="Q1739" s="66">
        <f>O1739/$O$2181</f>
        <v>5.3272394801654606E-5</v>
      </c>
      <c r="R1739" s="66"/>
      <c r="S1739" s="36">
        <f>Q1739*$S$1</f>
        <v>1.3318098700413651E-2</v>
      </c>
      <c r="T1739" s="7"/>
      <c r="U1739" s="36">
        <f>S1739+T1739</f>
        <v>1.3318098700413651E-2</v>
      </c>
      <c r="V1739" s="41"/>
      <c r="W1739" s="41"/>
      <c r="X1739" s="41"/>
      <c r="Y1739" s="42"/>
      <c r="Z1739" s="40" t="str">
        <f>IF(V1739=0,"NO OFERTADO",IF(W1739=0,"NO OFERTADO",IF(X1739=0,"NO OFERTADO",IF(Y1739=0,"NO OFERTADO","CORRECTO"))))</f>
        <v>NO OFERTADO</v>
      </c>
      <c r="AA1739" s="42">
        <f>Y1739*N1739</f>
        <v>0</v>
      </c>
      <c r="AB1739" s="35">
        <f>Q1739*$AB$1</f>
        <v>4.7945155321489144E-3</v>
      </c>
      <c r="AC1739" s="7"/>
      <c r="AD1739" s="36">
        <f>AB1739+AC1739</f>
        <v>4.7945155321489144E-3</v>
      </c>
      <c r="AE1739" s="41"/>
      <c r="AF1739" s="41"/>
      <c r="AG1739" s="41"/>
      <c r="AH1739" s="42"/>
      <c r="AI1739" s="40" t="str">
        <f>IF(AE1739=0,"NO OFERTADO",IF(AF1739=0,"NO OFERTADO",IF(AG1739=0,"NO OFERTADO",IF(AH1739=0,"NO OFERTADO","CORRECTO"))))</f>
        <v>NO OFERTADO</v>
      </c>
      <c r="AJ1739" s="37">
        <f>Q1739*$AJ$1</f>
        <v>3.1963436880992763E-3</v>
      </c>
      <c r="AK1739" s="7"/>
      <c r="AL1739" s="36">
        <f>AJ1739+AK1739</f>
        <v>3.1963436880992763E-3</v>
      </c>
      <c r="AM1739" s="41"/>
      <c r="AN1739" s="41"/>
      <c r="AO1739" s="41"/>
      <c r="AP1739" s="42"/>
      <c r="AQ1739" s="40" t="str">
        <f>IF(AM1739=0,"NO OFERTADO",IF(AN1739=0,"NO OFERTADO",IF(AO1739=0,"NO OFERTADO",IF(AP1739=0,"NO OFERTADO","CORRECTO"))))</f>
        <v>NO OFERTADO</v>
      </c>
    </row>
    <row r="1740" spans="1:43" ht="24" x14ac:dyDescent="0.25">
      <c r="A1740" s="61">
        <v>1738</v>
      </c>
      <c r="B1740" s="61">
        <v>459</v>
      </c>
      <c r="C1740" s="13" t="s">
        <v>1566</v>
      </c>
      <c r="D1740" s="12" t="s">
        <v>1567</v>
      </c>
      <c r="E1740" s="12" t="s">
        <v>11</v>
      </c>
      <c r="F1740" s="12" t="s">
        <v>12</v>
      </c>
      <c r="G1740" s="12" t="s">
        <v>13</v>
      </c>
      <c r="H1740" s="12" t="s">
        <v>12</v>
      </c>
      <c r="I1740" s="62" t="s">
        <v>60</v>
      </c>
      <c r="J1740" s="10">
        <v>1</v>
      </c>
      <c r="K1740" s="10" t="s">
        <v>1568</v>
      </c>
      <c r="L1740" s="14" t="s">
        <v>1569</v>
      </c>
      <c r="M1740" s="11">
        <v>6070.576</v>
      </c>
      <c r="N1740" s="11">
        <v>2495.2307692307691</v>
      </c>
      <c r="O1740" s="8">
        <f>N1740*M1740</f>
        <v>15147488.022153845</v>
      </c>
      <c r="P1740" s="14" t="s">
        <v>5022</v>
      </c>
      <c r="Q1740" s="66">
        <f>O1740/$O$2181</f>
        <v>4.6283388923756678E-4</v>
      </c>
      <c r="R1740" s="66"/>
      <c r="S1740" s="36">
        <f>Q1740*$S$1</f>
        <v>0.1157084723093917</v>
      </c>
      <c r="T1740" s="7"/>
      <c r="U1740" s="36">
        <f>S1740+T1740</f>
        <v>0.1157084723093917</v>
      </c>
      <c r="V1740" s="41"/>
      <c r="W1740" s="41"/>
      <c r="X1740" s="41"/>
      <c r="Y1740" s="42"/>
      <c r="Z1740" s="40" t="str">
        <f>IF(V1740=0,"NO OFERTADO",IF(W1740=0,"NO OFERTADO",IF(X1740=0,"NO OFERTADO",IF(Y1740=0,"NO OFERTADO","CORRECTO"))))</f>
        <v>NO OFERTADO</v>
      </c>
      <c r="AA1740" s="42">
        <f>Y1740*N1740</f>
        <v>0</v>
      </c>
      <c r="AB1740" s="35">
        <f>Q1740*$AB$1</f>
        <v>4.1655050031381008E-2</v>
      </c>
      <c r="AC1740" s="7"/>
      <c r="AD1740" s="36">
        <f>AB1740+AC1740</f>
        <v>4.1655050031381008E-2</v>
      </c>
      <c r="AE1740" s="41"/>
      <c r="AF1740" s="41"/>
      <c r="AG1740" s="41"/>
      <c r="AH1740" s="42"/>
      <c r="AI1740" s="40" t="str">
        <f>IF(AE1740=0,"NO OFERTADO",IF(AF1740=0,"NO OFERTADO",IF(AG1740=0,"NO OFERTADO",IF(AH1740=0,"NO OFERTADO","CORRECTO"))))</f>
        <v>NO OFERTADO</v>
      </c>
      <c r="AJ1740" s="37">
        <f>Q1740*$AJ$1</f>
        <v>2.7770033354254008E-2</v>
      </c>
      <c r="AK1740" s="7"/>
      <c r="AL1740" s="36">
        <f>AJ1740+AK1740</f>
        <v>2.7770033354254008E-2</v>
      </c>
      <c r="AM1740" s="41"/>
      <c r="AN1740" s="41"/>
      <c r="AO1740" s="41"/>
      <c r="AP1740" s="42"/>
      <c r="AQ1740" s="40" t="str">
        <f>IF(AM1740=0,"NO OFERTADO",IF(AN1740=0,"NO OFERTADO",IF(AO1740=0,"NO OFERTADO",IF(AP1740=0,"NO OFERTADO","CORRECTO"))))</f>
        <v>NO OFERTADO</v>
      </c>
    </row>
    <row r="1741" spans="1:43" ht="24" x14ac:dyDescent="0.25">
      <c r="A1741" s="61">
        <v>1739</v>
      </c>
      <c r="B1741" s="61">
        <v>918</v>
      </c>
      <c r="C1741" s="13" t="s">
        <v>2768</v>
      </c>
      <c r="D1741" s="12" t="s">
        <v>1567</v>
      </c>
      <c r="E1741" s="12" t="s">
        <v>11</v>
      </c>
      <c r="F1741" s="12" t="s">
        <v>12</v>
      </c>
      <c r="G1741" s="12" t="s">
        <v>13</v>
      </c>
      <c r="H1741" s="12" t="s">
        <v>12</v>
      </c>
      <c r="I1741" s="62" t="s">
        <v>60</v>
      </c>
      <c r="J1741" s="10">
        <v>1</v>
      </c>
      <c r="K1741" s="10" t="s">
        <v>1568</v>
      </c>
      <c r="L1741" s="14" t="s">
        <v>2769</v>
      </c>
      <c r="M1741" s="11">
        <v>2934.1964833333332</v>
      </c>
      <c r="N1741" s="11">
        <v>1507.4615384615386</v>
      </c>
      <c r="O1741" s="8">
        <f>N1741*M1741</f>
        <v>4423188.3449141029</v>
      </c>
      <c r="P1741" s="14" t="s">
        <v>5022</v>
      </c>
      <c r="Q1741" s="66">
        <f>O1741/$O$2181</f>
        <v>1.351512185725284E-4</v>
      </c>
      <c r="R1741" s="66"/>
      <c r="S1741" s="36">
        <f>Q1741*$S$1</f>
        <v>3.3787804643132101E-2</v>
      </c>
      <c r="T1741" s="7"/>
      <c r="U1741" s="36">
        <f>S1741+T1741</f>
        <v>3.3787804643132101E-2</v>
      </c>
      <c r="V1741" s="41"/>
      <c r="W1741" s="41"/>
      <c r="X1741" s="41"/>
      <c r="Y1741" s="42"/>
      <c r="Z1741" s="40" t="str">
        <f>IF(V1741=0,"NO OFERTADO",IF(W1741=0,"NO OFERTADO",IF(X1741=0,"NO OFERTADO",IF(Y1741=0,"NO OFERTADO","CORRECTO"))))</f>
        <v>NO OFERTADO</v>
      </c>
      <c r="AA1741" s="42">
        <f>Y1741*N1741</f>
        <v>0</v>
      </c>
      <c r="AB1741" s="35">
        <f>Q1741*$AB$1</f>
        <v>1.2163609671527556E-2</v>
      </c>
      <c r="AC1741" s="7"/>
      <c r="AD1741" s="36">
        <f>AB1741+AC1741</f>
        <v>1.2163609671527556E-2</v>
      </c>
      <c r="AE1741" s="41"/>
      <c r="AF1741" s="41"/>
      <c r="AG1741" s="41"/>
      <c r="AH1741" s="42"/>
      <c r="AI1741" s="40" t="str">
        <f>IF(AE1741=0,"NO OFERTADO",IF(AF1741=0,"NO OFERTADO",IF(AG1741=0,"NO OFERTADO",IF(AH1741=0,"NO OFERTADO","CORRECTO"))))</f>
        <v>NO OFERTADO</v>
      </c>
      <c r="AJ1741" s="37">
        <f>Q1741*$AJ$1</f>
        <v>8.1090731143517031E-3</v>
      </c>
      <c r="AK1741" s="7"/>
      <c r="AL1741" s="36">
        <f>AJ1741+AK1741</f>
        <v>8.1090731143517031E-3</v>
      </c>
      <c r="AM1741" s="41"/>
      <c r="AN1741" s="41"/>
      <c r="AO1741" s="41"/>
      <c r="AP1741" s="42"/>
      <c r="AQ1741" s="40" t="str">
        <f>IF(AM1741=0,"NO OFERTADO",IF(AN1741=0,"NO OFERTADO",IF(AO1741=0,"NO OFERTADO",IF(AP1741=0,"NO OFERTADO","CORRECTO"))))</f>
        <v>NO OFERTADO</v>
      </c>
    </row>
    <row r="1742" spans="1:43" x14ac:dyDescent="0.25">
      <c r="A1742" s="61">
        <v>1740</v>
      </c>
      <c r="B1742" s="61">
        <v>501</v>
      </c>
      <c r="C1742" s="13" t="s">
        <v>1689</v>
      </c>
      <c r="D1742" s="12" t="s">
        <v>1690</v>
      </c>
      <c r="E1742" s="12" t="s">
        <v>1691</v>
      </c>
      <c r="F1742" s="12" t="s">
        <v>222</v>
      </c>
      <c r="G1742" s="12" t="s">
        <v>107</v>
      </c>
      <c r="H1742" s="12" t="s">
        <v>108</v>
      </c>
      <c r="I1742" s="62">
        <v>1276.6199999999999</v>
      </c>
      <c r="J1742" s="10">
        <v>250</v>
      </c>
      <c r="K1742" s="10" t="s">
        <v>1692</v>
      </c>
      <c r="L1742" s="14" t="s">
        <v>1693</v>
      </c>
      <c r="M1742" s="11">
        <v>1276.6199999999999</v>
      </c>
      <c r="N1742" s="11">
        <v>11230.76923076923</v>
      </c>
      <c r="O1742" s="8">
        <f>N1742*M1742</f>
        <v>14337424.615384614</v>
      </c>
      <c r="P1742" s="14" t="s">
        <v>5022</v>
      </c>
      <c r="Q1742" s="66">
        <f>O1742/$O$2181</f>
        <v>4.3808227388486326E-4</v>
      </c>
      <c r="R1742" s="66">
        <f>+O1742/$O$2184</f>
        <v>7.010479189908011E-4</v>
      </c>
      <c r="S1742" s="36">
        <f>Q1742*$S$1</f>
        <v>0.10952056847121582</v>
      </c>
      <c r="T1742" s="36">
        <f>R1742*$T$1</f>
        <v>2.1031437569724032E-2</v>
      </c>
      <c r="U1742" s="36">
        <f>S1742+T1742</f>
        <v>0.13055200604093986</v>
      </c>
      <c r="V1742" s="41"/>
      <c r="W1742" s="41"/>
      <c r="X1742" s="41"/>
      <c r="Y1742" s="42"/>
      <c r="Z1742" s="40" t="str">
        <f>IF(V1742=0,"NO OFERTADO",IF(W1742=0,"NO OFERTADO",IF(X1742=0,"NO OFERTADO",IF(Y1742=0,"NO OFERTADO","CORRECTO"))))</f>
        <v>NO OFERTADO</v>
      </c>
      <c r="AA1742" s="42">
        <f>Y1742*N1742</f>
        <v>0</v>
      </c>
      <c r="AB1742" s="35">
        <f>Q1742*$AB$1</f>
        <v>3.942740464963769E-2</v>
      </c>
      <c r="AC1742" s="36">
        <f>R1742*$AC$1</f>
        <v>1.0515718784862016E-2</v>
      </c>
      <c r="AD1742" s="36">
        <f>AB1742+AC1742</f>
        <v>4.9943123434499706E-2</v>
      </c>
      <c r="AE1742" s="41"/>
      <c r="AF1742" s="41"/>
      <c r="AG1742" s="41"/>
      <c r="AH1742" s="42"/>
      <c r="AI1742" s="40" t="str">
        <f>IF(AE1742=0,"NO OFERTADO",IF(AF1742=0,"NO OFERTADO",IF(AG1742=0,"NO OFERTADO",IF(AH1742=0,"NO OFERTADO","CORRECTO"))))</f>
        <v>NO OFERTADO</v>
      </c>
      <c r="AJ1742" s="37">
        <f>Q1742*$AJ$1</f>
        <v>2.6284936433091797E-2</v>
      </c>
      <c r="AK1742" s="36">
        <f>R1742*$AK$1</f>
        <v>3.5052395949540056E-3</v>
      </c>
      <c r="AL1742" s="36">
        <f>AJ1742+AK1742</f>
        <v>2.9790176028045803E-2</v>
      </c>
      <c r="AM1742" s="41"/>
      <c r="AN1742" s="41"/>
      <c r="AO1742" s="41"/>
      <c r="AP1742" s="42"/>
      <c r="AQ1742" s="40" t="str">
        <f>IF(AM1742=0,"NO OFERTADO",IF(AN1742=0,"NO OFERTADO",IF(AO1742=0,"NO OFERTADO",IF(AP1742=0,"NO OFERTADO","CORRECTO"))))</f>
        <v>NO OFERTADO</v>
      </c>
    </row>
    <row r="1743" spans="1:43" ht="24" x14ac:dyDescent="0.25">
      <c r="A1743" s="61">
        <v>1741</v>
      </c>
      <c r="B1743" s="61">
        <v>631</v>
      </c>
      <c r="C1743" s="13" t="s">
        <v>2023</v>
      </c>
      <c r="D1743" s="12" t="s">
        <v>181</v>
      </c>
      <c r="E1743" s="12" t="s">
        <v>11</v>
      </c>
      <c r="F1743" s="12" t="s">
        <v>12</v>
      </c>
      <c r="G1743" s="12" t="s">
        <v>13</v>
      </c>
      <c r="H1743" s="12" t="s">
        <v>12</v>
      </c>
      <c r="I1743" s="62" t="s">
        <v>60</v>
      </c>
      <c r="J1743" s="10">
        <v>1</v>
      </c>
      <c r="K1743" s="10" t="s">
        <v>2024</v>
      </c>
      <c r="L1743" s="14" t="s">
        <v>2025</v>
      </c>
      <c r="M1743" s="11">
        <v>13156.260349999999</v>
      </c>
      <c r="N1743" s="11">
        <v>327.91666666666669</v>
      </c>
      <c r="O1743" s="8">
        <f>N1743*M1743</f>
        <v>4314157.0397708332</v>
      </c>
      <c r="P1743" s="14" t="s">
        <v>5022</v>
      </c>
      <c r="Q1743" s="66">
        <f>O1743/$O$2181</f>
        <v>1.3181974982112206E-4</v>
      </c>
      <c r="R1743" s="66"/>
      <c r="S1743" s="36">
        <f>Q1743*$S$1</f>
        <v>3.2954937455280511E-2</v>
      </c>
      <c r="T1743" s="7"/>
      <c r="U1743" s="36">
        <f>S1743+T1743</f>
        <v>3.2954937455280511E-2</v>
      </c>
      <c r="V1743" s="41"/>
      <c r="W1743" s="41"/>
      <c r="X1743" s="41"/>
      <c r="Y1743" s="42"/>
      <c r="Z1743" s="40" t="str">
        <f>IF(V1743=0,"NO OFERTADO",IF(W1743=0,"NO OFERTADO",IF(X1743=0,"NO OFERTADO",IF(Y1743=0,"NO OFERTADO","CORRECTO"))))</f>
        <v>NO OFERTADO</v>
      </c>
      <c r="AA1743" s="42">
        <f>Y1743*N1743</f>
        <v>0</v>
      </c>
      <c r="AB1743" s="35">
        <f>Q1743*$AB$1</f>
        <v>1.1863777483900984E-2</v>
      </c>
      <c r="AC1743" s="7"/>
      <c r="AD1743" s="36">
        <f>AB1743+AC1743</f>
        <v>1.1863777483900984E-2</v>
      </c>
      <c r="AE1743" s="41"/>
      <c r="AF1743" s="41"/>
      <c r="AG1743" s="41"/>
      <c r="AH1743" s="42"/>
      <c r="AI1743" s="40" t="str">
        <f>IF(AE1743=0,"NO OFERTADO",IF(AF1743=0,"NO OFERTADO",IF(AG1743=0,"NO OFERTADO",IF(AH1743=0,"NO OFERTADO","CORRECTO"))))</f>
        <v>NO OFERTADO</v>
      </c>
      <c r="AJ1743" s="37">
        <f>Q1743*$AJ$1</f>
        <v>7.909184989267324E-3</v>
      </c>
      <c r="AK1743" s="7"/>
      <c r="AL1743" s="36">
        <f>AJ1743+AK1743</f>
        <v>7.909184989267324E-3</v>
      </c>
      <c r="AM1743" s="41"/>
      <c r="AN1743" s="41"/>
      <c r="AO1743" s="41"/>
      <c r="AP1743" s="42"/>
      <c r="AQ1743" s="40" t="str">
        <f>IF(AM1743=0,"NO OFERTADO",IF(AN1743=0,"NO OFERTADO",IF(AO1743=0,"NO OFERTADO",IF(AP1743=0,"NO OFERTADO","CORRECTO"))))</f>
        <v>NO OFERTADO</v>
      </c>
    </row>
    <row r="1744" spans="1:43" ht="24" x14ac:dyDescent="0.25">
      <c r="A1744" s="61">
        <v>1742</v>
      </c>
      <c r="B1744" s="61">
        <v>960</v>
      </c>
      <c r="C1744" s="13" t="s">
        <v>2867</v>
      </c>
      <c r="D1744" s="12" t="s">
        <v>68</v>
      </c>
      <c r="E1744" s="12" t="s">
        <v>11</v>
      </c>
      <c r="F1744" s="12" t="s">
        <v>12</v>
      </c>
      <c r="G1744" s="12" t="s">
        <v>13</v>
      </c>
      <c r="H1744" s="12" t="s">
        <v>12</v>
      </c>
      <c r="I1744" s="62" t="s">
        <v>60</v>
      </c>
      <c r="J1744" s="10">
        <v>1</v>
      </c>
      <c r="K1744" s="10" t="s">
        <v>2024</v>
      </c>
      <c r="L1744" s="14" t="s">
        <v>2868</v>
      </c>
      <c r="M1744" s="11">
        <v>308</v>
      </c>
      <c r="N1744" s="11">
        <v>1640</v>
      </c>
      <c r="O1744" s="8">
        <f>N1744*M1744</f>
        <v>505120</v>
      </c>
      <c r="P1744" s="14" t="s">
        <v>5022</v>
      </c>
      <c r="Q1744" s="66">
        <f>O1744/$O$2181</f>
        <v>1.5434021389537119E-5</v>
      </c>
      <c r="R1744" s="66"/>
      <c r="S1744" s="36">
        <f>Q1744*$S$1</f>
        <v>3.8585053473842797E-3</v>
      </c>
      <c r="T1744" s="7"/>
      <c r="U1744" s="36">
        <f>S1744+T1744</f>
        <v>3.8585053473842797E-3</v>
      </c>
      <c r="V1744" s="41"/>
      <c r="W1744" s="41"/>
      <c r="X1744" s="41"/>
      <c r="Y1744" s="42"/>
      <c r="Z1744" s="40" t="str">
        <f>IF(V1744=0,"NO OFERTADO",IF(W1744=0,"NO OFERTADO",IF(X1744=0,"NO OFERTADO",IF(Y1744=0,"NO OFERTADO","CORRECTO"))))</f>
        <v>NO OFERTADO</v>
      </c>
      <c r="AA1744" s="42">
        <f>Y1744*N1744</f>
        <v>0</v>
      </c>
      <c r="AB1744" s="35">
        <f>Q1744*$AB$1</f>
        <v>1.3890619250583407E-3</v>
      </c>
      <c r="AC1744" s="7"/>
      <c r="AD1744" s="36">
        <f>AB1744+AC1744</f>
        <v>1.3890619250583407E-3</v>
      </c>
      <c r="AE1744" s="41"/>
      <c r="AF1744" s="41"/>
      <c r="AG1744" s="41"/>
      <c r="AH1744" s="42"/>
      <c r="AI1744" s="40" t="str">
        <f>IF(AE1744=0,"NO OFERTADO",IF(AF1744=0,"NO OFERTADO",IF(AG1744=0,"NO OFERTADO",IF(AH1744=0,"NO OFERTADO","CORRECTO"))))</f>
        <v>NO OFERTADO</v>
      </c>
      <c r="AJ1744" s="37">
        <f>Q1744*$AJ$1</f>
        <v>9.2604128337222711E-4</v>
      </c>
      <c r="AK1744" s="7"/>
      <c r="AL1744" s="36">
        <f>AJ1744+AK1744</f>
        <v>9.2604128337222711E-4</v>
      </c>
      <c r="AM1744" s="41"/>
      <c r="AN1744" s="41"/>
      <c r="AO1744" s="41"/>
      <c r="AP1744" s="42"/>
      <c r="AQ1744" s="40" t="str">
        <f>IF(AM1744=0,"NO OFERTADO",IF(AN1744=0,"NO OFERTADO",IF(AO1744=0,"NO OFERTADO",IF(AP1744=0,"NO OFERTADO","CORRECTO"))))</f>
        <v>NO OFERTADO</v>
      </c>
    </row>
    <row r="1745" spans="1:43" ht="24" x14ac:dyDescent="0.25">
      <c r="A1745" s="61">
        <v>1743</v>
      </c>
      <c r="B1745" s="61">
        <v>1490</v>
      </c>
      <c r="C1745" s="13" t="s">
        <v>2867</v>
      </c>
      <c r="D1745" s="12" t="s">
        <v>198</v>
      </c>
      <c r="E1745" s="12" t="s">
        <v>11</v>
      </c>
      <c r="F1745" s="12" t="s">
        <v>12</v>
      </c>
      <c r="G1745" s="12" t="s">
        <v>13</v>
      </c>
      <c r="H1745" s="12" t="s">
        <v>12</v>
      </c>
      <c r="I1745" s="62" t="s">
        <v>60</v>
      </c>
      <c r="J1745" s="10">
        <v>1</v>
      </c>
      <c r="K1745" s="10" t="s">
        <v>2024</v>
      </c>
      <c r="L1745" s="14" t="s">
        <v>4140</v>
      </c>
      <c r="M1745" s="11">
        <v>626.39599999999996</v>
      </c>
      <c r="N1745" s="11">
        <v>180.81818181818181</v>
      </c>
      <c r="O1745" s="8">
        <f>N1745*M1745</f>
        <v>113263.7858181818</v>
      </c>
      <c r="P1745" s="14" t="s">
        <v>5022</v>
      </c>
      <c r="Q1745" s="66">
        <f>O1745/$O$2181</f>
        <v>3.4607928669974835E-6</v>
      </c>
      <c r="R1745" s="66"/>
      <c r="S1745" s="36">
        <f>Q1745*$S$1</f>
        <v>8.6519821674937091E-4</v>
      </c>
      <c r="T1745" s="7"/>
      <c r="U1745" s="36">
        <f>S1745+T1745</f>
        <v>8.6519821674937091E-4</v>
      </c>
      <c r="V1745" s="41"/>
      <c r="W1745" s="41"/>
      <c r="X1745" s="41"/>
      <c r="Y1745" s="42"/>
      <c r="Z1745" s="40" t="str">
        <f>IF(V1745=0,"NO OFERTADO",IF(W1745=0,"NO OFERTADO",IF(X1745=0,"NO OFERTADO",IF(Y1745=0,"NO OFERTADO","CORRECTO"))))</f>
        <v>NO OFERTADO</v>
      </c>
      <c r="AA1745" s="42">
        <f>Y1745*N1745</f>
        <v>0</v>
      </c>
      <c r="AB1745" s="35">
        <f>Q1745*$AB$1</f>
        <v>3.1147135802977354E-4</v>
      </c>
      <c r="AC1745" s="7"/>
      <c r="AD1745" s="36">
        <f>AB1745+AC1745</f>
        <v>3.1147135802977354E-4</v>
      </c>
      <c r="AE1745" s="41"/>
      <c r="AF1745" s="41"/>
      <c r="AG1745" s="41"/>
      <c r="AH1745" s="42"/>
      <c r="AI1745" s="40" t="str">
        <f>IF(AE1745=0,"NO OFERTADO",IF(AF1745=0,"NO OFERTADO",IF(AG1745=0,"NO OFERTADO",IF(AH1745=0,"NO OFERTADO","CORRECTO"))))</f>
        <v>NO OFERTADO</v>
      </c>
      <c r="AJ1745" s="37">
        <f>Q1745*$AJ$1</f>
        <v>2.0764757201984901E-4</v>
      </c>
      <c r="AK1745" s="7"/>
      <c r="AL1745" s="36">
        <f>AJ1745+AK1745</f>
        <v>2.0764757201984901E-4</v>
      </c>
      <c r="AM1745" s="41"/>
      <c r="AN1745" s="41"/>
      <c r="AO1745" s="41"/>
      <c r="AP1745" s="42"/>
      <c r="AQ1745" s="40" t="str">
        <f>IF(AM1745=0,"NO OFERTADO",IF(AN1745=0,"NO OFERTADO",IF(AO1745=0,"NO OFERTADO",IF(AP1745=0,"NO OFERTADO","CORRECTO"))))</f>
        <v>NO OFERTADO</v>
      </c>
    </row>
    <row r="1746" spans="1:43" ht="24" x14ac:dyDescent="0.25">
      <c r="A1746" s="61">
        <v>1744</v>
      </c>
      <c r="B1746" s="61">
        <v>2537</v>
      </c>
      <c r="C1746" s="13" t="s">
        <v>6767</v>
      </c>
      <c r="D1746" s="12" t="s">
        <v>68</v>
      </c>
      <c r="E1746" s="12" t="s">
        <v>11</v>
      </c>
      <c r="F1746" s="12" t="s">
        <v>12</v>
      </c>
      <c r="G1746" s="12" t="s">
        <v>13</v>
      </c>
      <c r="H1746" s="12" t="s">
        <v>12</v>
      </c>
      <c r="I1746" s="62" t="s">
        <v>60</v>
      </c>
      <c r="J1746" s="10">
        <v>1</v>
      </c>
      <c r="K1746" s="10" t="s">
        <v>2024</v>
      </c>
      <c r="L1746" s="14" t="s">
        <v>6768</v>
      </c>
      <c r="M1746" s="11">
        <v>15125</v>
      </c>
      <c r="N1746" s="11">
        <v>120</v>
      </c>
      <c r="O1746" s="8">
        <f>N1746*M1746</f>
        <v>1815000</v>
      </c>
      <c r="P1746" s="14" t="s">
        <v>7140</v>
      </c>
      <c r="Q1746" s="66">
        <f>O1746/$O$2181</f>
        <v>5.545761170020959E-5</v>
      </c>
      <c r="R1746" s="66"/>
      <c r="S1746" s="36">
        <f>Q1746*$S$1</f>
        <v>1.3864402925052397E-2</v>
      </c>
      <c r="T1746" s="7"/>
      <c r="U1746" s="36">
        <f>S1746+T1746</f>
        <v>1.3864402925052397E-2</v>
      </c>
      <c r="V1746" s="41"/>
      <c r="W1746" s="41"/>
      <c r="X1746" s="41"/>
      <c r="Y1746" s="42"/>
      <c r="Z1746" s="40" t="str">
        <f>IF(V1746=0,"NO OFERTADO",IF(W1746=0,"NO OFERTADO",IF(X1746=0,"NO OFERTADO",IF(Y1746=0,"NO OFERTADO","CORRECTO"))))</f>
        <v>NO OFERTADO</v>
      </c>
      <c r="AA1746" s="42">
        <f>Y1746*N1746</f>
        <v>0</v>
      </c>
      <c r="AB1746" s="35">
        <f>Q1746*$AB$1</f>
        <v>4.9911850530188632E-3</v>
      </c>
      <c r="AC1746" s="7"/>
      <c r="AD1746" s="36">
        <f>AB1746+AC1746</f>
        <v>4.9911850530188632E-3</v>
      </c>
      <c r="AE1746" s="41"/>
      <c r="AF1746" s="41"/>
      <c r="AG1746" s="41"/>
      <c r="AH1746" s="42"/>
      <c r="AI1746" s="40" t="str">
        <f>IF(AE1746=0,"NO OFERTADO",IF(AF1746=0,"NO OFERTADO",IF(AG1746=0,"NO OFERTADO",IF(AH1746=0,"NO OFERTADO","CORRECTO"))))</f>
        <v>NO OFERTADO</v>
      </c>
      <c r="AJ1746" s="37">
        <f>Q1746*$AJ$1</f>
        <v>3.3274567020125756E-3</v>
      </c>
      <c r="AK1746" s="7"/>
      <c r="AL1746" s="36">
        <f>AJ1746+AK1746</f>
        <v>3.3274567020125756E-3</v>
      </c>
      <c r="AM1746" s="41"/>
      <c r="AN1746" s="41"/>
      <c r="AO1746" s="41"/>
      <c r="AP1746" s="42"/>
      <c r="AQ1746" s="40" t="str">
        <f>IF(AM1746=0,"NO OFERTADO",IF(AN1746=0,"NO OFERTADO",IF(AO1746=0,"NO OFERTADO",IF(AP1746=0,"NO OFERTADO","CORRECTO"))))</f>
        <v>NO OFERTADO</v>
      </c>
    </row>
    <row r="1747" spans="1:43" ht="24" x14ac:dyDescent="0.25">
      <c r="A1747" s="61">
        <v>1745</v>
      </c>
      <c r="B1747" s="61">
        <v>1472</v>
      </c>
      <c r="C1747" s="13" t="s">
        <v>4091</v>
      </c>
      <c r="D1747" s="12" t="s">
        <v>143</v>
      </c>
      <c r="E1747" s="12" t="s">
        <v>11</v>
      </c>
      <c r="F1747" s="12" t="s">
        <v>134</v>
      </c>
      <c r="G1747" s="12" t="s">
        <v>13</v>
      </c>
      <c r="H1747" s="12" t="s">
        <v>12</v>
      </c>
      <c r="I1747" s="62" t="s">
        <v>60</v>
      </c>
      <c r="J1747" s="10">
        <v>1</v>
      </c>
      <c r="K1747" s="10" t="s">
        <v>4092</v>
      </c>
      <c r="L1747" s="14" t="s">
        <v>4093</v>
      </c>
      <c r="M1747" s="11">
        <v>552.60373333333325</v>
      </c>
      <c r="N1747" s="11">
        <v>1318.1818181818182</v>
      </c>
      <c r="O1747" s="8">
        <f>N1747*M1747</f>
        <v>728432.19393939385</v>
      </c>
      <c r="P1747" s="14" t="s">
        <v>5022</v>
      </c>
      <c r="Q1747" s="66">
        <f>O1747/$O$2181</f>
        <v>2.2257360750095138E-5</v>
      </c>
      <c r="R1747" s="66"/>
      <c r="S1747" s="36">
        <f>Q1747*$S$1</f>
        <v>5.5643401875237848E-3</v>
      </c>
      <c r="T1747" s="7"/>
      <c r="U1747" s="36">
        <f>S1747+T1747</f>
        <v>5.5643401875237848E-3</v>
      </c>
      <c r="V1747" s="41"/>
      <c r="W1747" s="41"/>
      <c r="X1747" s="41"/>
      <c r="Y1747" s="42"/>
      <c r="Z1747" s="40" t="str">
        <f>IF(V1747=0,"NO OFERTADO",IF(W1747=0,"NO OFERTADO",IF(X1747=0,"NO OFERTADO",IF(Y1747=0,"NO OFERTADO","CORRECTO"))))</f>
        <v>NO OFERTADO</v>
      </c>
      <c r="AA1747" s="42">
        <f>Y1747*N1747</f>
        <v>0</v>
      </c>
      <c r="AB1747" s="35">
        <f>Q1747*$AB$1</f>
        <v>2.0031624675085624E-3</v>
      </c>
      <c r="AC1747" s="7"/>
      <c r="AD1747" s="36">
        <f>AB1747+AC1747</f>
        <v>2.0031624675085624E-3</v>
      </c>
      <c r="AE1747" s="41"/>
      <c r="AF1747" s="41"/>
      <c r="AG1747" s="41"/>
      <c r="AH1747" s="42"/>
      <c r="AI1747" s="40" t="str">
        <f>IF(AE1747=0,"NO OFERTADO",IF(AF1747=0,"NO OFERTADO",IF(AG1747=0,"NO OFERTADO",IF(AH1747=0,"NO OFERTADO","CORRECTO"))))</f>
        <v>NO OFERTADO</v>
      </c>
      <c r="AJ1747" s="37">
        <f>Q1747*$AJ$1</f>
        <v>1.3354416450057083E-3</v>
      </c>
      <c r="AK1747" s="7"/>
      <c r="AL1747" s="36">
        <f>AJ1747+AK1747</f>
        <v>1.3354416450057083E-3</v>
      </c>
      <c r="AM1747" s="41"/>
      <c r="AN1747" s="41"/>
      <c r="AO1747" s="41"/>
      <c r="AP1747" s="42"/>
      <c r="AQ1747" s="40" t="str">
        <f>IF(AM1747=0,"NO OFERTADO",IF(AN1747=0,"NO OFERTADO",IF(AO1747=0,"NO OFERTADO",IF(AP1747=0,"NO OFERTADO","CORRECTO"))))</f>
        <v>NO OFERTADO</v>
      </c>
    </row>
    <row r="1748" spans="1:43" ht="24" x14ac:dyDescent="0.25">
      <c r="A1748" s="61">
        <v>1746</v>
      </c>
      <c r="B1748" s="61">
        <v>372</v>
      </c>
      <c r="C1748" s="13" t="s">
        <v>1311</v>
      </c>
      <c r="D1748" s="12" t="s">
        <v>1312</v>
      </c>
      <c r="E1748" s="12" t="s">
        <v>11</v>
      </c>
      <c r="F1748" s="12" t="s">
        <v>12</v>
      </c>
      <c r="G1748" s="12" t="s">
        <v>13</v>
      </c>
      <c r="H1748" s="12" t="s">
        <v>12</v>
      </c>
      <c r="I1748" s="62">
        <v>5503.6</v>
      </c>
      <c r="J1748" s="10">
        <v>1</v>
      </c>
      <c r="K1748" s="10" t="s">
        <v>1313</v>
      </c>
      <c r="L1748" s="14" t="s">
        <v>1314</v>
      </c>
      <c r="M1748" s="11">
        <v>5503.6</v>
      </c>
      <c r="N1748" s="11">
        <v>5718.5384615384619</v>
      </c>
      <c r="O1748" s="8">
        <f>N1748*M1748</f>
        <v>31472548.276923083</v>
      </c>
      <c r="P1748" s="14" t="s">
        <v>5022</v>
      </c>
      <c r="Q1748" s="66">
        <f>O1748/$O$2181</f>
        <v>9.616486840538297E-4</v>
      </c>
      <c r="R1748" s="66">
        <f>+O1748/$O$2184</f>
        <v>1.5388931462069675E-3</v>
      </c>
      <c r="S1748" s="36">
        <f>Q1748*$S$1</f>
        <v>0.24041217101345744</v>
      </c>
      <c r="T1748" s="36">
        <f>R1748*$T$1</f>
        <v>4.6166794386209027E-2</v>
      </c>
      <c r="U1748" s="36">
        <f>S1748+T1748</f>
        <v>0.28657896539966649</v>
      </c>
      <c r="V1748" s="41"/>
      <c r="W1748" s="41"/>
      <c r="X1748" s="41"/>
      <c r="Y1748" s="42"/>
      <c r="Z1748" s="40" t="str">
        <f>IF(V1748=0,"NO OFERTADO",IF(W1748=0,"NO OFERTADO",IF(X1748=0,"NO OFERTADO",IF(Y1748=0,"NO OFERTADO","CORRECTO"))))</f>
        <v>NO OFERTADO</v>
      </c>
      <c r="AA1748" s="42">
        <f>Y1748*N1748</f>
        <v>0</v>
      </c>
      <c r="AB1748" s="35">
        <f>Q1748*$AB$1</f>
        <v>8.6548381564844679E-2</v>
      </c>
      <c r="AC1748" s="36">
        <f>R1748*$AC$1</f>
        <v>2.3083397193104514E-2</v>
      </c>
      <c r="AD1748" s="36">
        <f>AB1748+AC1748</f>
        <v>0.10963177875794919</v>
      </c>
      <c r="AE1748" s="41"/>
      <c r="AF1748" s="41"/>
      <c r="AG1748" s="41"/>
      <c r="AH1748" s="42"/>
      <c r="AI1748" s="40" t="str">
        <f>IF(AE1748=0,"NO OFERTADO",IF(AF1748=0,"NO OFERTADO",IF(AG1748=0,"NO OFERTADO",IF(AH1748=0,"NO OFERTADO","CORRECTO"))))</f>
        <v>NO OFERTADO</v>
      </c>
      <c r="AJ1748" s="37">
        <f>Q1748*$AJ$1</f>
        <v>5.7698921043229781E-2</v>
      </c>
      <c r="AK1748" s="36">
        <f>R1748*$AK$1</f>
        <v>7.6944657310348379E-3</v>
      </c>
      <c r="AL1748" s="36">
        <f>AJ1748+AK1748</f>
        <v>6.5393386774264622E-2</v>
      </c>
      <c r="AM1748" s="41"/>
      <c r="AN1748" s="41"/>
      <c r="AO1748" s="41"/>
      <c r="AP1748" s="42"/>
      <c r="AQ1748" s="40" t="str">
        <f>IF(AM1748=0,"NO OFERTADO",IF(AN1748=0,"NO OFERTADO",IF(AO1748=0,"NO OFERTADO",IF(AP1748=0,"NO OFERTADO","CORRECTO"))))</f>
        <v>NO OFERTADO</v>
      </c>
    </row>
    <row r="1749" spans="1:43" x14ac:dyDescent="0.25">
      <c r="A1749" s="61">
        <v>1747</v>
      </c>
      <c r="B1749" s="61">
        <v>675</v>
      </c>
      <c r="C1749" s="13" t="s">
        <v>2084</v>
      </c>
      <c r="D1749" s="12" t="s">
        <v>2151</v>
      </c>
      <c r="E1749" s="12" t="s">
        <v>2152</v>
      </c>
      <c r="F1749" s="12" t="s">
        <v>222</v>
      </c>
      <c r="G1749" s="12" t="s">
        <v>13</v>
      </c>
      <c r="H1749" s="12" t="s">
        <v>108</v>
      </c>
      <c r="I1749" s="62" t="s">
        <v>60</v>
      </c>
      <c r="J1749" s="10">
        <v>30</v>
      </c>
      <c r="K1749" s="10" t="s">
        <v>2085</v>
      </c>
      <c r="L1749" s="14" t="s">
        <v>2153</v>
      </c>
      <c r="M1749" s="11">
        <v>879.72183333333339</v>
      </c>
      <c r="N1749" s="11">
        <v>10689.23076923077</v>
      </c>
      <c r="O1749" s="8">
        <f>N1749*M1749</f>
        <v>9403549.6892307699</v>
      </c>
      <c r="P1749" s="14" t="s">
        <v>5022</v>
      </c>
      <c r="Q1749" s="66">
        <f>O1749/$O$2181</f>
        <v>2.8732694615371166E-4</v>
      </c>
      <c r="R1749" s="66"/>
      <c r="S1749" s="36">
        <f>Q1749*$S$1</f>
        <v>7.1831736538427921E-2</v>
      </c>
      <c r="T1749" s="7"/>
      <c r="U1749" s="36">
        <f>S1749+T1749</f>
        <v>7.1831736538427921E-2</v>
      </c>
      <c r="V1749" s="41"/>
      <c r="W1749" s="41"/>
      <c r="X1749" s="41"/>
      <c r="Y1749" s="42"/>
      <c r="Z1749" s="40" t="str">
        <f>IF(V1749=0,"NO OFERTADO",IF(W1749=0,"NO OFERTADO",IF(X1749=0,"NO OFERTADO",IF(Y1749=0,"NO OFERTADO","CORRECTO"))))</f>
        <v>NO OFERTADO</v>
      </c>
      <c r="AA1749" s="42">
        <f>Y1749*N1749</f>
        <v>0</v>
      </c>
      <c r="AB1749" s="35">
        <f>Q1749*$AB$1</f>
        <v>2.5859425153834048E-2</v>
      </c>
      <c r="AC1749" s="7"/>
      <c r="AD1749" s="36">
        <f>AB1749+AC1749</f>
        <v>2.5859425153834048E-2</v>
      </c>
      <c r="AE1749" s="41"/>
      <c r="AF1749" s="41"/>
      <c r="AG1749" s="41"/>
      <c r="AH1749" s="42"/>
      <c r="AI1749" s="40" t="str">
        <f>IF(AE1749=0,"NO OFERTADO",IF(AF1749=0,"NO OFERTADO",IF(AG1749=0,"NO OFERTADO",IF(AH1749=0,"NO OFERTADO","CORRECTO"))))</f>
        <v>NO OFERTADO</v>
      </c>
      <c r="AJ1749" s="37">
        <f>Q1749*$AJ$1</f>
        <v>1.7239616769222699E-2</v>
      </c>
      <c r="AK1749" s="7"/>
      <c r="AL1749" s="36">
        <f>AJ1749+AK1749</f>
        <v>1.7239616769222699E-2</v>
      </c>
      <c r="AM1749" s="41"/>
      <c r="AN1749" s="41"/>
      <c r="AO1749" s="41"/>
      <c r="AP1749" s="42"/>
      <c r="AQ1749" s="40" t="str">
        <f>IF(AM1749=0,"NO OFERTADO",IF(AN1749=0,"NO OFERTADO",IF(AO1749=0,"NO OFERTADO",IF(AP1749=0,"NO OFERTADO","CORRECTO"))))</f>
        <v>NO OFERTADO</v>
      </c>
    </row>
    <row r="1750" spans="1:43" ht="24" x14ac:dyDescent="0.25">
      <c r="A1750" s="61">
        <v>1748</v>
      </c>
      <c r="B1750" s="61">
        <v>655</v>
      </c>
      <c r="C1750" s="13" t="s">
        <v>2084</v>
      </c>
      <c r="D1750" s="12" t="s">
        <v>1812</v>
      </c>
      <c r="E1750" s="12" t="s">
        <v>671</v>
      </c>
      <c r="F1750" s="12" t="s">
        <v>12</v>
      </c>
      <c r="G1750" s="12" t="s">
        <v>13</v>
      </c>
      <c r="H1750" s="12" t="s">
        <v>671</v>
      </c>
      <c r="I1750" s="62" t="s">
        <v>60</v>
      </c>
      <c r="J1750" s="10">
        <v>1</v>
      </c>
      <c r="K1750" s="10" t="s">
        <v>2085</v>
      </c>
      <c r="L1750" s="14" t="s">
        <v>2086</v>
      </c>
      <c r="M1750" s="11">
        <v>817</v>
      </c>
      <c r="N1750" s="11">
        <v>8707.6153846153848</v>
      </c>
      <c r="O1750" s="8">
        <f>N1750*M1750</f>
        <v>7114121.769230769</v>
      </c>
      <c r="P1750" s="14" t="s">
        <v>5022</v>
      </c>
      <c r="Q1750" s="66">
        <f>O1750/$O$2181</f>
        <v>2.1737311441653338E-4</v>
      </c>
      <c r="R1750" s="66"/>
      <c r="S1750" s="36">
        <f>Q1750*$S$1</f>
        <v>5.4343278604133349E-2</v>
      </c>
      <c r="T1750" s="7"/>
      <c r="U1750" s="36">
        <f>S1750+T1750</f>
        <v>5.4343278604133349E-2</v>
      </c>
      <c r="V1750" s="41"/>
      <c r="W1750" s="41"/>
      <c r="X1750" s="41"/>
      <c r="Y1750" s="42"/>
      <c r="Z1750" s="40" t="str">
        <f>IF(V1750=0,"NO OFERTADO",IF(W1750=0,"NO OFERTADO",IF(X1750=0,"NO OFERTADO",IF(Y1750=0,"NO OFERTADO","CORRECTO"))))</f>
        <v>NO OFERTADO</v>
      </c>
      <c r="AA1750" s="42">
        <f>Y1750*N1750</f>
        <v>0</v>
      </c>
      <c r="AB1750" s="35">
        <f>Q1750*$AB$1</f>
        <v>1.9563580297488004E-2</v>
      </c>
      <c r="AC1750" s="7"/>
      <c r="AD1750" s="36">
        <f>AB1750+AC1750</f>
        <v>1.9563580297488004E-2</v>
      </c>
      <c r="AE1750" s="41"/>
      <c r="AF1750" s="41"/>
      <c r="AG1750" s="41"/>
      <c r="AH1750" s="42"/>
      <c r="AI1750" s="40" t="str">
        <f>IF(AE1750=0,"NO OFERTADO",IF(AF1750=0,"NO OFERTADO",IF(AG1750=0,"NO OFERTADO",IF(AH1750=0,"NO OFERTADO","CORRECTO"))))</f>
        <v>NO OFERTADO</v>
      </c>
      <c r="AJ1750" s="37">
        <f>Q1750*$AJ$1</f>
        <v>1.3042386864992003E-2</v>
      </c>
      <c r="AK1750" s="7"/>
      <c r="AL1750" s="36">
        <f>AJ1750+AK1750</f>
        <v>1.3042386864992003E-2</v>
      </c>
      <c r="AM1750" s="41"/>
      <c r="AN1750" s="41"/>
      <c r="AO1750" s="41"/>
      <c r="AP1750" s="42"/>
      <c r="AQ1750" s="40" t="str">
        <f>IF(AM1750=0,"NO OFERTADO",IF(AN1750=0,"NO OFERTADO",IF(AO1750=0,"NO OFERTADO",IF(AP1750=0,"NO OFERTADO","CORRECTO"))))</f>
        <v>NO OFERTADO</v>
      </c>
    </row>
    <row r="1751" spans="1:43" ht="36" x14ac:dyDescent="0.25">
      <c r="A1751" s="61">
        <v>1749</v>
      </c>
      <c r="B1751" s="61">
        <v>1010</v>
      </c>
      <c r="C1751" s="13" t="s">
        <v>2084</v>
      </c>
      <c r="D1751" s="12" t="s">
        <v>547</v>
      </c>
      <c r="E1751" s="12" t="s">
        <v>671</v>
      </c>
      <c r="F1751" s="12" t="s">
        <v>671</v>
      </c>
      <c r="G1751" s="12" t="s">
        <v>13</v>
      </c>
      <c r="H1751" s="12" t="s">
        <v>2985</v>
      </c>
      <c r="I1751" s="62" t="s">
        <v>60</v>
      </c>
      <c r="J1751" s="10">
        <v>1</v>
      </c>
      <c r="K1751" s="10" t="s">
        <v>2085</v>
      </c>
      <c r="L1751" s="14" t="s">
        <v>2986</v>
      </c>
      <c r="M1751" s="11">
        <v>878</v>
      </c>
      <c r="N1751" s="11">
        <v>2395.3846153846152</v>
      </c>
      <c r="O1751" s="8">
        <f>N1751*M1751</f>
        <v>2103147.692307692</v>
      </c>
      <c r="P1751" s="14" t="s">
        <v>5022</v>
      </c>
      <c r="Q1751" s="66">
        <f>O1751/$O$2181</f>
        <v>6.4262009954926642E-5</v>
      </c>
      <c r="R1751" s="66"/>
      <c r="S1751" s="36">
        <f>Q1751*$S$1</f>
        <v>1.6065502488731662E-2</v>
      </c>
      <c r="T1751" s="7"/>
      <c r="U1751" s="36">
        <f>S1751+T1751</f>
        <v>1.6065502488731662E-2</v>
      </c>
      <c r="V1751" s="41"/>
      <c r="W1751" s="41"/>
      <c r="X1751" s="41"/>
      <c r="Y1751" s="42"/>
      <c r="Z1751" s="40" t="str">
        <f>IF(V1751=0,"NO OFERTADO",IF(W1751=0,"NO OFERTADO",IF(X1751=0,"NO OFERTADO",IF(Y1751=0,"NO OFERTADO","CORRECTO"))))</f>
        <v>NO OFERTADO</v>
      </c>
      <c r="AA1751" s="42">
        <f>Y1751*N1751</f>
        <v>0</v>
      </c>
      <c r="AB1751" s="35">
        <f>Q1751*$AB$1</f>
        <v>5.7835808959433976E-3</v>
      </c>
      <c r="AC1751" s="7"/>
      <c r="AD1751" s="36">
        <f>AB1751+AC1751</f>
        <v>5.7835808959433976E-3</v>
      </c>
      <c r="AE1751" s="41"/>
      <c r="AF1751" s="41"/>
      <c r="AG1751" s="41"/>
      <c r="AH1751" s="42"/>
      <c r="AI1751" s="40" t="str">
        <f>IF(AE1751=0,"NO OFERTADO",IF(AF1751=0,"NO OFERTADO",IF(AG1751=0,"NO OFERTADO",IF(AH1751=0,"NO OFERTADO","CORRECTO"))))</f>
        <v>NO OFERTADO</v>
      </c>
      <c r="AJ1751" s="37">
        <f>Q1751*$AJ$1</f>
        <v>3.8557205972955984E-3</v>
      </c>
      <c r="AK1751" s="7"/>
      <c r="AL1751" s="36">
        <f>AJ1751+AK1751</f>
        <v>3.8557205972955984E-3</v>
      </c>
      <c r="AM1751" s="41"/>
      <c r="AN1751" s="41"/>
      <c r="AO1751" s="41"/>
      <c r="AP1751" s="42"/>
      <c r="AQ1751" s="40" t="str">
        <f>IF(AM1751=0,"NO OFERTADO",IF(AN1751=0,"NO OFERTADO",IF(AO1751=0,"NO OFERTADO",IF(AP1751=0,"NO OFERTADO","CORRECTO"))))</f>
        <v>NO OFERTADO</v>
      </c>
    </row>
    <row r="1752" spans="1:43" x14ac:dyDescent="0.25">
      <c r="A1752" s="61">
        <v>1750</v>
      </c>
      <c r="B1752" s="61">
        <v>1146</v>
      </c>
      <c r="C1752" s="13" t="s">
        <v>3292</v>
      </c>
      <c r="D1752" s="12" t="s">
        <v>3293</v>
      </c>
      <c r="E1752" s="12" t="s">
        <v>1009</v>
      </c>
      <c r="F1752" s="12" t="s">
        <v>308</v>
      </c>
      <c r="G1752" s="12" t="s">
        <v>13</v>
      </c>
      <c r="H1752" s="12" t="s">
        <v>309</v>
      </c>
      <c r="I1752" s="62" t="s">
        <v>60</v>
      </c>
      <c r="J1752" s="10">
        <v>1</v>
      </c>
      <c r="K1752" s="10" t="s">
        <v>3294</v>
      </c>
      <c r="L1752" s="14" t="s">
        <v>3295</v>
      </c>
      <c r="M1752" s="11">
        <v>2322.71</v>
      </c>
      <c r="N1752" s="11">
        <v>1054.6153846153845</v>
      </c>
      <c r="O1752" s="8">
        <f>N1752*M1752</f>
        <v>2449565.6999999997</v>
      </c>
      <c r="P1752" s="14" t="s">
        <v>5022</v>
      </c>
      <c r="Q1752" s="66">
        <f>O1752/$O$2181</f>
        <v>7.4846866900689859E-5</v>
      </c>
      <c r="R1752" s="66"/>
      <c r="S1752" s="36">
        <f>Q1752*$S$1</f>
        <v>1.8711716725172464E-2</v>
      </c>
      <c r="T1752" s="7"/>
      <c r="U1752" s="36">
        <f>S1752+T1752</f>
        <v>1.8711716725172464E-2</v>
      </c>
      <c r="V1752" s="41"/>
      <c r="W1752" s="41"/>
      <c r="X1752" s="41"/>
      <c r="Y1752" s="42"/>
      <c r="Z1752" s="40" t="str">
        <f>IF(V1752=0,"NO OFERTADO",IF(W1752=0,"NO OFERTADO",IF(X1752=0,"NO OFERTADO",IF(Y1752=0,"NO OFERTADO","CORRECTO"))))</f>
        <v>NO OFERTADO</v>
      </c>
      <c r="AA1752" s="42">
        <f>Y1752*N1752</f>
        <v>0</v>
      </c>
      <c r="AB1752" s="35">
        <f>Q1752*$AB$1</f>
        <v>6.7362180210620874E-3</v>
      </c>
      <c r="AC1752" s="7"/>
      <c r="AD1752" s="36">
        <f>AB1752+AC1752</f>
        <v>6.7362180210620874E-3</v>
      </c>
      <c r="AE1752" s="41"/>
      <c r="AF1752" s="41"/>
      <c r="AG1752" s="41"/>
      <c r="AH1752" s="42"/>
      <c r="AI1752" s="40" t="str">
        <f>IF(AE1752=0,"NO OFERTADO",IF(AF1752=0,"NO OFERTADO",IF(AG1752=0,"NO OFERTADO",IF(AH1752=0,"NO OFERTADO","CORRECTO"))))</f>
        <v>NO OFERTADO</v>
      </c>
      <c r="AJ1752" s="37">
        <f>Q1752*$AJ$1</f>
        <v>4.4908120140413916E-3</v>
      </c>
      <c r="AK1752" s="7"/>
      <c r="AL1752" s="36">
        <f>AJ1752+AK1752</f>
        <v>4.4908120140413916E-3</v>
      </c>
      <c r="AM1752" s="41"/>
      <c r="AN1752" s="41"/>
      <c r="AO1752" s="41"/>
      <c r="AP1752" s="42"/>
      <c r="AQ1752" s="40" t="str">
        <f>IF(AM1752=0,"NO OFERTADO",IF(AN1752=0,"NO OFERTADO",IF(AO1752=0,"NO OFERTADO",IF(AP1752=0,"NO OFERTADO","CORRECTO"))))</f>
        <v>NO OFERTADO</v>
      </c>
    </row>
    <row r="1753" spans="1:43" ht="24" x14ac:dyDescent="0.25">
      <c r="A1753" s="61">
        <v>1751</v>
      </c>
      <c r="B1753" s="61">
        <v>174</v>
      </c>
      <c r="C1753" s="13" t="s">
        <v>669</v>
      </c>
      <c r="D1753" s="12" t="s">
        <v>670</v>
      </c>
      <c r="E1753" s="12" t="s">
        <v>11</v>
      </c>
      <c r="F1753" s="12" t="s">
        <v>12</v>
      </c>
      <c r="G1753" s="12" t="s">
        <v>13</v>
      </c>
      <c r="H1753" s="12" t="s">
        <v>671</v>
      </c>
      <c r="I1753" s="62" t="s">
        <v>60</v>
      </c>
      <c r="J1753" s="10">
        <v>1</v>
      </c>
      <c r="K1753" s="10" t="s">
        <v>672</v>
      </c>
      <c r="L1753" s="14" t="s">
        <v>673</v>
      </c>
      <c r="M1753" s="11">
        <v>1052.8689999999999</v>
      </c>
      <c r="N1753" s="11">
        <v>28854.76923076923</v>
      </c>
      <c r="O1753" s="8">
        <f>N1753*M1753</f>
        <v>30380292.025230765</v>
      </c>
      <c r="P1753" s="14" t="s">
        <v>5022</v>
      </c>
      <c r="Q1753" s="66">
        <f>O1753/$O$2181</f>
        <v>9.2827462174888261E-4</v>
      </c>
      <c r="R1753" s="66"/>
      <c r="S1753" s="36">
        <f>Q1753*$S$1</f>
        <v>0.23206865543722066</v>
      </c>
      <c r="T1753" s="7"/>
      <c r="U1753" s="36">
        <f>S1753+T1753</f>
        <v>0.23206865543722066</v>
      </c>
      <c r="V1753" s="41"/>
      <c r="W1753" s="41"/>
      <c r="X1753" s="41"/>
      <c r="Y1753" s="42"/>
      <c r="Z1753" s="40" t="str">
        <f>IF(V1753=0,"NO OFERTADO",IF(W1753=0,"NO OFERTADO",IF(X1753=0,"NO OFERTADO",IF(Y1753=0,"NO OFERTADO","CORRECTO"))))</f>
        <v>NO OFERTADO</v>
      </c>
      <c r="AA1753" s="42">
        <f>Y1753*N1753</f>
        <v>0</v>
      </c>
      <c r="AB1753" s="35">
        <f>Q1753*$AB$1</f>
        <v>8.3544715957399429E-2</v>
      </c>
      <c r="AC1753" s="7"/>
      <c r="AD1753" s="36">
        <f>AB1753+AC1753</f>
        <v>8.3544715957399429E-2</v>
      </c>
      <c r="AE1753" s="41"/>
      <c r="AF1753" s="41"/>
      <c r="AG1753" s="41"/>
      <c r="AH1753" s="42"/>
      <c r="AI1753" s="40" t="str">
        <f>IF(AE1753=0,"NO OFERTADO",IF(AF1753=0,"NO OFERTADO",IF(AG1753=0,"NO OFERTADO",IF(AH1753=0,"NO OFERTADO","CORRECTO"))))</f>
        <v>NO OFERTADO</v>
      </c>
      <c r="AJ1753" s="37">
        <f>Q1753*$AJ$1</f>
        <v>5.5696477304932955E-2</v>
      </c>
      <c r="AK1753" s="7"/>
      <c r="AL1753" s="36">
        <f>AJ1753+AK1753</f>
        <v>5.5696477304932955E-2</v>
      </c>
      <c r="AM1753" s="41"/>
      <c r="AN1753" s="41"/>
      <c r="AO1753" s="41"/>
      <c r="AP1753" s="42"/>
      <c r="AQ1753" s="40" t="str">
        <f>IF(AM1753=0,"NO OFERTADO",IF(AN1753=0,"NO OFERTADO",IF(AO1753=0,"NO OFERTADO",IF(AP1753=0,"NO OFERTADO","CORRECTO"))))</f>
        <v>NO OFERTADO</v>
      </c>
    </row>
    <row r="1754" spans="1:43" ht="24" x14ac:dyDescent="0.25">
      <c r="A1754" s="61">
        <v>1752</v>
      </c>
      <c r="B1754" s="61">
        <v>1764</v>
      </c>
      <c r="C1754" s="13" t="s">
        <v>669</v>
      </c>
      <c r="D1754" s="12" t="s">
        <v>4819</v>
      </c>
      <c r="E1754" s="12" t="s">
        <v>671</v>
      </c>
      <c r="F1754" s="12" t="s">
        <v>671</v>
      </c>
      <c r="G1754" s="12" t="s">
        <v>13</v>
      </c>
      <c r="H1754" s="12" t="s">
        <v>671</v>
      </c>
      <c r="I1754" s="62" t="s">
        <v>60</v>
      </c>
      <c r="J1754" s="10">
        <v>1</v>
      </c>
      <c r="K1754" s="10" t="s">
        <v>672</v>
      </c>
      <c r="L1754" s="14" t="s">
        <v>4820</v>
      </c>
      <c r="M1754" s="11">
        <v>4129.166666666667</v>
      </c>
      <c r="N1754" s="11">
        <v>28</v>
      </c>
      <c r="O1754" s="8">
        <f>N1754*M1754</f>
        <v>115616.66666666667</v>
      </c>
      <c r="P1754" s="14" t="s">
        <v>5022</v>
      </c>
      <c r="Q1754" s="66">
        <f>O1754/$O$2181</f>
        <v>3.5326855129876396E-6</v>
      </c>
      <c r="R1754" s="66"/>
      <c r="S1754" s="36">
        <f>Q1754*$S$1</f>
        <v>8.831713782469099E-4</v>
      </c>
      <c r="T1754" s="7"/>
      <c r="U1754" s="36">
        <f>S1754+T1754</f>
        <v>8.831713782469099E-4</v>
      </c>
      <c r="V1754" s="41"/>
      <c r="W1754" s="41"/>
      <c r="X1754" s="41"/>
      <c r="Y1754" s="42"/>
      <c r="Z1754" s="40" t="str">
        <f>IF(V1754=0,"NO OFERTADO",IF(W1754=0,"NO OFERTADO",IF(X1754=0,"NO OFERTADO",IF(Y1754=0,"NO OFERTADO","CORRECTO"))))</f>
        <v>NO OFERTADO</v>
      </c>
      <c r="AA1754" s="42">
        <f>Y1754*N1754</f>
        <v>0</v>
      </c>
      <c r="AB1754" s="35">
        <f>Q1754*$AB$1</f>
        <v>3.1794169616888759E-4</v>
      </c>
      <c r="AC1754" s="7"/>
      <c r="AD1754" s="36">
        <f>AB1754+AC1754</f>
        <v>3.1794169616888759E-4</v>
      </c>
      <c r="AE1754" s="41"/>
      <c r="AF1754" s="41"/>
      <c r="AG1754" s="41"/>
      <c r="AH1754" s="42"/>
      <c r="AI1754" s="40" t="str">
        <f>IF(AE1754=0,"NO OFERTADO",IF(AF1754=0,"NO OFERTADO",IF(AG1754=0,"NO OFERTADO",IF(AH1754=0,"NO OFERTADO","CORRECTO"))))</f>
        <v>NO OFERTADO</v>
      </c>
      <c r="AJ1754" s="37">
        <f>Q1754*$AJ$1</f>
        <v>2.1196113077925837E-4</v>
      </c>
      <c r="AK1754" s="7"/>
      <c r="AL1754" s="36">
        <f>AJ1754+AK1754</f>
        <v>2.1196113077925837E-4</v>
      </c>
      <c r="AM1754" s="41"/>
      <c r="AN1754" s="41"/>
      <c r="AO1754" s="41"/>
      <c r="AP1754" s="42"/>
      <c r="AQ1754" s="40" t="str">
        <f>IF(AM1754=0,"NO OFERTADO",IF(AN1754=0,"NO OFERTADO",IF(AO1754=0,"NO OFERTADO",IF(AP1754=0,"NO OFERTADO","CORRECTO"))))</f>
        <v>NO OFERTADO</v>
      </c>
    </row>
    <row r="1755" spans="1:43" ht="24" x14ac:dyDescent="0.25">
      <c r="A1755" s="61">
        <v>1753</v>
      </c>
      <c r="B1755" s="61">
        <v>2598</v>
      </c>
      <c r="C1755" s="13" t="s">
        <v>6935</v>
      </c>
      <c r="D1755" s="12" t="s">
        <v>6936</v>
      </c>
      <c r="E1755" s="12" t="s">
        <v>1380</v>
      </c>
      <c r="F1755" s="12" t="s">
        <v>354</v>
      </c>
      <c r="G1755" s="12" t="s">
        <v>13</v>
      </c>
      <c r="H1755" s="12" t="s">
        <v>6937</v>
      </c>
      <c r="I1755" s="62" t="s">
        <v>60</v>
      </c>
      <c r="J1755" s="10">
        <v>1</v>
      </c>
      <c r="K1755" s="10" t="s">
        <v>5362</v>
      </c>
      <c r="L1755" s="14" t="s">
        <v>6937</v>
      </c>
      <c r="M1755" s="11">
        <v>75002.000999999989</v>
      </c>
      <c r="N1755" s="11">
        <v>3.2</v>
      </c>
      <c r="O1755" s="8">
        <f>N1755*M1755</f>
        <v>240006.40319999997</v>
      </c>
      <c r="P1755" s="14" t="s">
        <v>7140</v>
      </c>
      <c r="Q1755" s="66">
        <f>O1755/$O$2181</f>
        <v>7.3334335615589749E-6</v>
      </c>
      <c r="R1755" s="66"/>
      <c r="S1755" s="36">
        <f>Q1755*$S$1</f>
        <v>1.8333583903897437E-3</v>
      </c>
      <c r="T1755" s="7"/>
      <c r="U1755" s="36">
        <f>S1755+T1755</f>
        <v>1.8333583903897437E-3</v>
      </c>
      <c r="V1755" s="41"/>
      <c r="W1755" s="41"/>
      <c r="X1755" s="41"/>
      <c r="Y1755" s="42"/>
      <c r="Z1755" s="40" t="str">
        <f>IF(V1755=0,"NO OFERTADO",IF(W1755=0,"NO OFERTADO",IF(X1755=0,"NO OFERTADO",IF(Y1755=0,"NO OFERTADO","CORRECTO"))))</f>
        <v>NO OFERTADO</v>
      </c>
      <c r="AA1755" s="42">
        <f>Y1755*N1755</f>
        <v>0</v>
      </c>
      <c r="AB1755" s="35">
        <f>Q1755*$AB$1</f>
        <v>6.6000902054030777E-4</v>
      </c>
      <c r="AC1755" s="7"/>
      <c r="AD1755" s="36">
        <f>AB1755+AC1755</f>
        <v>6.6000902054030777E-4</v>
      </c>
      <c r="AE1755" s="41"/>
      <c r="AF1755" s="41"/>
      <c r="AG1755" s="41"/>
      <c r="AH1755" s="42"/>
      <c r="AI1755" s="40" t="str">
        <f>IF(AE1755=0,"NO OFERTADO",IF(AF1755=0,"NO OFERTADO",IF(AG1755=0,"NO OFERTADO",IF(AH1755=0,"NO OFERTADO","CORRECTO"))))</f>
        <v>NO OFERTADO</v>
      </c>
      <c r="AJ1755" s="37">
        <f>Q1755*$AJ$1</f>
        <v>4.4000601369353849E-4</v>
      </c>
      <c r="AK1755" s="7"/>
      <c r="AL1755" s="36">
        <f>AJ1755+AK1755</f>
        <v>4.4000601369353849E-4</v>
      </c>
      <c r="AM1755" s="41"/>
      <c r="AN1755" s="41"/>
      <c r="AO1755" s="41"/>
      <c r="AP1755" s="42"/>
      <c r="AQ1755" s="40" t="str">
        <f>IF(AM1755=0,"NO OFERTADO",IF(AN1755=0,"NO OFERTADO",IF(AO1755=0,"NO OFERTADO",IF(AP1755=0,"NO OFERTADO","CORRECTO"))))</f>
        <v>NO OFERTADO</v>
      </c>
    </row>
    <row r="1756" spans="1:43" ht="24" x14ac:dyDescent="0.25">
      <c r="A1756" s="61">
        <v>1754</v>
      </c>
      <c r="B1756" s="61">
        <v>1050</v>
      </c>
      <c r="C1756" s="13" t="s">
        <v>3075</v>
      </c>
      <c r="D1756" s="12" t="s">
        <v>73</v>
      </c>
      <c r="E1756" s="12" t="s">
        <v>11</v>
      </c>
      <c r="F1756" s="12" t="s">
        <v>134</v>
      </c>
      <c r="G1756" s="12" t="s">
        <v>13</v>
      </c>
      <c r="H1756" s="12" t="s">
        <v>12</v>
      </c>
      <c r="I1756" s="62" t="s">
        <v>60</v>
      </c>
      <c r="J1756" s="10">
        <v>1</v>
      </c>
      <c r="K1756" s="10" t="s">
        <v>3076</v>
      </c>
      <c r="L1756" s="14" t="s">
        <v>3077</v>
      </c>
      <c r="M1756" s="11">
        <v>7082.8991999999989</v>
      </c>
      <c r="N1756" s="11">
        <v>540</v>
      </c>
      <c r="O1756" s="8">
        <f>N1756*M1756</f>
        <v>3824765.5679999995</v>
      </c>
      <c r="P1756" s="14" t="s">
        <v>5022</v>
      </c>
      <c r="Q1756" s="66">
        <f>O1756/$O$2181</f>
        <v>1.1686631609612978E-4</v>
      </c>
      <c r="R1756" s="66"/>
      <c r="S1756" s="36">
        <f>Q1756*$S$1</f>
        <v>2.9216579024032446E-2</v>
      </c>
      <c r="T1756" s="7"/>
      <c r="U1756" s="36">
        <f>S1756+T1756</f>
        <v>2.9216579024032446E-2</v>
      </c>
      <c r="V1756" s="41"/>
      <c r="W1756" s="41"/>
      <c r="X1756" s="41"/>
      <c r="Y1756" s="42"/>
      <c r="Z1756" s="40" t="str">
        <f>IF(V1756=0,"NO OFERTADO",IF(W1756=0,"NO OFERTADO",IF(X1756=0,"NO OFERTADO",IF(Y1756=0,"NO OFERTADO","CORRECTO"))))</f>
        <v>NO OFERTADO</v>
      </c>
      <c r="AA1756" s="42">
        <f>Y1756*N1756</f>
        <v>0</v>
      </c>
      <c r="AB1756" s="35">
        <f>Q1756*$AB$1</f>
        <v>1.0517968448651681E-2</v>
      </c>
      <c r="AC1756" s="7"/>
      <c r="AD1756" s="36">
        <f>AB1756+AC1756</f>
        <v>1.0517968448651681E-2</v>
      </c>
      <c r="AE1756" s="41"/>
      <c r="AF1756" s="41"/>
      <c r="AG1756" s="41"/>
      <c r="AH1756" s="42"/>
      <c r="AI1756" s="40" t="str">
        <f>IF(AE1756=0,"NO OFERTADO",IF(AF1756=0,"NO OFERTADO",IF(AG1756=0,"NO OFERTADO",IF(AH1756=0,"NO OFERTADO","CORRECTO"))))</f>
        <v>NO OFERTADO</v>
      </c>
      <c r="AJ1756" s="37">
        <f>Q1756*$AJ$1</f>
        <v>7.0119789657677872E-3</v>
      </c>
      <c r="AK1756" s="7"/>
      <c r="AL1756" s="36">
        <f>AJ1756+AK1756</f>
        <v>7.0119789657677872E-3</v>
      </c>
      <c r="AM1756" s="41"/>
      <c r="AN1756" s="41"/>
      <c r="AO1756" s="41"/>
      <c r="AP1756" s="42"/>
      <c r="AQ1756" s="40" t="str">
        <f>IF(AM1756=0,"NO OFERTADO",IF(AN1756=0,"NO OFERTADO",IF(AO1756=0,"NO OFERTADO",IF(AP1756=0,"NO OFERTADO","CORRECTO"))))</f>
        <v>NO OFERTADO</v>
      </c>
    </row>
    <row r="1757" spans="1:43" ht="24" x14ac:dyDescent="0.25">
      <c r="A1757" s="61">
        <v>1755</v>
      </c>
      <c r="B1757" s="61">
        <v>1419</v>
      </c>
      <c r="C1757" s="13" t="s">
        <v>3075</v>
      </c>
      <c r="D1757" s="12" t="s">
        <v>181</v>
      </c>
      <c r="E1757" s="12" t="s">
        <v>11</v>
      </c>
      <c r="F1757" s="12" t="s">
        <v>134</v>
      </c>
      <c r="G1757" s="12" t="s">
        <v>13</v>
      </c>
      <c r="H1757" s="12" t="s">
        <v>12</v>
      </c>
      <c r="I1757" s="62" t="s">
        <v>60</v>
      </c>
      <c r="J1757" s="10">
        <v>1</v>
      </c>
      <c r="K1757" s="10" t="s">
        <v>3076</v>
      </c>
      <c r="L1757" s="14" t="s">
        <v>3965</v>
      </c>
      <c r="M1757" s="11">
        <v>516.61905000000002</v>
      </c>
      <c r="N1757" s="11">
        <v>1359.6153846153845</v>
      </c>
      <c r="O1757" s="8">
        <f>N1757*M1757</f>
        <v>702403.20836538461</v>
      </c>
      <c r="P1757" s="14" t="s">
        <v>5022</v>
      </c>
      <c r="Q1757" s="66">
        <f>O1757/$O$2181</f>
        <v>2.1462040984302431E-5</v>
      </c>
      <c r="R1757" s="66"/>
      <c r="S1757" s="36">
        <f>Q1757*$S$1</f>
        <v>5.3655102460756074E-3</v>
      </c>
      <c r="T1757" s="7"/>
      <c r="U1757" s="36">
        <f>S1757+T1757</f>
        <v>5.3655102460756074E-3</v>
      </c>
      <c r="V1757" s="41"/>
      <c r="W1757" s="41"/>
      <c r="X1757" s="41"/>
      <c r="Y1757" s="42"/>
      <c r="Z1757" s="40" t="str">
        <f>IF(V1757=0,"NO OFERTADO",IF(W1757=0,"NO OFERTADO",IF(X1757=0,"NO OFERTADO",IF(Y1757=0,"NO OFERTADO","CORRECTO"))))</f>
        <v>NO OFERTADO</v>
      </c>
      <c r="AA1757" s="42">
        <f>Y1757*N1757</f>
        <v>0</v>
      </c>
      <c r="AB1757" s="35">
        <f>Q1757*$AB$1</f>
        <v>1.9315836885872187E-3</v>
      </c>
      <c r="AC1757" s="7"/>
      <c r="AD1757" s="36">
        <f>AB1757+AC1757</f>
        <v>1.9315836885872187E-3</v>
      </c>
      <c r="AE1757" s="41"/>
      <c r="AF1757" s="41"/>
      <c r="AG1757" s="41"/>
      <c r="AH1757" s="42"/>
      <c r="AI1757" s="40" t="str">
        <f>IF(AE1757=0,"NO OFERTADO",IF(AF1757=0,"NO OFERTADO",IF(AG1757=0,"NO OFERTADO",IF(AH1757=0,"NO OFERTADO","CORRECTO"))))</f>
        <v>NO OFERTADO</v>
      </c>
      <c r="AJ1757" s="37">
        <f>Q1757*$AJ$1</f>
        <v>1.2877224590581459E-3</v>
      </c>
      <c r="AK1757" s="7"/>
      <c r="AL1757" s="36">
        <f>AJ1757+AK1757</f>
        <v>1.2877224590581459E-3</v>
      </c>
      <c r="AM1757" s="41"/>
      <c r="AN1757" s="41"/>
      <c r="AO1757" s="41"/>
      <c r="AP1757" s="42"/>
      <c r="AQ1757" s="40" t="str">
        <f>IF(AM1757=0,"NO OFERTADO",IF(AN1757=0,"NO OFERTADO",IF(AO1757=0,"NO OFERTADO",IF(AP1757=0,"NO OFERTADO","CORRECTO"))))</f>
        <v>NO OFERTADO</v>
      </c>
    </row>
    <row r="1758" spans="1:43" ht="24" x14ac:dyDescent="0.25">
      <c r="A1758" s="61">
        <v>1756</v>
      </c>
      <c r="B1758" s="61">
        <v>852</v>
      </c>
      <c r="C1758" s="13" t="s">
        <v>2605</v>
      </c>
      <c r="D1758" s="12" t="s">
        <v>2606</v>
      </c>
      <c r="E1758" s="12" t="s">
        <v>11</v>
      </c>
      <c r="F1758" s="12" t="s">
        <v>12</v>
      </c>
      <c r="G1758" s="12" t="s">
        <v>13</v>
      </c>
      <c r="H1758" s="12" t="s">
        <v>12</v>
      </c>
      <c r="I1758" s="62">
        <v>5654</v>
      </c>
      <c r="J1758" s="10">
        <v>1</v>
      </c>
      <c r="K1758" s="10" t="s">
        <v>2607</v>
      </c>
      <c r="L1758" s="14" t="s">
        <v>2608</v>
      </c>
      <c r="M1758" s="11">
        <v>1374.8782619999999</v>
      </c>
      <c r="N1758" s="11">
        <v>1903.4615384615386</v>
      </c>
      <c r="O1758" s="8">
        <f>N1758*M1758</f>
        <v>2617027.8917838461</v>
      </c>
      <c r="P1758" s="14" t="s">
        <v>5022</v>
      </c>
      <c r="Q1758" s="66">
        <f>O1758/$O$2181</f>
        <v>7.9963700623232329E-5</v>
      </c>
      <c r="R1758" s="66">
        <f>+O1758/$O$2184</f>
        <v>1.2796314587121073E-4</v>
      </c>
      <c r="S1758" s="36">
        <f>Q1758*$S$1</f>
        <v>1.9990925155808081E-2</v>
      </c>
      <c r="T1758" s="36">
        <f>R1758*$T$1</f>
        <v>3.838894376136322E-3</v>
      </c>
      <c r="U1758" s="36">
        <f>S1758+T1758</f>
        <v>2.3829819531944404E-2</v>
      </c>
      <c r="V1758" s="41"/>
      <c r="W1758" s="41"/>
      <c r="X1758" s="41"/>
      <c r="Y1758" s="42"/>
      <c r="Z1758" s="40" t="str">
        <f>IF(V1758=0,"NO OFERTADO",IF(W1758=0,"NO OFERTADO",IF(X1758=0,"NO OFERTADO",IF(Y1758=0,"NO OFERTADO","CORRECTO"))))</f>
        <v>NO OFERTADO</v>
      </c>
      <c r="AA1758" s="42">
        <f>Y1758*N1758</f>
        <v>0</v>
      </c>
      <c r="AB1758" s="35">
        <f>Q1758*$AB$1</f>
        <v>7.19673305609091E-3</v>
      </c>
      <c r="AC1758" s="36">
        <f>R1758*$AC$1</f>
        <v>1.919447188068161E-3</v>
      </c>
      <c r="AD1758" s="36">
        <f>AB1758+AC1758</f>
        <v>9.1161802441590712E-3</v>
      </c>
      <c r="AE1758" s="41"/>
      <c r="AF1758" s="41"/>
      <c r="AG1758" s="41"/>
      <c r="AH1758" s="42"/>
      <c r="AI1758" s="40" t="str">
        <f>IF(AE1758=0,"NO OFERTADO",IF(AF1758=0,"NO OFERTADO",IF(AG1758=0,"NO OFERTADO",IF(AH1758=0,"NO OFERTADO","CORRECTO"))))</f>
        <v>NO OFERTADO</v>
      </c>
      <c r="AJ1758" s="37">
        <f>Q1758*$AJ$1</f>
        <v>4.7978220373939397E-3</v>
      </c>
      <c r="AK1758" s="36">
        <f>R1758*$AK$1</f>
        <v>6.398157293560537E-4</v>
      </c>
      <c r="AL1758" s="36">
        <f>AJ1758+AK1758</f>
        <v>5.4376377667499937E-3</v>
      </c>
      <c r="AM1758" s="41"/>
      <c r="AN1758" s="41"/>
      <c r="AO1758" s="41"/>
      <c r="AP1758" s="42"/>
      <c r="AQ1758" s="40" t="str">
        <f>IF(AM1758=0,"NO OFERTADO",IF(AN1758=0,"NO OFERTADO",IF(AO1758=0,"NO OFERTADO",IF(AP1758=0,"NO OFERTADO","CORRECTO"))))</f>
        <v>NO OFERTADO</v>
      </c>
    </row>
    <row r="1759" spans="1:43" ht="24" x14ac:dyDescent="0.25">
      <c r="A1759" s="61">
        <v>1757</v>
      </c>
      <c r="B1759" s="61">
        <v>904</v>
      </c>
      <c r="C1759" s="13" t="s">
        <v>2605</v>
      </c>
      <c r="D1759" s="12" t="s">
        <v>300</v>
      </c>
      <c r="E1759" s="12" t="s">
        <v>11</v>
      </c>
      <c r="F1759" s="12" t="s">
        <v>12</v>
      </c>
      <c r="G1759" s="12" t="s">
        <v>13</v>
      </c>
      <c r="H1759" s="12" t="s">
        <v>12</v>
      </c>
      <c r="I1759" s="62">
        <v>2827</v>
      </c>
      <c r="J1759" s="10">
        <v>1</v>
      </c>
      <c r="K1759" s="10" t="s">
        <v>2607</v>
      </c>
      <c r="L1759" s="14" t="s">
        <v>2735</v>
      </c>
      <c r="M1759" s="11">
        <v>908</v>
      </c>
      <c r="N1759" s="11">
        <v>2852.5384615384614</v>
      </c>
      <c r="O1759" s="8">
        <f>N1759*M1759</f>
        <v>2590104.923076923</v>
      </c>
      <c r="P1759" s="14" t="s">
        <v>5022</v>
      </c>
      <c r="Q1759" s="66">
        <f>O1759/$O$2181</f>
        <v>7.9141065061598477E-5</v>
      </c>
      <c r="R1759" s="66">
        <f>+O1759/$O$2184</f>
        <v>1.2664671061931828E-4</v>
      </c>
      <c r="S1759" s="36">
        <f>Q1759*$S$1</f>
        <v>1.9785266265399618E-2</v>
      </c>
      <c r="T1759" s="36">
        <f>R1759*$T$1</f>
        <v>3.7994013185795482E-3</v>
      </c>
      <c r="U1759" s="36">
        <f>S1759+T1759</f>
        <v>2.3584667583979167E-2</v>
      </c>
      <c r="V1759" s="41"/>
      <c r="W1759" s="41"/>
      <c r="X1759" s="41"/>
      <c r="Y1759" s="42"/>
      <c r="Z1759" s="40" t="str">
        <f>IF(V1759=0,"NO OFERTADO",IF(W1759=0,"NO OFERTADO",IF(X1759=0,"NO OFERTADO",IF(Y1759=0,"NO OFERTADO","CORRECTO"))))</f>
        <v>NO OFERTADO</v>
      </c>
      <c r="AA1759" s="42">
        <f>Y1759*N1759</f>
        <v>0</v>
      </c>
      <c r="AB1759" s="35">
        <f>Q1759*$AB$1</f>
        <v>7.1226958555438633E-3</v>
      </c>
      <c r="AC1759" s="36">
        <f>R1759*$AC$1</f>
        <v>1.8997006592897741E-3</v>
      </c>
      <c r="AD1759" s="36">
        <f>AB1759+AC1759</f>
        <v>9.0223965148336378E-3</v>
      </c>
      <c r="AE1759" s="41"/>
      <c r="AF1759" s="41"/>
      <c r="AG1759" s="41"/>
      <c r="AH1759" s="42"/>
      <c r="AI1759" s="40" t="str">
        <f>IF(AE1759=0,"NO OFERTADO",IF(AF1759=0,"NO OFERTADO",IF(AG1759=0,"NO OFERTADO",IF(AH1759=0,"NO OFERTADO","CORRECTO"))))</f>
        <v>NO OFERTADO</v>
      </c>
      <c r="AJ1759" s="37">
        <f>Q1759*$AJ$1</f>
        <v>4.7484639036959085E-3</v>
      </c>
      <c r="AK1759" s="36">
        <f>R1759*$AK$1</f>
        <v>6.3323355309659139E-4</v>
      </c>
      <c r="AL1759" s="36">
        <f>AJ1759+AK1759</f>
        <v>5.3816974567925E-3</v>
      </c>
      <c r="AM1759" s="41"/>
      <c r="AN1759" s="41"/>
      <c r="AO1759" s="41"/>
      <c r="AP1759" s="42"/>
      <c r="AQ1759" s="40" t="str">
        <f>IF(AM1759=0,"NO OFERTADO",IF(AN1759=0,"NO OFERTADO",IF(AO1759=0,"NO OFERTADO",IF(AP1759=0,"NO OFERTADO","CORRECTO"))))</f>
        <v>NO OFERTADO</v>
      </c>
    </row>
    <row r="1760" spans="1:43" ht="24" x14ac:dyDescent="0.25">
      <c r="A1760" s="61">
        <v>1758</v>
      </c>
      <c r="B1760" s="61">
        <v>1051</v>
      </c>
      <c r="C1760" s="13" t="s">
        <v>3078</v>
      </c>
      <c r="D1760" s="12" t="s">
        <v>1625</v>
      </c>
      <c r="E1760" s="12" t="s">
        <v>12</v>
      </c>
      <c r="F1760" s="12" t="s">
        <v>12</v>
      </c>
      <c r="G1760" s="12" t="s">
        <v>13</v>
      </c>
      <c r="H1760" s="12" t="s">
        <v>12</v>
      </c>
      <c r="I1760" s="62">
        <v>12845.11</v>
      </c>
      <c r="J1760" s="10">
        <v>1</v>
      </c>
      <c r="K1760" s="10" t="s">
        <v>3079</v>
      </c>
      <c r="L1760" s="14" t="s">
        <v>3080</v>
      </c>
      <c r="M1760" s="11">
        <v>12845.11</v>
      </c>
      <c r="N1760" s="11">
        <v>250</v>
      </c>
      <c r="O1760" s="8">
        <f>N1760*M1760</f>
        <v>3211277.5</v>
      </c>
      <c r="P1760" s="14" t="s">
        <v>5022</v>
      </c>
      <c r="Q1760" s="66">
        <f>O1760/$O$2181</f>
        <v>9.8121091270864908E-5</v>
      </c>
      <c r="R1760" s="66">
        <f>+O1760/$O$2184</f>
        <v>1.5701979044836919E-4</v>
      </c>
      <c r="S1760" s="36">
        <f>Q1760*$S$1</f>
        <v>2.4530272817716227E-2</v>
      </c>
      <c r="T1760" s="36">
        <f>R1760*$T$1</f>
        <v>4.7105937134510759E-3</v>
      </c>
      <c r="U1760" s="36">
        <f>S1760+T1760</f>
        <v>2.9240866531167302E-2</v>
      </c>
      <c r="V1760" s="41"/>
      <c r="W1760" s="41"/>
      <c r="X1760" s="41"/>
      <c r="Y1760" s="42"/>
      <c r="Z1760" s="40" t="str">
        <f>IF(V1760=0,"NO OFERTADO",IF(W1760=0,"NO OFERTADO",IF(X1760=0,"NO OFERTADO",IF(Y1760=0,"NO OFERTADO","CORRECTO"))))</f>
        <v>NO OFERTADO</v>
      </c>
      <c r="AA1760" s="42">
        <f>Y1760*N1760</f>
        <v>0</v>
      </c>
      <c r="AB1760" s="35">
        <f>Q1760*$AB$1</f>
        <v>8.8308982143778421E-3</v>
      </c>
      <c r="AC1760" s="36">
        <f>R1760*$AC$1</f>
        <v>2.3552968567255379E-3</v>
      </c>
      <c r="AD1760" s="36">
        <f>AB1760+AC1760</f>
        <v>1.118619507110338E-2</v>
      </c>
      <c r="AE1760" s="41"/>
      <c r="AF1760" s="41"/>
      <c r="AG1760" s="41"/>
      <c r="AH1760" s="42"/>
      <c r="AI1760" s="40" t="str">
        <f>IF(AE1760=0,"NO OFERTADO",IF(AF1760=0,"NO OFERTADO",IF(AG1760=0,"NO OFERTADO",IF(AH1760=0,"NO OFERTADO","CORRECTO"))))</f>
        <v>NO OFERTADO</v>
      </c>
      <c r="AJ1760" s="37">
        <f>Q1760*$AJ$1</f>
        <v>5.8872654762518947E-3</v>
      </c>
      <c r="AK1760" s="36">
        <f>R1760*$AK$1</f>
        <v>7.8509895224184595E-4</v>
      </c>
      <c r="AL1760" s="36">
        <f>AJ1760+AK1760</f>
        <v>6.6723644284937406E-3</v>
      </c>
      <c r="AM1760" s="41"/>
      <c r="AN1760" s="41"/>
      <c r="AO1760" s="41"/>
      <c r="AP1760" s="42"/>
      <c r="AQ1760" s="40" t="str">
        <f>IF(AM1760=0,"NO OFERTADO",IF(AN1760=0,"NO OFERTADO",IF(AO1760=0,"NO OFERTADO",IF(AP1760=0,"NO OFERTADO","CORRECTO"))))</f>
        <v>NO OFERTADO</v>
      </c>
    </row>
    <row r="1761" spans="1:43" ht="24" x14ac:dyDescent="0.25">
      <c r="A1761" s="61">
        <v>1759</v>
      </c>
      <c r="B1761" s="61">
        <v>36</v>
      </c>
      <c r="C1761" s="13" t="s">
        <v>163</v>
      </c>
      <c r="D1761" s="12" t="s">
        <v>93</v>
      </c>
      <c r="E1761" s="12" t="s">
        <v>11</v>
      </c>
      <c r="F1761" s="12" t="s">
        <v>12</v>
      </c>
      <c r="G1761" s="12" t="s">
        <v>13</v>
      </c>
      <c r="H1761" s="12" t="s">
        <v>12</v>
      </c>
      <c r="I1761" s="62">
        <v>4690</v>
      </c>
      <c r="J1761" s="10">
        <v>1</v>
      </c>
      <c r="K1761" s="10" t="s">
        <v>164</v>
      </c>
      <c r="L1761" s="14" t="s">
        <v>165</v>
      </c>
      <c r="M1761" s="11">
        <v>4193.5966666666673</v>
      </c>
      <c r="N1761" s="11">
        <v>40353.307692307695</v>
      </c>
      <c r="O1761" s="8">
        <f>N1761*M1761</f>
        <v>169225496.62743592</v>
      </c>
      <c r="P1761" s="14" t="s">
        <v>5022</v>
      </c>
      <c r="Q1761" s="66">
        <f>O1761/$O$2181</f>
        <v>5.1707117805727103E-3</v>
      </c>
      <c r="R1761" s="66">
        <f>+O1761/$O$2184</f>
        <v>8.2745113179914214E-3</v>
      </c>
      <c r="S1761" s="36">
        <f>Q1761*$S$1</f>
        <v>1.2926779451431776</v>
      </c>
      <c r="T1761" s="36">
        <f>R1761*$T$1</f>
        <v>0.24823533953974264</v>
      </c>
      <c r="U1761" s="36">
        <f>S1761+T1761</f>
        <v>1.5409132846829201</v>
      </c>
      <c r="V1761" s="41"/>
      <c r="W1761" s="41"/>
      <c r="X1761" s="41"/>
      <c r="Y1761" s="42"/>
      <c r="Z1761" s="40" t="str">
        <f>IF(V1761=0,"NO OFERTADO",IF(W1761=0,"NO OFERTADO",IF(X1761=0,"NO OFERTADO",IF(Y1761=0,"NO OFERTADO","CORRECTO"))))</f>
        <v>NO OFERTADO</v>
      </c>
      <c r="AA1761" s="42">
        <f>Y1761*N1761</f>
        <v>0</v>
      </c>
      <c r="AB1761" s="35">
        <f>Q1761*$AB$1</f>
        <v>0.46536406025154392</v>
      </c>
      <c r="AC1761" s="36">
        <f>R1761*$AC$1</f>
        <v>0.12411766976987132</v>
      </c>
      <c r="AD1761" s="36">
        <f>AB1761+AC1761</f>
        <v>0.58948173002141524</v>
      </c>
      <c r="AE1761" s="41"/>
      <c r="AF1761" s="41"/>
      <c r="AG1761" s="41"/>
      <c r="AH1761" s="42"/>
      <c r="AI1761" s="40" t="str">
        <f>IF(AE1761=0,"NO OFERTADO",IF(AF1761=0,"NO OFERTADO",IF(AG1761=0,"NO OFERTADO",IF(AH1761=0,"NO OFERTADO","CORRECTO"))))</f>
        <v>NO OFERTADO</v>
      </c>
      <c r="AJ1761" s="37">
        <f>Q1761*$AJ$1</f>
        <v>0.31024270683436261</v>
      </c>
      <c r="AK1761" s="36">
        <f>R1761*$AK$1</f>
        <v>4.1372556589957109E-2</v>
      </c>
      <c r="AL1761" s="36">
        <f>AJ1761+AK1761</f>
        <v>0.3516152634243197</v>
      </c>
      <c r="AM1761" s="41"/>
      <c r="AN1761" s="41"/>
      <c r="AO1761" s="41"/>
      <c r="AP1761" s="42"/>
      <c r="AQ1761" s="40" t="str">
        <f>IF(AM1761=0,"NO OFERTADO",IF(AN1761=0,"NO OFERTADO",IF(AO1761=0,"NO OFERTADO",IF(AP1761=0,"NO OFERTADO","CORRECTO"))))</f>
        <v>NO OFERTADO</v>
      </c>
    </row>
    <row r="1762" spans="1:43" ht="24" x14ac:dyDescent="0.25">
      <c r="A1762" s="61">
        <v>1760</v>
      </c>
      <c r="B1762" s="61">
        <v>514</v>
      </c>
      <c r="C1762" s="13" t="s">
        <v>163</v>
      </c>
      <c r="D1762" s="12" t="s">
        <v>869</v>
      </c>
      <c r="E1762" s="12" t="s">
        <v>11</v>
      </c>
      <c r="F1762" s="12" t="s">
        <v>12</v>
      </c>
      <c r="G1762" s="12" t="s">
        <v>13</v>
      </c>
      <c r="H1762" s="12" t="s">
        <v>12</v>
      </c>
      <c r="I1762" s="62">
        <v>2345</v>
      </c>
      <c r="J1762" s="10">
        <v>1</v>
      </c>
      <c r="K1762" s="10" t="s">
        <v>164</v>
      </c>
      <c r="L1762" s="14" t="s">
        <v>1725</v>
      </c>
      <c r="M1762" s="11">
        <v>2275</v>
      </c>
      <c r="N1762" s="11">
        <v>7574.583333333333</v>
      </c>
      <c r="O1762" s="8">
        <f>N1762*M1762</f>
        <v>17232177.083333332</v>
      </c>
      <c r="P1762" s="14" t="s">
        <v>5022</v>
      </c>
      <c r="Q1762" s="66">
        <f>O1762/$O$2181</f>
        <v>5.2653189280261721E-4</v>
      </c>
      <c r="R1762" s="66">
        <f>+O1762/$O$2184</f>
        <v>8.4259078656210478E-4</v>
      </c>
      <c r="S1762" s="36">
        <f>Q1762*$S$1</f>
        <v>0.13163297320065431</v>
      </c>
      <c r="T1762" s="36">
        <f>R1762*$T$1</f>
        <v>2.5277723596863144E-2</v>
      </c>
      <c r="U1762" s="36">
        <f>S1762+T1762</f>
        <v>0.15691069679751746</v>
      </c>
      <c r="V1762" s="41"/>
      <c r="W1762" s="41"/>
      <c r="X1762" s="41"/>
      <c r="Y1762" s="42"/>
      <c r="Z1762" s="40" t="str">
        <f>IF(V1762=0,"NO OFERTADO",IF(W1762=0,"NO OFERTADO",IF(X1762=0,"NO OFERTADO",IF(Y1762=0,"NO OFERTADO","CORRECTO"))))</f>
        <v>NO OFERTADO</v>
      </c>
      <c r="AA1762" s="42">
        <f>Y1762*N1762</f>
        <v>0</v>
      </c>
      <c r="AB1762" s="35">
        <f>Q1762*$AB$1</f>
        <v>4.7387870352235552E-2</v>
      </c>
      <c r="AC1762" s="36">
        <f>R1762*$AC$1</f>
        <v>1.2638861798431572E-2</v>
      </c>
      <c r="AD1762" s="36">
        <f>AB1762+AC1762</f>
        <v>6.0026732150667124E-2</v>
      </c>
      <c r="AE1762" s="41"/>
      <c r="AF1762" s="41"/>
      <c r="AG1762" s="41"/>
      <c r="AH1762" s="42"/>
      <c r="AI1762" s="40" t="str">
        <f>IF(AE1762=0,"NO OFERTADO",IF(AF1762=0,"NO OFERTADO",IF(AG1762=0,"NO OFERTADO",IF(AH1762=0,"NO OFERTADO","CORRECTO"))))</f>
        <v>NO OFERTADO</v>
      </c>
      <c r="AJ1762" s="37">
        <f>Q1762*$AJ$1</f>
        <v>3.1591913568157035E-2</v>
      </c>
      <c r="AK1762" s="36">
        <f>R1762*$AK$1</f>
        <v>4.2129539328105235E-3</v>
      </c>
      <c r="AL1762" s="36">
        <f>AJ1762+AK1762</f>
        <v>3.5804867500967556E-2</v>
      </c>
      <c r="AM1762" s="41"/>
      <c r="AN1762" s="41"/>
      <c r="AO1762" s="41"/>
      <c r="AP1762" s="42"/>
      <c r="AQ1762" s="40" t="str">
        <f>IF(AM1762=0,"NO OFERTADO",IF(AN1762=0,"NO OFERTADO",IF(AO1762=0,"NO OFERTADO",IF(AP1762=0,"NO OFERTADO","CORRECTO"))))</f>
        <v>NO OFERTADO</v>
      </c>
    </row>
    <row r="1763" spans="1:43" ht="24" x14ac:dyDescent="0.25">
      <c r="A1763" s="61">
        <v>1761</v>
      </c>
      <c r="B1763" s="61">
        <v>846</v>
      </c>
      <c r="C1763" s="13" t="s">
        <v>163</v>
      </c>
      <c r="D1763" s="12" t="s">
        <v>1500</v>
      </c>
      <c r="E1763" s="12" t="s">
        <v>11</v>
      </c>
      <c r="F1763" s="12" t="s">
        <v>12</v>
      </c>
      <c r="G1763" s="12" t="s">
        <v>13</v>
      </c>
      <c r="H1763" s="12" t="s">
        <v>12</v>
      </c>
      <c r="I1763" s="62">
        <v>1172.5</v>
      </c>
      <c r="J1763" s="10">
        <v>1</v>
      </c>
      <c r="K1763" s="10" t="s">
        <v>164</v>
      </c>
      <c r="L1763" s="14" t="s">
        <v>2592</v>
      </c>
      <c r="M1763" s="11">
        <v>1172.5</v>
      </c>
      <c r="N1763" s="11">
        <v>4687.9230769230771</v>
      </c>
      <c r="O1763" s="8">
        <f>N1763*M1763</f>
        <v>5496589.807692308</v>
      </c>
      <c r="P1763" s="14" t="s">
        <v>5022</v>
      </c>
      <c r="Q1763" s="66">
        <f>O1763/$O$2181</f>
        <v>1.6794916982387315E-4</v>
      </c>
      <c r="R1763" s="66">
        <f>+O1763/$O$2184</f>
        <v>2.6876325069524141E-4</v>
      </c>
      <c r="S1763" s="36">
        <f>Q1763*$S$1</f>
        <v>4.1987292455968286E-2</v>
      </c>
      <c r="T1763" s="36">
        <f>R1763*$T$1</f>
        <v>8.0628975208572422E-3</v>
      </c>
      <c r="U1763" s="36">
        <f>S1763+T1763</f>
        <v>5.0050189976825532E-2</v>
      </c>
      <c r="V1763" s="41"/>
      <c r="W1763" s="41"/>
      <c r="X1763" s="41"/>
      <c r="Y1763" s="42"/>
      <c r="Z1763" s="40" t="str">
        <f>IF(V1763=0,"NO OFERTADO",IF(W1763=0,"NO OFERTADO",IF(X1763=0,"NO OFERTADO",IF(Y1763=0,"NO OFERTADO","CORRECTO"))))</f>
        <v>NO OFERTADO</v>
      </c>
      <c r="AA1763" s="42">
        <f>Y1763*N1763</f>
        <v>0</v>
      </c>
      <c r="AB1763" s="35">
        <f>Q1763*$AB$1</f>
        <v>1.5115425284148583E-2</v>
      </c>
      <c r="AC1763" s="36">
        <f>R1763*$AC$1</f>
        <v>4.0314487604286211E-3</v>
      </c>
      <c r="AD1763" s="36">
        <f>AB1763+AC1763</f>
        <v>1.9146874044577204E-2</v>
      </c>
      <c r="AE1763" s="41"/>
      <c r="AF1763" s="41"/>
      <c r="AG1763" s="41"/>
      <c r="AH1763" s="42"/>
      <c r="AI1763" s="40" t="str">
        <f>IF(AE1763=0,"NO OFERTADO",IF(AF1763=0,"NO OFERTADO",IF(AG1763=0,"NO OFERTADO",IF(AH1763=0,"NO OFERTADO","CORRECTO"))))</f>
        <v>NO OFERTADO</v>
      </c>
      <c r="AJ1763" s="37">
        <f>Q1763*$AJ$1</f>
        <v>1.0076950189432389E-2</v>
      </c>
      <c r="AK1763" s="36">
        <f>R1763*$AK$1</f>
        <v>1.3438162534762071E-3</v>
      </c>
      <c r="AL1763" s="36">
        <f>AJ1763+AK1763</f>
        <v>1.1420766442908596E-2</v>
      </c>
      <c r="AM1763" s="41"/>
      <c r="AN1763" s="41"/>
      <c r="AO1763" s="41"/>
      <c r="AP1763" s="42"/>
      <c r="AQ1763" s="40" t="str">
        <f>IF(AM1763=0,"NO OFERTADO",IF(AN1763=0,"NO OFERTADO",IF(AO1763=0,"NO OFERTADO",IF(AP1763=0,"NO OFERTADO","CORRECTO"))))</f>
        <v>NO OFERTADO</v>
      </c>
    </row>
    <row r="1764" spans="1:43" ht="24" x14ac:dyDescent="0.25">
      <c r="A1764" s="61">
        <v>1762</v>
      </c>
      <c r="B1764" s="61">
        <v>126</v>
      </c>
      <c r="C1764" s="13" t="s">
        <v>234</v>
      </c>
      <c r="D1764" s="12" t="s">
        <v>500</v>
      </c>
      <c r="E1764" s="12" t="s">
        <v>11</v>
      </c>
      <c r="F1764" s="12" t="s">
        <v>12</v>
      </c>
      <c r="G1764" s="12" t="s">
        <v>13</v>
      </c>
      <c r="H1764" s="12" t="s">
        <v>12</v>
      </c>
      <c r="I1764" s="62">
        <v>1954.9999999999998</v>
      </c>
      <c r="J1764" s="10">
        <v>1</v>
      </c>
      <c r="K1764" s="10" t="s">
        <v>236</v>
      </c>
      <c r="L1764" s="14" t="s">
        <v>501</v>
      </c>
      <c r="M1764" s="11">
        <v>1892.2966666666664</v>
      </c>
      <c r="N1764" s="11">
        <v>36632.769230769234</v>
      </c>
      <c r="O1764" s="8">
        <f>N1764*M1764</f>
        <v>69320067.106153846</v>
      </c>
      <c r="P1764" s="14" t="s">
        <v>5022</v>
      </c>
      <c r="Q1764" s="66">
        <f>O1764/$O$2181</f>
        <v>2.1180856003336374E-3</v>
      </c>
      <c r="R1764" s="66">
        <f>+O1764/$O$2184</f>
        <v>3.3894991668814564E-3</v>
      </c>
      <c r="S1764" s="36">
        <f>Q1764*$S$1</f>
        <v>0.52952140008340931</v>
      </c>
      <c r="T1764" s="36">
        <f>R1764*$T$1</f>
        <v>0.10168497500644369</v>
      </c>
      <c r="U1764" s="36">
        <f>S1764+T1764</f>
        <v>0.631206375089853</v>
      </c>
      <c r="V1764" s="41"/>
      <c r="W1764" s="41"/>
      <c r="X1764" s="41"/>
      <c r="Y1764" s="42"/>
      <c r="Z1764" s="40" t="str">
        <f>IF(V1764=0,"NO OFERTADO",IF(W1764=0,"NO OFERTADO",IF(X1764=0,"NO OFERTADO",IF(Y1764=0,"NO OFERTADO","CORRECTO"))))</f>
        <v>NO OFERTADO</v>
      </c>
      <c r="AA1764" s="42">
        <f>Y1764*N1764</f>
        <v>0</v>
      </c>
      <c r="AB1764" s="35">
        <f>Q1764*$AB$1</f>
        <v>0.19062770403002738</v>
      </c>
      <c r="AC1764" s="36">
        <f>R1764*$AC$1</f>
        <v>5.0842487503221845E-2</v>
      </c>
      <c r="AD1764" s="36">
        <f>AB1764+AC1764</f>
        <v>0.24147019153324922</v>
      </c>
      <c r="AE1764" s="41"/>
      <c r="AF1764" s="41"/>
      <c r="AG1764" s="41"/>
      <c r="AH1764" s="42"/>
      <c r="AI1764" s="40" t="str">
        <f>IF(AE1764=0,"NO OFERTADO",IF(AF1764=0,"NO OFERTADO",IF(AG1764=0,"NO OFERTADO",IF(AH1764=0,"NO OFERTADO","CORRECTO"))))</f>
        <v>NO OFERTADO</v>
      </c>
      <c r="AJ1764" s="37">
        <f>Q1764*$AJ$1</f>
        <v>0.12708513602001825</v>
      </c>
      <c r="AK1764" s="36">
        <f>R1764*$AK$1</f>
        <v>1.6947495834407283E-2</v>
      </c>
      <c r="AL1764" s="36">
        <f>AJ1764+AK1764</f>
        <v>0.14403263185442552</v>
      </c>
      <c r="AM1764" s="41"/>
      <c r="AN1764" s="41"/>
      <c r="AO1764" s="41"/>
      <c r="AP1764" s="42"/>
      <c r="AQ1764" s="40" t="str">
        <f>IF(AM1764=0,"NO OFERTADO",IF(AN1764=0,"NO OFERTADO",IF(AO1764=0,"NO OFERTADO",IF(AP1764=0,"NO OFERTADO","CORRECTO"))))</f>
        <v>NO OFERTADO</v>
      </c>
    </row>
    <row r="1765" spans="1:43" ht="24" x14ac:dyDescent="0.25">
      <c r="A1765" s="61">
        <v>1763</v>
      </c>
      <c r="B1765" s="61">
        <v>56</v>
      </c>
      <c r="C1765" s="13" t="s">
        <v>234</v>
      </c>
      <c r="D1765" s="12" t="s">
        <v>235</v>
      </c>
      <c r="E1765" s="12" t="s">
        <v>11</v>
      </c>
      <c r="F1765" s="12" t="s">
        <v>12</v>
      </c>
      <c r="G1765" s="12" t="s">
        <v>13</v>
      </c>
      <c r="H1765" s="12" t="s">
        <v>12</v>
      </c>
      <c r="I1765" s="62">
        <v>2300</v>
      </c>
      <c r="J1765" s="10">
        <v>1</v>
      </c>
      <c r="K1765" s="10" t="s">
        <v>236</v>
      </c>
      <c r="L1765" s="14" t="s">
        <v>237</v>
      </c>
      <c r="M1765" s="11">
        <v>1051</v>
      </c>
      <c r="N1765" s="11">
        <v>42849.153846153844</v>
      </c>
      <c r="O1765" s="8">
        <f>N1765*M1765</f>
        <v>45034460.692307688</v>
      </c>
      <c r="P1765" s="14" t="s">
        <v>5022</v>
      </c>
      <c r="Q1765" s="66">
        <f>O1765/$O$2181</f>
        <v>1.3760350601665851E-3</v>
      </c>
      <c r="R1765" s="66">
        <f>+O1765/$O$2184</f>
        <v>2.2020213391279551E-3</v>
      </c>
      <c r="S1765" s="36">
        <f>Q1765*$S$1</f>
        <v>0.34400876504164629</v>
      </c>
      <c r="T1765" s="36">
        <f>R1765*$T$1</f>
        <v>6.6060640173838656E-2</v>
      </c>
      <c r="U1765" s="36">
        <f>S1765+T1765</f>
        <v>0.41006940521548496</v>
      </c>
      <c r="V1765" s="41"/>
      <c r="W1765" s="41"/>
      <c r="X1765" s="41"/>
      <c r="Y1765" s="42"/>
      <c r="Z1765" s="40" t="str">
        <f>IF(V1765=0,"NO OFERTADO",IF(W1765=0,"NO OFERTADO",IF(X1765=0,"NO OFERTADO",IF(Y1765=0,"NO OFERTADO","CORRECTO"))))</f>
        <v>NO OFERTADO</v>
      </c>
      <c r="AA1765" s="42">
        <f>Y1765*N1765</f>
        <v>0</v>
      </c>
      <c r="AB1765" s="35">
        <f>Q1765*$AB$1</f>
        <v>0.12384315541499266</v>
      </c>
      <c r="AC1765" s="36">
        <f>R1765*$AC$1</f>
        <v>3.3030320086919328E-2</v>
      </c>
      <c r="AD1765" s="36">
        <f>AB1765+AC1765</f>
        <v>0.156873475501912</v>
      </c>
      <c r="AE1765" s="41"/>
      <c r="AF1765" s="41"/>
      <c r="AG1765" s="41"/>
      <c r="AH1765" s="42"/>
      <c r="AI1765" s="40" t="str">
        <f>IF(AE1765=0,"NO OFERTADO",IF(AF1765=0,"NO OFERTADO",IF(AG1765=0,"NO OFERTADO",IF(AH1765=0,"NO OFERTADO","CORRECTO"))))</f>
        <v>NO OFERTADO</v>
      </c>
      <c r="AJ1765" s="37">
        <f>Q1765*$AJ$1</f>
        <v>8.2562103609995108E-2</v>
      </c>
      <c r="AK1765" s="36">
        <f>R1765*$AK$1</f>
        <v>1.1010106695639775E-2</v>
      </c>
      <c r="AL1765" s="36">
        <f>AJ1765+AK1765</f>
        <v>9.3572210305634881E-2</v>
      </c>
      <c r="AM1765" s="41"/>
      <c r="AN1765" s="41"/>
      <c r="AO1765" s="41"/>
      <c r="AP1765" s="42"/>
      <c r="AQ1765" s="40" t="str">
        <f>IF(AM1765=0,"NO OFERTADO",IF(AN1765=0,"NO OFERTADO",IF(AO1765=0,"NO OFERTADO",IF(AP1765=0,"NO OFERTADO","CORRECTO"))))</f>
        <v>NO OFERTADO</v>
      </c>
    </row>
    <row r="1766" spans="1:43" ht="36" x14ac:dyDescent="0.25">
      <c r="A1766" s="61">
        <v>1764</v>
      </c>
      <c r="B1766" s="61">
        <v>377</v>
      </c>
      <c r="C1766" s="13" t="s">
        <v>234</v>
      </c>
      <c r="D1766" s="12" t="s">
        <v>1322</v>
      </c>
      <c r="E1766" s="12" t="s">
        <v>275</v>
      </c>
      <c r="F1766" s="12" t="s">
        <v>12</v>
      </c>
      <c r="G1766" s="12" t="s">
        <v>13</v>
      </c>
      <c r="H1766" s="12" t="s">
        <v>12</v>
      </c>
      <c r="I1766" s="62">
        <v>4300</v>
      </c>
      <c r="J1766" s="10">
        <v>1</v>
      </c>
      <c r="K1766" s="10" t="s">
        <v>236</v>
      </c>
      <c r="L1766" s="14" t="s">
        <v>1323</v>
      </c>
      <c r="M1766" s="11">
        <v>4300</v>
      </c>
      <c r="N1766" s="11">
        <v>5625.7692307692305</v>
      </c>
      <c r="O1766" s="8">
        <f>N1766*M1766</f>
        <v>24190807.692307692</v>
      </c>
      <c r="P1766" s="14" t="s">
        <v>5022</v>
      </c>
      <c r="Q1766" s="66">
        <f>O1766/$O$2181</f>
        <v>7.3915395025589165E-4</v>
      </c>
      <c r="R1766" s="66">
        <f>+O1766/$O$2184</f>
        <v>1.1828425150498365E-3</v>
      </c>
      <c r="S1766" s="36">
        <f>Q1766*$S$1</f>
        <v>0.18478848756397293</v>
      </c>
      <c r="T1766" s="36">
        <f>R1766*$T$1</f>
        <v>3.5485275451495095E-2</v>
      </c>
      <c r="U1766" s="36">
        <f>S1766+T1766</f>
        <v>0.22027376301546803</v>
      </c>
      <c r="V1766" s="41"/>
      <c r="W1766" s="41"/>
      <c r="X1766" s="41"/>
      <c r="Y1766" s="42"/>
      <c r="Z1766" s="40" t="str">
        <f>IF(V1766=0,"NO OFERTADO",IF(W1766=0,"NO OFERTADO",IF(X1766=0,"NO OFERTADO",IF(Y1766=0,"NO OFERTADO","CORRECTO"))))</f>
        <v>NO OFERTADO</v>
      </c>
      <c r="AA1766" s="42">
        <f>Y1766*N1766</f>
        <v>0</v>
      </c>
      <c r="AB1766" s="35">
        <f>Q1766*$AB$1</f>
        <v>6.6523855523030251E-2</v>
      </c>
      <c r="AC1766" s="36">
        <f>R1766*$AC$1</f>
        <v>1.7742637725747547E-2</v>
      </c>
      <c r="AD1766" s="36">
        <f>AB1766+AC1766</f>
        <v>8.4266493248777802E-2</v>
      </c>
      <c r="AE1766" s="41"/>
      <c r="AF1766" s="41"/>
      <c r="AG1766" s="41"/>
      <c r="AH1766" s="42"/>
      <c r="AI1766" s="40" t="str">
        <f>IF(AE1766=0,"NO OFERTADO",IF(AF1766=0,"NO OFERTADO",IF(AG1766=0,"NO OFERTADO",IF(AH1766=0,"NO OFERTADO","CORRECTO"))))</f>
        <v>NO OFERTADO</v>
      </c>
      <c r="AJ1766" s="37">
        <f>Q1766*$AJ$1</f>
        <v>4.4349237015353496E-2</v>
      </c>
      <c r="AK1766" s="36">
        <f>R1766*$AK$1</f>
        <v>5.9142125752491819E-3</v>
      </c>
      <c r="AL1766" s="36">
        <f>AJ1766+AK1766</f>
        <v>5.026344959060268E-2</v>
      </c>
      <c r="AM1766" s="41"/>
      <c r="AN1766" s="41"/>
      <c r="AO1766" s="41"/>
      <c r="AP1766" s="42"/>
      <c r="AQ1766" s="40" t="str">
        <f>IF(AM1766=0,"NO OFERTADO",IF(AN1766=0,"NO OFERTADO",IF(AO1766=0,"NO OFERTADO",IF(AP1766=0,"NO OFERTADO","CORRECTO"))))</f>
        <v>NO OFERTADO</v>
      </c>
    </row>
    <row r="1767" spans="1:43" ht="36" x14ac:dyDescent="0.25">
      <c r="A1767" s="61">
        <v>1765</v>
      </c>
      <c r="B1767" s="61">
        <v>2108</v>
      </c>
      <c r="C1767" s="13" t="s">
        <v>5710</v>
      </c>
      <c r="D1767" s="12" t="s">
        <v>235</v>
      </c>
      <c r="E1767" s="12" t="s">
        <v>275</v>
      </c>
      <c r="F1767" s="12" t="s">
        <v>134</v>
      </c>
      <c r="G1767" s="12" t="s">
        <v>13</v>
      </c>
      <c r="H1767" s="12" t="s">
        <v>648</v>
      </c>
      <c r="I1767" s="62">
        <v>2120</v>
      </c>
      <c r="J1767" s="10">
        <v>1</v>
      </c>
      <c r="K1767" s="10" t="s">
        <v>236</v>
      </c>
      <c r="L1767" s="14" t="s">
        <v>5711</v>
      </c>
      <c r="M1767" s="11">
        <v>2120</v>
      </c>
      <c r="N1767" s="8">
        <v>411.8</v>
      </c>
      <c r="O1767" s="8">
        <f>N1767*M1767</f>
        <v>873016</v>
      </c>
      <c r="P1767" s="14" t="s">
        <v>5022</v>
      </c>
      <c r="Q1767" s="66">
        <f>O1767/$O$2181</f>
        <v>2.6675141782958774E-5</v>
      </c>
      <c r="R1767" s="66">
        <f>+O1767/$O$2184</f>
        <v>4.2687307271973063E-5</v>
      </c>
      <c r="S1767" s="36">
        <f>Q1767*$S$1</f>
        <v>6.6687854457396934E-3</v>
      </c>
      <c r="T1767" s="36">
        <f>R1767*$T$1</f>
        <v>1.2806192181591919E-3</v>
      </c>
      <c r="U1767" s="36">
        <f>S1767+T1767</f>
        <v>7.9494046638988857E-3</v>
      </c>
      <c r="V1767" s="41"/>
      <c r="W1767" s="41"/>
      <c r="X1767" s="41"/>
      <c r="Y1767" s="42"/>
      <c r="Z1767" s="40" t="str">
        <f>IF(V1767=0,"NO OFERTADO",IF(W1767=0,"NO OFERTADO",IF(X1767=0,"NO OFERTADO",IF(Y1767=0,"NO OFERTADO","CORRECTO"))))</f>
        <v>NO OFERTADO</v>
      </c>
      <c r="AA1767" s="42">
        <f>Y1767*N1767</f>
        <v>0</v>
      </c>
      <c r="AB1767" s="35">
        <f>Q1767*$AB$1</f>
        <v>2.4007627604662896E-3</v>
      </c>
      <c r="AC1767" s="36">
        <f>R1767*$AC$1</f>
        <v>6.4030960907959593E-4</v>
      </c>
      <c r="AD1767" s="36">
        <f>AB1767+AC1767</f>
        <v>3.0410723695458858E-3</v>
      </c>
      <c r="AE1767" s="41"/>
      <c r="AF1767" s="41"/>
      <c r="AG1767" s="41"/>
      <c r="AH1767" s="42"/>
      <c r="AI1767" s="40" t="str">
        <f>IF(AE1767=0,"NO OFERTADO",IF(AF1767=0,"NO OFERTADO",IF(AG1767=0,"NO OFERTADO",IF(AH1767=0,"NO OFERTADO","CORRECTO"))))</f>
        <v>NO OFERTADO</v>
      </c>
      <c r="AJ1767" s="37">
        <f>Q1767*$AJ$1</f>
        <v>1.6005085069775264E-3</v>
      </c>
      <c r="AK1767" s="36">
        <f>R1767*$AK$1</f>
        <v>2.1343653635986533E-4</v>
      </c>
      <c r="AL1767" s="36">
        <f>AJ1767+AK1767</f>
        <v>1.8139450433373918E-3</v>
      </c>
      <c r="AM1767" s="41"/>
      <c r="AN1767" s="41"/>
      <c r="AO1767" s="41"/>
      <c r="AP1767" s="42"/>
      <c r="AQ1767" s="40" t="str">
        <f>IF(AM1767=0,"NO OFERTADO",IF(AN1767=0,"NO OFERTADO",IF(AO1767=0,"NO OFERTADO",IF(AP1767=0,"NO OFERTADO","CORRECTO"))))</f>
        <v>NO OFERTADO</v>
      </c>
    </row>
    <row r="1768" spans="1:43" x14ac:dyDescent="0.25">
      <c r="A1768" s="61">
        <v>1766</v>
      </c>
      <c r="B1768" s="61">
        <v>89</v>
      </c>
      <c r="C1768" s="13" t="s">
        <v>375</v>
      </c>
      <c r="D1768" s="12" t="s">
        <v>376</v>
      </c>
      <c r="E1768" s="12" t="s">
        <v>221</v>
      </c>
      <c r="F1768" s="12" t="s">
        <v>222</v>
      </c>
      <c r="G1768" s="12" t="s">
        <v>13</v>
      </c>
      <c r="H1768" s="12" t="s">
        <v>108</v>
      </c>
      <c r="I1768" s="62" t="s">
        <v>60</v>
      </c>
      <c r="J1768" s="10">
        <v>360</v>
      </c>
      <c r="K1768" s="10" t="s">
        <v>377</v>
      </c>
      <c r="L1768" s="14" t="s">
        <v>378</v>
      </c>
      <c r="M1768" s="11">
        <v>39.906212333333336</v>
      </c>
      <c r="N1768" s="11">
        <v>1315966.153846154</v>
      </c>
      <c r="O1768" s="8">
        <f>N1768*M1768</f>
        <v>52515224.758864626</v>
      </c>
      <c r="P1768" s="14" t="s">
        <v>5022</v>
      </c>
      <c r="Q1768" s="66">
        <f>O1768/$O$2181</f>
        <v>1.6046109878933043E-3</v>
      </c>
      <c r="R1768" s="66"/>
      <c r="S1768" s="36">
        <f>Q1768*$S$1</f>
        <v>0.40115274697332609</v>
      </c>
      <c r="T1768" s="7"/>
      <c r="U1768" s="36">
        <f>S1768+T1768</f>
        <v>0.40115274697332609</v>
      </c>
      <c r="V1768" s="41"/>
      <c r="W1768" s="41"/>
      <c r="X1768" s="41"/>
      <c r="Y1768" s="42"/>
      <c r="Z1768" s="40" t="str">
        <f>IF(V1768=0,"NO OFERTADO",IF(W1768=0,"NO OFERTADO",IF(X1768=0,"NO OFERTADO",IF(Y1768=0,"NO OFERTADO","CORRECTO"))))</f>
        <v>NO OFERTADO</v>
      </c>
      <c r="AA1768" s="42">
        <f>Y1768*N1768</f>
        <v>0</v>
      </c>
      <c r="AB1768" s="35">
        <f>Q1768*$AB$1</f>
        <v>0.14441498891039739</v>
      </c>
      <c r="AC1768" s="7"/>
      <c r="AD1768" s="36">
        <f>AB1768+AC1768</f>
        <v>0.14441498891039739</v>
      </c>
      <c r="AE1768" s="41"/>
      <c r="AF1768" s="41"/>
      <c r="AG1768" s="41"/>
      <c r="AH1768" s="42"/>
      <c r="AI1768" s="40" t="str">
        <f>IF(AE1768=0,"NO OFERTADO",IF(AF1768=0,"NO OFERTADO",IF(AG1768=0,"NO OFERTADO",IF(AH1768=0,"NO OFERTADO","CORRECTO"))))</f>
        <v>NO OFERTADO</v>
      </c>
      <c r="AJ1768" s="37">
        <f>Q1768*$AJ$1</f>
        <v>9.6276659273598256E-2</v>
      </c>
      <c r="AK1768" s="7"/>
      <c r="AL1768" s="36">
        <f>AJ1768+AK1768</f>
        <v>9.6276659273598256E-2</v>
      </c>
      <c r="AM1768" s="41"/>
      <c r="AN1768" s="41"/>
      <c r="AO1768" s="41"/>
      <c r="AP1768" s="42"/>
      <c r="AQ1768" s="40" t="str">
        <f>IF(AM1768=0,"NO OFERTADO",IF(AN1768=0,"NO OFERTADO",IF(AO1768=0,"NO OFERTADO",IF(AP1768=0,"NO OFERTADO","CORRECTO"))))</f>
        <v>NO OFERTADO</v>
      </c>
    </row>
    <row r="1769" spans="1:43" x14ac:dyDescent="0.25">
      <c r="A1769" s="61">
        <v>1767</v>
      </c>
      <c r="B1769" s="61">
        <v>169</v>
      </c>
      <c r="C1769" s="13" t="s">
        <v>651</v>
      </c>
      <c r="D1769" s="12" t="s">
        <v>652</v>
      </c>
      <c r="E1769" s="12" t="s">
        <v>653</v>
      </c>
      <c r="F1769" s="12" t="s">
        <v>222</v>
      </c>
      <c r="G1769" s="12" t="s">
        <v>13</v>
      </c>
      <c r="H1769" s="12" t="s">
        <v>654</v>
      </c>
      <c r="I1769" s="62" t="s">
        <v>60</v>
      </c>
      <c r="J1769" s="10">
        <v>10</v>
      </c>
      <c r="K1769" s="10" t="s">
        <v>655</v>
      </c>
      <c r="L1769" s="14" t="s">
        <v>654</v>
      </c>
      <c r="M1769" s="11">
        <v>220.86711111111109</v>
      </c>
      <c r="N1769" s="11">
        <v>136092.30769230769</v>
      </c>
      <c r="O1769" s="8">
        <f>N1769*M1769</f>
        <v>30058314.844444439</v>
      </c>
      <c r="P1769" s="14" t="s">
        <v>5022</v>
      </c>
      <c r="Q1769" s="66">
        <f>O1769/$O$2181</f>
        <v>9.1843655812994245E-4</v>
      </c>
      <c r="R1769" s="66"/>
      <c r="S1769" s="36">
        <f>Q1769*$S$1</f>
        <v>0.2296091395324856</v>
      </c>
      <c r="T1769" s="7"/>
      <c r="U1769" s="36">
        <f>S1769+T1769</f>
        <v>0.2296091395324856</v>
      </c>
      <c r="V1769" s="41"/>
      <c r="W1769" s="41"/>
      <c r="X1769" s="41"/>
      <c r="Y1769" s="42"/>
      <c r="Z1769" s="40" t="str">
        <f>IF(V1769=0,"NO OFERTADO",IF(W1769=0,"NO OFERTADO",IF(X1769=0,"NO OFERTADO",IF(Y1769=0,"NO OFERTADO","CORRECTO"))))</f>
        <v>NO OFERTADO</v>
      </c>
      <c r="AA1769" s="42">
        <f>Y1769*N1769</f>
        <v>0</v>
      </c>
      <c r="AB1769" s="35">
        <f>Q1769*$AB$1</f>
        <v>8.2659290231694826E-2</v>
      </c>
      <c r="AC1769" s="7"/>
      <c r="AD1769" s="36">
        <f>AB1769+AC1769</f>
        <v>8.2659290231694826E-2</v>
      </c>
      <c r="AE1769" s="41"/>
      <c r="AF1769" s="41"/>
      <c r="AG1769" s="41"/>
      <c r="AH1769" s="42"/>
      <c r="AI1769" s="40" t="str">
        <f>IF(AE1769=0,"NO OFERTADO",IF(AF1769=0,"NO OFERTADO",IF(AG1769=0,"NO OFERTADO",IF(AH1769=0,"NO OFERTADO","CORRECTO"))))</f>
        <v>NO OFERTADO</v>
      </c>
      <c r="AJ1769" s="37">
        <f>Q1769*$AJ$1</f>
        <v>5.5106193487796544E-2</v>
      </c>
      <c r="AK1769" s="7"/>
      <c r="AL1769" s="36">
        <f>AJ1769+AK1769</f>
        <v>5.5106193487796544E-2</v>
      </c>
      <c r="AM1769" s="41"/>
      <c r="AN1769" s="41"/>
      <c r="AO1769" s="41"/>
      <c r="AP1769" s="42"/>
      <c r="AQ1769" s="40" t="str">
        <f>IF(AM1769=0,"NO OFERTADO",IF(AN1769=0,"NO OFERTADO",IF(AO1769=0,"NO OFERTADO",IF(AP1769=0,"NO OFERTADO","CORRECTO"))))</f>
        <v>NO OFERTADO</v>
      </c>
    </row>
    <row r="1770" spans="1:43" x14ac:dyDescent="0.25">
      <c r="A1770" s="61">
        <v>1768</v>
      </c>
      <c r="B1770" s="61">
        <v>1755</v>
      </c>
      <c r="C1770" s="13" t="s">
        <v>651</v>
      </c>
      <c r="D1770" s="12" t="s">
        <v>4797</v>
      </c>
      <c r="E1770" s="12" t="s">
        <v>653</v>
      </c>
      <c r="F1770" s="12" t="s">
        <v>222</v>
      </c>
      <c r="G1770" s="12" t="s">
        <v>13</v>
      </c>
      <c r="H1770" s="12" t="s">
        <v>4798</v>
      </c>
      <c r="I1770" s="62" t="s">
        <v>60</v>
      </c>
      <c r="J1770" s="10">
        <v>360</v>
      </c>
      <c r="K1770" s="10" t="s">
        <v>1432</v>
      </c>
      <c r="L1770" s="14" t="s">
        <v>4798</v>
      </c>
      <c r="M1770" s="11">
        <v>45.08057203703703</v>
      </c>
      <c r="N1770" s="11">
        <v>990</v>
      </c>
      <c r="O1770" s="8">
        <f>N1770*M1770</f>
        <v>44629.766316666661</v>
      </c>
      <c r="P1770" s="14" t="s">
        <v>5022</v>
      </c>
      <c r="Q1770" s="66">
        <f>O1770/$O$2181</f>
        <v>1.3636695595927233E-6</v>
      </c>
      <c r="R1770" s="66"/>
      <c r="S1770" s="36">
        <f>Q1770*$S$1</f>
        <v>3.4091738989818084E-4</v>
      </c>
      <c r="T1770" s="7"/>
      <c r="U1770" s="36">
        <f>S1770+T1770</f>
        <v>3.4091738989818084E-4</v>
      </c>
      <c r="V1770" s="41"/>
      <c r="W1770" s="41"/>
      <c r="X1770" s="41"/>
      <c r="Y1770" s="42"/>
      <c r="Z1770" s="40" t="str">
        <f>IF(V1770=0,"NO OFERTADO",IF(W1770=0,"NO OFERTADO",IF(X1770=0,"NO OFERTADO",IF(Y1770=0,"NO OFERTADO","CORRECTO"))))</f>
        <v>NO OFERTADO</v>
      </c>
      <c r="AA1770" s="42">
        <f>Y1770*N1770</f>
        <v>0</v>
      </c>
      <c r="AB1770" s="35">
        <f>Q1770*$AB$1</f>
        <v>1.227302603633451E-4</v>
      </c>
      <c r="AC1770" s="7"/>
      <c r="AD1770" s="36">
        <f>AB1770+AC1770</f>
        <v>1.227302603633451E-4</v>
      </c>
      <c r="AE1770" s="41"/>
      <c r="AF1770" s="41"/>
      <c r="AG1770" s="41"/>
      <c r="AH1770" s="42"/>
      <c r="AI1770" s="40" t="str">
        <f>IF(AE1770=0,"NO OFERTADO",IF(AF1770=0,"NO OFERTADO",IF(AG1770=0,"NO OFERTADO",IF(AH1770=0,"NO OFERTADO","CORRECTO"))))</f>
        <v>NO OFERTADO</v>
      </c>
      <c r="AJ1770" s="37">
        <f>Q1770*$AJ$1</f>
        <v>8.18201735755634E-5</v>
      </c>
      <c r="AK1770" s="7"/>
      <c r="AL1770" s="36">
        <f>AJ1770+AK1770</f>
        <v>8.18201735755634E-5</v>
      </c>
      <c r="AM1770" s="41"/>
      <c r="AN1770" s="41"/>
      <c r="AO1770" s="41"/>
      <c r="AP1770" s="42"/>
      <c r="AQ1770" s="40" t="str">
        <f>IF(AM1770=0,"NO OFERTADO",IF(AN1770=0,"NO OFERTADO",IF(AO1770=0,"NO OFERTADO",IF(AP1770=0,"NO OFERTADO","CORRECTO"))))</f>
        <v>NO OFERTADO</v>
      </c>
    </row>
    <row r="1771" spans="1:43" ht="24" x14ac:dyDescent="0.25">
      <c r="A1771" s="61">
        <v>1769</v>
      </c>
      <c r="B1771" s="61">
        <v>1311</v>
      </c>
      <c r="C1771" s="13" t="s">
        <v>3699</v>
      </c>
      <c r="D1771" s="12" t="s">
        <v>3700</v>
      </c>
      <c r="E1771" s="12" t="s">
        <v>1380</v>
      </c>
      <c r="F1771" s="12" t="s">
        <v>3701</v>
      </c>
      <c r="G1771" s="12" t="s">
        <v>13</v>
      </c>
      <c r="H1771" s="12" t="s">
        <v>3702</v>
      </c>
      <c r="I1771" s="62" t="s">
        <v>60</v>
      </c>
      <c r="J1771" s="10">
        <v>1</v>
      </c>
      <c r="K1771" s="10" t="s">
        <v>377</v>
      </c>
      <c r="L1771" s="14" t="s">
        <v>3702</v>
      </c>
      <c r="M1771" s="11">
        <v>75450</v>
      </c>
      <c r="N1771" s="11">
        <v>130.61538461538461</v>
      </c>
      <c r="O1771" s="8">
        <f>N1771*M1771</f>
        <v>9854930.7692307699</v>
      </c>
      <c r="P1771" s="14" t="s">
        <v>5022</v>
      </c>
      <c r="Q1771" s="66">
        <f>O1771/$O$2181</f>
        <v>3.0111896635396577E-4</v>
      </c>
      <c r="R1771" s="66"/>
      <c r="S1771" s="36">
        <f>Q1771*$S$1</f>
        <v>7.5279741588491447E-2</v>
      </c>
      <c r="T1771" s="7"/>
      <c r="U1771" s="36">
        <f>S1771+T1771</f>
        <v>7.5279741588491447E-2</v>
      </c>
      <c r="V1771" s="41"/>
      <c r="W1771" s="41"/>
      <c r="X1771" s="41"/>
      <c r="Y1771" s="42"/>
      <c r="Z1771" s="40" t="str">
        <f>IF(V1771=0,"NO OFERTADO",IF(W1771=0,"NO OFERTADO",IF(X1771=0,"NO OFERTADO",IF(Y1771=0,"NO OFERTADO","CORRECTO"))))</f>
        <v>NO OFERTADO</v>
      </c>
      <c r="AA1771" s="42">
        <f>Y1771*N1771</f>
        <v>0</v>
      </c>
      <c r="AB1771" s="35">
        <f>Q1771*$AB$1</f>
        <v>2.710070697185692E-2</v>
      </c>
      <c r="AC1771" s="7"/>
      <c r="AD1771" s="36">
        <f>AB1771+AC1771</f>
        <v>2.710070697185692E-2</v>
      </c>
      <c r="AE1771" s="41"/>
      <c r="AF1771" s="41"/>
      <c r="AG1771" s="41"/>
      <c r="AH1771" s="42"/>
      <c r="AI1771" s="40" t="str">
        <f>IF(AE1771=0,"NO OFERTADO",IF(AF1771=0,"NO OFERTADO",IF(AG1771=0,"NO OFERTADO",IF(AH1771=0,"NO OFERTADO","CORRECTO"))))</f>
        <v>NO OFERTADO</v>
      </c>
      <c r="AJ1771" s="37">
        <f>Q1771*$AJ$1</f>
        <v>1.8067137981237946E-2</v>
      </c>
      <c r="AK1771" s="7"/>
      <c r="AL1771" s="36">
        <f>AJ1771+AK1771</f>
        <v>1.8067137981237946E-2</v>
      </c>
      <c r="AM1771" s="41"/>
      <c r="AN1771" s="41"/>
      <c r="AO1771" s="41"/>
      <c r="AP1771" s="42"/>
      <c r="AQ1771" s="40" t="str">
        <f>IF(AM1771=0,"NO OFERTADO",IF(AN1771=0,"NO OFERTADO",IF(AO1771=0,"NO OFERTADO",IF(AP1771=0,"NO OFERTADO","CORRECTO"))))</f>
        <v>NO OFERTADO</v>
      </c>
    </row>
    <row r="1772" spans="1:43" ht="24" x14ac:dyDescent="0.25">
      <c r="A1772" s="61">
        <v>1770</v>
      </c>
      <c r="B1772" s="61">
        <v>2494</v>
      </c>
      <c r="C1772" s="13" t="s">
        <v>6651</v>
      </c>
      <c r="D1772" s="12" t="s">
        <v>6652</v>
      </c>
      <c r="E1772" s="12" t="s">
        <v>1380</v>
      </c>
      <c r="F1772" s="12" t="s">
        <v>354</v>
      </c>
      <c r="G1772" s="12" t="s">
        <v>13</v>
      </c>
      <c r="H1772" s="12" t="s">
        <v>6653</v>
      </c>
      <c r="I1772" s="62" t="s">
        <v>60</v>
      </c>
      <c r="J1772" s="10">
        <v>1</v>
      </c>
      <c r="K1772" s="10" t="s">
        <v>775</v>
      </c>
      <c r="L1772" s="14" t="s">
        <v>6653</v>
      </c>
      <c r="M1772" s="11">
        <v>33214.76</v>
      </c>
      <c r="N1772" s="11">
        <v>1185.6153846153845</v>
      </c>
      <c r="O1772" s="8">
        <f>N1772*M1772</f>
        <v>39379930.452307694</v>
      </c>
      <c r="P1772" s="14" t="s">
        <v>7140</v>
      </c>
      <c r="Q1772" s="66">
        <f>O1772/$O$2181</f>
        <v>1.2032599954850355E-3</v>
      </c>
      <c r="R1772" s="66"/>
      <c r="S1772" s="36">
        <f>Q1772*$S$1</f>
        <v>0.30081499887125884</v>
      </c>
      <c r="T1772" s="7"/>
      <c r="U1772" s="36">
        <f>S1772+T1772</f>
        <v>0.30081499887125884</v>
      </c>
      <c r="V1772" s="41"/>
      <c r="W1772" s="41"/>
      <c r="X1772" s="41"/>
      <c r="Y1772" s="42"/>
      <c r="Z1772" s="40" t="str">
        <f>IF(V1772=0,"NO OFERTADO",IF(W1772=0,"NO OFERTADO",IF(X1772=0,"NO OFERTADO",IF(Y1772=0,"NO OFERTADO","CORRECTO"))))</f>
        <v>NO OFERTADO</v>
      </c>
      <c r="AA1772" s="42">
        <f>Y1772*N1772</f>
        <v>0</v>
      </c>
      <c r="AB1772" s="35">
        <f>Q1772*$AB$1</f>
        <v>0.10829339959365319</v>
      </c>
      <c r="AC1772" s="7"/>
      <c r="AD1772" s="36">
        <f>AB1772+AC1772</f>
        <v>0.10829339959365319</v>
      </c>
      <c r="AE1772" s="41"/>
      <c r="AF1772" s="41"/>
      <c r="AG1772" s="41"/>
      <c r="AH1772" s="42"/>
      <c r="AI1772" s="40" t="str">
        <f>IF(AE1772=0,"NO OFERTADO",IF(AF1772=0,"NO OFERTADO",IF(AG1772=0,"NO OFERTADO",IF(AH1772=0,"NO OFERTADO","CORRECTO"))))</f>
        <v>NO OFERTADO</v>
      </c>
      <c r="AJ1772" s="37">
        <f>Q1772*$AJ$1</f>
        <v>7.2195599729102125E-2</v>
      </c>
      <c r="AK1772" s="7"/>
      <c r="AL1772" s="36">
        <f>AJ1772+AK1772</f>
        <v>7.2195599729102125E-2</v>
      </c>
      <c r="AM1772" s="41"/>
      <c r="AN1772" s="41"/>
      <c r="AO1772" s="41"/>
      <c r="AP1772" s="42"/>
      <c r="AQ1772" s="40" t="str">
        <f>IF(AM1772=0,"NO OFERTADO",IF(AN1772=0,"NO OFERTADO",IF(AO1772=0,"NO OFERTADO",IF(AP1772=0,"NO OFERTADO","CORRECTO"))))</f>
        <v>NO OFERTADO</v>
      </c>
    </row>
    <row r="1773" spans="1:43" x14ac:dyDescent="0.25">
      <c r="A1773" s="61">
        <v>1771</v>
      </c>
      <c r="B1773" s="61">
        <v>1365</v>
      </c>
      <c r="C1773" s="13" t="s">
        <v>3841</v>
      </c>
      <c r="D1773" s="12" t="s">
        <v>3842</v>
      </c>
      <c r="E1773" s="12" t="s">
        <v>49</v>
      </c>
      <c r="F1773" s="12" t="s">
        <v>23</v>
      </c>
      <c r="G1773" s="12" t="s">
        <v>24</v>
      </c>
      <c r="H1773" s="12" t="s">
        <v>49</v>
      </c>
      <c r="I1773" s="62" t="s">
        <v>60</v>
      </c>
      <c r="J1773" s="10">
        <v>1</v>
      </c>
      <c r="K1773" s="10" t="s">
        <v>3843</v>
      </c>
      <c r="L1773" s="14" t="s">
        <v>62</v>
      </c>
      <c r="M1773" s="11">
        <v>2010.7089999999998</v>
      </c>
      <c r="N1773" s="11">
        <v>705.53846153846155</v>
      </c>
      <c r="O1773" s="8">
        <f>N1773*M1773</f>
        <v>1418632.5344615383</v>
      </c>
      <c r="P1773" s="14" t="s">
        <v>5022</v>
      </c>
      <c r="Q1773" s="66">
        <f>O1773/$O$2181</f>
        <v>4.334654117986347E-5</v>
      </c>
      <c r="R1773" s="66"/>
      <c r="S1773" s="36">
        <f>Q1773*$S$1</f>
        <v>1.0836635294965867E-2</v>
      </c>
      <c r="T1773" s="7"/>
      <c r="U1773" s="36">
        <f>S1773+T1773</f>
        <v>1.0836635294965867E-2</v>
      </c>
      <c r="V1773" s="41"/>
      <c r="W1773" s="41"/>
      <c r="X1773" s="41"/>
      <c r="Y1773" s="42"/>
      <c r="Z1773" s="40" t="str">
        <f>IF(V1773=0,"NO OFERTADO",IF(W1773=0,"NO OFERTADO",IF(X1773=0,"NO OFERTADO",IF(Y1773=0,"NO OFERTADO","CORRECTO"))))</f>
        <v>NO OFERTADO</v>
      </c>
      <c r="AA1773" s="42">
        <f>Y1773*N1773</f>
        <v>0</v>
      </c>
      <c r="AB1773" s="35">
        <f>Q1773*$AB$1</f>
        <v>3.9011887061877124E-3</v>
      </c>
      <c r="AC1773" s="7"/>
      <c r="AD1773" s="36">
        <f>AB1773+AC1773</f>
        <v>3.9011887061877124E-3</v>
      </c>
      <c r="AE1773" s="41"/>
      <c r="AF1773" s="41"/>
      <c r="AG1773" s="41"/>
      <c r="AH1773" s="42"/>
      <c r="AI1773" s="40" t="str">
        <f>IF(AE1773=0,"NO OFERTADO",IF(AF1773=0,"NO OFERTADO",IF(AG1773=0,"NO OFERTADO",IF(AH1773=0,"NO OFERTADO","CORRECTO"))))</f>
        <v>NO OFERTADO</v>
      </c>
      <c r="AJ1773" s="37">
        <f>Q1773*$AJ$1</f>
        <v>2.6007924707918081E-3</v>
      </c>
      <c r="AK1773" s="7"/>
      <c r="AL1773" s="36">
        <f>AJ1773+AK1773</f>
        <v>2.6007924707918081E-3</v>
      </c>
      <c r="AM1773" s="41"/>
      <c r="AN1773" s="41"/>
      <c r="AO1773" s="41"/>
      <c r="AP1773" s="42"/>
      <c r="AQ1773" s="40" t="str">
        <f>IF(AM1773=0,"NO OFERTADO",IF(AN1773=0,"NO OFERTADO",IF(AO1773=0,"NO OFERTADO",IF(AP1773=0,"NO OFERTADO","CORRECTO"))))</f>
        <v>NO OFERTADO</v>
      </c>
    </row>
    <row r="1774" spans="1:43" x14ac:dyDescent="0.25">
      <c r="A1774" s="61">
        <v>1772</v>
      </c>
      <c r="B1774" s="61">
        <v>2045</v>
      </c>
      <c r="C1774" s="13" t="s">
        <v>5568</v>
      </c>
      <c r="D1774" s="12" t="s">
        <v>5569</v>
      </c>
      <c r="E1774" s="12" t="s">
        <v>221</v>
      </c>
      <c r="F1774" s="12" t="s">
        <v>222</v>
      </c>
      <c r="G1774" s="12" t="s">
        <v>1472</v>
      </c>
      <c r="H1774" s="12" t="s">
        <v>108</v>
      </c>
      <c r="I1774" s="62" t="s">
        <v>60</v>
      </c>
      <c r="J1774" s="10">
        <v>30</v>
      </c>
      <c r="K1774" s="10" t="s">
        <v>4851</v>
      </c>
      <c r="L1774" s="14" t="s">
        <v>5570</v>
      </c>
      <c r="M1774" s="11">
        <v>508.34799999999996</v>
      </c>
      <c r="N1774" s="8">
        <v>67.5</v>
      </c>
      <c r="O1774" s="8">
        <f>N1774*M1774</f>
        <v>34313.49</v>
      </c>
      <c r="P1774" s="14" t="s">
        <v>5022</v>
      </c>
      <c r="Q1774" s="66">
        <f>O1774/$O$2181</f>
        <v>1.048454107161997E-6</v>
      </c>
      <c r="R1774" s="66"/>
      <c r="S1774" s="36">
        <f>Q1774*$S$1</f>
        <v>2.6211352679049926E-4</v>
      </c>
      <c r="T1774" s="7"/>
      <c r="U1774" s="36">
        <f>S1774+T1774</f>
        <v>2.6211352679049926E-4</v>
      </c>
      <c r="V1774" s="41"/>
      <c r="W1774" s="41"/>
      <c r="X1774" s="41"/>
      <c r="Y1774" s="42"/>
      <c r="Z1774" s="40" t="str">
        <f>IF(V1774=0,"NO OFERTADO",IF(W1774=0,"NO OFERTADO",IF(X1774=0,"NO OFERTADO",IF(Y1774=0,"NO OFERTADO","CORRECTO"))))</f>
        <v>NO OFERTADO</v>
      </c>
      <c r="AA1774" s="42">
        <f>Y1774*N1774</f>
        <v>0</v>
      </c>
      <c r="AB1774" s="35">
        <f>Q1774*$AB$1</f>
        <v>9.4360869644579735E-5</v>
      </c>
      <c r="AC1774" s="7"/>
      <c r="AD1774" s="36">
        <f>AB1774+AC1774</f>
        <v>9.4360869644579735E-5</v>
      </c>
      <c r="AE1774" s="41"/>
      <c r="AF1774" s="41"/>
      <c r="AG1774" s="41"/>
      <c r="AH1774" s="42"/>
      <c r="AI1774" s="40" t="str">
        <f>IF(AE1774=0,"NO OFERTADO",IF(AF1774=0,"NO OFERTADO",IF(AG1774=0,"NO OFERTADO",IF(AH1774=0,"NO OFERTADO","CORRECTO"))))</f>
        <v>NO OFERTADO</v>
      </c>
      <c r="AJ1774" s="37">
        <f>Q1774*$AJ$1</f>
        <v>6.2907246429719823E-5</v>
      </c>
      <c r="AK1774" s="7"/>
      <c r="AL1774" s="36">
        <f>AJ1774+AK1774</f>
        <v>6.2907246429719823E-5</v>
      </c>
      <c r="AM1774" s="41"/>
      <c r="AN1774" s="41"/>
      <c r="AO1774" s="41"/>
      <c r="AP1774" s="42"/>
      <c r="AQ1774" s="40" t="str">
        <f>IF(AM1774=0,"NO OFERTADO",IF(AN1774=0,"NO OFERTADO",IF(AO1774=0,"NO OFERTADO",IF(AP1774=0,"NO OFERTADO","CORRECTO"))))</f>
        <v>NO OFERTADO</v>
      </c>
    </row>
    <row r="1775" spans="1:43" x14ac:dyDescent="0.25">
      <c r="A1775" s="61">
        <v>1773</v>
      </c>
      <c r="B1775" s="61">
        <v>1678</v>
      </c>
      <c r="C1775" s="13" t="s">
        <v>4604</v>
      </c>
      <c r="D1775" s="12" t="s">
        <v>4605</v>
      </c>
      <c r="E1775" s="12" t="s">
        <v>221</v>
      </c>
      <c r="F1775" s="12" t="s">
        <v>222</v>
      </c>
      <c r="G1775" s="12" t="s">
        <v>537</v>
      </c>
      <c r="H1775" s="12" t="s">
        <v>323</v>
      </c>
      <c r="I1775" s="62" t="s">
        <v>60</v>
      </c>
      <c r="J1775" s="10">
        <v>7</v>
      </c>
      <c r="K1775" s="10" t="s">
        <v>4606</v>
      </c>
      <c r="L1775" s="14" t="s">
        <v>4607</v>
      </c>
      <c r="M1775" s="11">
        <v>6562.4439999999995</v>
      </c>
      <c r="N1775" s="11">
        <v>21</v>
      </c>
      <c r="O1775" s="8">
        <f>N1775*M1775</f>
        <v>137811.32399999999</v>
      </c>
      <c r="P1775" s="14" t="s">
        <v>5022</v>
      </c>
      <c r="Q1775" s="66">
        <f>O1775/$O$2181</f>
        <v>4.2108467737100691E-6</v>
      </c>
      <c r="R1775" s="66"/>
      <c r="S1775" s="36">
        <f>Q1775*$S$1</f>
        <v>1.0527116934275172E-3</v>
      </c>
      <c r="T1775" s="7"/>
      <c r="U1775" s="36">
        <f>S1775+T1775</f>
        <v>1.0527116934275172E-3</v>
      </c>
      <c r="V1775" s="41"/>
      <c r="W1775" s="41"/>
      <c r="X1775" s="41"/>
      <c r="Y1775" s="42"/>
      <c r="Z1775" s="40" t="str">
        <f>IF(V1775=0,"NO OFERTADO",IF(W1775=0,"NO OFERTADO",IF(X1775=0,"NO OFERTADO",IF(Y1775=0,"NO OFERTADO","CORRECTO"))))</f>
        <v>NO OFERTADO</v>
      </c>
      <c r="AA1775" s="42">
        <f>Y1775*N1775</f>
        <v>0</v>
      </c>
      <c r="AB1775" s="35">
        <f>Q1775*$AB$1</f>
        <v>3.7897620963390621E-4</v>
      </c>
      <c r="AC1775" s="7"/>
      <c r="AD1775" s="36">
        <f>AB1775+AC1775</f>
        <v>3.7897620963390621E-4</v>
      </c>
      <c r="AE1775" s="41"/>
      <c r="AF1775" s="41"/>
      <c r="AG1775" s="41"/>
      <c r="AH1775" s="42"/>
      <c r="AI1775" s="40" t="str">
        <f>IF(AE1775=0,"NO OFERTADO",IF(AF1775=0,"NO OFERTADO",IF(AG1775=0,"NO OFERTADO",IF(AH1775=0,"NO OFERTADO","CORRECTO"))))</f>
        <v>NO OFERTADO</v>
      </c>
      <c r="AJ1775" s="37">
        <f>Q1775*$AJ$1</f>
        <v>2.5265080642260414E-4</v>
      </c>
      <c r="AK1775" s="7"/>
      <c r="AL1775" s="36">
        <f>AJ1775+AK1775</f>
        <v>2.5265080642260414E-4</v>
      </c>
      <c r="AM1775" s="41"/>
      <c r="AN1775" s="41"/>
      <c r="AO1775" s="41"/>
      <c r="AP1775" s="42"/>
      <c r="AQ1775" s="40" t="str">
        <f>IF(AM1775=0,"NO OFERTADO",IF(AN1775=0,"NO OFERTADO",IF(AO1775=0,"NO OFERTADO",IF(AP1775=0,"NO OFERTADO","CORRECTO"))))</f>
        <v>NO OFERTADO</v>
      </c>
    </row>
    <row r="1776" spans="1:43" x14ac:dyDescent="0.25">
      <c r="A1776" s="61">
        <v>1774</v>
      </c>
      <c r="B1776" s="61">
        <v>1277</v>
      </c>
      <c r="C1776" s="13" t="s">
        <v>3609</v>
      </c>
      <c r="D1776" s="12" t="s">
        <v>3610</v>
      </c>
      <c r="E1776" s="12" t="s">
        <v>49</v>
      </c>
      <c r="F1776" s="12" t="s">
        <v>23</v>
      </c>
      <c r="G1776" s="12" t="s">
        <v>24</v>
      </c>
      <c r="H1776" s="12" t="s">
        <v>49</v>
      </c>
      <c r="I1776" s="62" t="s">
        <v>60</v>
      </c>
      <c r="J1776" s="10">
        <v>1</v>
      </c>
      <c r="K1776" s="10" t="s">
        <v>3611</v>
      </c>
      <c r="L1776" s="14" t="s">
        <v>3612</v>
      </c>
      <c r="M1776" s="11">
        <v>1885.1358499999999</v>
      </c>
      <c r="N1776" s="11">
        <v>1081.6923076923076</v>
      </c>
      <c r="O1776" s="8">
        <f>N1776*M1776</f>
        <v>2039136.9478999998</v>
      </c>
      <c r="P1776" s="14" t="s">
        <v>5022</v>
      </c>
      <c r="Q1776" s="66">
        <f>O1776/$O$2181</f>
        <v>6.2306151548313337E-5</v>
      </c>
      <c r="R1776" s="66"/>
      <c r="S1776" s="36">
        <f>Q1776*$S$1</f>
        <v>1.5576537887078334E-2</v>
      </c>
      <c r="T1776" s="7"/>
      <c r="U1776" s="36">
        <f>S1776+T1776</f>
        <v>1.5576537887078334E-2</v>
      </c>
      <c r="V1776" s="41"/>
      <c r="W1776" s="41"/>
      <c r="X1776" s="41"/>
      <c r="Y1776" s="42"/>
      <c r="Z1776" s="40" t="str">
        <f>IF(V1776=0,"NO OFERTADO",IF(W1776=0,"NO OFERTADO",IF(X1776=0,"NO OFERTADO",IF(Y1776=0,"NO OFERTADO","CORRECTO"))))</f>
        <v>NO OFERTADO</v>
      </c>
      <c r="AA1776" s="42">
        <f>Y1776*N1776</f>
        <v>0</v>
      </c>
      <c r="AB1776" s="35">
        <f>Q1776*$AB$1</f>
        <v>5.6075536393482006E-3</v>
      </c>
      <c r="AC1776" s="7"/>
      <c r="AD1776" s="36">
        <f>AB1776+AC1776</f>
        <v>5.6075536393482006E-3</v>
      </c>
      <c r="AE1776" s="41"/>
      <c r="AF1776" s="41"/>
      <c r="AG1776" s="41"/>
      <c r="AH1776" s="42"/>
      <c r="AI1776" s="40" t="str">
        <f>IF(AE1776=0,"NO OFERTADO",IF(AF1776=0,"NO OFERTADO",IF(AG1776=0,"NO OFERTADO",IF(AH1776=0,"NO OFERTADO","CORRECTO"))))</f>
        <v>NO OFERTADO</v>
      </c>
      <c r="AJ1776" s="37">
        <f>Q1776*$AJ$1</f>
        <v>3.7383690928988003E-3</v>
      </c>
      <c r="AK1776" s="7"/>
      <c r="AL1776" s="36">
        <f>AJ1776+AK1776</f>
        <v>3.7383690928988003E-3</v>
      </c>
      <c r="AM1776" s="41"/>
      <c r="AN1776" s="41"/>
      <c r="AO1776" s="41"/>
      <c r="AP1776" s="42"/>
      <c r="AQ1776" s="40" t="str">
        <f>IF(AM1776=0,"NO OFERTADO",IF(AN1776=0,"NO OFERTADO",IF(AO1776=0,"NO OFERTADO",IF(AP1776=0,"NO OFERTADO","CORRECTO"))))</f>
        <v>NO OFERTADO</v>
      </c>
    </row>
    <row r="1777" spans="1:43" x14ac:dyDescent="0.25">
      <c r="A1777" s="61">
        <v>1775</v>
      </c>
      <c r="B1777" s="61">
        <v>103</v>
      </c>
      <c r="C1777" s="13" t="s">
        <v>421</v>
      </c>
      <c r="D1777" s="12" t="s">
        <v>422</v>
      </c>
      <c r="E1777" s="12" t="s">
        <v>423</v>
      </c>
      <c r="F1777" s="12" t="s">
        <v>222</v>
      </c>
      <c r="G1777" s="12" t="s">
        <v>24</v>
      </c>
      <c r="H1777" s="12" t="s">
        <v>424</v>
      </c>
      <c r="I1777" s="62" t="s">
        <v>60</v>
      </c>
      <c r="J1777" s="10">
        <v>100</v>
      </c>
      <c r="K1777" s="10" t="s">
        <v>425</v>
      </c>
      <c r="L1777" s="14" t="s">
        <v>426</v>
      </c>
      <c r="M1777" s="11">
        <v>21.979333333333329</v>
      </c>
      <c r="N1777" s="11">
        <v>2517323.076923077</v>
      </c>
      <c r="O1777" s="8">
        <f>N1777*M1777</f>
        <v>55329083.015384607</v>
      </c>
      <c r="P1777" s="14" t="s">
        <v>5022</v>
      </c>
      <c r="Q1777" s="66">
        <f>O1777/$O$2181</f>
        <v>1.6905888714026783E-3</v>
      </c>
      <c r="R1777" s="66"/>
      <c r="S1777" s="36">
        <f>Q1777*$S$1</f>
        <v>0.42264721785066961</v>
      </c>
      <c r="T1777" s="7"/>
      <c r="U1777" s="36">
        <f>S1777+T1777</f>
        <v>0.42264721785066961</v>
      </c>
      <c r="V1777" s="41"/>
      <c r="W1777" s="41"/>
      <c r="X1777" s="41"/>
      <c r="Y1777" s="42"/>
      <c r="Z1777" s="40" t="str">
        <f>IF(V1777=0,"NO OFERTADO",IF(W1777=0,"NO OFERTADO",IF(X1777=0,"NO OFERTADO",IF(Y1777=0,"NO OFERTADO","CORRECTO"))))</f>
        <v>NO OFERTADO</v>
      </c>
      <c r="AA1777" s="42">
        <f>Y1777*N1777</f>
        <v>0</v>
      </c>
      <c r="AB1777" s="35">
        <f>Q1777*$AB$1</f>
        <v>0.15215299842624105</v>
      </c>
      <c r="AC1777" s="7"/>
      <c r="AD1777" s="36">
        <f>AB1777+AC1777</f>
        <v>0.15215299842624105</v>
      </c>
      <c r="AE1777" s="41"/>
      <c r="AF1777" s="41"/>
      <c r="AG1777" s="41"/>
      <c r="AH1777" s="42"/>
      <c r="AI1777" s="40" t="str">
        <f>IF(AE1777=0,"NO OFERTADO",IF(AF1777=0,"NO OFERTADO",IF(AG1777=0,"NO OFERTADO",IF(AH1777=0,"NO OFERTADO","CORRECTO"))))</f>
        <v>NO OFERTADO</v>
      </c>
      <c r="AJ1777" s="37">
        <f>Q1777*$AJ$1</f>
        <v>0.1014353322841607</v>
      </c>
      <c r="AK1777" s="7"/>
      <c r="AL1777" s="36">
        <f>AJ1777+AK1777</f>
        <v>0.1014353322841607</v>
      </c>
      <c r="AM1777" s="41"/>
      <c r="AN1777" s="41"/>
      <c r="AO1777" s="41"/>
      <c r="AP1777" s="42"/>
      <c r="AQ1777" s="40" t="str">
        <f>IF(AM1777=0,"NO OFERTADO",IF(AN1777=0,"NO OFERTADO",IF(AO1777=0,"NO OFERTADO",IF(AP1777=0,"NO OFERTADO","CORRECTO"))))</f>
        <v>NO OFERTADO</v>
      </c>
    </row>
    <row r="1778" spans="1:43" ht="24" x14ac:dyDescent="0.25">
      <c r="A1778" s="61">
        <v>1776</v>
      </c>
      <c r="B1778" s="61">
        <v>146</v>
      </c>
      <c r="C1778" s="13" t="s">
        <v>421</v>
      </c>
      <c r="D1778" s="12" t="s">
        <v>571</v>
      </c>
      <c r="E1778" s="12" t="s">
        <v>423</v>
      </c>
      <c r="F1778" s="12" t="s">
        <v>572</v>
      </c>
      <c r="G1778" s="12" t="s">
        <v>24</v>
      </c>
      <c r="H1778" s="12" t="s">
        <v>572</v>
      </c>
      <c r="I1778" s="62" t="s">
        <v>60</v>
      </c>
      <c r="J1778" s="10">
        <v>1</v>
      </c>
      <c r="K1778" s="10" t="s">
        <v>425</v>
      </c>
      <c r="L1778" s="14" t="s">
        <v>573</v>
      </c>
      <c r="M1778" s="11">
        <v>3153</v>
      </c>
      <c r="N1778" s="11">
        <v>15165.538461538461</v>
      </c>
      <c r="O1778" s="8">
        <f>N1778*M1778</f>
        <v>47816942.769230768</v>
      </c>
      <c r="P1778" s="14" t="s">
        <v>5022</v>
      </c>
      <c r="Q1778" s="66">
        <f>O1778/$O$2181</f>
        <v>1.461054239552146E-3</v>
      </c>
      <c r="R1778" s="66"/>
      <c r="S1778" s="36">
        <f>Q1778*$S$1</f>
        <v>0.36526355988803649</v>
      </c>
      <c r="T1778" s="7"/>
      <c r="U1778" s="36">
        <f>S1778+T1778</f>
        <v>0.36526355988803649</v>
      </c>
      <c r="V1778" s="41"/>
      <c r="W1778" s="41"/>
      <c r="X1778" s="41"/>
      <c r="Y1778" s="42"/>
      <c r="Z1778" s="40" t="str">
        <f>IF(V1778=0,"NO OFERTADO",IF(W1778=0,"NO OFERTADO",IF(X1778=0,"NO OFERTADO",IF(Y1778=0,"NO OFERTADO","CORRECTO"))))</f>
        <v>NO OFERTADO</v>
      </c>
      <c r="AA1778" s="42">
        <f>Y1778*N1778</f>
        <v>0</v>
      </c>
      <c r="AB1778" s="35">
        <f>Q1778*$AB$1</f>
        <v>0.13149488155969313</v>
      </c>
      <c r="AC1778" s="7"/>
      <c r="AD1778" s="36">
        <f>AB1778+AC1778</f>
        <v>0.13149488155969313</v>
      </c>
      <c r="AE1778" s="41"/>
      <c r="AF1778" s="41"/>
      <c r="AG1778" s="41"/>
      <c r="AH1778" s="42"/>
      <c r="AI1778" s="40" t="str">
        <f>IF(AE1778=0,"NO OFERTADO",IF(AF1778=0,"NO OFERTADO",IF(AG1778=0,"NO OFERTADO",IF(AH1778=0,"NO OFERTADO","CORRECTO"))))</f>
        <v>NO OFERTADO</v>
      </c>
      <c r="AJ1778" s="37">
        <f>Q1778*$AJ$1</f>
        <v>8.766325437312876E-2</v>
      </c>
      <c r="AK1778" s="7"/>
      <c r="AL1778" s="36">
        <f>AJ1778+AK1778</f>
        <v>8.766325437312876E-2</v>
      </c>
      <c r="AM1778" s="41"/>
      <c r="AN1778" s="41"/>
      <c r="AO1778" s="41"/>
      <c r="AP1778" s="42"/>
      <c r="AQ1778" s="40" t="str">
        <f>IF(AM1778=0,"NO OFERTADO",IF(AN1778=0,"NO OFERTADO",IF(AO1778=0,"NO OFERTADO",IF(AP1778=0,"NO OFERTADO","CORRECTO"))))</f>
        <v>NO OFERTADO</v>
      </c>
    </row>
    <row r="1779" spans="1:43" ht="24" x14ac:dyDescent="0.25">
      <c r="A1779" s="61">
        <v>1777</v>
      </c>
      <c r="B1779" s="61">
        <v>199</v>
      </c>
      <c r="C1779" s="13" t="s">
        <v>421</v>
      </c>
      <c r="D1779" s="12" t="s">
        <v>760</v>
      </c>
      <c r="E1779" s="12" t="s">
        <v>423</v>
      </c>
      <c r="F1779" s="12" t="s">
        <v>761</v>
      </c>
      <c r="G1779" s="12" t="s">
        <v>24</v>
      </c>
      <c r="H1779" s="12" t="s">
        <v>761</v>
      </c>
      <c r="I1779" s="62" t="s">
        <v>60</v>
      </c>
      <c r="J1779" s="10">
        <v>1</v>
      </c>
      <c r="K1779" s="10" t="s">
        <v>425</v>
      </c>
      <c r="L1779" s="14" t="s">
        <v>762</v>
      </c>
      <c r="M1779" s="11">
        <v>2990.0949999999998</v>
      </c>
      <c r="N1779" s="11">
        <v>13537.615384615385</v>
      </c>
      <c r="O1779" s="8">
        <f>N1779*M1779</f>
        <v>40478756.073461533</v>
      </c>
      <c r="P1779" s="14" t="s">
        <v>5022</v>
      </c>
      <c r="Q1779" s="66">
        <f>O1779/$O$2181</f>
        <v>1.2368347859115869E-3</v>
      </c>
      <c r="R1779" s="66"/>
      <c r="S1779" s="36">
        <f>Q1779*$S$1</f>
        <v>0.30920869647789673</v>
      </c>
      <c r="T1779" s="7"/>
      <c r="U1779" s="36">
        <f>S1779+T1779</f>
        <v>0.30920869647789673</v>
      </c>
      <c r="V1779" s="41"/>
      <c r="W1779" s="41"/>
      <c r="X1779" s="41"/>
      <c r="Y1779" s="42"/>
      <c r="Z1779" s="40" t="str">
        <f>IF(V1779=0,"NO OFERTADO",IF(W1779=0,"NO OFERTADO",IF(X1779=0,"NO OFERTADO",IF(Y1779=0,"NO OFERTADO","CORRECTO"))))</f>
        <v>NO OFERTADO</v>
      </c>
      <c r="AA1779" s="42">
        <f>Y1779*N1779</f>
        <v>0</v>
      </c>
      <c r="AB1779" s="35">
        <f>Q1779*$AB$1</f>
        <v>0.11131513073204283</v>
      </c>
      <c r="AC1779" s="7"/>
      <c r="AD1779" s="36">
        <f>AB1779+AC1779</f>
        <v>0.11131513073204283</v>
      </c>
      <c r="AE1779" s="41"/>
      <c r="AF1779" s="41"/>
      <c r="AG1779" s="41"/>
      <c r="AH1779" s="42"/>
      <c r="AI1779" s="40" t="str">
        <f>IF(AE1779=0,"NO OFERTADO",IF(AF1779=0,"NO OFERTADO",IF(AG1779=0,"NO OFERTADO",IF(AH1779=0,"NO OFERTADO","CORRECTO"))))</f>
        <v>NO OFERTADO</v>
      </c>
      <c r="AJ1779" s="37">
        <f>Q1779*$AJ$1</f>
        <v>7.4210087154695209E-2</v>
      </c>
      <c r="AK1779" s="7"/>
      <c r="AL1779" s="36">
        <f>AJ1779+AK1779</f>
        <v>7.4210087154695209E-2</v>
      </c>
      <c r="AM1779" s="41"/>
      <c r="AN1779" s="41"/>
      <c r="AO1779" s="41"/>
      <c r="AP1779" s="42"/>
      <c r="AQ1779" s="40" t="str">
        <f>IF(AM1779=0,"NO OFERTADO",IF(AN1779=0,"NO OFERTADO",IF(AO1779=0,"NO OFERTADO",IF(AP1779=0,"NO OFERTADO","CORRECTO"))))</f>
        <v>NO OFERTADO</v>
      </c>
    </row>
    <row r="1780" spans="1:43" x14ac:dyDescent="0.25">
      <c r="A1780" s="61">
        <v>1778</v>
      </c>
      <c r="B1780" s="61">
        <v>656</v>
      </c>
      <c r="C1780" s="13" t="s">
        <v>421</v>
      </c>
      <c r="D1780" s="12" t="s">
        <v>2087</v>
      </c>
      <c r="E1780" s="12" t="s">
        <v>2088</v>
      </c>
      <c r="F1780" s="12" t="s">
        <v>222</v>
      </c>
      <c r="G1780" s="12" t="s">
        <v>2089</v>
      </c>
      <c r="H1780" s="12" t="s">
        <v>108</v>
      </c>
      <c r="I1780" s="62" t="s">
        <v>60</v>
      </c>
      <c r="J1780" s="10">
        <v>30</v>
      </c>
      <c r="K1780" s="10" t="s">
        <v>425</v>
      </c>
      <c r="L1780" s="14" t="s">
        <v>2090</v>
      </c>
      <c r="M1780" s="11">
        <v>649.06133333333332</v>
      </c>
      <c r="N1780" s="11">
        <v>4270.909090909091</v>
      </c>
      <c r="O1780" s="8">
        <f>N1780*M1780</f>
        <v>2772081.9490909092</v>
      </c>
      <c r="P1780" s="14" t="s">
        <v>5022</v>
      </c>
      <c r="Q1780" s="66">
        <f>O1780/$O$2181</f>
        <v>8.4701401836828556E-5</v>
      </c>
      <c r="R1780" s="66"/>
      <c r="S1780" s="36">
        <f>Q1780*$S$1</f>
        <v>2.117535045920714E-2</v>
      </c>
      <c r="T1780" s="7"/>
      <c r="U1780" s="36">
        <f>S1780+T1780</f>
        <v>2.117535045920714E-2</v>
      </c>
      <c r="V1780" s="41"/>
      <c r="W1780" s="41"/>
      <c r="X1780" s="41"/>
      <c r="Y1780" s="42"/>
      <c r="Z1780" s="40" t="str">
        <f>IF(V1780=0,"NO OFERTADO",IF(W1780=0,"NO OFERTADO",IF(X1780=0,"NO OFERTADO",IF(Y1780=0,"NO OFERTADO","CORRECTO"))))</f>
        <v>NO OFERTADO</v>
      </c>
      <c r="AA1780" s="42">
        <f>Y1780*N1780</f>
        <v>0</v>
      </c>
      <c r="AB1780" s="35">
        <f>Q1780*$AB$1</f>
        <v>7.6231261653145702E-3</v>
      </c>
      <c r="AC1780" s="7"/>
      <c r="AD1780" s="36">
        <f>AB1780+AC1780</f>
        <v>7.6231261653145702E-3</v>
      </c>
      <c r="AE1780" s="41"/>
      <c r="AF1780" s="41"/>
      <c r="AG1780" s="41"/>
      <c r="AH1780" s="42"/>
      <c r="AI1780" s="40" t="str">
        <f>IF(AE1780=0,"NO OFERTADO",IF(AF1780=0,"NO OFERTADO",IF(AG1780=0,"NO OFERTADO",IF(AH1780=0,"NO OFERTADO","CORRECTO"))))</f>
        <v>NO OFERTADO</v>
      </c>
      <c r="AJ1780" s="37">
        <f>Q1780*$AJ$1</f>
        <v>5.0820841102097135E-3</v>
      </c>
      <c r="AK1780" s="7"/>
      <c r="AL1780" s="36">
        <f>AJ1780+AK1780</f>
        <v>5.0820841102097135E-3</v>
      </c>
      <c r="AM1780" s="41"/>
      <c r="AN1780" s="41"/>
      <c r="AO1780" s="41"/>
      <c r="AP1780" s="42"/>
      <c r="AQ1780" s="40" t="str">
        <f>IF(AM1780=0,"NO OFERTADO",IF(AN1780=0,"NO OFERTADO",IF(AO1780=0,"NO OFERTADO",IF(AP1780=0,"NO OFERTADO","CORRECTO"))))</f>
        <v>NO OFERTADO</v>
      </c>
    </row>
    <row r="1781" spans="1:43" ht="24" x14ac:dyDescent="0.25">
      <c r="A1781" s="61">
        <v>1779</v>
      </c>
      <c r="B1781" s="61">
        <v>1734</v>
      </c>
      <c r="C1781" s="13" t="s">
        <v>4743</v>
      </c>
      <c r="D1781" s="12" t="s">
        <v>4744</v>
      </c>
      <c r="E1781" s="12" t="s">
        <v>221</v>
      </c>
      <c r="F1781" s="12" t="s">
        <v>222</v>
      </c>
      <c r="G1781" s="12" t="s">
        <v>2089</v>
      </c>
      <c r="H1781" s="12" t="s">
        <v>4348</v>
      </c>
      <c r="I1781" s="62" t="s">
        <v>60</v>
      </c>
      <c r="J1781" s="10">
        <v>30</v>
      </c>
      <c r="K1781" s="10" t="s">
        <v>4745</v>
      </c>
      <c r="L1781" s="14" t="s">
        <v>4746</v>
      </c>
      <c r="M1781" s="11">
        <v>2293.128666666667</v>
      </c>
      <c r="N1781" s="11">
        <v>200</v>
      </c>
      <c r="O1781" s="8">
        <f>N1781*M1781</f>
        <v>458625.7333333334</v>
      </c>
      <c r="P1781" s="14" t="s">
        <v>5022</v>
      </c>
      <c r="Q1781" s="66">
        <f>O1781/$O$2181</f>
        <v>1.4013381727230786E-5</v>
      </c>
      <c r="R1781" s="66"/>
      <c r="S1781" s="36">
        <f>Q1781*$S$1</f>
        <v>3.5033454318076965E-3</v>
      </c>
      <c r="T1781" s="7"/>
      <c r="U1781" s="36">
        <f>S1781+T1781</f>
        <v>3.5033454318076965E-3</v>
      </c>
      <c r="V1781" s="41"/>
      <c r="W1781" s="41"/>
      <c r="X1781" s="41"/>
      <c r="Y1781" s="42"/>
      <c r="Z1781" s="40" t="str">
        <f>IF(V1781=0,"NO OFERTADO",IF(W1781=0,"NO OFERTADO",IF(X1781=0,"NO OFERTADO",IF(Y1781=0,"NO OFERTADO","CORRECTO"))))</f>
        <v>NO OFERTADO</v>
      </c>
      <c r="AA1781" s="42">
        <f>Y1781*N1781</f>
        <v>0</v>
      </c>
      <c r="AB1781" s="35">
        <f>Q1781*$AB$1</f>
        <v>1.2612043554507707E-3</v>
      </c>
      <c r="AC1781" s="7"/>
      <c r="AD1781" s="36">
        <f>AB1781+AC1781</f>
        <v>1.2612043554507707E-3</v>
      </c>
      <c r="AE1781" s="41"/>
      <c r="AF1781" s="41"/>
      <c r="AG1781" s="41"/>
      <c r="AH1781" s="42"/>
      <c r="AI1781" s="40" t="str">
        <f>IF(AE1781=0,"NO OFERTADO",IF(AF1781=0,"NO OFERTADO",IF(AG1781=0,"NO OFERTADO",IF(AH1781=0,"NO OFERTADO","CORRECTO"))))</f>
        <v>NO OFERTADO</v>
      </c>
      <c r="AJ1781" s="37">
        <f>Q1781*$AJ$1</f>
        <v>8.408029036338472E-4</v>
      </c>
      <c r="AK1781" s="7"/>
      <c r="AL1781" s="36">
        <f>AJ1781+AK1781</f>
        <v>8.408029036338472E-4</v>
      </c>
      <c r="AM1781" s="41"/>
      <c r="AN1781" s="41"/>
      <c r="AO1781" s="41"/>
      <c r="AP1781" s="42"/>
      <c r="AQ1781" s="40" t="str">
        <f>IF(AM1781=0,"NO OFERTADO",IF(AN1781=0,"NO OFERTADO",IF(AO1781=0,"NO OFERTADO",IF(AP1781=0,"NO OFERTADO","CORRECTO"))))</f>
        <v>NO OFERTADO</v>
      </c>
    </row>
    <row r="1782" spans="1:43" x14ac:dyDescent="0.25">
      <c r="A1782" s="61">
        <v>1780</v>
      </c>
      <c r="B1782" s="61">
        <v>650</v>
      </c>
      <c r="C1782" s="13" t="s">
        <v>2071</v>
      </c>
      <c r="D1782" s="12" t="s">
        <v>2072</v>
      </c>
      <c r="E1782" s="12" t="s">
        <v>221</v>
      </c>
      <c r="F1782" s="12" t="s">
        <v>222</v>
      </c>
      <c r="G1782" s="12" t="s">
        <v>223</v>
      </c>
      <c r="H1782" s="12" t="s">
        <v>108</v>
      </c>
      <c r="I1782" s="62">
        <v>2621.67</v>
      </c>
      <c r="J1782" s="10">
        <v>10</v>
      </c>
      <c r="K1782" s="10" t="s">
        <v>224</v>
      </c>
      <c r="L1782" s="14" t="s">
        <v>2073</v>
      </c>
      <c r="M1782" s="11">
        <v>2529.5079999999998</v>
      </c>
      <c r="N1782" s="11">
        <v>4034.6153846153848</v>
      </c>
      <c r="O1782" s="8">
        <f>N1782*M1782</f>
        <v>10205591.892307691</v>
      </c>
      <c r="P1782" s="14" t="s">
        <v>5022</v>
      </c>
      <c r="Q1782" s="66">
        <f>O1782/$O$2181</f>
        <v>3.1183347236055493E-4</v>
      </c>
      <c r="R1782" s="66">
        <f>+O1782/$O$2184</f>
        <v>4.9901632616045457E-4</v>
      </c>
      <c r="S1782" s="36">
        <f>Q1782*$S$1</f>
        <v>7.795836809013873E-2</v>
      </c>
      <c r="T1782" s="36">
        <f>R1782*$T$1</f>
        <v>1.4970489784813638E-2</v>
      </c>
      <c r="U1782" s="36">
        <f>S1782+T1782</f>
        <v>9.2928857874952364E-2</v>
      </c>
      <c r="V1782" s="41"/>
      <c r="W1782" s="41"/>
      <c r="X1782" s="41"/>
      <c r="Y1782" s="42"/>
      <c r="Z1782" s="40" t="str">
        <f>IF(V1782=0,"NO OFERTADO",IF(W1782=0,"NO OFERTADO",IF(X1782=0,"NO OFERTADO",IF(Y1782=0,"NO OFERTADO","CORRECTO"))))</f>
        <v>NO OFERTADO</v>
      </c>
      <c r="AA1782" s="42">
        <f>Y1782*N1782</f>
        <v>0</v>
      </c>
      <c r="AB1782" s="35">
        <f>Q1782*$AB$1</f>
        <v>2.8065012512449944E-2</v>
      </c>
      <c r="AC1782" s="36">
        <f>R1782*$AC$1</f>
        <v>7.4852448924068189E-3</v>
      </c>
      <c r="AD1782" s="36">
        <f>AB1782+AC1782</f>
        <v>3.5550257404856761E-2</v>
      </c>
      <c r="AE1782" s="41"/>
      <c r="AF1782" s="41"/>
      <c r="AG1782" s="41"/>
      <c r="AH1782" s="42"/>
      <c r="AI1782" s="40" t="str">
        <f>IF(AE1782=0,"NO OFERTADO",IF(AF1782=0,"NO OFERTADO",IF(AG1782=0,"NO OFERTADO",IF(AH1782=0,"NO OFERTADO","CORRECTO"))))</f>
        <v>NO OFERTADO</v>
      </c>
      <c r="AJ1782" s="37">
        <f>Q1782*$AJ$1</f>
        <v>1.8710008341633295E-2</v>
      </c>
      <c r="AK1782" s="36">
        <f>R1782*$AK$1</f>
        <v>2.495081630802273E-3</v>
      </c>
      <c r="AL1782" s="36">
        <f>AJ1782+AK1782</f>
        <v>2.1205089972435566E-2</v>
      </c>
      <c r="AM1782" s="41"/>
      <c r="AN1782" s="41"/>
      <c r="AO1782" s="41"/>
      <c r="AP1782" s="42"/>
      <c r="AQ1782" s="40" t="str">
        <f>IF(AM1782=0,"NO OFERTADO",IF(AN1782=0,"NO OFERTADO",IF(AO1782=0,"NO OFERTADO",IF(AP1782=0,"NO OFERTADO","CORRECTO"))))</f>
        <v>NO OFERTADO</v>
      </c>
    </row>
    <row r="1783" spans="1:43" ht="24" x14ac:dyDescent="0.25">
      <c r="A1783" s="61">
        <v>1781</v>
      </c>
      <c r="B1783" s="61">
        <v>894</v>
      </c>
      <c r="C1783" s="13" t="s">
        <v>2707</v>
      </c>
      <c r="D1783" s="12" t="s">
        <v>93</v>
      </c>
      <c r="E1783" s="12" t="s">
        <v>11</v>
      </c>
      <c r="F1783" s="12" t="s">
        <v>12</v>
      </c>
      <c r="G1783" s="12" t="s">
        <v>13</v>
      </c>
      <c r="H1783" s="12" t="s">
        <v>12</v>
      </c>
      <c r="I1783" s="62" t="s">
        <v>60</v>
      </c>
      <c r="J1783" s="10">
        <v>1</v>
      </c>
      <c r="K1783" s="10" t="s">
        <v>2708</v>
      </c>
      <c r="L1783" s="14" t="s">
        <v>2709</v>
      </c>
      <c r="M1783" s="11">
        <v>40121.865583333332</v>
      </c>
      <c r="N1783" s="11">
        <v>120</v>
      </c>
      <c r="O1783" s="8">
        <f>N1783*M1783</f>
        <v>4814623.87</v>
      </c>
      <c r="P1783" s="14" t="s">
        <v>5022</v>
      </c>
      <c r="Q1783" s="66">
        <f>O1783/$O$2181</f>
        <v>1.4711159287328948E-4</v>
      </c>
      <c r="R1783" s="66"/>
      <c r="S1783" s="36">
        <f>Q1783*$S$1</f>
        <v>3.677789821832237E-2</v>
      </c>
      <c r="T1783" s="7"/>
      <c r="U1783" s="36">
        <f>S1783+T1783</f>
        <v>3.677789821832237E-2</v>
      </c>
      <c r="V1783" s="41"/>
      <c r="W1783" s="41"/>
      <c r="X1783" s="41"/>
      <c r="Y1783" s="42"/>
      <c r="Z1783" s="40" t="str">
        <f>IF(V1783=0,"NO OFERTADO",IF(W1783=0,"NO OFERTADO",IF(X1783=0,"NO OFERTADO",IF(Y1783=0,"NO OFERTADO","CORRECTO"))))</f>
        <v>NO OFERTADO</v>
      </c>
      <c r="AA1783" s="42">
        <f>Y1783*N1783</f>
        <v>0</v>
      </c>
      <c r="AB1783" s="35">
        <f>Q1783*$AB$1</f>
        <v>1.3240043358596054E-2</v>
      </c>
      <c r="AC1783" s="7"/>
      <c r="AD1783" s="36">
        <f>AB1783+AC1783</f>
        <v>1.3240043358596054E-2</v>
      </c>
      <c r="AE1783" s="41"/>
      <c r="AF1783" s="41"/>
      <c r="AG1783" s="41"/>
      <c r="AH1783" s="42"/>
      <c r="AI1783" s="40" t="str">
        <f>IF(AE1783=0,"NO OFERTADO",IF(AF1783=0,"NO OFERTADO",IF(AG1783=0,"NO OFERTADO",IF(AH1783=0,"NO OFERTADO","CORRECTO"))))</f>
        <v>NO OFERTADO</v>
      </c>
      <c r="AJ1783" s="37">
        <f>Q1783*$AJ$1</f>
        <v>8.8266955723973681E-3</v>
      </c>
      <c r="AK1783" s="7"/>
      <c r="AL1783" s="36">
        <f>AJ1783+AK1783</f>
        <v>8.8266955723973681E-3</v>
      </c>
      <c r="AM1783" s="41"/>
      <c r="AN1783" s="41"/>
      <c r="AO1783" s="41"/>
      <c r="AP1783" s="42"/>
      <c r="AQ1783" s="40" t="str">
        <f>IF(AM1783=0,"NO OFERTADO",IF(AN1783=0,"NO OFERTADO",IF(AO1783=0,"NO OFERTADO",IF(AP1783=0,"NO OFERTADO","CORRECTO"))))</f>
        <v>NO OFERTADO</v>
      </c>
    </row>
    <row r="1784" spans="1:43" ht="24" x14ac:dyDescent="0.25">
      <c r="A1784" s="61">
        <v>1782</v>
      </c>
      <c r="B1784" s="61">
        <v>27</v>
      </c>
      <c r="C1784" s="13" t="s">
        <v>124</v>
      </c>
      <c r="D1784" s="12" t="s">
        <v>125</v>
      </c>
      <c r="E1784" s="12" t="s">
        <v>11</v>
      </c>
      <c r="F1784" s="12" t="s">
        <v>12</v>
      </c>
      <c r="G1784" s="12" t="s">
        <v>13</v>
      </c>
      <c r="H1784" s="12" t="s">
        <v>12</v>
      </c>
      <c r="I1784" s="62">
        <v>601976</v>
      </c>
      <c r="J1784" s="10">
        <v>1</v>
      </c>
      <c r="K1784" s="10" t="s">
        <v>126</v>
      </c>
      <c r="L1784" s="14" t="s">
        <v>127</v>
      </c>
      <c r="M1784" s="11">
        <v>601976</v>
      </c>
      <c r="N1784" s="11">
        <v>99.07692307692308</v>
      </c>
      <c r="O1784" s="8">
        <f>N1784*M1784</f>
        <v>59641929.846153848</v>
      </c>
      <c r="P1784" s="14" t="s">
        <v>5022</v>
      </c>
      <c r="Q1784" s="66">
        <f>O1784/$O$2181</f>
        <v>1.8223685875807941E-3</v>
      </c>
      <c r="R1784" s="66">
        <f>+O1784/$O$2184</f>
        <v>2.9162734539071797E-3</v>
      </c>
      <c r="S1784" s="36">
        <f>Q1784*$S$1</f>
        <v>0.45559214689519856</v>
      </c>
      <c r="T1784" s="36">
        <f>R1784*$T$1</f>
        <v>8.748820361721539E-2</v>
      </c>
      <c r="U1784" s="36">
        <f>S1784+T1784</f>
        <v>0.54308035051241399</v>
      </c>
      <c r="V1784" s="41"/>
      <c r="W1784" s="41"/>
      <c r="X1784" s="41"/>
      <c r="Y1784" s="42"/>
      <c r="Z1784" s="40" t="str">
        <f>IF(V1784=0,"NO OFERTADO",IF(W1784=0,"NO OFERTADO",IF(X1784=0,"NO OFERTADO",IF(Y1784=0,"NO OFERTADO","CORRECTO"))))</f>
        <v>NO OFERTADO</v>
      </c>
      <c r="AA1784" s="42">
        <f>Y1784*N1784</f>
        <v>0</v>
      </c>
      <c r="AB1784" s="35">
        <f>Q1784*$AB$1</f>
        <v>0.16401317288227146</v>
      </c>
      <c r="AC1784" s="36">
        <f>R1784*$AC$1</f>
        <v>4.3744101808607695E-2</v>
      </c>
      <c r="AD1784" s="36">
        <f>AB1784+AC1784</f>
        <v>0.20775727469087915</v>
      </c>
      <c r="AE1784" s="41"/>
      <c r="AF1784" s="41"/>
      <c r="AG1784" s="41"/>
      <c r="AH1784" s="42"/>
      <c r="AI1784" s="40" t="str">
        <f>IF(AE1784=0,"NO OFERTADO",IF(AF1784=0,"NO OFERTADO",IF(AG1784=0,"NO OFERTADO",IF(AH1784=0,"NO OFERTADO","CORRECTO"))))</f>
        <v>NO OFERTADO</v>
      </c>
      <c r="AJ1784" s="37">
        <f>Q1784*$AJ$1</f>
        <v>0.10934211525484765</v>
      </c>
      <c r="AK1784" s="36">
        <f>R1784*$AK$1</f>
        <v>1.4581367269535898E-2</v>
      </c>
      <c r="AL1784" s="36">
        <f>AJ1784+AK1784</f>
        <v>0.12392348252438354</v>
      </c>
      <c r="AM1784" s="41"/>
      <c r="AN1784" s="41"/>
      <c r="AO1784" s="41"/>
      <c r="AP1784" s="42"/>
      <c r="AQ1784" s="40" t="str">
        <f>IF(AM1784=0,"NO OFERTADO",IF(AN1784=0,"NO OFERTADO",IF(AO1784=0,"NO OFERTADO",IF(AP1784=0,"NO OFERTADO","CORRECTO"))))</f>
        <v>NO OFERTADO</v>
      </c>
    </row>
    <row r="1785" spans="1:43" ht="24" x14ac:dyDescent="0.25">
      <c r="A1785" s="61">
        <v>1783</v>
      </c>
      <c r="B1785" s="61">
        <v>275</v>
      </c>
      <c r="C1785" s="13" t="s">
        <v>998</v>
      </c>
      <c r="D1785" s="12" t="s">
        <v>10</v>
      </c>
      <c r="E1785" s="12" t="s">
        <v>11</v>
      </c>
      <c r="F1785" s="12" t="s">
        <v>134</v>
      </c>
      <c r="G1785" s="12" t="s">
        <v>13</v>
      </c>
      <c r="H1785" s="12" t="s">
        <v>12</v>
      </c>
      <c r="I1785" s="62">
        <v>4928.3</v>
      </c>
      <c r="J1785" s="10">
        <v>1</v>
      </c>
      <c r="K1785" s="10" t="s">
        <v>999</v>
      </c>
      <c r="L1785" s="14" t="s">
        <v>1000</v>
      </c>
      <c r="M1785" s="11">
        <v>3551</v>
      </c>
      <c r="N1785" s="11">
        <v>6317</v>
      </c>
      <c r="O1785" s="8">
        <f>N1785*M1785</f>
        <v>22431667</v>
      </c>
      <c r="P1785" s="14" t="s">
        <v>5022</v>
      </c>
      <c r="Q1785" s="66">
        <f>O1785/$O$2181</f>
        <v>6.8540312852584319E-4</v>
      </c>
      <c r="R1785" s="66">
        <f>+O1785/$O$2184</f>
        <v>1.0968269331278902E-3</v>
      </c>
      <c r="S1785" s="36">
        <f>Q1785*$S$1</f>
        <v>0.17135078213146079</v>
      </c>
      <c r="T1785" s="36">
        <f>R1785*$T$1</f>
        <v>3.2904807993836709E-2</v>
      </c>
      <c r="U1785" s="36">
        <f>S1785+T1785</f>
        <v>0.20425559012529751</v>
      </c>
      <c r="V1785" s="41"/>
      <c r="W1785" s="41"/>
      <c r="X1785" s="41"/>
      <c r="Y1785" s="42"/>
      <c r="Z1785" s="40" t="str">
        <f>IF(V1785=0,"NO OFERTADO",IF(W1785=0,"NO OFERTADO",IF(X1785=0,"NO OFERTADO",IF(Y1785=0,"NO OFERTADO","CORRECTO"))))</f>
        <v>NO OFERTADO</v>
      </c>
      <c r="AA1785" s="42">
        <f>Y1785*N1785</f>
        <v>0</v>
      </c>
      <c r="AB1785" s="35">
        <f>Q1785*$AB$1</f>
        <v>6.168628156732589E-2</v>
      </c>
      <c r="AC1785" s="36">
        <f>R1785*$AC$1</f>
        <v>1.6452403996918354E-2</v>
      </c>
      <c r="AD1785" s="36">
        <f>AB1785+AC1785</f>
        <v>7.8138685564244248E-2</v>
      </c>
      <c r="AE1785" s="41"/>
      <c r="AF1785" s="41"/>
      <c r="AG1785" s="41"/>
      <c r="AH1785" s="42"/>
      <c r="AI1785" s="40" t="str">
        <f>IF(AE1785=0,"NO OFERTADO",IF(AF1785=0,"NO OFERTADO",IF(AG1785=0,"NO OFERTADO",IF(AH1785=0,"NO OFERTADO","CORRECTO"))))</f>
        <v>NO OFERTADO</v>
      </c>
      <c r="AJ1785" s="37">
        <f>Q1785*$AJ$1</f>
        <v>4.1124187711550589E-2</v>
      </c>
      <c r="AK1785" s="36">
        <f>R1785*$AK$1</f>
        <v>5.4841346656394514E-3</v>
      </c>
      <c r="AL1785" s="36">
        <f>AJ1785+AK1785</f>
        <v>4.6608322377190037E-2</v>
      </c>
      <c r="AM1785" s="41"/>
      <c r="AN1785" s="41"/>
      <c r="AO1785" s="41"/>
      <c r="AP1785" s="42"/>
      <c r="AQ1785" s="40" t="str">
        <f>IF(AM1785=0,"NO OFERTADO",IF(AN1785=0,"NO OFERTADO",IF(AO1785=0,"NO OFERTADO",IF(AP1785=0,"NO OFERTADO","CORRECTO"))))</f>
        <v>NO OFERTADO</v>
      </c>
    </row>
    <row r="1786" spans="1:43" ht="24" x14ac:dyDescent="0.25">
      <c r="A1786" s="61">
        <v>1784</v>
      </c>
      <c r="B1786" s="61">
        <v>471</v>
      </c>
      <c r="C1786" s="13" t="s">
        <v>998</v>
      </c>
      <c r="D1786" s="12" t="s">
        <v>89</v>
      </c>
      <c r="E1786" s="12" t="s">
        <v>11</v>
      </c>
      <c r="F1786" s="12" t="s">
        <v>12</v>
      </c>
      <c r="G1786" s="12" t="s">
        <v>13</v>
      </c>
      <c r="H1786" s="12" t="s">
        <v>12</v>
      </c>
      <c r="I1786" s="62">
        <v>2464.15</v>
      </c>
      <c r="J1786" s="10">
        <v>1</v>
      </c>
      <c r="K1786" s="10" t="s">
        <v>999</v>
      </c>
      <c r="L1786" s="14" t="s">
        <v>1600</v>
      </c>
      <c r="M1786" s="11">
        <v>1769</v>
      </c>
      <c r="N1786" s="11">
        <v>7478.5384615384619</v>
      </c>
      <c r="O1786" s="8">
        <f>N1786*M1786</f>
        <v>13229534.53846154</v>
      </c>
      <c r="P1786" s="14" t="s">
        <v>5022</v>
      </c>
      <c r="Q1786" s="66">
        <f>O1786/$O$2181</f>
        <v>4.0423051758044719E-4</v>
      </c>
      <c r="R1786" s="66">
        <f>+O1786/$O$2184</f>
        <v>6.4687612358592286E-4</v>
      </c>
      <c r="S1786" s="36">
        <f>Q1786*$S$1</f>
        <v>0.1010576293951118</v>
      </c>
      <c r="T1786" s="36">
        <f>R1786*$T$1</f>
        <v>1.9406283707577687E-2</v>
      </c>
      <c r="U1786" s="36">
        <f>S1786+T1786</f>
        <v>0.12046391310268949</v>
      </c>
      <c r="V1786" s="41"/>
      <c r="W1786" s="41"/>
      <c r="X1786" s="41"/>
      <c r="Y1786" s="42"/>
      <c r="Z1786" s="40" t="str">
        <f>IF(V1786=0,"NO OFERTADO",IF(W1786=0,"NO OFERTADO",IF(X1786=0,"NO OFERTADO",IF(Y1786=0,"NO OFERTADO","CORRECTO"))))</f>
        <v>NO OFERTADO</v>
      </c>
      <c r="AA1786" s="42">
        <f>Y1786*N1786</f>
        <v>0</v>
      </c>
      <c r="AB1786" s="35">
        <f>Q1786*$AB$1</f>
        <v>3.6380746582240248E-2</v>
      </c>
      <c r="AC1786" s="36">
        <f>R1786*$AC$1</f>
        <v>9.7031418537888436E-3</v>
      </c>
      <c r="AD1786" s="36">
        <f>AB1786+AC1786</f>
        <v>4.6083888436029091E-2</v>
      </c>
      <c r="AE1786" s="41"/>
      <c r="AF1786" s="41"/>
      <c r="AG1786" s="41"/>
      <c r="AH1786" s="42"/>
      <c r="AI1786" s="40" t="str">
        <f>IF(AE1786=0,"NO OFERTADO",IF(AF1786=0,"NO OFERTADO",IF(AG1786=0,"NO OFERTADO",IF(AH1786=0,"NO OFERTADO","CORRECTO"))))</f>
        <v>NO OFERTADO</v>
      </c>
      <c r="AJ1786" s="37">
        <f>Q1786*$AJ$1</f>
        <v>2.4253831054826831E-2</v>
      </c>
      <c r="AK1786" s="36">
        <f>R1786*$AK$1</f>
        <v>3.2343806179296144E-3</v>
      </c>
      <c r="AL1786" s="36">
        <f>AJ1786+AK1786</f>
        <v>2.7488211672756446E-2</v>
      </c>
      <c r="AM1786" s="41"/>
      <c r="AN1786" s="41"/>
      <c r="AO1786" s="41"/>
      <c r="AP1786" s="42"/>
      <c r="AQ1786" s="40" t="str">
        <f>IF(AM1786=0,"NO OFERTADO",IF(AN1786=0,"NO OFERTADO",IF(AO1786=0,"NO OFERTADO",IF(AP1786=0,"NO OFERTADO","CORRECTO"))))</f>
        <v>NO OFERTADO</v>
      </c>
    </row>
    <row r="1787" spans="1:43" ht="24" x14ac:dyDescent="0.25">
      <c r="A1787" s="61">
        <v>1785</v>
      </c>
      <c r="B1787" s="61">
        <v>2828</v>
      </c>
      <c r="C1787" s="13" t="s">
        <v>7352</v>
      </c>
      <c r="D1787" s="12" t="s">
        <v>89</v>
      </c>
      <c r="E1787" s="12" t="s">
        <v>11</v>
      </c>
      <c r="F1787" s="12" t="s">
        <v>12</v>
      </c>
      <c r="G1787" s="12" t="s">
        <v>13</v>
      </c>
      <c r="H1787" s="12" t="s">
        <v>12</v>
      </c>
      <c r="I1787" s="63">
        <v>2464.15</v>
      </c>
      <c r="J1787" s="10">
        <v>1</v>
      </c>
      <c r="K1787" s="14"/>
      <c r="L1787" s="14"/>
      <c r="M1787" s="11">
        <v>2309</v>
      </c>
      <c r="N1787" s="11">
        <v>5367.333333333333</v>
      </c>
      <c r="O1787" s="8">
        <f>N1787*M1787</f>
        <v>12393172.666666666</v>
      </c>
      <c r="P1787" s="14" t="s">
        <v>7140</v>
      </c>
      <c r="Q1787" s="66">
        <f>O1787/$O$2181</f>
        <v>3.7867534847473884E-4</v>
      </c>
      <c r="R1787" s="66">
        <f>+O1787/$O$2184</f>
        <v>6.0598106987342477E-4</v>
      </c>
      <c r="S1787" s="36">
        <f>Q1787*$S$1</f>
        <v>9.4668837118684707E-2</v>
      </c>
      <c r="T1787" s="36">
        <f>R1787*$T$1</f>
        <v>1.8179432096202743E-2</v>
      </c>
      <c r="U1787" s="36">
        <f>S1787+T1787</f>
        <v>0.11284826921488744</v>
      </c>
      <c r="V1787" s="41"/>
      <c r="W1787" s="41"/>
      <c r="X1787" s="41"/>
      <c r="Y1787" s="42"/>
      <c r="Z1787" s="40" t="str">
        <f>IF(V1787=0,"NO OFERTADO",IF(W1787=0,"NO OFERTADO",IF(X1787=0,"NO OFERTADO",IF(Y1787=0,"NO OFERTADO","CORRECTO"))))</f>
        <v>NO OFERTADO</v>
      </c>
      <c r="AA1787" s="42">
        <f>Y1787*N1787</f>
        <v>0</v>
      </c>
      <c r="AB1787" s="35">
        <f>Q1787*$AB$1</f>
        <v>3.4080781362726492E-2</v>
      </c>
      <c r="AC1787" s="36">
        <f>R1787*$AC$1</f>
        <v>9.0897160481013713E-3</v>
      </c>
      <c r="AD1787" s="36">
        <f>AB1787+AC1787</f>
        <v>4.317049741082786E-2</v>
      </c>
      <c r="AE1787" s="41"/>
      <c r="AF1787" s="41"/>
      <c r="AG1787" s="41"/>
      <c r="AH1787" s="42"/>
      <c r="AI1787" s="40" t="str">
        <f>IF(AE1787=0,"NO OFERTADO",IF(AF1787=0,"NO OFERTADO",IF(AG1787=0,"NO OFERTADO",IF(AH1787=0,"NO OFERTADO","CORRECTO"))))</f>
        <v>NO OFERTADO</v>
      </c>
      <c r="AJ1787" s="37">
        <f>Q1787*$AJ$1</f>
        <v>2.272052090848433E-2</v>
      </c>
      <c r="AK1787" s="36">
        <f>R1787*$AK$1</f>
        <v>3.029905349367124E-3</v>
      </c>
      <c r="AL1787" s="36">
        <f>AJ1787+AK1787</f>
        <v>2.5750426257851455E-2</v>
      </c>
      <c r="AM1787" s="41"/>
      <c r="AN1787" s="41"/>
      <c r="AO1787" s="41"/>
      <c r="AP1787" s="42"/>
      <c r="AQ1787" s="40" t="str">
        <f>IF(AM1787=0,"NO OFERTADO",IF(AN1787=0,"NO OFERTADO",IF(AO1787=0,"NO OFERTADO",IF(AP1787=0,"NO OFERTADO","CORRECTO"))))</f>
        <v>NO OFERTADO</v>
      </c>
    </row>
    <row r="1788" spans="1:43" ht="24" x14ac:dyDescent="0.25">
      <c r="A1788" s="61">
        <v>1786</v>
      </c>
      <c r="B1788" s="61">
        <v>2616</v>
      </c>
      <c r="C1788" s="13" t="s">
        <v>4753</v>
      </c>
      <c r="D1788" s="12" t="s">
        <v>4754</v>
      </c>
      <c r="E1788" s="12" t="s">
        <v>718</v>
      </c>
      <c r="F1788" s="12" t="s">
        <v>6985</v>
      </c>
      <c r="G1788" s="12" t="s">
        <v>13</v>
      </c>
      <c r="H1788" s="12" t="s">
        <v>6986</v>
      </c>
      <c r="I1788" s="62" t="s">
        <v>60</v>
      </c>
      <c r="J1788" s="10">
        <v>1000</v>
      </c>
      <c r="K1788" s="10" t="s">
        <v>770</v>
      </c>
      <c r="L1788" s="14" t="s">
        <v>2404</v>
      </c>
      <c r="M1788" s="11">
        <v>174.327506</v>
      </c>
      <c r="N1788" s="11">
        <v>1333.3333333333333</v>
      </c>
      <c r="O1788" s="8">
        <f>N1788*M1788</f>
        <v>232436.67466666666</v>
      </c>
      <c r="P1788" s="14" t="s">
        <v>7140</v>
      </c>
      <c r="Q1788" s="66">
        <f>O1788/$O$2181</f>
        <v>7.1021393104969388E-6</v>
      </c>
      <c r="R1788" s="66"/>
      <c r="S1788" s="36">
        <f>Q1788*$S$1</f>
        <v>1.7755348276242346E-3</v>
      </c>
      <c r="T1788" s="7"/>
      <c r="U1788" s="36">
        <f>S1788+T1788</f>
        <v>1.7755348276242346E-3</v>
      </c>
      <c r="V1788" s="41"/>
      <c r="W1788" s="41"/>
      <c r="X1788" s="41"/>
      <c r="Y1788" s="42"/>
      <c r="Z1788" s="40" t="str">
        <f>IF(V1788=0,"NO OFERTADO",IF(W1788=0,"NO OFERTADO",IF(X1788=0,"NO OFERTADO",IF(Y1788=0,"NO OFERTADO","CORRECTO"))))</f>
        <v>NO OFERTADO</v>
      </c>
      <c r="AA1788" s="42">
        <f>Y1788*N1788</f>
        <v>0</v>
      </c>
      <c r="AB1788" s="35">
        <f>Q1788*$AB$1</f>
        <v>6.3919253794472448E-4</v>
      </c>
      <c r="AC1788" s="7"/>
      <c r="AD1788" s="36">
        <f>AB1788+AC1788</f>
        <v>6.3919253794472448E-4</v>
      </c>
      <c r="AE1788" s="41"/>
      <c r="AF1788" s="41"/>
      <c r="AG1788" s="41"/>
      <c r="AH1788" s="42"/>
      <c r="AI1788" s="40" t="str">
        <f>IF(AE1788=0,"NO OFERTADO",IF(AF1788=0,"NO OFERTADO",IF(AG1788=0,"NO OFERTADO",IF(AH1788=0,"NO OFERTADO","CORRECTO"))))</f>
        <v>NO OFERTADO</v>
      </c>
      <c r="AJ1788" s="37">
        <f>Q1788*$AJ$1</f>
        <v>4.2612835862981634E-4</v>
      </c>
      <c r="AK1788" s="7"/>
      <c r="AL1788" s="36">
        <f>AJ1788+AK1788</f>
        <v>4.2612835862981634E-4</v>
      </c>
      <c r="AM1788" s="41"/>
      <c r="AN1788" s="41"/>
      <c r="AO1788" s="41"/>
      <c r="AP1788" s="42"/>
      <c r="AQ1788" s="40" t="str">
        <f>IF(AM1788=0,"NO OFERTADO",IF(AN1788=0,"NO OFERTADO",IF(AO1788=0,"NO OFERTADO",IF(AP1788=0,"NO OFERTADO","CORRECTO"))))</f>
        <v>NO OFERTADO</v>
      </c>
    </row>
    <row r="1789" spans="1:43" ht="24" x14ac:dyDescent="0.25">
      <c r="A1789" s="61">
        <v>1787</v>
      </c>
      <c r="B1789" s="61">
        <v>1737</v>
      </c>
      <c r="C1789" s="13" t="s">
        <v>4753</v>
      </c>
      <c r="D1789" s="12" t="s">
        <v>4754</v>
      </c>
      <c r="E1789" s="12" t="s">
        <v>108</v>
      </c>
      <c r="F1789" s="12" t="s">
        <v>222</v>
      </c>
      <c r="G1789" s="12" t="s">
        <v>13</v>
      </c>
      <c r="H1789" s="12" t="s">
        <v>108</v>
      </c>
      <c r="I1789" s="62" t="s">
        <v>60</v>
      </c>
      <c r="J1789" s="10">
        <v>500</v>
      </c>
      <c r="K1789" s="10" t="s">
        <v>770</v>
      </c>
      <c r="L1789" s="14" t="s">
        <v>2404</v>
      </c>
      <c r="M1789" s="11">
        <v>247.19434133333334</v>
      </c>
      <c r="N1789" s="11">
        <v>625</v>
      </c>
      <c r="O1789" s="8">
        <f>N1789*M1789</f>
        <v>154496.46333333335</v>
      </c>
      <c r="P1789" s="14" t="s">
        <v>5022</v>
      </c>
      <c r="Q1789" s="66">
        <f>O1789/$O$2181</f>
        <v>4.7206638416505069E-6</v>
      </c>
      <c r="R1789" s="66"/>
      <c r="S1789" s="36">
        <f>Q1789*$S$1</f>
        <v>1.1801659604126268E-3</v>
      </c>
      <c r="T1789" s="7"/>
      <c r="U1789" s="36">
        <f>S1789+T1789</f>
        <v>1.1801659604126268E-3</v>
      </c>
      <c r="V1789" s="41"/>
      <c r="W1789" s="41"/>
      <c r="X1789" s="41"/>
      <c r="Y1789" s="42"/>
      <c r="Z1789" s="40" t="str">
        <f>IF(V1789=0,"NO OFERTADO",IF(W1789=0,"NO OFERTADO",IF(X1789=0,"NO OFERTADO",IF(Y1789=0,"NO OFERTADO","CORRECTO"))))</f>
        <v>NO OFERTADO</v>
      </c>
      <c r="AA1789" s="42">
        <f>Y1789*N1789</f>
        <v>0</v>
      </c>
      <c r="AB1789" s="35">
        <f>Q1789*$AB$1</f>
        <v>4.2485974574854563E-4</v>
      </c>
      <c r="AC1789" s="7"/>
      <c r="AD1789" s="36">
        <f>AB1789+AC1789</f>
        <v>4.2485974574854563E-4</v>
      </c>
      <c r="AE1789" s="41"/>
      <c r="AF1789" s="41"/>
      <c r="AG1789" s="41"/>
      <c r="AH1789" s="42"/>
      <c r="AI1789" s="40" t="str">
        <f>IF(AE1789=0,"NO OFERTADO",IF(AF1789=0,"NO OFERTADO",IF(AG1789=0,"NO OFERTADO",IF(AH1789=0,"NO OFERTADO","CORRECTO"))))</f>
        <v>NO OFERTADO</v>
      </c>
      <c r="AJ1789" s="37">
        <f>Q1789*$AJ$1</f>
        <v>2.832398304990304E-4</v>
      </c>
      <c r="AK1789" s="7"/>
      <c r="AL1789" s="36">
        <f>AJ1789+AK1789</f>
        <v>2.832398304990304E-4</v>
      </c>
      <c r="AM1789" s="41"/>
      <c r="AN1789" s="41"/>
      <c r="AO1789" s="41"/>
      <c r="AP1789" s="42"/>
      <c r="AQ1789" s="40" t="str">
        <f>IF(AM1789=0,"NO OFERTADO",IF(AN1789=0,"NO OFERTADO",IF(AO1789=0,"NO OFERTADO",IF(AP1789=0,"NO OFERTADO","CORRECTO"))))</f>
        <v>NO OFERTADO</v>
      </c>
    </row>
    <row r="1790" spans="1:43" x14ac:dyDescent="0.25">
      <c r="A1790" s="61">
        <v>1788</v>
      </c>
      <c r="B1790" s="61">
        <v>1061</v>
      </c>
      <c r="C1790" s="13" t="s">
        <v>3104</v>
      </c>
      <c r="D1790" s="12" t="s">
        <v>3105</v>
      </c>
      <c r="E1790" s="12" t="s">
        <v>1494</v>
      </c>
      <c r="F1790" s="12" t="s">
        <v>1495</v>
      </c>
      <c r="G1790" s="12" t="s">
        <v>24</v>
      </c>
      <c r="H1790" s="12" t="s">
        <v>1494</v>
      </c>
      <c r="I1790" s="62" t="s">
        <v>60</v>
      </c>
      <c r="J1790" s="10">
        <v>1</v>
      </c>
      <c r="K1790" s="10" t="s">
        <v>3106</v>
      </c>
      <c r="L1790" s="14" t="s">
        <v>3107</v>
      </c>
      <c r="M1790" s="11">
        <v>35338.824000000001</v>
      </c>
      <c r="N1790" s="11">
        <v>80.84615384615384</v>
      </c>
      <c r="O1790" s="8">
        <f>N1790*M1790</f>
        <v>2857008.0018461538</v>
      </c>
      <c r="P1790" s="14" t="s">
        <v>5022</v>
      </c>
      <c r="Q1790" s="66">
        <f>O1790/$O$2181</f>
        <v>8.72963307938158E-5</v>
      </c>
      <c r="R1790" s="66"/>
      <c r="S1790" s="36">
        <f>Q1790*$S$1</f>
        <v>2.1824082698453949E-2</v>
      </c>
      <c r="T1790" s="7"/>
      <c r="U1790" s="36">
        <f>S1790+T1790</f>
        <v>2.1824082698453949E-2</v>
      </c>
      <c r="V1790" s="41"/>
      <c r="W1790" s="41"/>
      <c r="X1790" s="41"/>
      <c r="Y1790" s="42"/>
      <c r="Z1790" s="40" t="str">
        <f>IF(V1790=0,"NO OFERTADO",IF(W1790=0,"NO OFERTADO",IF(X1790=0,"NO OFERTADO",IF(Y1790=0,"NO OFERTADO","CORRECTO"))))</f>
        <v>NO OFERTADO</v>
      </c>
      <c r="AA1790" s="42">
        <f>Y1790*N1790</f>
        <v>0</v>
      </c>
      <c r="AB1790" s="35">
        <f>Q1790*$AB$1</f>
        <v>7.8566697714434214E-3</v>
      </c>
      <c r="AC1790" s="7"/>
      <c r="AD1790" s="36">
        <f>AB1790+AC1790</f>
        <v>7.8566697714434214E-3</v>
      </c>
      <c r="AE1790" s="41"/>
      <c r="AF1790" s="41"/>
      <c r="AG1790" s="41"/>
      <c r="AH1790" s="42"/>
      <c r="AI1790" s="40" t="str">
        <f>IF(AE1790=0,"NO OFERTADO",IF(AF1790=0,"NO OFERTADO",IF(AG1790=0,"NO OFERTADO",IF(AH1790=0,"NO OFERTADO","CORRECTO"))))</f>
        <v>NO OFERTADO</v>
      </c>
      <c r="AJ1790" s="37">
        <f>Q1790*$AJ$1</f>
        <v>5.2377798476289476E-3</v>
      </c>
      <c r="AK1790" s="7"/>
      <c r="AL1790" s="36">
        <f>AJ1790+AK1790</f>
        <v>5.2377798476289476E-3</v>
      </c>
      <c r="AM1790" s="41"/>
      <c r="AN1790" s="41"/>
      <c r="AO1790" s="41"/>
      <c r="AP1790" s="42"/>
      <c r="AQ1790" s="40" t="str">
        <f>IF(AM1790=0,"NO OFERTADO",IF(AN1790=0,"NO OFERTADO",IF(AO1790=0,"NO OFERTADO",IF(AP1790=0,"NO OFERTADO","CORRECTO"))))</f>
        <v>NO OFERTADO</v>
      </c>
    </row>
    <row r="1791" spans="1:43" ht="24" x14ac:dyDescent="0.25">
      <c r="A1791" s="61">
        <v>1789</v>
      </c>
      <c r="B1791" s="61">
        <v>22</v>
      </c>
      <c r="C1791" s="13" t="s">
        <v>99</v>
      </c>
      <c r="D1791" s="12" t="s">
        <v>100</v>
      </c>
      <c r="E1791" s="12" t="s">
        <v>49</v>
      </c>
      <c r="F1791" s="12" t="s">
        <v>50</v>
      </c>
      <c r="G1791" s="12" t="s">
        <v>24</v>
      </c>
      <c r="H1791" s="12" t="s">
        <v>25</v>
      </c>
      <c r="I1791" s="62">
        <v>821197.08</v>
      </c>
      <c r="J1791" s="10">
        <v>1</v>
      </c>
      <c r="K1791" s="10" t="s">
        <v>101</v>
      </c>
      <c r="L1791" s="14" t="s">
        <v>102</v>
      </c>
      <c r="M1791" s="11">
        <v>357340</v>
      </c>
      <c r="N1791" s="11">
        <v>428.69230769230768</v>
      </c>
      <c r="O1791" s="8">
        <f>N1791*M1791</f>
        <v>153188909.23076922</v>
      </c>
      <c r="P1791" s="14" t="s">
        <v>5022</v>
      </c>
      <c r="Q1791" s="66">
        <f>O1791/$O$2181</f>
        <v>4.6807113195033896E-3</v>
      </c>
      <c r="R1791" s="66">
        <f>+O1791/$O$2184</f>
        <v>7.4903805187903037E-3</v>
      </c>
      <c r="S1791" s="36">
        <f>Q1791*$S$1</f>
        <v>1.1701778298758474</v>
      </c>
      <c r="T1791" s="36">
        <f>R1791*$T$1</f>
        <v>0.2247114155637091</v>
      </c>
      <c r="U1791" s="36">
        <f>S1791+T1791</f>
        <v>1.3948892454395565</v>
      </c>
      <c r="V1791" s="41"/>
      <c r="W1791" s="41"/>
      <c r="X1791" s="41"/>
      <c r="Y1791" s="42"/>
      <c r="Z1791" s="40" t="str">
        <f>IF(V1791=0,"NO OFERTADO",IF(W1791=0,"NO OFERTADO",IF(X1791=0,"NO OFERTADO",IF(Y1791=0,"NO OFERTADO","CORRECTO"))))</f>
        <v>NO OFERTADO</v>
      </c>
      <c r="AA1791" s="42">
        <f>Y1791*N1791</f>
        <v>0</v>
      </c>
      <c r="AB1791" s="35">
        <f>Q1791*$AB$1</f>
        <v>0.42126401875530506</v>
      </c>
      <c r="AC1791" s="36">
        <f>R1791*$AC$1</f>
        <v>0.11235570778185455</v>
      </c>
      <c r="AD1791" s="36">
        <f>AB1791+AC1791</f>
        <v>0.53361972653715961</v>
      </c>
      <c r="AE1791" s="41"/>
      <c r="AF1791" s="41"/>
      <c r="AG1791" s="41"/>
      <c r="AH1791" s="42"/>
      <c r="AI1791" s="40" t="str">
        <f>IF(AE1791=0,"NO OFERTADO",IF(AF1791=0,"NO OFERTADO",IF(AG1791=0,"NO OFERTADO",IF(AH1791=0,"NO OFERTADO","CORRECTO"))))</f>
        <v>NO OFERTADO</v>
      </c>
      <c r="AJ1791" s="37">
        <f>Q1791*$AJ$1</f>
        <v>0.28084267917020339</v>
      </c>
      <c r="AK1791" s="36">
        <f>R1791*$AK$1</f>
        <v>3.7451902593951522E-2</v>
      </c>
      <c r="AL1791" s="36">
        <f>AJ1791+AK1791</f>
        <v>0.31829458176415493</v>
      </c>
      <c r="AM1791" s="41"/>
      <c r="AN1791" s="41"/>
      <c r="AO1791" s="41"/>
      <c r="AP1791" s="42"/>
      <c r="AQ1791" s="40" t="str">
        <f>IF(AM1791=0,"NO OFERTADO",IF(AN1791=0,"NO OFERTADO",IF(AO1791=0,"NO OFERTADO",IF(AP1791=0,"NO OFERTADO","CORRECTO"))))</f>
        <v>NO OFERTADO</v>
      </c>
    </row>
    <row r="1792" spans="1:43" x14ac:dyDescent="0.25">
      <c r="A1792" s="61">
        <v>1790</v>
      </c>
      <c r="B1792" s="61">
        <v>868</v>
      </c>
      <c r="C1792" s="13" t="s">
        <v>99</v>
      </c>
      <c r="D1792" s="12" t="s">
        <v>2641</v>
      </c>
      <c r="E1792" s="12" t="s">
        <v>49</v>
      </c>
      <c r="F1792" s="12" t="s">
        <v>2642</v>
      </c>
      <c r="G1792" s="12" t="s">
        <v>24</v>
      </c>
      <c r="H1792" s="12" t="s">
        <v>25</v>
      </c>
      <c r="I1792" s="62">
        <v>59215.81</v>
      </c>
      <c r="J1792" s="10">
        <v>15</v>
      </c>
      <c r="K1792" s="10" t="s">
        <v>101</v>
      </c>
      <c r="L1792" s="14" t="s">
        <v>2643</v>
      </c>
      <c r="M1792" s="11">
        <v>57229.760040050838</v>
      </c>
      <c r="N1792" s="11">
        <v>103.63636363636364</v>
      </c>
      <c r="O1792" s="8">
        <f>N1792*M1792</f>
        <v>5931084.2223325418</v>
      </c>
      <c r="P1792" s="14" t="s">
        <v>5022</v>
      </c>
      <c r="Q1792" s="66">
        <f>O1792/$O$2181</f>
        <v>1.812252152966158E-4</v>
      </c>
      <c r="R1792" s="66">
        <f>+O1792/$O$2184</f>
        <v>2.9000844733047346E-4</v>
      </c>
      <c r="S1792" s="36">
        <f>Q1792*$S$1</f>
        <v>4.5306303824153946E-2</v>
      </c>
      <c r="T1792" s="36">
        <f>R1792*$T$1</f>
        <v>8.7002534199142039E-3</v>
      </c>
      <c r="U1792" s="36">
        <f>S1792+T1792</f>
        <v>5.4006557244068151E-2</v>
      </c>
      <c r="V1792" s="41"/>
      <c r="W1792" s="41"/>
      <c r="X1792" s="41"/>
      <c r="Y1792" s="42"/>
      <c r="Z1792" s="40" t="str">
        <f>IF(V1792=0,"NO OFERTADO",IF(W1792=0,"NO OFERTADO",IF(X1792=0,"NO OFERTADO",IF(Y1792=0,"NO OFERTADO","CORRECTO"))))</f>
        <v>NO OFERTADO</v>
      </c>
      <c r="AA1792" s="42">
        <f>Y1792*N1792</f>
        <v>0</v>
      </c>
      <c r="AB1792" s="35">
        <f>Q1792*$AB$1</f>
        <v>1.631026937669542E-2</v>
      </c>
      <c r="AC1792" s="36">
        <f>R1792*$AC$1</f>
        <v>4.350126709957102E-3</v>
      </c>
      <c r="AD1792" s="36">
        <f>AB1792+AC1792</f>
        <v>2.0660396086652523E-2</v>
      </c>
      <c r="AE1792" s="41"/>
      <c r="AF1792" s="41"/>
      <c r="AG1792" s="41"/>
      <c r="AH1792" s="42"/>
      <c r="AI1792" s="40" t="str">
        <f>IF(AE1792=0,"NO OFERTADO",IF(AF1792=0,"NO OFERTADO",IF(AG1792=0,"NO OFERTADO",IF(AH1792=0,"NO OFERTADO","CORRECTO"))))</f>
        <v>NO OFERTADO</v>
      </c>
      <c r="AJ1792" s="37">
        <f>Q1792*$AJ$1</f>
        <v>1.0873512917796948E-2</v>
      </c>
      <c r="AK1792" s="36">
        <f>R1792*$AK$1</f>
        <v>1.4500422366523673E-3</v>
      </c>
      <c r="AL1792" s="36">
        <f>AJ1792+AK1792</f>
        <v>1.2323555154449314E-2</v>
      </c>
      <c r="AM1792" s="41"/>
      <c r="AN1792" s="41"/>
      <c r="AO1792" s="41"/>
      <c r="AP1792" s="42"/>
      <c r="AQ1792" s="40" t="str">
        <f>IF(AM1792=0,"NO OFERTADO",IF(AN1792=0,"NO OFERTADO",IF(AO1792=0,"NO OFERTADO",IF(AP1792=0,"NO OFERTADO","CORRECTO"))))</f>
        <v>NO OFERTADO</v>
      </c>
    </row>
    <row r="1793" spans="1:43" ht="24" x14ac:dyDescent="0.25">
      <c r="A1793" s="61">
        <v>1791</v>
      </c>
      <c r="B1793" s="61">
        <v>1172</v>
      </c>
      <c r="C1793" s="13" t="s">
        <v>99</v>
      </c>
      <c r="D1793" s="12" t="s">
        <v>3364</v>
      </c>
      <c r="E1793" s="12" t="s">
        <v>270</v>
      </c>
      <c r="F1793" s="12" t="s">
        <v>2642</v>
      </c>
      <c r="G1793" s="12" t="s">
        <v>24</v>
      </c>
      <c r="H1793" s="12" t="s">
        <v>3365</v>
      </c>
      <c r="I1793" s="62">
        <v>68433.09</v>
      </c>
      <c r="J1793" s="10">
        <v>5.3</v>
      </c>
      <c r="K1793" s="10" t="s">
        <v>101</v>
      </c>
      <c r="L1793" s="14" t="s">
        <v>3366</v>
      </c>
      <c r="M1793" s="11">
        <v>60584.114999999998</v>
      </c>
      <c r="N1793" s="11">
        <v>36.618181818181817</v>
      </c>
      <c r="O1793" s="8">
        <f>N1793*M1793</f>
        <v>2218480.1383636361</v>
      </c>
      <c r="P1793" s="14" t="s">
        <v>5022</v>
      </c>
      <c r="Q1793" s="66">
        <f>O1793/$O$2181</f>
        <v>6.7786011062257736E-5</v>
      </c>
      <c r="R1793" s="66">
        <f>+O1793/$O$2184</f>
        <v>1.0847561023291423E-4</v>
      </c>
      <c r="S1793" s="36">
        <f>Q1793*$S$1</f>
        <v>1.6946502765564433E-2</v>
      </c>
      <c r="T1793" s="36">
        <f>R1793*$T$1</f>
        <v>3.2542683069874271E-3</v>
      </c>
      <c r="U1793" s="36">
        <f>S1793+T1793</f>
        <v>2.020077107255186E-2</v>
      </c>
      <c r="V1793" s="41"/>
      <c r="W1793" s="41"/>
      <c r="X1793" s="41"/>
      <c r="Y1793" s="42"/>
      <c r="Z1793" s="40" t="str">
        <f>IF(V1793=0,"NO OFERTADO",IF(W1793=0,"NO OFERTADO",IF(X1793=0,"NO OFERTADO",IF(Y1793=0,"NO OFERTADO","CORRECTO"))))</f>
        <v>NO OFERTADO</v>
      </c>
      <c r="AA1793" s="42">
        <f>Y1793*N1793</f>
        <v>0</v>
      </c>
      <c r="AB1793" s="35">
        <f>Q1793*$AB$1</f>
        <v>6.1007409956031966E-3</v>
      </c>
      <c r="AC1793" s="36">
        <f>R1793*$AC$1</f>
        <v>1.6271341534937135E-3</v>
      </c>
      <c r="AD1793" s="36">
        <f>AB1793+AC1793</f>
        <v>7.7278751490969105E-3</v>
      </c>
      <c r="AE1793" s="41"/>
      <c r="AF1793" s="41"/>
      <c r="AG1793" s="41"/>
      <c r="AH1793" s="42"/>
      <c r="AI1793" s="40" t="str">
        <f>IF(AE1793=0,"NO OFERTADO",IF(AF1793=0,"NO OFERTADO",IF(AG1793=0,"NO OFERTADO",IF(AH1793=0,"NO OFERTADO","CORRECTO"))))</f>
        <v>NO OFERTADO</v>
      </c>
      <c r="AJ1793" s="37">
        <f>Q1793*$AJ$1</f>
        <v>4.0671606637354644E-3</v>
      </c>
      <c r="AK1793" s="36">
        <f>R1793*$AK$1</f>
        <v>5.423780511645711E-4</v>
      </c>
      <c r="AL1793" s="36">
        <f>AJ1793+AK1793</f>
        <v>4.6095387149000357E-3</v>
      </c>
      <c r="AM1793" s="41"/>
      <c r="AN1793" s="41"/>
      <c r="AO1793" s="41"/>
      <c r="AP1793" s="42"/>
      <c r="AQ1793" s="40" t="str">
        <f>IF(AM1793=0,"NO OFERTADO",IF(AN1793=0,"NO OFERTADO",IF(AO1793=0,"NO OFERTADO",IF(AP1793=0,"NO OFERTADO","CORRECTO"))))</f>
        <v>NO OFERTADO</v>
      </c>
    </row>
    <row r="1794" spans="1:43" ht="24" x14ac:dyDescent="0.25">
      <c r="A1794" s="61">
        <v>1792</v>
      </c>
      <c r="B1794" s="61">
        <v>87</v>
      </c>
      <c r="C1794" s="13" t="s">
        <v>369</v>
      </c>
      <c r="D1794" s="12" t="s">
        <v>167</v>
      </c>
      <c r="E1794" s="12" t="s">
        <v>11</v>
      </c>
      <c r="F1794" s="12" t="s">
        <v>12</v>
      </c>
      <c r="G1794" s="12" t="s">
        <v>13</v>
      </c>
      <c r="H1794" s="12" t="s">
        <v>12</v>
      </c>
      <c r="I1794" s="62">
        <v>102048</v>
      </c>
      <c r="J1794" s="10">
        <v>1</v>
      </c>
      <c r="K1794" s="10" t="s">
        <v>370</v>
      </c>
      <c r="L1794" s="14" t="s">
        <v>371</v>
      </c>
      <c r="M1794" s="11">
        <v>80813.544549999991</v>
      </c>
      <c r="N1794" s="11">
        <v>816</v>
      </c>
      <c r="O1794" s="8">
        <f>N1794*M1794</f>
        <v>65943852.352799997</v>
      </c>
      <c r="P1794" s="14" t="s">
        <v>5022</v>
      </c>
      <c r="Q1794" s="66">
        <f>O1794/$O$2181</f>
        <v>2.0149248252328018E-3</v>
      </c>
      <c r="R1794" s="66">
        <f>+O1794/$O$2184</f>
        <v>3.2244145446149865E-3</v>
      </c>
      <c r="S1794" s="36">
        <f>Q1794*$S$1</f>
        <v>0.50373120630820045</v>
      </c>
      <c r="T1794" s="36">
        <f>R1794*$T$1</f>
        <v>9.6732436338449593E-2</v>
      </c>
      <c r="U1794" s="36">
        <f>S1794+T1794</f>
        <v>0.60046364264665009</v>
      </c>
      <c r="V1794" s="41"/>
      <c r="W1794" s="41"/>
      <c r="X1794" s="41"/>
      <c r="Y1794" s="42"/>
      <c r="Z1794" s="40" t="str">
        <f>IF(V1794=0,"NO OFERTADO",IF(W1794=0,"NO OFERTADO",IF(X1794=0,"NO OFERTADO",IF(Y1794=0,"NO OFERTADO","CORRECTO"))))</f>
        <v>NO OFERTADO</v>
      </c>
      <c r="AA1794" s="42">
        <f>Y1794*N1794</f>
        <v>0</v>
      </c>
      <c r="AB1794" s="35">
        <f>Q1794*$AB$1</f>
        <v>0.18134323427095217</v>
      </c>
      <c r="AC1794" s="36">
        <f>R1794*$AC$1</f>
        <v>4.8366218169224796E-2</v>
      </c>
      <c r="AD1794" s="36">
        <f>AB1794+AC1794</f>
        <v>0.22970945244017696</v>
      </c>
      <c r="AE1794" s="41"/>
      <c r="AF1794" s="41"/>
      <c r="AG1794" s="41"/>
      <c r="AH1794" s="42"/>
      <c r="AI1794" s="40" t="str">
        <f>IF(AE1794=0,"NO OFERTADO",IF(AF1794=0,"NO OFERTADO",IF(AG1794=0,"NO OFERTADO",IF(AH1794=0,"NO OFERTADO","CORRECTO"))))</f>
        <v>NO OFERTADO</v>
      </c>
      <c r="AJ1794" s="37">
        <f>Q1794*$AJ$1</f>
        <v>0.12089548951396811</v>
      </c>
      <c r="AK1794" s="36">
        <f>R1794*$AK$1</f>
        <v>1.6122072723074931E-2</v>
      </c>
      <c r="AL1794" s="36">
        <f>AJ1794+AK1794</f>
        <v>0.13701756223704303</v>
      </c>
      <c r="AM1794" s="41"/>
      <c r="AN1794" s="41"/>
      <c r="AO1794" s="41"/>
      <c r="AP1794" s="42"/>
      <c r="AQ1794" s="40" t="str">
        <f>IF(AM1794=0,"NO OFERTADO",IF(AN1794=0,"NO OFERTADO",IF(AO1794=0,"NO OFERTADO",IF(AP1794=0,"NO OFERTADO","CORRECTO"))))</f>
        <v>NO OFERTADO</v>
      </c>
    </row>
    <row r="1795" spans="1:43" ht="24" x14ac:dyDescent="0.25">
      <c r="A1795" s="61">
        <v>1793</v>
      </c>
      <c r="B1795" s="61">
        <v>2829</v>
      </c>
      <c r="C1795" s="13" t="s">
        <v>7353</v>
      </c>
      <c r="D1795" s="12" t="s">
        <v>1549</v>
      </c>
      <c r="E1795" s="12" t="s">
        <v>11</v>
      </c>
      <c r="F1795" s="12" t="s">
        <v>12</v>
      </c>
      <c r="G1795" s="12" t="s">
        <v>13</v>
      </c>
      <c r="H1795" s="12" t="s">
        <v>11</v>
      </c>
      <c r="I1795" s="62" t="s">
        <v>60</v>
      </c>
      <c r="J1795" s="10">
        <v>1</v>
      </c>
      <c r="K1795" s="14"/>
      <c r="L1795" s="14"/>
      <c r="M1795" s="11">
        <v>273541</v>
      </c>
      <c r="N1795" s="11">
        <v>240</v>
      </c>
      <c r="O1795" s="8">
        <f>N1795*M1795</f>
        <v>65649840</v>
      </c>
      <c r="P1795" s="14" t="s">
        <v>5022</v>
      </c>
      <c r="Q1795" s="66">
        <f>O1795/$O$2181</f>
        <v>2.0059412313503514E-3</v>
      </c>
      <c r="R1795" s="66"/>
      <c r="S1795" s="36">
        <f>Q1795*$S$1</f>
        <v>0.50148530783758782</v>
      </c>
      <c r="T1795" s="7"/>
      <c r="U1795" s="36">
        <f>S1795+T1795</f>
        <v>0.50148530783758782</v>
      </c>
      <c r="V1795" s="41"/>
      <c r="W1795" s="41"/>
      <c r="X1795" s="41"/>
      <c r="Y1795" s="42"/>
      <c r="Z1795" s="40" t="str">
        <f>IF(V1795=0,"NO OFERTADO",IF(W1795=0,"NO OFERTADO",IF(X1795=0,"NO OFERTADO",IF(Y1795=0,"NO OFERTADO","CORRECTO"))))</f>
        <v>NO OFERTADO</v>
      </c>
      <c r="AA1795" s="42">
        <f>Y1795*N1795</f>
        <v>0</v>
      </c>
      <c r="AB1795" s="35">
        <f>Q1795*$AB$1</f>
        <v>0.18053471082153164</v>
      </c>
      <c r="AC1795" s="7"/>
      <c r="AD1795" s="36">
        <f>AB1795+AC1795</f>
        <v>0.18053471082153164</v>
      </c>
      <c r="AE1795" s="41"/>
      <c r="AF1795" s="41"/>
      <c r="AG1795" s="41"/>
      <c r="AH1795" s="42"/>
      <c r="AI1795" s="40" t="str">
        <f>IF(AE1795=0,"NO OFERTADO",IF(AF1795=0,"NO OFERTADO",IF(AG1795=0,"NO OFERTADO",IF(AH1795=0,"NO OFERTADO","CORRECTO"))))</f>
        <v>NO OFERTADO</v>
      </c>
      <c r="AJ1795" s="37">
        <f>Q1795*$AJ$1</f>
        <v>0.12035647388102108</v>
      </c>
      <c r="AK1795" s="7"/>
      <c r="AL1795" s="36">
        <f>AJ1795+AK1795</f>
        <v>0.12035647388102108</v>
      </c>
      <c r="AM1795" s="41"/>
      <c r="AN1795" s="41"/>
      <c r="AO1795" s="41"/>
      <c r="AP1795" s="42"/>
      <c r="AQ1795" s="40" t="str">
        <f>IF(AM1795=0,"NO OFERTADO",IF(AN1795=0,"NO OFERTADO",IF(AO1795=0,"NO OFERTADO",IF(AP1795=0,"NO OFERTADO","CORRECTO"))))</f>
        <v>NO OFERTADO</v>
      </c>
    </row>
    <row r="1796" spans="1:43" ht="84" x14ac:dyDescent="0.25">
      <c r="A1796" s="61">
        <v>1794</v>
      </c>
      <c r="B1796" s="61">
        <v>2550</v>
      </c>
      <c r="C1796" s="13" t="s">
        <v>6799</v>
      </c>
      <c r="D1796" s="12" t="s">
        <v>6800</v>
      </c>
      <c r="E1796" s="12" t="s">
        <v>1541</v>
      </c>
      <c r="F1796" s="12" t="s">
        <v>308</v>
      </c>
      <c r="G1796" s="12" t="s">
        <v>13</v>
      </c>
      <c r="H1796" s="12" t="s">
        <v>6801</v>
      </c>
      <c r="I1796" s="62" t="s">
        <v>60</v>
      </c>
      <c r="J1796" s="10">
        <v>1</v>
      </c>
      <c r="K1796" s="10" t="s">
        <v>6802</v>
      </c>
      <c r="L1796" s="14" t="s">
        <v>6801</v>
      </c>
      <c r="M1796" s="11">
        <v>11713.437333333333</v>
      </c>
      <c r="N1796" s="11">
        <v>348.77777777777777</v>
      </c>
      <c r="O1796" s="8">
        <f>N1796*M1796</f>
        <v>4085386.6432592589</v>
      </c>
      <c r="P1796" s="14" t="s">
        <v>7140</v>
      </c>
      <c r="Q1796" s="66">
        <f>O1796/$O$2181</f>
        <v>1.2482963421878493E-4</v>
      </c>
      <c r="R1796" s="66"/>
      <c r="S1796" s="36">
        <f>Q1796*$S$1</f>
        <v>3.1207408554696232E-2</v>
      </c>
      <c r="T1796" s="7"/>
      <c r="U1796" s="36">
        <f>S1796+T1796</f>
        <v>3.1207408554696232E-2</v>
      </c>
      <c r="V1796" s="41"/>
      <c r="W1796" s="41"/>
      <c r="X1796" s="41"/>
      <c r="Y1796" s="42"/>
      <c r="Z1796" s="40" t="str">
        <f>IF(V1796=0,"NO OFERTADO",IF(W1796=0,"NO OFERTADO",IF(X1796=0,"NO OFERTADO",IF(Y1796=0,"NO OFERTADO","CORRECTO"))))</f>
        <v>NO OFERTADO</v>
      </c>
      <c r="AA1796" s="42">
        <f>Y1796*N1796</f>
        <v>0</v>
      </c>
      <c r="AB1796" s="35">
        <f>Q1796*$AB$1</f>
        <v>1.1234667079690643E-2</v>
      </c>
      <c r="AC1796" s="7"/>
      <c r="AD1796" s="36">
        <f>AB1796+AC1796</f>
        <v>1.1234667079690643E-2</v>
      </c>
      <c r="AE1796" s="41"/>
      <c r="AF1796" s="41"/>
      <c r="AG1796" s="41"/>
      <c r="AH1796" s="42"/>
      <c r="AI1796" s="40" t="str">
        <f>IF(AE1796=0,"NO OFERTADO",IF(AF1796=0,"NO OFERTADO",IF(AG1796=0,"NO OFERTADO",IF(AH1796=0,"NO OFERTADO","CORRECTO"))))</f>
        <v>NO OFERTADO</v>
      </c>
      <c r="AJ1796" s="37">
        <f>Q1796*$AJ$1</f>
        <v>7.4897780531270955E-3</v>
      </c>
      <c r="AK1796" s="7"/>
      <c r="AL1796" s="36">
        <f>AJ1796+AK1796</f>
        <v>7.4897780531270955E-3</v>
      </c>
      <c r="AM1796" s="41"/>
      <c r="AN1796" s="41"/>
      <c r="AO1796" s="41"/>
      <c r="AP1796" s="42"/>
      <c r="AQ1796" s="40" t="str">
        <f>IF(AM1796=0,"NO OFERTADO",IF(AN1796=0,"NO OFERTADO",IF(AO1796=0,"NO OFERTADO",IF(AP1796=0,"NO OFERTADO","CORRECTO"))))</f>
        <v>NO OFERTADO</v>
      </c>
    </row>
    <row r="1797" spans="1:43" x14ac:dyDescent="0.25">
      <c r="A1797" s="61">
        <v>1795</v>
      </c>
      <c r="B1797" s="61">
        <v>1367</v>
      </c>
      <c r="C1797" s="13" t="s">
        <v>3846</v>
      </c>
      <c r="D1797" s="12" t="s">
        <v>3847</v>
      </c>
      <c r="E1797" s="12" t="s">
        <v>49</v>
      </c>
      <c r="F1797" s="12" t="s">
        <v>23</v>
      </c>
      <c r="G1797" s="12" t="s">
        <v>24</v>
      </c>
      <c r="H1797" s="12" t="s">
        <v>49</v>
      </c>
      <c r="I1797" s="62" t="s">
        <v>60</v>
      </c>
      <c r="J1797" s="10">
        <v>1</v>
      </c>
      <c r="K1797" s="10" t="s">
        <v>3848</v>
      </c>
      <c r="L1797" s="14" t="s">
        <v>3849</v>
      </c>
      <c r="M1797" s="11">
        <v>61601.290666666668</v>
      </c>
      <c r="N1797" s="11">
        <v>22.923076923076923</v>
      </c>
      <c r="O1797" s="8">
        <f>N1797*M1797</f>
        <v>1412091.1245128205</v>
      </c>
      <c r="P1797" s="14" t="s">
        <v>5022</v>
      </c>
      <c r="Q1797" s="66">
        <f>O1797/$O$2181</f>
        <v>4.3146667365589152E-5</v>
      </c>
      <c r="R1797" s="66"/>
      <c r="S1797" s="36">
        <f>Q1797*$S$1</f>
        <v>1.0786666841397287E-2</v>
      </c>
      <c r="T1797" s="7"/>
      <c r="U1797" s="36">
        <f>S1797+T1797</f>
        <v>1.0786666841397287E-2</v>
      </c>
      <c r="V1797" s="41"/>
      <c r="W1797" s="41"/>
      <c r="X1797" s="41"/>
      <c r="Y1797" s="42"/>
      <c r="Z1797" s="40" t="str">
        <f>IF(V1797=0,"NO OFERTADO",IF(W1797=0,"NO OFERTADO",IF(X1797=0,"NO OFERTADO",IF(Y1797=0,"NO OFERTADO","CORRECTO"))))</f>
        <v>NO OFERTADO</v>
      </c>
      <c r="AA1797" s="42">
        <f>Y1797*N1797</f>
        <v>0</v>
      </c>
      <c r="AB1797" s="35">
        <f>Q1797*$AB$1</f>
        <v>3.8832000629030238E-3</v>
      </c>
      <c r="AC1797" s="7"/>
      <c r="AD1797" s="36">
        <f>AB1797+AC1797</f>
        <v>3.8832000629030238E-3</v>
      </c>
      <c r="AE1797" s="41"/>
      <c r="AF1797" s="41"/>
      <c r="AG1797" s="41"/>
      <c r="AH1797" s="42"/>
      <c r="AI1797" s="40" t="str">
        <f>IF(AE1797=0,"NO OFERTADO",IF(AF1797=0,"NO OFERTADO",IF(AG1797=0,"NO OFERTADO",IF(AH1797=0,"NO OFERTADO","CORRECTO"))))</f>
        <v>NO OFERTADO</v>
      </c>
      <c r="AJ1797" s="37">
        <f>Q1797*$AJ$1</f>
        <v>2.5888000419353489E-3</v>
      </c>
      <c r="AK1797" s="7"/>
      <c r="AL1797" s="36">
        <f>AJ1797+AK1797</f>
        <v>2.5888000419353489E-3</v>
      </c>
      <c r="AM1797" s="41"/>
      <c r="AN1797" s="41"/>
      <c r="AO1797" s="41"/>
      <c r="AP1797" s="42"/>
      <c r="AQ1797" s="40" t="str">
        <f>IF(AM1797=0,"NO OFERTADO",IF(AN1797=0,"NO OFERTADO",IF(AO1797=0,"NO OFERTADO",IF(AP1797=0,"NO OFERTADO","CORRECTO"))))</f>
        <v>NO OFERTADO</v>
      </c>
    </row>
    <row r="1798" spans="1:43" x14ac:dyDescent="0.25">
      <c r="A1798" s="61">
        <v>1796</v>
      </c>
      <c r="B1798" s="61">
        <v>200</v>
      </c>
      <c r="C1798" s="13" t="s">
        <v>763</v>
      </c>
      <c r="D1798" s="12" t="s">
        <v>764</v>
      </c>
      <c r="E1798" s="12" t="s">
        <v>765</v>
      </c>
      <c r="F1798" s="12" t="s">
        <v>222</v>
      </c>
      <c r="G1798" s="12" t="s">
        <v>13</v>
      </c>
      <c r="H1798" s="12" t="s">
        <v>108</v>
      </c>
      <c r="I1798" s="62" t="s">
        <v>60</v>
      </c>
      <c r="J1798" s="10">
        <v>200</v>
      </c>
      <c r="K1798" s="10" t="s">
        <v>766</v>
      </c>
      <c r="L1798" s="14" t="s">
        <v>767</v>
      </c>
      <c r="M1798" s="11">
        <v>141.88499999999999</v>
      </c>
      <c r="N1798" s="11">
        <v>175200</v>
      </c>
      <c r="O1798" s="8">
        <f>N1798*M1798</f>
        <v>24858252</v>
      </c>
      <c r="P1798" s="14" t="s">
        <v>5022</v>
      </c>
      <c r="Q1798" s="66">
        <f>O1798/$O$2181</f>
        <v>7.5954781650796612E-4</v>
      </c>
      <c r="R1798" s="66"/>
      <c r="S1798" s="36">
        <f>Q1798*$S$1</f>
        <v>0.18988695412699153</v>
      </c>
      <c r="T1798" s="7"/>
      <c r="U1798" s="36">
        <f>S1798+T1798</f>
        <v>0.18988695412699153</v>
      </c>
      <c r="V1798" s="41"/>
      <c r="W1798" s="41"/>
      <c r="X1798" s="41"/>
      <c r="Y1798" s="42"/>
      <c r="Z1798" s="40" t="str">
        <f>IF(V1798=0,"NO OFERTADO",IF(W1798=0,"NO OFERTADO",IF(X1798=0,"NO OFERTADO",IF(Y1798=0,"NO OFERTADO","CORRECTO"))))</f>
        <v>NO OFERTADO</v>
      </c>
      <c r="AA1798" s="42">
        <f>Y1798*N1798</f>
        <v>0</v>
      </c>
      <c r="AB1798" s="35">
        <f>Q1798*$AB$1</f>
        <v>6.8359303485716949E-2</v>
      </c>
      <c r="AC1798" s="7"/>
      <c r="AD1798" s="36">
        <f>AB1798+AC1798</f>
        <v>6.8359303485716949E-2</v>
      </c>
      <c r="AE1798" s="41"/>
      <c r="AF1798" s="41"/>
      <c r="AG1798" s="41"/>
      <c r="AH1798" s="42"/>
      <c r="AI1798" s="40" t="str">
        <f>IF(AE1798=0,"NO OFERTADO",IF(AF1798=0,"NO OFERTADO",IF(AG1798=0,"NO OFERTADO",IF(AH1798=0,"NO OFERTADO","CORRECTO"))))</f>
        <v>NO OFERTADO</v>
      </c>
      <c r="AJ1798" s="37">
        <f>Q1798*$AJ$1</f>
        <v>4.5572868990477966E-2</v>
      </c>
      <c r="AK1798" s="7"/>
      <c r="AL1798" s="36">
        <f>AJ1798+AK1798</f>
        <v>4.5572868990477966E-2</v>
      </c>
      <c r="AM1798" s="41"/>
      <c r="AN1798" s="41"/>
      <c r="AO1798" s="41"/>
      <c r="AP1798" s="42"/>
      <c r="AQ1798" s="40" t="str">
        <f>IF(AM1798=0,"NO OFERTADO",IF(AN1798=0,"NO OFERTADO",IF(AO1798=0,"NO OFERTADO",IF(AP1798=0,"NO OFERTADO","CORRECTO"))))</f>
        <v>NO OFERTADO</v>
      </c>
    </row>
    <row r="1799" spans="1:43" ht="24" x14ac:dyDescent="0.25">
      <c r="A1799" s="61">
        <v>1797</v>
      </c>
      <c r="B1799" s="61">
        <v>1305</v>
      </c>
      <c r="C1799" s="13" t="s">
        <v>763</v>
      </c>
      <c r="D1799" s="12" t="s">
        <v>915</v>
      </c>
      <c r="E1799" s="12" t="s">
        <v>11</v>
      </c>
      <c r="F1799" s="12" t="s">
        <v>12</v>
      </c>
      <c r="G1799" s="12" t="s">
        <v>13</v>
      </c>
      <c r="H1799" s="12" t="s">
        <v>12</v>
      </c>
      <c r="I1799" s="62" t="s">
        <v>60</v>
      </c>
      <c r="J1799" s="10">
        <v>1</v>
      </c>
      <c r="K1799" s="10" t="s">
        <v>766</v>
      </c>
      <c r="L1799" s="14" t="s">
        <v>3681</v>
      </c>
      <c r="M1799" s="11">
        <v>574</v>
      </c>
      <c r="N1799" s="11">
        <v>6330.7692307692305</v>
      </c>
      <c r="O1799" s="8">
        <f>N1799*M1799</f>
        <v>3633861.5384615385</v>
      </c>
      <c r="P1799" s="14" t="s">
        <v>5022</v>
      </c>
      <c r="Q1799" s="66">
        <f>O1799/$O$2181</f>
        <v>1.1103321331808609E-4</v>
      </c>
      <c r="R1799" s="66"/>
      <c r="S1799" s="36">
        <f>Q1799*$S$1</f>
        <v>2.7758303329521523E-2</v>
      </c>
      <c r="T1799" s="7"/>
      <c r="U1799" s="36">
        <f>S1799+T1799</f>
        <v>2.7758303329521523E-2</v>
      </c>
      <c r="V1799" s="41"/>
      <c r="W1799" s="41"/>
      <c r="X1799" s="41"/>
      <c r="Y1799" s="42"/>
      <c r="Z1799" s="40" t="str">
        <f>IF(V1799=0,"NO OFERTADO",IF(W1799=0,"NO OFERTADO",IF(X1799=0,"NO OFERTADO",IF(Y1799=0,"NO OFERTADO","CORRECTO"))))</f>
        <v>NO OFERTADO</v>
      </c>
      <c r="AA1799" s="42">
        <f>Y1799*N1799</f>
        <v>0</v>
      </c>
      <c r="AB1799" s="35">
        <f>Q1799*$AB$1</f>
        <v>9.9929891986277487E-3</v>
      </c>
      <c r="AC1799" s="7"/>
      <c r="AD1799" s="36">
        <f>AB1799+AC1799</f>
        <v>9.9929891986277487E-3</v>
      </c>
      <c r="AE1799" s="41"/>
      <c r="AF1799" s="41"/>
      <c r="AG1799" s="41"/>
      <c r="AH1799" s="42"/>
      <c r="AI1799" s="40" t="str">
        <f>IF(AE1799=0,"NO OFERTADO",IF(AF1799=0,"NO OFERTADO",IF(AG1799=0,"NO OFERTADO",IF(AH1799=0,"NO OFERTADO","CORRECTO"))))</f>
        <v>NO OFERTADO</v>
      </c>
      <c r="AJ1799" s="37">
        <f>Q1799*$AJ$1</f>
        <v>6.6619927990851655E-3</v>
      </c>
      <c r="AK1799" s="7"/>
      <c r="AL1799" s="36">
        <f>AJ1799+AK1799</f>
        <v>6.6619927990851655E-3</v>
      </c>
      <c r="AM1799" s="41"/>
      <c r="AN1799" s="41"/>
      <c r="AO1799" s="41"/>
      <c r="AP1799" s="42"/>
      <c r="AQ1799" s="40" t="str">
        <f>IF(AM1799=0,"NO OFERTADO",IF(AN1799=0,"NO OFERTADO",IF(AO1799=0,"NO OFERTADO",IF(AP1799=0,"NO OFERTADO","CORRECTO"))))</f>
        <v>NO OFERTADO</v>
      </c>
    </row>
    <row r="1800" spans="1:43" ht="24" x14ac:dyDescent="0.25">
      <c r="A1800" s="61">
        <v>1798</v>
      </c>
      <c r="B1800" s="61">
        <v>1597</v>
      </c>
      <c r="C1800" s="13" t="s">
        <v>4402</v>
      </c>
      <c r="D1800" s="12" t="s">
        <v>4403</v>
      </c>
      <c r="E1800" s="12" t="s">
        <v>259</v>
      </c>
      <c r="F1800" s="12" t="s">
        <v>23</v>
      </c>
      <c r="G1800" s="12" t="s">
        <v>24</v>
      </c>
      <c r="H1800" s="12" t="s">
        <v>23</v>
      </c>
      <c r="I1800" s="62">
        <v>265928</v>
      </c>
      <c r="J1800" s="10">
        <v>1</v>
      </c>
      <c r="K1800" s="10" t="s">
        <v>4404</v>
      </c>
      <c r="L1800" s="14" t="s">
        <v>4405</v>
      </c>
      <c r="M1800" s="11">
        <v>265928</v>
      </c>
      <c r="N1800" s="11">
        <v>1.5</v>
      </c>
      <c r="O1800" s="8">
        <f>N1800*M1800</f>
        <v>398892</v>
      </c>
      <c r="P1800" s="14" t="s">
        <v>5022</v>
      </c>
      <c r="Q1800" s="66">
        <f>O1800/$O$2181</f>
        <v>1.2188208069597799E-5</v>
      </c>
      <c r="R1800" s="66">
        <f>+O1800/$O$2184</f>
        <v>1.950436804403571E-5</v>
      </c>
      <c r="S1800" s="36">
        <f>Q1800*$S$1</f>
        <v>3.0470520173994497E-3</v>
      </c>
      <c r="T1800" s="36">
        <f>R1800*$T$1</f>
        <v>5.8513104132107126E-4</v>
      </c>
      <c r="U1800" s="36">
        <f>S1800+T1800</f>
        <v>3.6321830587205208E-3</v>
      </c>
      <c r="V1800" s="41"/>
      <c r="W1800" s="41"/>
      <c r="X1800" s="41"/>
      <c r="Y1800" s="42"/>
      <c r="Z1800" s="40" t="str">
        <f>IF(V1800=0,"NO OFERTADO",IF(W1800=0,"NO OFERTADO",IF(X1800=0,"NO OFERTADO",IF(Y1800=0,"NO OFERTADO","CORRECTO"))))</f>
        <v>NO OFERTADO</v>
      </c>
      <c r="AA1800" s="42">
        <f>Y1800*N1800</f>
        <v>0</v>
      </c>
      <c r="AB1800" s="35">
        <f>Q1800*$AB$1</f>
        <v>1.0969387262638019E-3</v>
      </c>
      <c r="AC1800" s="36">
        <f>R1800*$AC$1</f>
        <v>2.9256552066053563E-4</v>
      </c>
      <c r="AD1800" s="36">
        <f>AB1800+AC1800</f>
        <v>1.3895042469243375E-3</v>
      </c>
      <c r="AE1800" s="41"/>
      <c r="AF1800" s="41"/>
      <c r="AG1800" s="41"/>
      <c r="AH1800" s="42"/>
      <c r="AI1800" s="40" t="str">
        <f>IF(AE1800=0,"NO OFERTADO",IF(AF1800=0,"NO OFERTADO",IF(AG1800=0,"NO OFERTADO",IF(AH1800=0,"NO OFERTADO","CORRECTO"))))</f>
        <v>NO OFERTADO</v>
      </c>
      <c r="AJ1800" s="37">
        <f>Q1800*$AJ$1</f>
        <v>7.3129248417586794E-4</v>
      </c>
      <c r="AK1800" s="36">
        <f>R1800*$AK$1</f>
        <v>9.7521840220178552E-5</v>
      </c>
      <c r="AL1800" s="36">
        <f>AJ1800+AK1800</f>
        <v>8.2881432439604647E-4</v>
      </c>
      <c r="AM1800" s="41"/>
      <c r="AN1800" s="41"/>
      <c r="AO1800" s="41"/>
      <c r="AP1800" s="42"/>
      <c r="AQ1800" s="40" t="str">
        <f>IF(AM1800=0,"NO OFERTADO",IF(AN1800=0,"NO OFERTADO",IF(AO1800=0,"NO OFERTADO",IF(AP1800=0,"NO OFERTADO","CORRECTO"))))</f>
        <v>NO OFERTADO</v>
      </c>
    </row>
    <row r="1801" spans="1:43" ht="24" x14ac:dyDescent="0.25">
      <c r="A1801" s="61">
        <v>1799</v>
      </c>
      <c r="B1801" s="61">
        <v>1323</v>
      </c>
      <c r="C1801" s="13" t="s">
        <v>3739</v>
      </c>
      <c r="D1801" s="12" t="s">
        <v>167</v>
      </c>
      <c r="E1801" s="12" t="s">
        <v>11</v>
      </c>
      <c r="F1801" s="12" t="s">
        <v>12</v>
      </c>
      <c r="G1801" s="12" t="s">
        <v>13</v>
      </c>
      <c r="H1801" s="12" t="s">
        <v>12</v>
      </c>
      <c r="I1801" s="62" t="s">
        <v>60</v>
      </c>
      <c r="J1801" s="10">
        <v>1</v>
      </c>
      <c r="K1801" s="10" t="s">
        <v>3740</v>
      </c>
      <c r="L1801" s="14" t="s">
        <v>3741</v>
      </c>
      <c r="M1801" s="11">
        <v>1013.42675</v>
      </c>
      <c r="N1801" s="11">
        <v>1348.4615384615386</v>
      </c>
      <c r="O1801" s="8">
        <f>N1801*M1801</f>
        <v>1366566.994423077</v>
      </c>
      <c r="P1801" s="14" t="s">
        <v>5022</v>
      </c>
      <c r="Q1801" s="66">
        <f>O1801/$O$2181</f>
        <v>4.1755670379634978E-5</v>
      </c>
      <c r="R1801" s="66"/>
      <c r="S1801" s="36">
        <f>Q1801*$S$1</f>
        <v>1.0438917594908744E-2</v>
      </c>
      <c r="T1801" s="7"/>
      <c r="U1801" s="36">
        <f>S1801+T1801</f>
        <v>1.0438917594908744E-2</v>
      </c>
      <c r="V1801" s="41"/>
      <c r="W1801" s="41"/>
      <c r="X1801" s="41"/>
      <c r="Y1801" s="42"/>
      <c r="Z1801" s="40" t="str">
        <f>IF(V1801=0,"NO OFERTADO",IF(W1801=0,"NO OFERTADO",IF(X1801=0,"NO OFERTADO",IF(Y1801=0,"NO OFERTADO","CORRECTO"))))</f>
        <v>NO OFERTADO</v>
      </c>
      <c r="AA1801" s="42">
        <f>Y1801*N1801</f>
        <v>0</v>
      </c>
      <c r="AB1801" s="35">
        <f>Q1801*$AB$1</f>
        <v>3.7580103341671479E-3</v>
      </c>
      <c r="AC1801" s="7"/>
      <c r="AD1801" s="36">
        <f>AB1801+AC1801</f>
        <v>3.7580103341671479E-3</v>
      </c>
      <c r="AE1801" s="41"/>
      <c r="AF1801" s="41"/>
      <c r="AG1801" s="41"/>
      <c r="AH1801" s="42"/>
      <c r="AI1801" s="40" t="str">
        <f>IF(AE1801=0,"NO OFERTADO",IF(AF1801=0,"NO OFERTADO",IF(AG1801=0,"NO OFERTADO",IF(AH1801=0,"NO OFERTADO","CORRECTO"))))</f>
        <v>NO OFERTADO</v>
      </c>
      <c r="AJ1801" s="37">
        <f>Q1801*$AJ$1</f>
        <v>2.5053402227780989E-3</v>
      </c>
      <c r="AK1801" s="7"/>
      <c r="AL1801" s="36">
        <f>AJ1801+AK1801</f>
        <v>2.5053402227780989E-3</v>
      </c>
      <c r="AM1801" s="41"/>
      <c r="AN1801" s="41"/>
      <c r="AO1801" s="41"/>
      <c r="AP1801" s="42"/>
      <c r="AQ1801" s="40" t="str">
        <f>IF(AM1801=0,"NO OFERTADO",IF(AN1801=0,"NO OFERTADO",IF(AO1801=0,"NO OFERTADO",IF(AP1801=0,"NO OFERTADO","CORRECTO"))))</f>
        <v>NO OFERTADO</v>
      </c>
    </row>
    <row r="1802" spans="1:43" x14ac:dyDescent="0.25">
      <c r="A1802" s="61">
        <v>1800</v>
      </c>
      <c r="B1802" s="61">
        <v>1774</v>
      </c>
      <c r="C1802" s="13" t="s">
        <v>4841</v>
      </c>
      <c r="D1802" s="12" t="s">
        <v>4842</v>
      </c>
      <c r="E1802" s="12" t="s">
        <v>221</v>
      </c>
      <c r="F1802" s="12" t="s">
        <v>222</v>
      </c>
      <c r="G1802" s="12" t="s">
        <v>223</v>
      </c>
      <c r="H1802" s="12" t="s">
        <v>108</v>
      </c>
      <c r="I1802" s="62" t="s">
        <v>60</v>
      </c>
      <c r="J1802" s="10">
        <v>15</v>
      </c>
      <c r="K1802" s="10" t="s">
        <v>4843</v>
      </c>
      <c r="L1802" s="14" t="s">
        <v>4844</v>
      </c>
      <c r="M1802" s="11">
        <v>891.32699999999988</v>
      </c>
      <c r="N1802" s="11">
        <v>130.38461538461539</v>
      </c>
      <c r="O1802" s="8">
        <f>N1802*M1802</f>
        <v>116215.32807692306</v>
      </c>
      <c r="P1802" s="14" t="s">
        <v>5022</v>
      </c>
      <c r="Q1802" s="66">
        <f>O1802/$O$2181</f>
        <v>3.5509777069435068E-6</v>
      </c>
      <c r="R1802" s="66"/>
      <c r="S1802" s="36">
        <f>Q1802*$S$1</f>
        <v>8.8774442673587666E-4</v>
      </c>
      <c r="T1802" s="7"/>
      <c r="U1802" s="36">
        <f>S1802+T1802</f>
        <v>8.8774442673587666E-4</v>
      </c>
      <c r="V1802" s="41"/>
      <c r="W1802" s="41"/>
      <c r="X1802" s="41"/>
      <c r="Y1802" s="42"/>
      <c r="Z1802" s="40" t="str">
        <f>IF(V1802=0,"NO OFERTADO",IF(W1802=0,"NO OFERTADO",IF(X1802=0,"NO OFERTADO",IF(Y1802=0,"NO OFERTADO","CORRECTO"))))</f>
        <v>NO OFERTADO</v>
      </c>
      <c r="AA1802" s="42">
        <f>Y1802*N1802</f>
        <v>0</v>
      </c>
      <c r="AB1802" s="35">
        <f>Q1802*$AB$1</f>
        <v>3.1958799362491561E-4</v>
      </c>
      <c r="AC1802" s="7"/>
      <c r="AD1802" s="36">
        <f>AB1802+AC1802</f>
        <v>3.1958799362491561E-4</v>
      </c>
      <c r="AE1802" s="41"/>
      <c r="AF1802" s="41"/>
      <c r="AG1802" s="41"/>
      <c r="AH1802" s="42"/>
      <c r="AI1802" s="40" t="str">
        <f>IF(AE1802=0,"NO OFERTADO",IF(AF1802=0,"NO OFERTADO",IF(AG1802=0,"NO OFERTADO",IF(AH1802=0,"NO OFERTADO","CORRECTO"))))</f>
        <v>NO OFERTADO</v>
      </c>
      <c r="AJ1802" s="37">
        <f>Q1802*$AJ$1</f>
        <v>2.1305866241661041E-4</v>
      </c>
      <c r="AK1802" s="7"/>
      <c r="AL1802" s="36">
        <f>AJ1802+AK1802</f>
        <v>2.1305866241661041E-4</v>
      </c>
      <c r="AM1802" s="41"/>
      <c r="AN1802" s="41"/>
      <c r="AO1802" s="41"/>
      <c r="AP1802" s="42"/>
      <c r="AQ1802" s="40" t="str">
        <f>IF(AM1802=0,"NO OFERTADO",IF(AN1802=0,"NO OFERTADO",IF(AO1802=0,"NO OFERTADO",IF(AP1802=0,"NO OFERTADO","CORRECTO"))))</f>
        <v>NO OFERTADO</v>
      </c>
    </row>
    <row r="1803" spans="1:43" x14ac:dyDescent="0.25">
      <c r="A1803" s="61">
        <v>1801</v>
      </c>
      <c r="B1803" s="61">
        <v>1628</v>
      </c>
      <c r="C1803" s="13" t="s">
        <v>4488</v>
      </c>
      <c r="D1803" s="12" t="s">
        <v>177</v>
      </c>
      <c r="E1803" s="12" t="s">
        <v>221</v>
      </c>
      <c r="F1803" s="12" t="s">
        <v>222</v>
      </c>
      <c r="G1803" s="12" t="s">
        <v>13</v>
      </c>
      <c r="H1803" s="12" t="s">
        <v>108</v>
      </c>
      <c r="I1803" s="62" t="s">
        <v>60</v>
      </c>
      <c r="J1803" s="10">
        <v>120</v>
      </c>
      <c r="K1803" s="10" t="s">
        <v>4489</v>
      </c>
      <c r="L1803" s="14" t="s">
        <v>2404</v>
      </c>
      <c r="M1803" s="11">
        <v>2599.123</v>
      </c>
      <c r="N1803" s="11">
        <v>285</v>
      </c>
      <c r="O1803" s="8">
        <f>N1803*M1803</f>
        <v>740750.05500000005</v>
      </c>
      <c r="P1803" s="14" t="s">
        <v>5022</v>
      </c>
      <c r="Q1803" s="66">
        <f>O1803/$O$2181</f>
        <v>2.2633734940550358E-5</v>
      </c>
      <c r="R1803" s="66"/>
      <c r="S1803" s="36">
        <f>Q1803*$S$1</f>
        <v>5.6584337351375897E-3</v>
      </c>
      <c r="T1803" s="7"/>
      <c r="U1803" s="36">
        <f>S1803+T1803</f>
        <v>5.6584337351375897E-3</v>
      </c>
      <c r="V1803" s="41"/>
      <c r="W1803" s="41"/>
      <c r="X1803" s="41"/>
      <c r="Y1803" s="42"/>
      <c r="Z1803" s="40" t="str">
        <f>IF(V1803=0,"NO OFERTADO",IF(W1803=0,"NO OFERTADO",IF(X1803=0,"NO OFERTADO",IF(Y1803=0,"NO OFERTADO","CORRECTO"))))</f>
        <v>NO OFERTADO</v>
      </c>
      <c r="AA1803" s="42">
        <f>Y1803*N1803</f>
        <v>0</v>
      </c>
      <c r="AB1803" s="35">
        <f>Q1803*$AB$1</f>
        <v>2.0370361446495323E-3</v>
      </c>
      <c r="AC1803" s="7"/>
      <c r="AD1803" s="36">
        <f>AB1803+AC1803</f>
        <v>2.0370361446495323E-3</v>
      </c>
      <c r="AE1803" s="41"/>
      <c r="AF1803" s="41"/>
      <c r="AG1803" s="41"/>
      <c r="AH1803" s="42"/>
      <c r="AI1803" s="40" t="str">
        <f>IF(AE1803=0,"NO OFERTADO",IF(AF1803=0,"NO OFERTADO",IF(AG1803=0,"NO OFERTADO",IF(AH1803=0,"NO OFERTADO","CORRECTO"))))</f>
        <v>NO OFERTADO</v>
      </c>
      <c r="AJ1803" s="37">
        <f>Q1803*$AJ$1</f>
        <v>1.3580240964330215E-3</v>
      </c>
      <c r="AK1803" s="7"/>
      <c r="AL1803" s="36">
        <f>AJ1803+AK1803</f>
        <v>1.3580240964330215E-3</v>
      </c>
      <c r="AM1803" s="41"/>
      <c r="AN1803" s="41"/>
      <c r="AO1803" s="41"/>
      <c r="AP1803" s="42"/>
      <c r="AQ1803" s="40" t="str">
        <f>IF(AM1803=0,"NO OFERTADO",IF(AN1803=0,"NO OFERTADO",IF(AO1803=0,"NO OFERTADO",IF(AP1803=0,"NO OFERTADO","CORRECTO"))))</f>
        <v>NO OFERTADO</v>
      </c>
    </row>
    <row r="1804" spans="1:43" x14ac:dyDescent="0.25">
      <c r="A1804" s="61">
        <v>1802</v>
      </c>
      <c r="B1804" s="61">
        <v>2445</v>
      </c>
      <c r="C1804" s="13" t="s">
        <v>6537</v>
      </c>
      <c r="D1804" s="12" t="s">
        <v>6538</v>
      </c>
      <c r="E1804" s="12" t="s">
        <v>221</v>
      </c>
      <c r="F1804" s="12" t="s">
        <v>222</v>
      </c>
      <c r="G1804" s="12" t="s">
        <v>13</v>
      </c>
      <c r="H1804" s="12" t="s">
        <v>354</v>
      </c>
      <c r="I1804" s="62" t="s">
        <v>60</v>
      </c>
      <c r="J1804" s="10">
        <v>60</v>
      </c>
      <c r="K1804" s="10" t="s">
        <v>770</v>
      </c>
      <c r="L1804" s="14" t="s">
        <v>2404</v>
      </c>
      <c r="M1804" s="11">
        <v>8111.5113333333329</v>
      </c>
      <c r="N1804" s="8">
        <v>142.5</v>
      </c>
      <c r="O1804" s="8">
        <f>N1804*M1804</f>
        <v>1155890.365</v>
      </c>
      <c r="P1804" s="14" t="s">
        <v>5022</v>
      </c>
      <c r="Q1804" s="66">
        <f>O1804/$O$2181</f>
        <v>3.5318412688806356E-5</v>
      </c>
      <c r="R1804" s="66"/>
      <c r="S1804" s="36">
        <f>Q1804*$S$1</f>
        <v>8.8296031722015882E-3</v>
      </c>
      <c r="T1804" s="7"/>
      <c r="U1804" s="36">
        <f>S1804+T1804</f>
        <v>8.8296031722015882E-3</v>
      </c>
      <c r="V1804" s="41"/>
      <c r="W1804" s="41"/>
      <c r="X1804" s="41"/>
      <c r="Y1804" s="42"/>
      <c r="Z1804" s="40" t="str">
        <f>IF(V1804=0,"NO OFERTADO",IF(W1804=0,"NO OFERTADO",IF(X1804=0,"NO OFERTADO",IF(Y1804=0,"NO OFERTADO","CORRECTO"))))</f>
        <v>NO OFERTADO</v>
      </c>
      <c r="AA1804" s="42">
        <f>Y1804*N1804</f>
        <v>0</v>
      </c>
      <c r="AB1804" s="35">
        <f>Q1804*$AB$1</f>
        <v>3.1786571419925719E-3</v>
      </c>
      <c r="AC1804" s="7"/>
      <c r="AD1804" s="36">
        <f>AB1804+AC1804</f>
        <v>3.1786571419925719E-3</v>
      </c>
      <c r="AE1804" s="41"/>
      <c r="AF1804" s="41"/>
      <c r="AG1804" s="41"/>
      <c r="AH1804" s="42"/>
      <c r="AI1804" s="40" t="str">
        <f>IF(AE1804=0,"NO OFERTADO",IF(AF1804=0,"NO OFERTADO",IF(AG1804=0,"NO OFERTADO",IF(AH1804=0,"NO OFERTADO","CORRECTO"))))</f>
        <v>NO OFERTADO</v>
      </c>
      <c r="AJ1804" s="37">
        <f>Q1804*$AJ$1</f>
        <v>2.1191047613283815E-3</v>
      </c>
      <c r="AK1804" s="7"/>
      <c r="AL1804" s="36">
        <f>AJ1804+AK1804</f>
        <v>2.1191047613283815E-3</v>
      </c>
      <c r="AM1804" s="41"/>
      <c r="AN1804" s="41"/>
      <c r="AO1804" s="41"/>
      <c r="AP1804" s="42"/>
      <c r="AQ1804" s="40" t="str">
        <f>IF(AM1804=0,"NO OFERTADO",IF(AN1804=0,"NO OFERTADO",IF(AO1804=0,"NO OFERTADO",IF(AP1804=0,"NO OFERTADO","CORRECTO"))))</f>
        <v>NO OFERTADO</v>
      </c>
    </row>
    <row r="1805" spans="1:43" ht="24" x14ac:dyDescent="0.25">
      <c r="A1805" s="61">
        <v>1803</v>
      </c>
      <c r="B1805" s="61">
        <v>863</v>
      </c>
      <c r="C1805" s="13" t="s">
        <v>2630</v>
      </c>
      <c r="D1805" s="12" t="s">
        <v>675</v>
      </c>
      <c r="E1805" s="12" t="s">
        <v>11</v>
      </c>
      <c r="F1805" s="12" t="s">
        <v>12</v>
      </c>
      <c r="G1805" s="12" t="s">
        <v>13</v>
      </c>
      <c r="H1805" s="12" t="s">
        <v>12</v>
      </c>
      <c r="I1805" s="62" t="s">
        <v>60</v>
      </c>
      <c r="J1805" s="10">
        <v>1</v>
      </c>
      <c r="K1805" s="10" t="s">
        <v>2631</v>
      </c>
      <c r="L1805" s="14" t="s">
        <v>2632</v>
      </c>
      <c r="M1805" s="11">
        <v>534.90644999999995</v>
      </c>
      <c r="N1805" s="11">
        <v>7108.3076923076924</v>
      </c>
      <c r="O1805" s="8">
        <f>N1805*M1805</f>
        <v>3802279.6331999996</v>
      </c>
      <c r="P1805" s="14" t="s">
        <v>5022</v>
      </c>
      <c r="Q1805" s="66">
        <f>O1805/$O$2181</f>
        <v>1.1617925480640272E-4</v>
      </c>
      <c r="R1805" s="66"/>
      <c r="S1805" s="36">
        <f>Q1805*$S$1</f>
        <v>2.904481370160068E-2</v>
      </c>
      <c r="T1805" s="7"/>
      <c r="U1805" s="36">
        <f>S1805+T1805</f>
        <v>2.904481370160068E-2</v>
      </c>
      <c r="V1805" s="41"/>
      <c r="W1805" s="41"/>
      <c r="X1805" s="41"/>
      <c r="Y1805" s="42"/>
      <c r="Z1805" s="40" t="str">
        <f>IF(V1805=0,"NO OFERTADO",IF(W1805=0,"NO OFERTADO",IF(X1805=0,"NO OFERTADO",IF(Y1805=0,"NO OFERTADO","CORRECTO"))))</f>
        <v>NO OFERTADO</v>
      </c>
      <c r="AA1805" s="42">
        <f>Y1805*N1805</f>
        <v>0</v>
      </c>
      <c r="AB1805" s="35">
        <f>Q1805*$AB$1</f>
        <v>1.0456132932576245E-2</v>
      </c>
      <c r="AC1805" s="7"/>
      <c r="AD1805" s="36">
        <f>AB1805+AC1805</f>
        <v>1.0456132932576245E-2</v>
      </c>
      <c r="AE1805" s="41"/>
      <c r="AF1805" s="41"/>
      <c r="AG1805" s="41"/>
      <c r="AH1805" s="42"/>
      <c r="AI1805" s="40" t="str">
        <f>IF(AE1805=0,"NO OFERTADO",IF(AF1805=0,"NO OFERTADO",IF(AG1805=0,"NO OFERTADO",IF(AH1805=0,"NO OFERTADO","CORRECTO"))))</f>
        <v>NO OFERTADO</v>
      </c>
      <c r="AJ1805" s="37">
        <f>Q1805*$AJ$1</f>
        <v>6.9707552883841633E-3</v>
      </c>
      <c r="AK1805" s="7"/>
      <c r="AL1805" s="36">
        <f>AJ1805+AK1805</f>
        <v>6.9707552883841633E-3</v>
      </c>
      <c r="AM1805" s="41"/>
      <c r="AN1805" s="41"/>
      <c r="AO1805" s="41"/>
      <c r="AP1805" s="42"/>
      <c r="AQ1805" s="40" t="str">
        <f>IF(AM1805=0,"NO OFERTADO",IF(AN1805=0,"NO OFERTADO",IF(AO1805=0,"NO OFERTADO",IF(AP1805=0,"NO OFERTADO","CORRECTO"))))</f>
        <v>NO OFERTADO</v>
      </c>
    </row>
    <row r="1806" spans="1:43" x14ac:dyDescent="0.25">
      <c r="A1806" s="61">
        <v>1804</v>
      </c>
      <c r="B1806" s="61">
        <v>1018</v>
      </c>
      <c r="C1806" s="13" t="s">
        <v>3005</v>
      </c>
      <c r="D1806" s="12">
        <v>0.08</v>
      </c>
      <c r="E1806" s="12" t="s">
        <v>221</v>
      </c>
      <c r="F1806" s="12" t="s">
        <v>222</v>
      </c>
      <c r="G1806" s="12" t="s">
        <v>13</v>
      </c>
      <c r="H1806" s="12" t="s">
        <v>755</v>
      </c>
      <c r="I1806" s="62" t="s">
        <v>60</v>
      </c>
      <c r="J1806" s="10">
        <v>10</v>
      </c>
      <c r="K1806" s="10" t="s">
        <v>878</v>
      </c>
      <c r="L1806" s="14" t="s">
        <v>3006</v>
      </c>
      <c r="M1806" s="11">
        <v>8134</v>
      </c>
      <c r="N1806" s="11">
        <v>380.76923076923083</v>
      </c>
      <c r="O1806" s="8">
        <f>N1806*M1806</f>
        <v>3097176.9230769235</v>
      </c>
      <c r="P1806" s="14" t="s">
        <v>5022</v>
      </c>
      <c r="Q1806" s="66">
        <f>O1806/$O$2181</f>
        <v>9.4634730119476544E-5</v>
      </c>
      <c r="R1806" s="66"/>
      <c r="S1806" s="36">
        <f>Q1806*$S$1</f>
        <v>2.3658682529869135E-2</v>
      </c>
      <c r="T1806" s="7"/>
      <c r="U1806" s="36">
        <f>S1806+T1806</f>
        <v>2.3658682529869135E-2</v>
      </c>
      <c r="V1806" s="41"/>
      <c r="W1806" s="41"/>
      <c r="X1806" s="41"/>
      <c r="Y1806" s="42"/>
      <c r="Z1806" s="40" t="str">
        <f>IF(V1806=0,"NO OFERTADO",IF(W1806=0,"NO OFERTADO",IF(X1806=0,"NO OFERTADO",IF(Y1806=0,"NO OFERTADO","CORRECTO"))))</f>
        <v>NO OFERTADO</v>
      </c>
      <c r="AA1806" s="42">
        <f>Y1806*N1806</f>
        <v>0</v>
      </c>
      <c r="AB1806" s="35">
        <f>Q1806*$AB$1</f>
        <v>8.5171257107528892E-3</v>
      </c>
      <c r="AC1806" s="7"/>
      <c r="AD1806" s="36">
        <f>AB1806+AC1806</f>
        <v>8.5171257107528892E-3</v>
      </c>
      <c r="AE1806" s="41"/>
      <c r="AF1806" s="41"/>
      <c r="AG1806" s="41"/>
      <c r="AH1806" s="42"/>
      <c r="AI1806" s="40" t="str">
        <f>IF(AE1806=0,"NO OFERTADO",IF(AF1806=0,"NO OFERTADO",IF(AG1806=0,"NO OFERTADO",IF(AH1806=0,"NO OFERTADO","CORRECTO"))))</f>
        <v>NO OFERTADO</v>
      </c>
      <c r="AJ1806" s="37">
        <f>Q1806*$AJ$1</f>
        <v>5.6780838071685928E-3</v>
      </c>
      <c r="AK1806" s="7"/>
      <c r="AL1806" s="36">
        <f>AJ1806+AK1806</f>
        <v>5.6780838071685928E-3</v>
      </c>
      <c r="AM1806" s="41"/>
      <c r="AN1806" s="41"/>
      <c r="AO1806" s="41"/>
      <c r="AP1806" s="42"/>
      <c r="AQ1806" s="40" t="str">
        <f>IF(AM1806=0,"NO OFERTADO",IF(AN1806=0,"NO OFERTADO",IF(AO1806=0,"NO OFERTADO",IF(AP1806=0,"NO OFERTADO","CORRECTO"))))</f>
        <v>NO OFERTADO</v>
      </c>
    </row>
    <row r="1807" spans="1:43" ht="24" x14ac:dyDescent="0.25">
      <c r="A1807" s="61">
        <v>1805</v>
      </c>
      <c r="B1807" s="61">
        <v>234</v>
      </c>
      <c r="C1807" s="13" t="s">
        <v>877</v>
      </c>
      <c r="D1807" s="12" t="s">
        <v>869</v>
      </c>
      <c r="E1807" s="12" t="s">
        <v>11</v>
      </c>
      <c r="F1807" s="12" t="s">
        <v>12</v>
      </c>
      <c r="G1807" s="12" t="s">
        <v>13</v>
      </c>
      <c r="H1807" s="12" t="s">
        <v>12</v>
      </c>
      <c r="I1807" s="62" t="s">
        <v>60</v>
      </c>
      <c r="J1807" s="10">
        <v>1</v>
      </c>
      <c r="K1807" s="10" t="s">
        <v>878</v>
      </c>
      <c r="L1807" s="14" t="s">
        <v>879</v>
      </c>
      <c r="M1807" s="11">
        <v>36898.918666666665</v>
      </c>
      <c r="N1807" s="11">
        <v>676.3</v>
      </c>
      <c r="O1807" s="8">
        <f>N1807*M1807</f>
        <v>24954738.694266662</v>
      </c>
      <c r="P1807" s="14" t="s">
        <v>5022</v>
      </c>
      <c r="Q1807" s="66">
        <f>O1807/$O$2181</f>
        <v>7.6249598269247153E-4</v>
      </c>
      <c r="R1807" s="66"/>
      <c r="S1807" s="36">
        <f>Q1807*$S$1</f>
        <v>0.19062399567311789</v>
      </c>
      <c r="T1807" s="7"/>
      <c r="U1807" s="36">
        <f>S1807+T1807</f>
        <v>0.19062399567311789</v>
      </c>
      <c r="V1807" s="41"/>
      <c r="W1807" s="41"/>
      <c r="X1807" s="41"/>
      <c r="Y1807" s="42"/>
      <c r="Z1807" s="40" t="str">
        <f>IF(V1807=0,"NO OFERTADO",IF(W1807=0,"NO OFERTADO",IF(X1807=0,"NO OFERTADO",IF(Y1807=0,"NO OFERTADO","CORRECTO"))))</f>
        <v>NO OFERTADO</v>
      </c>
      <c r="AA1807" s="42">
        <f>Y1807*N1807</f>
        <v>0</v>
      </c>
      <c r="AB1807" s="35">
        <f>Q1807*$AB$1</f>
        <v>6.8624638442322444E-2</v>
      </c>
      <c r="AC1807" s="7"/>
      <c r="AD1807" s="36">
        <f>AB1807+AC1807</f>
        <v>6.8624638442322444E-2</v>
      </c>
      <c r="AE1807" s="41"/>
      <c r="AF1807" s="41"/>
      <c r="AG1807" s="41"/>
      <c r="AH1807" s="42"/>
      <c r="AI1807" s="40" t="str">
        <f>IF(AE1807=0,"NO OFERTADO",IF(AF1807=0,"NO OFERTADO",IF(AG1807=0,"NO OFERTADO",IF(AH1807=0,"NO OFERTADO","CORRECTO"))))</f>
        <v>NO OFERTADO</v>
      </c>
      <c r="AJ1807" s="37">
        <f>Q1807*$AJ$1</f>
        <v>4.5749758961548294E-2</v>
      </c>
      <c r="AK1807" s="7"/>
      <c r="AL1807" s="36">
        <f>AJ1807+AK1807</f>
        <v>4.5749758961548294E-2</v>
      </c>
      <c r="AM1807" s="41"/>
      <c r="AN1807" s="41"/>
      <c r="AO1807" s="41"/>
      <c r="AP1807" s="42"/>
      <c r="AQ1807" s="40" t="str">
        <f>IF(AM1807=0,"NO OFERTADO",IF(AN1807=0,"NO OFERTADO",IF(AO1807=0,"NO OFERTADO",IF(AP1807=0,"NO OFERTADO","CORRECTO"))))</f>
        <v>NO OFERTADO</v>
      </c>
    </row>
    <row r="1808" spans="1:43" ht="24" x14ac:dyDescent="0.25">
      <c r="A1808" s="61">
        <v>1806</v>
      </c>
      <c r="B1808" s="61">
        <v>701</v>
      </c>
      <c r="C1808" s="13" t="s">
        <v>877</v>
      </c>
      <c r="D1808" s="12" t="s">
        <v>2212</v>
      </c>
      <c r="E1808" s="12" t="s">
        <v>11</v>
      </c>
      <c r="F1808" s="12" t="s">
        <v>12</v>
      </c>
      <c r="G1808" s="12" t="s">
        <v>13</v>
      </c>
      <c r="H1808" s="12" t="s">
        <v>12</v>
      </c>
      <c r="I1808" s="62" t="s">
        <v>60</v>
      </c>
      <c r="J1808" s="10">
        <v>1</v>
      </c>
      <c r="K1808" s="10" t="s">
        <v>878</v>
      </c>
      <c r="L1808" s="14" t="s">
        <v>2213</v>
      </c>
      <c r="M1808" s="11">
        <v>13625</v>
      </c>
      <c r="N1808" s="11">
        <v>559</v>
      </c>
      <c r="O1808" s="8">
        <f>N1808*M1808</f>
        <v>7616375</v>
      </c>
      <c r="P1808" s="14" t="s">
        <v>5022</v>
      </c>
      <c r="Q1808" s="66">
        <f>O1808/$O$2181</f>
        <v>2.3271954121938503E-4</v>
      </c>
      <c r="R1808" s="66"/>
      <c r="S1808" s="36">
        <f>Q1808*$S$1</f>
        <v>5.817988530484626E-2</v>
      </c>
      <c r="T1808" s="7"/>
      <c r="U1808" s="36">
        <f>S1808+T1808</f>
        <v>5.817988530484626E-2</v>
      </c>
      <c r="V1808" s="41"/>
      <c r="W1808" s="41"/>
      <c r="X1808" s="41"/>
      <c r="Y1808" s="42"/>
      <c r="Z1808" s="40" t="str">
        <f>IF(V1808=0,"NO OFERTADO",IF(W1808=0,"NO OFERTADO",IF(X1808=0,"NO OFERTADO",IF(Y1808=0,"NO OFERTADO","CORRECTO"))))</f>
        <v>NO OFERTADO</v>
      </c>
      <c r="AA1808" s="42">
        <f>Y1808*N1808</f>
        <v>0</v>
      </c>
      <c r="AB1808" s="35">
        <f>Q1808*$AB$1</f>
        <v>2.0944758709744653E-2</v>
      </c>
      <c r="AC1808" s="7"/>
      <c r="AD1808" s="36">
        <f>AB1808+AC1808</f>
        <v>2.0944758709744653E-2</v>
      </c>
      <c r="AE1808" s="41"/>
      <c r="AF1808" s="41"/>
      <c r="AG1808" s="41"/>
      <c r="AH1808" s="42"/>
      <c r="AI1808" s="40" t="str">
        <f>IF(AE1808=0,"NO OFERTADO",IF(AF1808=0,"NO OFERTADO",IF(AG1808=0,"NO OFERTADO",IF(AH1808=0,"NO OFERTADO","CORRECTO"))))</f>
        <v>NO OFERTADO</v>
      </c>
      <c r="AJ1808" s="37">
        <f>Q1808*$AJ$1</f>
        <v>1.3963172473163102E-2</v>
      </c>
      <c r="AK1808" s="7"/>
      <c r="AL1808" s="36">
        <f>AJ1808+AK1808</f>
        <v>1.3963172473163102E-2</v>
      </c>
      <c r="AM1808" s="41"/>
      <c r="AN1808" s="41"/>
      <c r="AO1808" s="41"/>
      <c r="AP1808" s="42"/>
      <c r="AQ1808" s="40" t="str">
        <f>IF(AM1808=0,"NO OFERTADO",IF(AN1808=0,"NO OFERTADO",IF(AO1808=0,"NO OFERTADO",IF(AP1808=0,"NO OFERTADO","CORRECTO"))))</f>
        <v>NO OFERTADO</v>
      </c>
    </row>
    <row r="1809" spans="1:43" ht="24" x14ac:dyDescent="0.25">
      <c r="A1809" s="61">
        <v>1807</v>
      </c>
      <c r="B1809" s="61">
        <v>1046</v>
      </c>
      <c r="C1809" s="13" t="s">
        <v>3064</v>
      </c>
      <c r="D1809" s="12" t="s">
        <v>3065</v>
      </c>
      <c r="E1809" s="12" t="s">
        <v>11</v>
      </c>
      <c r="F1809" s="12" t="s">
        <v>12</v>
      </c>
      <c r="G1809" s="12" t="s">
        <v>13</v>
      </c>
      <c r="H1809" s="12" t="s">
        <v>12</v>
      </c>
      <c r="I1809" s="62" t="s">
        <v>60</v>
      </c>
      <c r="J1809" s="10">
        <v>1</v>
      </c>
      <c r="K1809" s="10" t="s">
        <v>3066</v>
      </c>
      <c r="L1809" s="14" t="s">
        <v>3067</v>
      </c>
      <c r="M1809" s="11">
        <v>9909.1187499999996</v>
      </c>
      <c r="N1809" s="11">
        <v>359.15384615384613</v>
      </c>
      <c r="O1809" s="8">
        <f>N1809*M1809</f>
        <v>3558898.1110576917</v>
      </c>
      <c r="P1809" s="14" t="s">
        <v>5022</v>
      </c>
      <c r="Q1809" s="66">
        <f>O1809/$O$2181</f>
        <v>1.0874269395242251E-4</v>
      </c>
      <c r="R1809" s="66"/>
      <c r="S1809" s="36">
        <f>Q1809*$S$1</f>
        <v>2.7185673488105629E-2</v>
      </c>
      <c r="T1809" s="7"/>
      <c r="U1809" s="36">
        <f>S1809+T1809</f>
        <v>2.7185673488105629E-2</v>
      </c>
      <c r="V1809" s="41"/>
      <c r="W1809" s="41"/>
      <c r="X1809" s="41"/>
      <c r="Y1809" s="42"/>
      <c r="Z1809" s="40" t="str">
        <f>IF(V1809=0,"NO OFERTADO",IF(W1809=0,"NO OFERTADO",IF(X1809=0,"NO OFERTADO",IF(Y1809=0,"NO OFERTADO","CORRECTO"))))</f>
        <v>NO OFERTADO</v>
      </c>
      <c r="AA1809" s="42">
        <f>Y1809*N1809</f>
        <v>0</v>
      </c>
      <c r="AB1809" s="35">
        <f>Q1809*$AB$1</f>
        <v>9.7868424557180263E-3</v>
      </c>
      <c r="AC1809" s="7"/>
      <c r="AD1809" s="36">
        <f>AB1809+AC1809</f>
        <v>9.7868424557180263E-3</v>
      </c>
      <c r="AE1809" s="41"/>
      <c r="AF1809" s="41"/>
      <c r="AG1809" s="41"/>
      <c r="AH1809" s="42"/>
      <c r="AI1809" s="40" t="str">
        <f>IF(AE1809=0,"NO OFERTADO",IF(AF1809=0,"NO OFERTADO",IF(AG1809=0,"NO OFERTADO",IF(AH1809=0,"NO OFERTADO","CORRECTO"))))</f>
        <v>NO OFERTADO</v>
      </c>
      <c r="AJ1809" s="37">
        <f>Q1809*$AJ$1</f>
        <v>6.5245616371453511E-3</v>
      </c>
      <c r="AK1809" s="7"/>
      <c r="AL1809" s="36">
        <f>AJ1809+AK1809</f>
        <v>6.5245616371453511E-3</v>
      </c>
      <c r="AM1809" s="41"/>
      <c r="AN1809" s="41"/>
      <c r="AO1809" s="41"/>
      <c r="AP1809" s="42"/>
      <c r="AQ1809" s="40" t="str">
        <f>IF(AM1809=0,"NO OFERTADO",IF(AN1809=0,"NO OFERTADO",IF(AO1809=0,"NO OFERTADO",IF(AP1809=0,"NO OFERTADO","CORRECTO"))))</f>
        <v>NO OFERTADO</v>
      </c>
    </row>
    <row r="1810" spans="1:43" ht="24" x14ac:dyDescent="0.25">
      <c r="A1810" s="61">
        <v>1808</v>
      </c>
      <c r="B1810" s="61">
        <v>273</v>
      </c>
      <c r="C1810" s="13" t="s">
        <v>991</v>
      </c>
      <c r="D1810" s="12" t="s">
        <v>198</v>
      </c>
      <c r="E1810" s="12" t="s">
        <v>11</v>
      </c>
      <c r="F1810" s="12" t="s">
        <v>12</v>
      </c>
      <c r="G1810" s="12" t="s">
        <v>13</v>
      </c>
      <c r="H1810" s="12" t="s">
        <v>12</v>
      </c>
      <c r="I1810" s="62">
        <v>241629.25</v>
      </c>
      <c r="J1810" s="10">
        <v>1</v>
      </c>
      <c r="K1810" s="10" t="s">
        <v>992</v>
      </c>
      <c r="L1810" s="14" t="s">
        <v>993</v>
      </c>
      <c r="M1810" s="11">
        <v>215926.65945000001</v>
      </c>
      <c r="N1810" s="11">
        <v>131.23076923076923</v>
      </c>
      <c r="O1810" s="8">
        <f>N1810*M1810</f>
        <v>28336221.617053848</v>
      </c>
      <c r="P1810" s="14" t="s">
        <v>5022</v>
      </c>
      <c r="Q1810" s="66">
        <f>O1810/$O$2181</f>
        <v>8.65817727542511E-4</v>
      </c>
      <c r="R1810" s="66">
        <f>+O1810/$O$2184</f>
        <v>1.3855381792474628E-3</v>
      </c>
      <c r="S1810" s="36">
        <f>Q1810*$S$1</f>
        <v>0.21645443188562774</v>
      </c>
      <c r="T1810" s="36">
        <f>R1810*$T$1</f>
        <v>4.1566145377423883E-2</v>
      </c>
      <c r="U1810" s="36">
        <f>S1810+T1810</f>
        <v>0.25802057726305161</v>
      </c>
      <c r="V1810" s="41"/>
      <c r="W1810" s="41"/>
      <c r="X1810" s="41"/>
      <c r="Y1810" s="42"/>
      <c r="Z1810" s="40" t="str">
        <f>IF(V1810=0,"NO OFERTADO",IF(W1810=0,"NO OFERTADO",IF(X1810=0,"NO OFERTADO",IF(Y1810=0,"NO OFERTADO","CORRECTO"))))</f>
        <v>NO OFERTADO</v>
      </c>
      <c r="AA1810" s="42">
        <f>Y1810*N1810</f>
        <v>0</v>
      </c>
      <c r="AB1810" s="35">
        <f>Q1810*$AB$1</f>
        <v>7.7923595478825991E-2</v>
      </c>
      <c r="AC1810" s="36">
        <f>R1810*$AC$1</f>
        <v>2.0783072688711941E-2</v>
      </c>
      <c r="AD1810" s="36">
        <f>AB1810+AC1810</f>
        <v>9.8706668167537925E-2</v>
      </c>
      <c r="AE1810" s="41"/>
      <c r="AF1810" s="41"/>
      <c r="AG1810" s="41"/>
      <c r="AH1810" s="42"/>
      <c r="AI1810" s="40" t="str">
        <f>IF(AE1810=0,"NO OFERTADO",IF(AF1810=0,"NO OFERTADO",IF(AG1810=0,"NO OFERTADO",IF(AH1810=0,"NO OFERTADO","CORRECTO"))))</f>
        <v>NO OFERTADO</v>
      </c>
      <c r="AJ1810" s="37">
        <f>Q1810*$AJ$1</f>
        <v>5.1949063652550663E-2</v>
      </c>
      <c r="AK1810" s="36">
        <f>R1810*$AK$1</f>
        <v>6.9276908962373138E-3</v>
      </c>
      <c r="AL1810" s="36">
        <f>AJ1810+AK1810</f>
        <v>5.8876754548787977E-2</v>
      </c>
      <c r="AM1810" s="41"/>
      <c r="AN1810" s="41"/>
      <c r="AO1810" s="41"/>
      <c r="AP1810" s="42"/>
      <c r="AQ1810" s="40" t="str">
        <f>IF(AM1810=0,"NO OFERTADO",IF(AN1810=0,"NO OFERTADO",IF(AO1810=0,"NO OFERTADO",IF(AP1810=0,"NO OFERTADO","CORRECTO"))))</f>
        <v>NO OFERTADO</v>
      </c>
    </row>
    <row r="1811" spans="1:43" ht="24" x14ac:dyDescent="0.25">
      <c r="A1811" s="61">
        <v>1809</v>
      </c>
      <c r="B1811" s="61">
        <v>535</v>
      </c>
      <c r="C1811" s="13" t="s">
        <v>991</v>
      </c>
      <c r="D1811" s="12" t="s">
        <v>68</v>
      </c>
      <c r="E1811" s="12" t="s">
        <v>11</v>
      </c>
      <c r="F1811" s="12" t="s">
        <v>12</v>
      </c>
      <c r="G1811" s="12" t="s">
        <v>13</v>
      </c>
      <c r="H1811" s="12" t="s">
        <v>12</v>
      </c>
      <c r="I1811" s="62">
        <v>483258.5</v>
      </c>
      <c r="J1811" s="10">
        <v>1</v>
      </c>
      <c r="K1811" s="10" t="s">
        <v>992</v>
      </c>
      <c r="L1811" s="14" t="s">
        <v>1788</v>
      </c>
      <c r="M1811" s="11">
        <v>317178</v>
      </c>
      <c r="N1811" s="11">
        <v>28</v>
      </c>
      <c r="O1811" s="8">
        <f>N1811*M1811</f>
        <v>8880984</v>
      </c>
      <c r="P1811" s="14" t="s">
        <v>5022</v>
      </c>
      <c r="Q1811" s="66">
        <f>O1811/$O$2181</f>
        <v>2.7135986897398027E-4</v>
      </c>
      <c r="R1811" s="66">
        <f>+O1811/$O$2184</f>
        <v>4.3424781777822677E-4</v>
      </c>
      <c r="S1811" s="36">
        <f>Q1811*$S$1</f>
        <v>6.7839967243495072E-2</v>
      </c>
      <c r="T1811" s="36">
        <f>R1811*$T$1</f>
        <v>1.3027434533346803E-2</v>
      </c>
      <c r="U1811" s="36">
        <f>S1811+T1811</f>
        <v>8.0867401776841874E-2</v>
      </c>
      <c r="V1811" s="41"/>
      <c r="W1811" s="41"/>
      <c r="X1811" s="41"/>
      <c r="Y1811" s="42"/>
      <c r="Z1811" s="40" t="str">
        <f>IF(V1811=0,"NO OFERTADO",IF(W1811=0,"NO OFERTADO",IF(X1811=0,"NO OFERTADO",IF(Y1811=0,"NO OFERTADO","CORRECTO"))))</f>
        <v>NO OFERTADO</v>
      </c>
      <c r="AA1811" s="42">
        <f>Y1811*N1811</f>
        <v>0</v>
      </c>
      <c r="AB1811" s="35">
        <f>Q1811*$AB$1</f>
        <v>2.4422388207658224E-2</v>
      </c>
      <c r="AC1811" s="36">
        <f>R1811*$AC$1</f>
        <v>6.5137172666734017E-3</v>
      </c>
      <c r="AD1811" s="36">
        <f>AB1811+AC1811</f>
        <v>3.0936105474331625E-2</v>
      </c>
      <c r="AE1811" s="41"/>
      <c r="AF1811" s="41"/>
      <c r="AG1811" s="41"/>
      <c r="AH1811" s="42"/>
      <c r="AI1811" s="40" t="str">
        <f>IF(AE1811=0,"NO OFERTADO",IF(AF1811=0,"NO OFERTADO",IF(AG1811=0,"NO OFERTADO",IF(AH1811=0,"NO OFERTADO","CORRECTO"))))</f>
        <v>NO OFERTADO</v>
      </c>
      <c r="AJ1811" s="37">
        <f>Q1811*$AJ$1</f>
        <v>1.6281592138438817E-2</v>
      </c>
      <c r="AK1811" s="36">
        <f>R1811*$AK$1</f>
        <v>2.1712390888911338E-3</v>
      </c>
      <c r="AL1811" s="36">
        <f>AJ1811+AK1811</f>
        <v>1.8452831227329949E-2</v>
      </c>
      <c r="AM1811" s="41"/>
      <c r="AN1811" s="41"/>
      <c r="AO1811" s="41"/>
      <c r="AP1811" s="42"/>
      <c r="AQ1811" s="40" t="str">
        <f>IF(AM1811=0,"NO OFERTADO",IF(AN1811=0,"NO OFERTADO",IF(AO1811=0,"NO OFERTADO",IF(AP1811=0,"NO OFERTADO","CORRECTO"))))</f>
        <v>NO OFERTADO</v>
      </c>
    </row>
    <row r="1812" spans="1:43" ht="24" x14ac:dyDescent="0.25">
      <c r="A1812" s="61">
        <v>1810</v>
      </c>
      <c r="B1812" s="61">
        <v>969</v>
      </c>
      <c r="C1812" s="13" t="s">
        <v>991</v>
      </c>
      <c r="D1812" s="12" t="s">
        <v>1458</v>
      </c>
      <c r="E1812" s="12" t="s">
        <v>11</v>
      </c>
      <c r="F1812" s="12" t="s">
        <v>12</v>
      </c>
      <c r="G1812" s="12" t="s">
        <v>13</v>
      </c>
      <c r="H1812" s="12" t="s">
        <v>12</v>
      </c>
      <c r="I1812" s="62">
        <v>120814.625</v>
      </c>
      <c r="J1812" s="10">
        <v>1</v>
      </c>
      <c r="K1812" s="10" t="s">
        <v>992</v>
      </c>
      <c r="L1812" s="14" t="s">
        <v>2884</v>
      </c>
      <c r="M1812" s="11">
        <v>65363.299999999996</v>
      </c>
      <c r="N1812" s="11">
        <v>44.333333333333336</v>
      </c>
      <c r="O1812" s="8">
        <f>N1812*M1812</f>
        <v>2897772.9666666668</v>
      </c>
      <c r="P1812" s="14" t="s">
        <v>5022</v>
      </c>
      <c r="Q1812" s="66">
        <f>O1812/$O$2181</f>
        <v>8.8541910733203524E-5</v>
      </c>
      <c r="R1812" s="66">
        <f>+O1812/$O$2184</f>
        <v>1.416905589731654E-4</v>
      </c>
      <c r="S1812" s="36">
        <f>Q1812*$S$1</f>
        <v>2.2135477683300882E-2</v>
      </c>
      <c r="T1812" s="36">
        <f>R1812*$T$1</f>
        <v>4.2507167691949619E-3</v>
      </c>
      <c r="U1812" s="36">
        <f>S1812+T1812</f>
        <v>2.6386194452495845E-2</v>
      </c>
      <c r="V1812" s="41"/>
      <c r="W1812" s="41"/>
      <c r="X1812" s="41"/>
      <c r="Y1812" s="42"/>
      <c r="Z1812" s="40" t="str">
        <f>IF(V1812=0,"NO OFERTADO",IF(W1812=0,"NO OFERTADO",IF(X1812=0,"NO OFERTADO",IF(Y1812=0,"NO OFERTADO","CORRECTO"))))</f>
        <v>NO OFERTADO</v>
      </c>
      <c r="AA1812" s="42">
        <f>Y1812*N1812</f>
        <v>0</v>
      </c>
      <c r="AB1812" s="35">
        <f>Q1812*$AB$1</f>
        <v>7.9687719659883166E-3</v>
      </c>
      <c r="AC1812" s="36">
        <f>R1812*$AC$1</f>
        <v>2.125358384597481E-3</v>
      </c>
      <c r="AD1812" s="36">
        <f>AB1812+AC1812</f>
        <v>1.0094130350585798E-2</v>
      </c>
      <c r="AE1812" s="41"/>
      <c r="AF1812" s="41"/>
      <c r="AG1812" s="41"/>
      <c r="AH1812" s="42"/>
      <c r="AI1812" s="40" t="str">
        <f>IF(AE1812=0,"NO OFERTADO",IF(AF1812=0,"NO OFERTADO",IF(AG1812=0,"NO OFERTADO",IF(AH1812=0,"NO OFERTADO","CORRECTO"))))</f>
        <v>NO OFERTADO</v>
      </c>
      <c r="AJ1812" s="37">
        <f>Q1812*$AJ$1</f>
        <v>5.3125146439922111E-3</v>
      </c>
      <c r="AK1812" s="36">
        <f>R1812*$AK$1</f>
        <v>7.0845279486582695E-4</v>
      </c>
      <c r="AL1812" s="36">
        <f>AJ1812+AK1812</f>
        <v>6.0209674388580379E-3</v>
      </c>
      <c r="AM1812" s="41"/>
      <c r="AN1812" s="41"/>
      <c r="AO1812" s="41"/>
      <c r="AP1812" s="42"/>
      <c r="AQ1812" s="40" t="str">
        <f>IF(AM1812=0,"NO OFERTADO",IF(AN1812=0,"NO OFERTADO",IF(AO1812=0,"NO OFERTADO",IF(AP1812=0,"NO OFERTADO","CORRECTO"))))</f>
        <v>NO OFERTADO</v>
      </c>
    </row>
    <row r="1813" spans="1:43" ht="24" x14ac:dyDescent="0.25">
      <c r="A1813" s="61">
        <v>1811</v>
      </c>
      <c r="B1813" s="61">
        <v>1723</v>
      </c>
      <c r="C1813" s="13" t="s">
        <v>4712</v>
      </c>
      <c r="D1813" s="12" t="s">
        <v>770</v>
      </c>
      <c r="E1813" s="12" t="s">
        <v>12</v>
      </c>
      <c r="F1813" s="12" t="s">
        <v>12</v>
      </c>
      <c r="G1813" s="12" t="s">
        <v>13</v>
      </c>
      <c r="H1813" s="12" t="s">
        <v>12</v>
      </c>
      <c r="I1813" s="62" t="s">
        <v>60</v>
      </c>
      <c r="J1813" s="10">
        <v>1</v>
      </c>
      <c r="K1813" s="10">
        <v>0</v>
      </c>
      <c r="L1813" s="14" t="s">
        <v>4713</v>
      </c>
      <c r="M1813" s="11">
        <v>2373.5355033333331</v>
      </c>
      <c r="N1813" s="11">
        <v>45</v>
      </c>
      <c r="O1813" s="8">
        <f>N1813*M1813</f>
        <v>106809.09764999998</v>
      </c>
      <c r="P1813" s="14" t="s">
        <v>5022</v>
      </c>
      <c r="Q1813" s="66">
        <f>O1813/$O$2181</f>
        <v>3.2635688504261531E-6</v>
      </c>
      <c r="R1813" s="66"/>
      <c r="S1813" s="36">
        <f>Q1813*$S$1</f>
        <v>8.1589221260653831E-4</v>
      </c>
      <c r="T1813" s="7"/>
      <c r="U1813" s="36">
        <f>S1813+T1813</f>
        <v>8.1589221260653831E-4</v>
      </c>
      <c r="V1813" s="41"/>
      <c r="W1813" s="41"/>
      <c r="X1813" s="41"/>
      <c r="Y1813" s="42"/>
      <c r="Z1813" s="40" t="str">
        <f>IF(V1813=0,"NO OFERTADO",IF(W1813=0,"NO OFERTADO",IF(X1813=0,"NO OFERTADO",IF(Y1813=0,"NO OFERTADO","CORRECTO"))))</f>
        <v>NO OFERTADO</v>
      </c>
      <c r="AA1813" s="42">
        <f>Y1813*N1813</f>
        <v>0</v>
      </c>
      <c r="AB1813" s="35">
        <f>Q1813*$AB$1</f>
        <v>2.9372119653835378E-4</v>
      </c>
      <c r="AC1813" s="7"/>
      <c r="AD1813" s="36">
        <f>AB1813+AC1813</f>
        <v>2.9372119653835378E-4</v>
      </c>
      <c r="AE1813" s="41"/>
      <c r="AF1813" s="41"/>
      <c r="AG1813" s="41"/>
      <c r="AH1813" s="42"/>
      <c r="AI1813" s="40" t="str">
        <f>IF(AE1813=0,"NO OFERTADO",IF(AF1813=0,"NO OFERTADO",IF(AG1813=0,"NO OFERTADO",IF(AH1813=0,"NO OFERTADO","CORRECTO"))))</f>
        <v>NO OFERTADO</v>
      </c>
      <c r="AJ1813" s="37">
        <f>Q1813*$AJ$1</f>
        <v>1.9581413102556918E-4</v>
      </c>
      <c r="AK1813" s="7"/>
      <c r="AL1813" s="36">
        <f>AJ1813+AK1813</f>
        <v>1.9581413102556918E-4</v>
      </c>
      <c r="AM1813" s="41"/>
      <c r="AN1813" s="41"/>
      <c r="AO1813" s="41"/>
      <c r="AP1813" s="42"/>
      <c r="AQ1813" s="40" t="str">
        <f>IF(AM1813=0,"NO OFERTADO",IF(AN1813=0,"NO OFERTADO",IF(AO1813=0,"NO OFERTADO",IF(AP1813=0,"NO OFERTADO","CORRECTO"))))</f>
        <v>NO OFERTADO</v>
      </c>
    </row>
    <row r="1814" spans="1:43" ht="24" x14ac:dyDescent="0.25">
      <c r="A1814" s="61">
        <v>1812</v>
      </c>
      <c r="B1814" s="61">
        <v>1599</v>
      </c>
      <c r="C1814" s="13" t="s">
        <v>4409</v>
      </c>
      <c r="D1814" s="12" t="s">
        <v>4498</v>
      </c>
      <c r="E1814" s="12" t="s">
        <v>12</v>
      </c>
      <c r="F1814" s="12" t="s">
        <v>12</v>
      </c>
      <c r="G1814" s="12" t="s">
        <v>13</v>
      </c>
      <c r="H1814" s="12" t="s">
        <v>12</v>
      </c>
      <c r="I1814" s="62" t="s">
        <v>60</v>
      </c>
      <c r="J1814" s="10">
        <v>1</v>
      </c>
      <c r="K1814" s="10" t="s">
        <v>770</v>
      </c>
      <c r="L1814" s="14" t="s">
        <v>4410</v>
      </c>
      <c r="M1814" s="11">
        <v>2387.8609999999999</v>
      </c>
      <c r="N1814" s="11">
        <v>180</v>
      </c>
      <c r="O1814" s="8">
        <f>N1814*M1814</f>
        <v>429814.98</v>
      </c>
      <c r="P1814" s="14" t="s">
        <v>5022</v>
      </c>
      <c r="Q1814" s="66">
        <f>O1814/$O$2181</f>
        <v>1.3133064608139588E-5</v>
      </c>
      <c r="R1814" s="66"/>
      <c r="S1814" s="36">
        <f>Q1814*$S$1</f>
        <v>3.2832661520348968E-3</v>
      </c>
      <c r="T1814" s="7"/>
      <c r="U1814" s="36">
        <f>S1814+T1814</f>
        <v>3.2832661520348968E-3</v>
      </c>
      <c r="V1814" s="41"/>
      <c r="W1814" s="41"/>
      <c r="X1814" s="41"/>
      <c r="Y1814" s="42"/>
      <c r="Z1814" s="40" t="str">
        <f>IF(V1814=0,"NO OFERTADO",IF(W1814=0,"NO OFERTADO",IF(X1814=0,"NO OFERTADO",IF(Y1814=0,"NO OFERTADO","CORRECTO"))))</f>
        <v>NO OFERTADO</v>
      </c>
      <c r="AA1814" s="42">
        <f>Y1814*N1814</f>
        <v>0</v>
      </c>
      <c r="AB1814" s="35">
        <f>Q1814*$AB$1</f>
        <v>1.1819758147325629E-3</v>
      </c>
      <c r="AC1814" s="7"/>
      <c r="AD1814" s="36">
        <f>AB1814+AC1814</f>
        <v>1.1819758147325629E-3</v>
      </c>
      <c r="AE1814" s="41"/>
      <c r="AF1814" s="41"/>
      <c r="AG1814" s="41"/>
      <c r="AH1814" s="42"/>
      <c r="AI1814" s="40" t="str">
        <f>IF(AE1814=0,"NO OFERTADO",IF(AF1814=0,"NO OFERTADO",IF(AG1814=0,"NO OFERTADO",IF(AH1814=0,"NO OFERTADO","CORRECTO"))))</f>
        <v>NO OFERTADO</v>
      </c>
      <c r="AJ1814" s="37">
        <f>Q1814*$AJ$1</f>
        <v>7.8798387648837528E-4</v>
      </c>
      <c r="AK1814" s="7"/>
      <c r="AL1814" s="36">
        <f>AJ1814+AK1814</f>
        <v>7.8798387648837528E-4</v>
      </c>
      <c r="AM1814" s="41"/>
      <c r="AN1814" s="41"/>
      <c r="AO1814" s="41"/>
      <c r="AP1814" s="42"/>
      <c r="AQ1814" s="40" t="str">
        <f>IF(AM1814=0,"NO OFERTADO",IF(AN1814=0,"NO OFERTADO",IF(AO1814=0,"NO OFERTADO",IF(AP1814=0,"NO OFERTADO","CORRECTO"))))</f>
        <v>NO OFERTADO</v>
      </c>
    </row>
    <row r="1815" spans="1:43" ht="24" x14ac:dyDescent="0.25">
      <c r="A1815" s="61">
        <v>1813</v>
      </c>
      <c r="B1815" s="61">
        <v>1630</v>
      </c>
      <c r="C1815" s="13" t="s">
        <v>4493</v>
      </c>
      <c r="D1815" s="12" t="s">
        <v>770</v>
      </c>
      <c r="E1815" s="12" t="s">
        <v>12</v>
      </c>
      <c r="F1815" s="12" t="s">
        <v>12</v>
      </c>
      <c r="G1815" s="12" t="s">
        <v>13</v>
      </c>
      <c r="H1815" s="12" t="s">
        <v>12</v>
      </c>
      <c r="I1815" s="62" t="s">
        <v>60</v>
      </c>
      <c r="J1815" s="10">
        <v>1</v>
      </c>
      <c r="K1815" s="10">
        <v>0</v>
      </c>
      <c r="L1815" s="14" t="s">
        <v>4494</v>
      </c>
      <c r="M1815" s="11">
        <v>4399.1830476190471</v>
      </c>
      <c r="N1815" s="11">
        <v>55.07692307692308</v>
      </c>
      <c r="O1815" s="8">
        <f>N1815*M1815</f>
        <v>242293.4663150183</v>
      </c>
      <c r="P1815" s="14" t="s">
        <v>5022</v>
      </c>
      <c r="Q1815" s="66">
        <f>O1815/$O$2181</f>
        <v>7.4033151363063902E-6</v>
      </c>
      <c r="R1815" s="66"/>
      <c r="S1815" s="36">
        <f>Q1815*$S$1</f>
        <v>1.8508287840765976E-3</v>
      </c>
      <c r="T1815" s="7"/>
      <c r="U1815" s="36">
        <f>S1815+T1815</f>
        <v>1.8508287840765976E-3</v>
      </c>
      <c r="V1815" s="41"/>
      <c r="W1815" s="41"/>
      <c r="X1815" s="41"/>
      <c r="Y1815" s="42"/>
      <c r="Z1815" s="40" t="str">
        <f>IF(V1815=0,"NO OFERTADO",IF(W1815=0,"NO OFERTADO",IF(X1815=0,"NO OFERTADO",IF(Y1815=0,"NO OFERTADO","CORRECTO"))))</f>
        <v>NO OFERTADO</v>
      </c>
      <c r="AA1815" s="42">
        <f>Y1815*N1815</f>
        <v>0</v>
      </c>
      <c r="AB1815" s="35">
        <f>Q1815*$AB$1</f>
        <v>6.6629836226757516E-4</v>
      </c>
      <c r="AC1815" s="7"/>
      <c r="AD1815" s="36">
        <f>AB1815+AC1815</f>
        <v>6.6629836226757516E-4</v>
      </c>
      <c r="AE1815" s="41"/>
      <c r="AF1815" s="41"/>
      <c r="AG1815" s="41"/>
      <c r="AH1815" s="42"/>
      <c r="AI1815" s="40" t="str">
        <f>IF(AE1815=0,"NO OFERTADO",IF(AF1815=0,"NO OFERTADO",IF(AG1815=0,"NO OFERTADO",IF(AH1815=0,"NO OFERTADO","CORRECTO"))))</f>
        <v>NO OFERTADO</v>
      </c>
      <c r="AJ1815" s="37">
        <f>Q1815*$AJ$1</f>
        <v>4.4419890817838344E-4</v>
      </c>
      <c r="AK1815" s="7"/>
      <c r="AL1815" s="36">
        <f>AJ1815+AK1815</f>
        <v>4.4419890817838344E-4</v>
      </c>
      <c r="AM1815" s="41"/>
      <c r="AN1815" s="41"/>
      <c r="AO1815" s="41"/>
      <c r="AP1815" s="42"/>
      <c r="AQ1815" s="40" t="str">
        <f>IF(AM1815=0,"NO OFERTADO",IF(AN1815=0,"NO OFERTADO",IF(AO1815=0,"NO OFERTADO",IF(AP1815=0,"NO OFERTADO","CORRECTO"))))</f>
        <v>NO OFERTADO</v>
      </c>
    </row>
    <row r="1816" spans="1:43" ht="24" x14ac:dyDescent="0.25">
      <c r="A1816" s="61">
        <v>1814</v>
      </c>
      <c r="B1816" s="61">
        <v>2656</v>
      </c>
      <c r="C1816" s="88" t="s">
        <v>7082</v>
      </c>
      <c r="D1816" s="68" t="s">
        <v>770</v>
      </c>
      <c r="E1816" s="68" t="s">
        <v>12</v>
      </c>
      <c r="F1816" s="68" t="s">
        <v>12</v>
      </c>
      <c r="G1816" s="12" t="s">
        <v>13</v>
      </c>
      <c r="H1816" s="68" t="s">
        <v>12</v>
      </c>
      <c r="I1816" s="62" t="s">
        <v>60</v>
      </c>
      <c r="J1816" s="10">
        <v>1</v>
      </c>
      <c r="K1816" s="10" t="s">
        <v>770</v>
      </c>
      <c r="L1816" s="14" t="s">
        <v>7083</v>
      </c>
      <c r="M1816" s="11">
        <v>4486.8901666666661</v>
      </c>
      <c r="N1816" s="11">
        <v>30</v>
      </c>
      <c r="O1816" s="8">
        <f>N1816*M1816</f>
        <v>134606.70499999999</v>
      </c>
      <c r="P1816" s="14" t="s">
        <v>7140</v>
      </c>
      <c r="Q1816" s="66">
        <f>O1816/$O$2181</f>
        <v>4.1129291339584904E-6</v>
      </c>
      <c r="R1816" s="66"/>
      <c r="S1816" s="36">
        <f>Q1816*$S$1</f>
        <v>1.0282322834896226E-3</v>
      </c>
      <c r="T1816" s="7"/>
      <c r="U1816" s="36">
        <f>S1816+T1816</f>
        <v>1.0282322834896226E-3</v>
      </c>
      <c r="V1816" s="41"/>
      <c r="W1816" s="41"/>
      <c r="X1816" s="41"/>
      <c r="Y1816" s="42"/>
      <c r="Z1816" s="40" t="str">
        <f>IF(V1816=0,"NO OFERTADO",IF(W1816=0,"NO OFERTADO",IF(X1816=0,"NO OFERTADO",IF(Y1816=0,"NO OFERTADO","CORRECTO"))))</f>
        <v>NO OFERTADO</v>
      </c>
      <c r="AA1816" s="42">
        <f>Y1816*N1816</f>
        <v>0</v>
      </c>
      <c r="AB1816" s="35">
        <f>Q1816*$AB$1</f>
        <v>3.7016362205626415E-4</v>
      </c>
      <c r="AC1816" s="7"/>
      <c r="AD1816" s="36">
        <f>AB1816+AC1816</f>
        <v>3.7016362205626415E-4</v>
      </c>
      <c r="AE1816" s="41"/>
      <c r="AF1816" s="41"/>
      <c r="AG1816" s="41"/>
      <c r="AH1816" s="42"/>
      <c r="AI1816" s="40" t="str">
        <f>IF(AE1816=0,"NO OFERTADO",IF(AF1816=0,"NO OFERTADO",IF(AG1816=0,"NO OFERTADO",IF(AH1816=0,"NO OFERTADO","CORRECTO"))))</f>
        <v>NO OFERTADO</v>
      </c>
      <c r="AJ1816" s="37">
        <f>Q1816*$AJ$1</f>
        <v>2.467757480375094E-4</v>
      </c>
      <c r="AK1816" s="7"/>
      <c r="AL1816" s="36">
        <f>AJ1816+AK1816</f>
        <v>2.467757480375094E-4</v>
      </c>
      <c r="AM1816" s="41"/>
      <c r="AN1816" s="41"/>
      <c r="AO1816" s="41"/>
      <c r="AP1816" s="42"/>
      <c r="AQ1816" s="40" t="str">
        <f>IF(AM1816=0,"NO OFERTADO",IF(AN1816=0,"NO OFERTADO",IF(AO1816=0,"NO OFERTADO",IF(AP1816=0,"NO OFERTADO","CORRECTO"))))</f>
        <v>NO OFERTADO</v>
      </c>
    </row>
    <row r="1817" spans="1:43" ht="24" x14ac:dyDescent="0.25">
      <c r="A1817" s="61">
        <v>1815</v>
      </c>
      <c r="B1817" s="61">
        <v>2630</v>
      </c>
      <c r="C1817" s="14" t="s">
        <v>7018</v>
      </c>
      <c r="D1817" s="68" t="s">
        <v>770</v>
      </c>
      <c r="E1817" s="68" t="s">
        <v>11</v>
      </c>
      <c r="F1817" s="68" t="s">
        <v>12</v>
      </c>
      <c r="G1817" s="12" t="s">
        <v>13</v>
      </c>
      <c r="H1817" s="68" t="s">
        <v>12</v>
      </c>
      <c r="I1817" s="62" t="s">
        <v>60</v>
      </c>
      <c r="J1817" s="10">
        <v>1</v>
      </c>
      <c r="K1817" s="10" t="s">
        <v>770</v>
      </c>
      <c r="L1817" s="14" t="s">
        <v>7019</v>
      </c>
      <c r="M1817" s="11">
        <v>2384.1615000000002</v>
      </c>
      <c r="N1817" s="11">
        <v>216</v>
      </c>
      <c r="O1817" s="8">
        <f>N1817*M1817</f>
        <v>514978.88400000002</v>
      </c>
      <c r="P1817" s="14" t="s">
        <v>7140</v>
      </c>
      <c r="Q1817" s="66">
        <f>O1817/$O$2181</f>
        <v>1.5735261147481695E-5</v>
      </c>
      <c r="R1817" s="66"/>
      <c r="S1817" s="36">
        <f>Q1817*$S$1</f>
        <v>3.9338152868704235E-3</v>
      </c>
      <c r="T1817" s="7"/>
      <c r="U1817" s="36">
        <f>S1817+T1817</f>
        <v>3.9338152868704235E-3</v>
      </c>
      <c r="V1817" s="41"/>
      <c r="W1817" s="41"/>
      <c r="X1817" s="41"/>
      <c r="Y1817" s="42"/>
      <c r="Z1817" s="40" t="str">
        <f>IF(V1817=0,"NO OFERTADO",IF(W1817=0,"NO OFERTADO",IF(X1817=0,"NO OFERTADO",IF(Y1817=0,"NO OFERTADO","CORRECTO"))))</f>
        <v>NO OFERTADO</v>
      </c>
      <c r="AA1817" s="42">
        <f>Y1817*N1817</f>
        <v>0</v>
      </c>
      <c r="AB1817" s="35">
        <f>Q1817*$AB$1</f>
        <v>1.4161735032733526E-3</v>
      </c>
      <c r="AC1817" s="7"/>
      <c r="AD1817" s="36">
        <f>AB1817+AC1817</f>
        <v>1.4161735032733526E-3</v>
      </c>
      <c r="AE1817" s="41"/>
      <c r="AF1817" s="41"/>
      <c r="AG1817" s="41"/>
      <c r="AH1817" s="42"/>
      <c r="AI1817" s="40" t="str">
        <f>IF(AE1817=0,"NO OFERTADO",IF(AF1817=0,"NO OFERTADO",IF(AG1817=0,"NO OFERTADO",IF(AH1817=0,"NO OFERTADO","CORRECTO"))))</f>
        <v>NO OFERTADO</v>
      </c>
      <c r="AJ1817" s="37">
        <f>Q1817*$AJ$1</f>
        <v>9.4411566884890176E-4</v>
      </c>
      <c r="AK1817" s="7"/>
      <c r="AL1817" s="36">
        <f>AJ1817+AK1817</f>
        <v>9.4411566884890176E-4</v>
      </c>
      <c r="AM1817" s="41"/>
      <c r="AN1817" s="41"/>
      <c r="AO1817" s="41"/>
      <c r="AP1817" s="42"/>
      <c r="AQ1817" s="40" t="str">
        <f>IF(AM1817=0,"NO OFERTADO",IF(AN1817=0,"NO OFERTADO",IF(AO1817=0,"NO OFERTADO",IF(AP1817=0,"NO OFERTADO","CORRECTO"))))</f>
        <v>NO OFERTADO</v>
      </c>
    </row>
    <row r="1818" spans="1:43" ht="24" x14ac:dyDescent="0.25">
      <c r="A1818" s="61">
        <v>1816</v>
      </c>
      <c r="B1818" s="61">
        <v>759</v>
      </c>
      <c r="C1818" s="13" t="s">
        <v>2362</v>
      </c>
      <c r="D1818" s="12" t="s">
        <v>2363</v>
      </c>
      <c r="E1818" s="12" t="s">
        <v>23</v>
      </c>
      <c r="F1818" s="12" t="s">
        <v>23</v>
      </c>
      <c r="G1818" s="12" t="s">
        <v>24</v>
      </c>
      <c r="H1818" s="12" t="s">
        <v>23</v>
      </c>
      <c r="I1818" s="62">
        <v>1521468</v>
      </c>
      <c r="J1818" s="10">
        <v>1</v>
      </c>
      <c r="K1818" s="10" t="s">
        <v>2364</v>
      </c>
      <c r="L1818" s="14" t="s">
        <v>2365</v>
      </c>
      <c r="M1818" s="11">
        <v>833590.1399999999</v>
      </c>
      <c r="N1818" s="11">
        <v>5.6</v>
      </c>
      <c r="O1818" s="8">
        <f>N1818*M1818</f>
        <v>4668104.7839999991</v>
      </c>
      <c r="P1818" s="14" t="s">
        <v>5022</v>
      </c>
      <c r="Q1818" s="66">
        <f>O1818/$O$2181</f>
        <v>1.4263467905617781E-4</v>
      </c>
      <c r="R1818" s="66">
        <f>+O1818/$O$2184</f>
        <v>2.2825334620714329E-4</v>
      </c>
      <c r="S1818" s="36">
        <f>Q1818*$S$1</f>
        <v>3.5658669764044457E-2</v>
      </c>
      <c r="T1818" s="36">
        <f>R1818*$T$1</f>
        <v>6.847600386214299E-3</v>
      </c>
      <c r="U1818" s="36">
        <f>S1818+T1818</f>
        <v>4.2506270150258756E-2</v>
      </c>
      <c r="V1818" s="41"/>
      <c r="W1818" s="41"/>
      <c r="X1818" s="41"/>
      <c r="Y1818" s="42"/>
      <c r="Z1818" s="40" t="str">
        <f>IF(V1818=0,"NO OFERTADO",IF(W1818=0,"NO OFERTADO",IF(X1818=0,"NO OFERTADO",IF(Y1818=0,"NO OFERTADO","CORRECTO"))))</f>
        <v>NO OFERTADO</v>
      </c>
      <c r="AA1818" s="42">
        <f>Y1818*N1818</f>
        <v>0</v>
      </c>
      <c r="AB1818" s="35">
        <f>Q1818*$AB$1</f>
        <v>1.2837121115056003E-2</v>
      </c>
      <c r="AC1818" s="36">
        <f>R1818*$AC$1</f>
        <v>3.4238001931071495E-3</v>
      </c>
      <c r="AD1818" s="36">
        <f>AB1818+AC1818</f>
        <v>1.6260921308163152E-2</v>
      </c>
      <c r="AE1818" s="41"/>
      <c r="AF1818" s="41"/>
      <c r="AG1818" s="41"/>
      <c r="AH1818" s="42"/>
      <c r="AI1818" s="40" t="str">
        <f>IF(AE1818=0,"NO OFERTADO",IF(AF1818=0,"NO OFERTADO",IF(AG1818=0,"NO OFERTADO",IF(AH1818=0,"NO OFERTADO","CORRECTO"))))</f>
        <v>NO OFERTADO</v>
      </c>
      <c r="AJ1818" s="37">
        <f>Q1818*$AJ$1</f>
        <v>8.5580807433706697E-3</v>
      </c>
      <c r="AK1818" s="36">
        <f>R1818*$AK$1</f>
        <v>1.1412667310357165E-3</v>
      </c>
      <c r="AL1818" s="36">
        <f>AJ1818+AK1818</f>
        <v>9.6993474744063862E-3</v>
      </c>
      <c r="AM1818" s="41"/>
      <c r="AN1818" s="41"/>
      <c r="AO1818" s="41"/>
      <c r="AP1818" s="42"/>
      <c r="AQ1818" s="40" t="str">
        <f>IF(AM1818=0,"NO OFERTADO",IF(AN1818=0,"NO OFERTADO",IF(AO1818=0,"NO OFERTADO",IF(AP1818=0,"NO OFERTADO","CORRECTO"))))</f>
        <v>NO OFERTADO</v>
      </c>
    </row>
    <row r="1819" spans="1:43" ht="24" x14ac:dyDescent="0.25">
      <c r="A1819" s="61">
        <v>1817</v>
      </c>
      <c r="B1819" s="61">
        <v>953</v>
      </c>
      <c r="C1819" s="13" t="s">
        <v>2362</v>
      </c>
      <c r="D1819" s="12" t="s">
        <v>1515</v>
      </c>
      <c r="E1819" s="12" t="s">
        <v>49</v>
      </c>
      <c r="F1819" s="12" t="s">
        <v>23</v>
      </c>
      <c r="G1819" s="12" t="s">
        <v>24</v>
      </c>
      <c r="H1819" s="12" t="s">
        <v>49</v>
      </c>
      <c r="I1819" s="62">
        <v>633945</v>
      </c>
      <c r="J1819" s="10">
        <v>1</v>
      </c>
      <c r="K1819" s="10" t="s">
        <v>2364</v>
      </c>
      <c r="L1819" s="14" t="s">
        <v>2848</v>
      </c>
      <c r="M1819" s="11">
        <v>633945</v>
      </c>
      <c r="N1819" s="11">
        <v>5.5555555555555554</v>
      </c>
      <c r="O1819" s="8">
        <f>N1819*M1819</f>
        <v>3521916.6666666665</v>
      </c>
      <c r="P1819" s="14" t="s">
        <v>5022</v>
      </c>
      <c r="Q1819" s="66">
        <f>O1819/$O$2181</f>
        <v>1.0761272007740853E-4</v>
      </c>
      <c r="R1819" s="66">
        <f>+O1819/$O$2184</f>
        <v>1.7220891591480925E-4</v>
      </c>
      <c r="S1819" s="36">
        <f>Q1819*$S$1</f>
        <v>2.6903180019352133E-2</v>
      </c>
      <c r="T1819" s="36">
        <f>R1819*$T$1</f>
        <v>5.1662674774442773E-3</v>
      </c>
      <c r="U1819" s="36">
        <f>S1819+T1819</f>
        <v>3.206944749679641E-2</v>
      </c>
      <c r="V1819" s="41"/>
      <c r="W1819" s="41"/>
      <c r="X1819" s="41"/>
      <c r="Y1819" s="42"/>
      <c r="Z1819" s="40" t="str">
        <f>IF(V1819=0,"NO OFERTADO",IF(W1819=0,"NO OFERTADO",IF(X1819=0,"NO OFERTADO",IF(Y1819=0,"NO OFERTADO","CORRECTO"))))</f>
        <v>NO OFERTADO</v>
      </c>
      <c r="AA1819" s="42">
        <f>Y1819*N1819</f>
        <v>0</v>
      </c>
      <c r="AB1819" s="35">
        <f>Q1819*$AB$1</f>
        <v>9.6851448069667674E-3</v>
      </c>
      <c r="AC1819" s="36">
        <f>R1819*$AC$1</f>
        <v>2.5831337387221386E-3</v>
      </c>
      <c r="AD1819" s="36">
        <f>AB1819+AC1819</f>
        <v>1.2268278545688906E-2</v>
      </c>
      <c r="AE1819" s="41"/>
      <c r="AF1819" s="41"/>
      <c r="AG1819" s="41"/>
      <c r="AH1819" s="42"/>
      <c r="AI1819" s="40" t="str">
        <f>IF(AE1819=0,"NO OFERTADO",IF(AF1819=0,"NO OFERTADO",IF(AG1819=0,"NO OFERTADO",IF(AH1819=0,"NO OFERTADO","CORRECTO"))))</f>
        <v>NO OFERTADO</v>
      </c>
      <c r="AJ1819" s="37">
        <f>Q1819*$AJ$1</f>
        <v>6.4567632046445122E-3</v>
      </c>
      <c r="AK1819" s="36">
        <f>R1819*$AK$1</f>
        <v>8.6104457957404624E-4</v>
      </c>
      <c r="AL1819" s="36">
        <f>AJ1819+AK1819</f>
        <v>7.3178077842185581E-3</v>
      </c>
      <c r="AM1819" s="41"/>
      <c r="AN1819" s="41"/>
      <c r="AO1819" s="41"/>
      <c r="AP1819" s="42"/>
      <c r="AQ1819" s="40" t="str">
        <f>IF(AM1819=0,"NO OFERTADO",IF(AN1819=0,"NO OFERTADO",IF(AO1819=0,"NO OFERTADO",IF(AP1819=0,"NO OFERTADO","CORRECTO"))))</f>
        <v>NO OFERTADO</v>
      </c>
    </row>
    <row r="1820" spans="1:43" ht="24" x14ac:dyDescent="0.25">
      <c r="A1820" s="61">
        <v>1818</v>
      </c>
      <c r="B1820" s="61">
        <v>530</v>
      </c>
      <c r="C1820" s="13" t="s">
        <v>679</v>
      </c>
      <c r="D1820" s="12" t="s">
        <v>826</v>
      </c>
      <c r="E1820" s="12" t="s">
        <v>11</v>
      </c>
      <c r="F1820" s="12" t="s">
        <v>12</v>
      </c>
      <c r="G1820" s="12" t="s">
        <v>13</v>
      </c>
      <c r="H1820" s="12" t="s">
        <v>12</v>
      </c>
      <c r="I1820" s="62">
        <v>4220.67</v>
      </c>
      <c r="J1820" s="10">
        <v>1</v>
      </c>
      <c r="K1820" s="10" t="s">
        <v>681</v>
      </c>
      <c r="L1820" s="14" t="s">
        <v>1773</v>
      </c>
      <c r="M1820" s="11">
        <v>2426.1284000000001</v>
      </c>
      <c r="N1820" s="11">
        <v>3234.7692307692309</v>
      </c>
      <c r="O1820" s="8">
        <f>N1820*M1820</f>
        <v>7847965.4982153848</v>
      </c>
      <c r="P1820" s="14" t="s">
        <v>5022</v>
      </c>
      <c r="Q1820" s="66">
        <f>O1820/$O$2181</f>
        <v>2.397958254747497E-4</v>
      </c>
      <c r="R1820" s="66">
        <f>+O1820/$O$2184</f>
        <v>3.8373697009237321E-4</v>
      </c>
      <c r="S1820" s="36">
        <f>Q1820*$S$1</f>
        <v>5.9948956368687425E-2</v>
      </c>
      <c r="T1820" s="36">
        <f>R1820*$T$1</f>
        <v>1.1512109102771196E-2</v>
      </c>
      <c r="U1820" s="36">
        <f>S1820+T1820</f>
        <v>7.1461065471458626E-2</v>
      </c>
      <c r="V1820" s="41"/>
      <c r="W1820" s="41"/>
      <c r="X1820" s="41"/>
      <c r="Y1820" s="42"/>
      <c r="Z1820" s="40" t="str">
        <f>IF(V1820=0,"NO OFERTADO",IF(W1820=0,"NO OFERTADO",IF(X1820=0,"NO OFERTADO",IF(Y1820=0,"NO OFERTADO","CORRECTO"))))</f>
        <v>NO OFERTADO</v>
      </c>
      <c r="AA1820" s="42">
        <f>Y1820*N1820</f>
        <v>0</v>
      </c>
      <c r="AB1820" s="35">
        <f>Q1820*$AB$1</f>
        <v>2.1581624292727475E-2</v>
      </c>
      <c r="AC1820" s="36">
        <f>R1820*$AC$1</f>
        <v>5.7560545513855978E-3</v>
      </c>
      <c r="AD1820" s="36">
        <f>AB1820+AC1820</f>
        <v>2.7337678844113072E-2</v>
      </c>
      <c r="AE1820" s="41"/>
      <c r="AF1820" s="41"/>
      <c r="AG1820" s="41"/>
      <c r="AH1820" s="42"/>
      <c r="AI1820" s="40" t="str">
        <f>IF(AE1820=0,"NO OFERTADO",IF(AF1820=0,"NO OFERTADO",IF(AG1820=0,"NO OFERTADO",IF(AH1820=0,"NO OFERTADO","CORRECTO"))))</f>
        <v>NO OFERTADO</v>
      </c>
      <c r="AJ1820" s="37">
        <f>Q1820*$AJ$1</f>
        <v>1.4387749528484981E-2</v>
      </c>
      <c r="AK1820" s="36">
        <f>R1820*$AK$1</f>
        <v>1.918684850461866E-3</v>
      </c>
      <c r="AL1820" s="36">
        <f>AJ1820+AK1820</f>
        <v>1.6306434378946848E-2</v>
      </c>
      <c r="AM1820" s="41"/>
      <c r="AN1820" s="41"/>
      <c r="AO1820" s="41"/>
      <c r="AP1820" s="42"/>
      <c r="AQ1820" s="40" t="str">
        <f>IF(AM1820=0,"NO OFERTADO",IF(AN1820=0,"NO OFERTADO",IF(AO1820=0,"NO OFERTADO",IF(AP1820=0,"NO OFERTADO","CORRECTO"))))</f>
        <v>NO OFERTADO</v>
      </c>
    </row>
    <row r="1821" spans="1:43" ht="24" x14ac:dyDescent="0.25">
      <c r="A1821" s="61">
        <v>1819</v>
      </c>
      <c r="B1821" s="61">
        <v>177</v>
      </c>
      <c r="C1821" s="13" t="s">
        <v>679</v>
      </c>
      <c r="D1821" s="12" t="s">
        <v>680</v>
      </c>
      <c r="E1821" s="12" t="s">
        <v>320</v>
      </c>
      <c r="F1821" s="12" t="s">
        <v>321</v>
      </c>
      <c r="G1821" s="12" t="s">
        <v>322</v>
      </c>
      <c r="H1821" s="12" t="s">
        <v>543</v>
      </c>
      <c r="I1821" s="62">
        <v>11770.87</v>
      </c>
      <c r="J1821" s="10">
        <v>15</v>
      </c>
      <c r="K1821" s="10" t="s">
        <v>681</v>
      </c>
      <c r="L1821" s="14" t="s">
        <v>682</v>
      </c>
      <c r="M1821" s="11">
        <v>1347.7288299999998</v>
      </c>
      <c r="N1821" s="11">
        <v>4001.5384615384614</v>
      </c>
      <c r="O1821" s="8">
        <f>N1821*M1821</f>
        <v>5392988.7489692299</v>
      </c>
      <c r="P1821" s="14" t="s">
        <v>5022</v>
      </c>
      <c r="Q1821" s="66">
        <f>O1821/$O$2181</f>
        <v>1.6478362310960588E-4</v>
      </c>
      <c r="R1821" s="66">
        <f>+O1821/$O$2184</f>
        <v>2.636975357170351E-4</v>
      </c>
      <c r="S1821" s="36">
        <f>Q1821*$S$1</f>
        <v>4.1195905777401468E-2</v>
      </c>
      <c r="T1821" s="36">
        <f>R1821*$T$1</f>
        <v>7.9109260715110527E-3</v>
      </c>
      <c r="U1821" s="36">
        <f>S1821+T1821</f>
        <v>4.910683184891252E-2</v>
      </c>
      <c r="V1821" s="41"/>
      <c r="W1821" s="41"/>
      <c r="X1821" s="41"/>
      <c r="Y1821" s="42"/>
      <c r="Z1821" s="40" t="str">
        <f>IF(V1821=0,"NO OFERTADO",IF(W1821=0,"NO OFERTADO",IF(X1821=0,"NO OFERTADO",IF(Y1821=0,"NO OFERTADO","CORRECTO"))))</f>
        <v>NO OFERTADO</v>
      </c>
      <c r="AA1821" s="42">
        <f>Y1821*N1821</f>
        <v>0</v>
      </c>
      <c r="AB1821" s="35">
        <f>Q1821*$AB$1</f>
        <v>1.4830526079864528E-2</v>
      </c>
      <c r="AC1821" s="36">
        <f>R1821*$AC$1</f>
        <v>3.9554630357555264E-3</v>
      </c>
      <c r="AD1821" s="36">
        <f>AB1821+AC1821</f>
        <v>1.8785989115620055E-2</v>
      </c>
      <c r="AE1821" s="41"/>
      <c r="AF1821" s="41"/>
      <c r="AG1821" s="41"/>
      <c r="AH1821" s="42"/>
      <c r="AI1821" s="40" t="str">
        <f>IF(AE1821=0,"NO OFERTADO",IF(AF1821=0,"NO OFERTADO",IF(AG1821=0,"NO OFERTADO",IF(AH1821=0,"NO OFERTADO","CORRECTO"))))</f>
        <v>NO OFERTADO</v>
      </c>
      <c r="AJ1821" s="37">
        <f>Q1821*$AJ$1</f>
        <v>9.8870173865763522E-3</v>
      </c>
      <c r="AK1821" s="36">
        <f>R1821*$AK$1</f>
        <v>1.3184876785851756E-3</v>
      </c>
      <c r="AL1821" s="36">
        <f>AJ1821+AK1821</f>
        <v>1.1205505065161528E-2</v>
      </c>
      <c r="AM1821" s="41"/>
      <c r="AN1821" s="41"/>
      <c r="AO1821" s="41"/>
      <c r="AP1821" s="42"/>
      <c r="AQ1821" s="40" t="str">
        <f>IF(AM1821=0,"NO OFERTADO",IF(AN1821=0,"NO OFERTADO",IF(AO1821=0,"NO OFERTADO",IF(AP1821=0,"NO OFERTADO","CORRECTO"))))</f>
        <v>NO OFERTADO</v>
      </c>
    </row>
    <row r="1822" spans="1:43" ht="24" x14ac:dyDescent="0.25">
      <c r="A1822" s="61">
        <v>1820</v>
      </c>
      <c r="B1822" s="61">
        <v>963</v>
      </c>
      <c r="C1822" s="13" t="s">
        <v>679</v>
      </c>
      <c r="D1822" s="12" t="s">
        <v>2872</v>
      </c>
      <c r="E1822" s="12" t="s">
        <v>320</v>
      </c>
      <c r="F1822" s="12" t="s">
        <v>321</v>
      </c>
      <c r="G1822" s="12" t="s">
        <v>322</v>
      </c>
      <c r="H1822" s="12" t="s">
        <v>543</v>
      </c>
      <c r="I1822" s="62">
        <v>3531.261</v>
      </c>
      <c r="J1822" s="10">
        <v>30</v>
      </c>
      <c r="K1822" s="10" t="s">
        <v>681</v>
      </c>
      <c r="L1822" s="14" t="s">
        <v>2873</v>
      </c>
      <c r="M1822" s="11">
        <v>1526</v>
      </c>
      <c r="N1822" s="11">
        <v>3277.5</v>
      </c>
      <c r="O1822" s="8">
        <f>N1822*M1822</f>
        <v>5001465</v>
      </c>
      <c r="P1822" s="14" t="s">
        <v>5022</v>
      </c>
      <c r="Q1822" s="66">
        <f>O1822/$O$2181</f>
        <v>1.5282055311415359E-4</v>
      </c>
      <c r="R1822" s="66">
        <f>+O1822/$O$2184</f>
        <v>2.4455344835033809E-4</v>
      </c>
      <c r="S1822" s="36">
        <f>Q1822*$S$1</f>
        <v>3.82051382785384E-2</v>
      </c>
      <c r="T1822" s="36">
        <f>R1822*$T$1</f>
        <v>7.3366034505101428E-3</v>
      </c>
      <c r="U1822" s="36">
        <f>S1822+T1822</f>
        <v>4.554174172904854E-2</v>
      </c>
      <c r="V1822" s="41"/>
      <c r="W1822" s="41"/>
      <c r="X1822" s="41"/>
      <c r="Y1822" s="42"/>
      <c r="Z1822" s="40" t="str">
        <f>IF(V1822=0,"NO OFERTADO",IF(W1822=0,"NO OFERTADO",IF(X1822=0,"NO OFERTADO",IF(Y1822=0,"NO OFERTADO","CORRECTO"))))</f>
        <v>NO OFERTADO</v>
      </c>
      <c r="AA1822" s="42">
        <f>Y1822*N1822</f>
        <v>0</v>
      </c>
      <c r="AB1822" s="35">
        <f>Q1822*$AB$1</f>
        <v>1.3753849780273823E-2</v>
      </c>
      <c r="AC1822" s="36">
        <f>R1822*$AC$1</f>
        <v>3.6683017252550714E-3</v>
      </c>
      <c r="AD1822" s="36">
        <f>AB1822+AC1822</f>
        <v>1.7422151505528893E-2</v>
      </c>
      <c r="AE1822" s="41"/>
      <c r="AF1822" s="41"/>
      <c r="AG1822" s="41"/>
      <c r="AH1822" s="42"/>
      <c r="AI1822" s="40" t="str">
        <f>IF(AE1822=0,"NO OFERTADO",IF(AF1822=0,"NO OFERTADO",IF(AG1822=0,"NO OFERTADO",IF(AH1822=0,"NO OFERTADO","CORRECTO"))))</f>
        <v>NO OFERTADO</v>
      </c>
      <c r="AJ1822" s="37">
        <f>Q1822*$AJ$1</f>
        <v>9.1692331868492155E-3</v>
      </c>
      <c r="AK1822" s="36">
        <f>R1822*$AK$1</f>
        <v>1.2227672417516903E-3</v>
      </c>
      <c r="AL1822" s="36">
        <f>AJ1822+AK1822</f>
        <v>1.0392000428600907E-2</v>
      </c>
      <c r="AM1822" s="41"/>
      <c r="AN1822" s="41"/>
      <c r="AO1822" s="41"/>
      <c r="AP1822" s="42"/>
      <c r="AQ1822" s="40" t="str">
        <f>IF(AM1822=0,"NO OFERTADO",IF(AN1822=0,"NO OFERTADO",IF(AO1822=0,"NO OFERTADO",IF(AP1822=0,"NO OFERTADO","CORRECTO"))))</f>
        <v>NO OFERTADO</v>
      </c>
    </row>
    <row r="1823" spans="1:43" ht="24" x14ac:dyDescent="0.25">
      <c r="A1823" s="61">
        <v>1821</v>
      </c>
      <c r="B1823" s="61">
        <v>1288</v>
      </c>
      <c r="C1823" s="13" t="s">
        <v>679</v>
      </c>
      <c r="D1823" s="12" t="s">
        <v>689</v>
      </c>
      <c r="E1823" s="12" t="s">
        <v>11</v>
      </c>
      <c r="F1823" s="12" t="s">
        <v>12</v>
      </c>
      <c r="G1823" s="12" t="s">
        <v>13</v>
      </c>
      <c r="H1823" s="12" t="s">
        <v>12</v>
      </c>
      <c r="I1823" s="62">
        <v>21103.35</v>
      </c>
      <c r="J1823" s="10">
        <v>1</v>
      </c>
      <c r="K1823" s="10" t="s">
        <v>681</v>
      </c>
      <c r="L1823" s="14" t="s">
        <v>3640</v>
      </c>
      <c r="M1823" s="11">
        <v>18497.599999999999</v>
      </c>
      <c r="N1823" s="11">
        <v>99.75</v>
      </c>
      <c r="O1823" s="8">
        <f>N1823*M1823</f>
        <v>1845135.5999999999</v>
      </c>
      <c r="P1823" s="14" t="s">
        <v>5022</v>
      </c>
      <c r="Q1823" s="66">
        <f>O1823/$O$2181</f>
        <v>5.6378409718475613E-5</v>
      </c>
      <c r="R1823" s="66">
        <f>+O1823/$O$2184</f>
        <v>9.0220420147690727E-5</v>
      </c>
      <c r="S1823" s="36">
        <f>Q1823*$S$1</f>
        <v>1.4094602429618902E-2</v>
      </c>
      <c r="T1823" s="36">
        <f>R1823*$T$1</f>
        <v>2.7066126044307218E-3</v>
      </c>
      <c r="U1823" s="36">
        <f>S1823+T1823</f>
        <v>1.6801215034049626E-2</v>
      </c>
      <c r="V1823" s="41"/>
      <c r="W1823" s="41"/>
      <c r="X1823" s="41"/>
      <c r="Y1823" s="42"/>
      <c r="Z1823" s="40" t="str">
        <f>IF(V1823=0,"NO OFERTADO",IF(W1823=0,"NO OFERTADO",IF(X1823=0,"NO OFERTADO",IF(Y1823=0,"NO OFERTADO","CORRECTO"))))</f>
        <v>NO OFERTADO</v>
      </c>
      <c r="AA1823" s="42">
        <f>Y1823*N1823</f>
        <v>0</v>
      </c>
      <c r="AB1823" s="35">
        <f>Q1823*$AB$1</f>
        <v>5.0740568746628053E-3</v>
      </c>
      <c r="AC1823" s="36">
        <f>R1823*$AC$1</f>
        <v>1.3533063022153609E-3</v>
      </c>
      <c r="AD1823" s="36">
        <f>AB1823+AC1823</f>
        <v>6.4273631768781659E-3</v>
      </c>
      <c r="AE1823" s="41"/>
      <c r="AF1823" s="41"/>
      <c r="AG1823" s="41"/>
      <c r="AH1823" s="42"/>
      <c r="AI1823" s="40" t="str">
        <f>IF(AE1823=0,"NO OFERTADO",IF(AF1823=0,"NO OFERTADO",IF(AG1823=0,"NO OFERTADO",IF(AH1823=0,"NO OFERTADO","CORRECTO"))))</f>
        <v>NO OFERTADO</v>
      </c>
      <c r="AJ1823" s="37">
        <f>Q1823*$AJ$1</f>
        <v>3.3827045831085365E-3</v>
      </c>
      <c r="AK1823" s="36">
        <f>R1823*$AK$1</f>
        <v>4.5110210073845365E-4</v>
      </c>
      <c r="AL1823" s="36">
        <f>AJ1823+AK1823</f>
        <v>3.8338066838469903E-3</v>
      </c>
      <c r="AM1823" s="41"/>
      <c r="AN1823" s="41"/>
      <c r="AO1823" s="41"/>
      <c r="AP1823" s="42"/>
      <c r="AQ1823" s="40" t="str">
        <f>IF(AM1823=0,"NO OFERTADO",IF(AN1823=0,"NO OFERTADO",IF(AO1823=0,"NO OFERTADO",IF(AP1823=0,"NO OFERTADO","CORRECTO"))))</f>
        <v>NO OFERTADO</v>
      </c>
    </row>
    <row r="1824" spans="1:43" ht="36" x14ac:dyDescent="0.25">
      <c r="A1824" s="61">
        <v>1822</v>
      </c>
      <c r="B1824" s="61">
        <v>179</v>
      </c>
      <c r="C1824" s="13" t="s">
        <v>688</v>
      </c>
      <c r="D1824" s="12" t="s">
        <v>689</v>
      </c>
      <c r="E1824" s="12" t="s">
        <v>228</v>
      </c>
      <c r="F1824" s="12" t="s">
        <v>12</v>
      </c>
      <c r="G1824" s="12" t="s">
        <v>13</v>
      </c>
      <c r="H1824" s="12" t="s">
        <v>228</v>
      </c>
      <c r="I1824" s="62">
        <v>29466.149999999998</v>
      </c>
      <c r="J1824" s="10">
        <v>1</v>
      </c>
      <c r="K1824" s="10" t="s">
        <v>681</v>
      </c>
      <c r="L1824" s="14" t="s">
        <v>690</v>
      </c>
      <c r="M1824" s="11">
        <v>17766.081000000002</v>
      </c>
      <c r="N1824" s="11">
        <v>1945.0769230769231</v>
      </c>
      <c r="O1824" s="8">
        <f>N1824*M1824</f>
        <v>34556394.166615389</v>
      </c>
      <c r="P1824" s="14" t="s">
        <v>5022</v>
      </c>
      <c r="Q1824" s="66">
        <f>O1824/$O$2181</f>
        <v>1.0558760823424485E-3</v>
      </c>
      <c r="R1824" s="66">
        <f>+O1824/$O$2184</f>
        <v>1.6896819943755081E-3</v>
      </c>
      <c r="S1824" s="36">
        <f>Q1824*$S$1</f>
        <v>0.26396902058561211</v>
      </c>
      <c r="T1824" s="36">
        <f>R1824*$T$1</f>
        <v>5.0690459831265244E-2</v>
      </c>
      <c r="U1824" s="36">
        <f>S1824+T1824</f>
        <v>0.31465948041687736</v>
      </c>
      <c r="V1824" s="41"/>
      <c r="W1824" s="41"/>
      <c r="X1824" s="41"/>
      <c r="Y1824" s="42"/>
      <c r="Z1824" s="40" t="str">
        <f>IF(V1824=0,"NO OFERTADO",IF(W1824=0,"NO OFERTADO",IF(X1824=0,"NO OFERTADO",IF(Y1824=0,"NO OFERTADO","CORRECTO"))))</f>
        <v>NO OFERTADO</v>
      </c>
      <c r="AA1824" s="42">
        <f>Y1824*N1824</f>
        <v>0</v>
      </c>
      <c r="AB1824" s="35">
        <f>Q1824*$AB$1</f>
        <v>9.5028847410820363E-2</v>
      </c>
      <c r="AC1824" s="36">
        <f>R1824*$AC$1</f>
        <v>2.5345229915632622E-2</v>
      </c>
      <c r="AD1824" s="36">
        <f>AB1824+AC1824</f>
        <v>0.12037407732645299</v>
      </c>
      <c r="AE1824" s="41"/>
      <c r="AF1824" s="41"/>
      <c r="AG1824" s="41"/>
      <c r="AH1824" s="42"/>
      <c r="AI1824" s="40" t="str">
        <f>IF(AE1824=0,"NO OFERTADO",IF(AF1824=0,"NO OFERTADO",IF(AG1824=0,"NO OFERTADO",IF(AH1824=0,"NO OFERTADO","CORRECTO"))))</f>
        <v>NO OFERTADO</v>
      </c>
      <c r="AJ1824" s="37">
        <f>Q1824*$AJ$1</f>
        <v>6.3352564940546904E-2</v>
      </c>
      <c r="AK1824" s="36">
        <f>R1824*$AK$1</f>
        <v>8.4484099718775407E-3</v>
      </c>
      <c r="AL1824" s="36">
        <f>AJ1824+AK1824</f>
        <v>7.1800974912424445E-2</v>
      </c>
      <c r="AM1824" s="41"/>
      <c r="AN1824" s="41"/>
      <c r="AO1824" s="41"/>
      <c r="AP1824" s="42"/>
      <c r="AQ1824" s="40" t="str">
        <f>IF(AM1824=0,"NO OFERTADO",IF(AN1824=0,"NO OFERTADO",IF(AO1824=0,"NO OFERTADO",IF(AP1824=0,"NO OFERTADO","CORRECTO"))))</f>
        <v>NO OFERTADO</v>
      </c>
    </row>
    <row r="1825" spans="1:43" ht="36" x14ac:dyDescent="0.25">
      <c r="A1825" s="61">
        <v>1823</v>
      </c>
      <c r="B1825" s="61">
        <v>589</v>
      </c>
      <c r="C1825" s="13" t="s">
        <v>688</v>
      </c>
      <c r="D1825" s="12" t="s">
        <v>1934</v>
      </c>
      <c r="E1825" s="12" t="s">
        <v>275</v>
      </c>
      <c r="F1825" s="12" t="s">
        <v>12</v>
      </c>
      <c r="G1825" s="12" t="s">
        <v>13</v>
      </c>
      <c r="H1825" s="12" t="s">
        <v>648</v>
      </c>
      <c r="I1825" s="62">
        <v>17679.689999999999</v>
      </c>
      <c r="J1825" s="10">
        <v>1</v>
      </c>
      <c r="K1825" s="10" t="s">
        <v>681</v>
      </c>
      <c r="L1825" s="14" t="s">
        <v>1935</v>
      </c>
      <c r="M1825" s="11">
        <v>17679.689999999999</v>
      </c>
      <c r="N1825" s="11">
        <v>717.76923076923072</v>
      </c>
      <c r="O1825" s="8">
        <f>N1825*M1825</f>
        <v>12689937.491538459</v>
      </c>
      <c r="P1825" s="14" t="s">
        <v>5022</v>
      </c>
      <c r="Q1825" s="66">
        <f>O1825/$O$2181</f>
        <v>3.8774304457612764E-4</v>
      </c>
      <c r="R1825" s="66">
        <f>+O1825/$O$2184</f>
        <v>6.2049179048658128E-4</v>
      </c>
      <c r="S1825" s="36">
        <f>Q1825*$S$1</f>
        <v>9.6935761144031907E-2</v>
      </c>
      <c r="T1825" s="36">
        <f>R1825*$T$1</f>
        <v>1.8614753714597438E-2</v>
      </c>
      <c r="U1825" s="36">
        <f>S1825+T1825</f>
        <v>0.11555051485862934</v>
      </c>
      <c r="V1825" s="41"/>
      <c r="W1825" s="41"/>
      <c r="X1825" s="41"/>
      <c r="Y1825" s="42"/>
      <c r="Z1825" s="40" t="str">
        <f>IF(V1825=0,"NO OFERTADO",IF(W1825=0,"NO OFERTADO",IF(X1825=0,"NO OFERTADO",IF(Y1825=0,"NO OFERTADO","CORRECTO"))))</f>
        <v>NO OFERTADO</v>
      </c>
      <c r="AA1825" s="42">
        <f>Y1825*N1825</f>
        <v>0</v>
      </c>
      <c r="AB1825" s="35">
        <f>Q1825*$AB$1</f>
        <v>3.4896874011851486E-2</v>
      </c>
      <c r="AC1825" s="36">
        <f>R1825*$AC$1</f>
        <v>9.307376857298719E-3</v>
      </c>
      <c r="AD1825" s="36">
        <f>AB1825+AC1825</f>
        <v>4.4204250869150204E-2</v>
      </c>
      <c r="AE1825" s="41"/>
      <c r="AF1825" s="41"/>
      <c r="AG1825" s="41"/>
      <c r="AH1825" s="42"/>
      <c r="AI1825" s="40" t="str">
        <f>IF(AE1825=0,"NO OFERTADO",IF(AF1825=0,"NO OFERTADO",IF(AG1825=0,"NO OFERTADO",IF(AH1825=0,"NO OFERTADO","CORRECTO"))))</f>
        <v>NO OFERTADO</v>
      </c>
      <c r="AJ1825" s="37">
        <f>Q1825*$AJ$1</f>
        <v>2.3264582674567658E-2</v>
      </c>
      <c r="AK1825" s="36">
        <f>R1825*$AK$1</f>
        <v>3.1024589524329066E-3</v>
      </c>
      <c r="AL1825" s="36">
        <f>AJ1825+AK1825</f>
        <v>2.6367041627000563E-2</v>
      </c>
      <c r="AM1825" s="41"/>
      <c r="AN1825" s="41"/>
      <c r="AO1825" s="41"/>
      <c r="AP1825" s="42"/>
      <c r="AQ1825" s="40" t="str">
        <f>IF(AM1825=0,"NO OFERTADO",IF(AN1825=0,"NO OFERTADO",IF(AO1825=0,"NO OFERTADO",IF(AP1825=0,"NO OFERTADO","CORRECTO"))))</f>
        <v>NO OFERTADO</v>
      </c>
    </row>
    <row r="1826" spans="1:43" ht="24" x14ac:dyDescent="0.25">
      <c r="A1826" s="61">
        <v>1824</v>
      </c>
      <c r="B1826" s="61">
        <v>1458</v>
      </c>
      <c r="C1826" s="13" t="s">
        <v>4055</v>
      </c>
      <c r="D1826" s="12" t="s">
        <v>4056</v>
      </c>
      <c r="E1826" s="12" t="s">
        <v>4057</v>
      </c>
      <c r="F1826" s="12" t="s">
        <v>222</v>
      </c>
      <c r="G1826" s="12" t="s">
        <v>223</v>
      </c>
      <c r="H1826" s="12" t="s">
        <v>4058</v>
      </c>
      <c r="I1826" s="62" t="s">
        <v>60</v>
      </c>
      <c r="J1826" s="10">
        <v>5</v>
      </c>
      <c r="K1826" s="10" t="s">
        <v>4059</v>
      </c>
      <c r="L1826" s="14" t="s">
        <v>2404</v>
      </c>
      <c r="M1826" s="11">
        <v>59124.716666666667</v>
      </c>
      <c r="N1826" s="11">
        <v>16.25</v>
      </c>
      <c r="O1826" s="8">
        <f>N1826*M1826</f>
        <v>960776.64583333337</v>
      </c>
      <c r="P1826" s="14" t="s">
        <v>5022</v>
      </c>
      <c r="Q1826" s="66">
        <f>O1826/$O$2181</f>
        <v>2.9356682179203746E-5</v>
      </c>
      <c r="R1826" s="66"/>
      <c r="S1826" s="36">
        <f>Q1826*$S$1</f>
        <v>7.339170544800936E-3</v>
      </c>
      <c r="T1826" s="7"/>
      <c r="U1826" s="36">
        <f>S1826+T1826</f>
        <v>7.339170544800936E-3</v>
      </c>
      <c r="V1826" s="41"/>
      <c r="W1826" s="41"/>
      <c r="X1826" s="41"/>
      <c r="Y1826" s="42"/>
      <c r="Z1826" s="40" t="str">
        <f>IF(V1826=0,"NO OFERTADO",IF(W1826=0,"NO OFERTADO",IF(X1826=0,"NO OFERTADO",IF(Y1826=0,"NO OFERTADO","CORRECTO"))))</f>
        <v>NO OFERTADO</v>
      </c>
      <c r="AA1826" s="42">
        <f>Y1826*N1826</f>
        <v>0</v>
      </c>
      <c r="AB1826" s="35">
        <f>Q1826*$AB$1</f>
        <v>2.6421013961283372E-3</v>
      </c>
      <c r="AC1826" s="7"/>
      <c r="AD1826" s="36">
        <f>AB1826+AC1826</f>
        <v>2.6421013961283372E-3</v>
      </c>
      <c r="AE1826" s="41"/>
      <c r="AF1826" s="41"/>
      <c r="AG1826" s="41"/>
      <c r="AH1826" s="42"/>
      <c r="AI1826" s="40" t="str">
        <f>IF(AE1826=0,"NO OFERTADO",IF(AF1826=0,"NO OFERTADO",IF(AG1826=0,"NO OFERTADO",IF(AH1826=0,"NO OFERTADO","CORRECTO"))))</f>
        <v>NO OFERTADO</v>
      </c>
      <c r="AJ1826" s="37">
        <f>Q1826*$AJ$1</f>
        <v>1.7614009307522246E-3</v>
      </c>
      <c r="AK1826" s="7"/>
      <c r="AL1826" s="36">
        <f>AJ1826+AK1826</f>
        <v>1.7614009307522246E-3</v>
      </c>
      <c r="AM1826" s="41"/>
      <c r="AN1826" s="41"/>
      <c r="AO1826" s="41"/>
      <c r="AP1826" s="42"/>
      <c r="AQ1826" s="40" t="str">
        <f>IF(AM1826=0,"NO OFERTADO",IF(AN1826=0,"NO OFERTADO",IF(AO1826=0,"NO OFERTADO",IF(AP1826=0,"NO OFERTADO","CORRECTO"))))</f>
        <v>NO OFERTADO</v>
      </c>
    </row>
    <row r="1827" spans="1:43" x14ac:dyDescent="0.25">
      <c r="A1827" s="61">
        <v>1825</v>
      </c>
      <c r="B1827" s="61">
        <v>2625</v>
      </c>
      <c r="C1827" s="67" t="s">
        <v>7008</v>
      </c>
      <c r="D1827" s="68" t="s">
        <v>7009</v>
      </c>
      <c r="E1827" s="68" t="s">
        <v>221</v>
      </c>
      <c r="F1827" s="68" t="s">
        <v>222</v>
      </c>
      <c r="G1827" s="12" t="s">
        <v>223</v>
      </c>
      <c r="H1827" s="68" t="s">
        <v>354</v>
      </c>
      <c r="I1827" s="62" t="s">
        <v>60</v>
      </c>
      <c r="J1827" s="10">
        <v>7</v>
      </c>
      <c r="K1827" s="10" t="s">
        <v>770</v>
      </c>
      <c r="L1827" s="14" t="s">
        <v>2404</v>
      </c>
      <c r="M1827" s="11">
        <v>30940.715785714285</v>
      </c>
      <c r="N1827" s="11">
        <v>8.75</v>
      </c>
      <c r="O1827" s="8">
        <f>N1827*M1827</f>
        <v>270731.263125</v>
      </c>
      <c r="P1827" s="14" t="s">
        <v>7140</v>
      </c>
      <c r="Q1827" s="66">
        <f>O1827/$O$2181</f>
        <v>8.2722365099137854E-6</v>
      </c>
      <c r="R1827" s="66"/>
      <c r="S1827" s="36">
        <f>Q1827*$S$1</f>
        <v>2.0680591274784463E-3</v>
      </c>
      <c r="T1827" s="7"/>
      <c r="U1827" s="36">
        <f>S1827+T1827</f>
        <v>2.0680591274784463E-3</v>
      </c>
      <c r="V1827" s="41"/>
      <c r="W1827" s="41"/>
      <c r="X1827" s="41"/>
      <c r="Y1827" s="42"/>
      <c r="Z1827" s="40" t="str">
        <f>IF(V1827=0,"NO OFERTADO",IF(W1827=0,"NO OFERTADO",IF(X1827=0,"NO OFERTADO",IF(Y1827=0,"NO OFERTADO","CORRECTO"))))</f>
        <v>NO OFERTADO</v>
      </c>
      <c r="AA1827" s="42">
        <f>Y1827*N1827</f>
        <v>0</v>
      </c>
      <c r="AB1827" s="35">
        <f>Q1827*$AB$1</f>
        <v>7.4450128589224071E-4</v>
      </c>
      <c r="AC1827" s="7"/>
      <c r="AD1827" s="36">
        <f>AB1827+AC1827</f>
        <v>7.4450128589224071E-4</v>
      </c>
      <c r="AE1827" s="41"/>
      <c r="AF1827" s="41"/>
      <c r="AG1827" s="41"/>
      <c r="AH1827" s="42"/>
      <c r="AI1827" s="40" t="str">
        <f>IF(AE1827=0,"NO OFERTADO",IF(AF1827=0,"NO OFERTADO",IF(AG1827=0,"NO OFERTADO",IF(AH1827=0,"NO OFERTADO","CORRECTO"))))</f>
        <v>NO OFERTADO</v>
      </c>
      <c r="AJ1827" s="37">
        <f>Q1827*$AJ$1</f>
        <v>4.9633419059482711E-4</v>
      </c>
      <c r="AK1827" s="7"/>
      <c r="AL1827" s="36">
        <f>AJ1827+AK1827</f>
        <v>4.9633419059482711E-4</v>
      </c>
      <c r="AM1827" s="41"/>
      <c r="AN1827" s="41"/>
      <c r="AO1827" s="41"/>
      <c r="AP1827" s="42"/>
      <c r="AQ1827" s="40" t="str">
        <f>IF(AM1827=0,"NO OFERTADO",IF(AN1827=0,"NO OFERTADO",IF(AO1827=0,"NO OFERTADO",IF(AP1827=0,"NO OFERTADO","CORRECTO"))))</f>
        <v>NO OFERTADO</v>
      </c>
    </row>
    <row r="1828" spans="1:43" ht="24" x14ac:dyDescent="0.25">
      <c r="A1828" s="61">
        <v>1826</v>
      </c>
      <c r="B1828" s="61">
        <v>219</v>
      </c>
      <c r="C1828" s="13" t="s">
        <v>825</v>
      </c>
      <c r="D1828" s="12" t="s">
        <v>826</v>
      </c>
      <c r="E1828" s="12" t="s">
        <v>11</v>
      </c>
      <c r="F1828" s="12" t="s">
        <v>12</v>
      </c>
      <c r="G1828" s="12" t="s">
        <v>13</v>
      </c>
      <c r="H1828" s="12" t="s">
        <v>648</v>
      </c>
      <c r="I1828" s="62">
        <v>5893.23</v>
      </c>
      <c r="J1828" s="10">
        <v>1</v>
      </c>
      <c r="K1828" s="10" t="s">
        <v>681</v>
      </c>
      <c r="L1828" s="14" t="s">
        <v>827</v>
      </c>
      <c r="M1828" s="11">
        <v>5419.3023333333331</v>
      </c>
      <c r="N1828" s="11">
        <v>7577.1538461538457</v>
      </c>
      <c r="O1828" s="8">
        <f>N1828*M1828</f>
        <v>41062887.518487178</v>
      </c>
      <c r="P1828" s="14" t="s">
        <v>5022</v>
      </c>
      <c r="Q1828" s="66">
        <f>O1828/$O$2181</f>
        <v>1.254683014484653E-3</v>
      </c>
      <c r="R1828" s="66">
        <f>+O1828/$O$2184</f>
        <v>2.0078258553979877E-3</v>
      </c>
      <c r="S1828" s="36">
        <f>Q1828*$S$1</f>
        <v>0.31367075362116326</v>
      </c>
      <c r="T1828" s="36">
        <f>R1828*$T$1</f>
        <v>6.0234775661939632E-2</v>
      </c>
      <c r="U1828" s="36">
        <f>S1828+T1828</f>
        <v>0.37390552928310289</v>
      </c>
      <c r="V1828" s="41"/>
      <c r="W1828" s="41"/>
      <c r="X1828" s="41"/>
      <c r="Y1828" s="42"/>
      <c r="Z1828" s="40" t="str">
        <f>IF(V1828=0,"NO OFERTADO",IF(W1828=0,"NO OFERTADO",IF(X1828=0,"NO OFERTADO",IF(Y1828=0,"NO OFERTADO","CORRECTO"))))</f>
        <v>NO OFERTADO</v>
      </c>
      <c r="AA1828" s="42">
        <f>Y1828*N1828</f>
        <v>0</v>
      </c>
      <c r="AB1828" s="35">
        <f>Q1828*$AB$1</f>
        <v>0.11292147130361876</v>
      </c>
      <c r="AC1828" s="36">
        <f>R1828*$AC$1</f>
        <v>3.0117387830969816E-2</v>
      </c>
      <c r="AD1828" s="36">
        <f>AB1828+AC1828</f>
        <v>0.14303885913458858</v>
      </c>
      <c r="AE1828" s="41"/>
      <c r="AF1828" s="41"/>
      <c r="AG1828" s="41"/>
      <c r="AH1828" s="42"/>
      <c r="AI1828" s="40" t="str">
        <f>IF(AE1828=0,"NO OFERTADO",IF(AF1828=0,"NO OFERTADO",IF(AG1828=0,"NO OFERTADO",IF(AH1828=0,"NO OFERTADO","CORRECTO"))))</f>
        <v>NO OFERTADO</v>
      </c>
      <c r="AJ1828" s="37">
        <f>Q1828*$AJ$1</f>
        <v>7.5280980869079181E-2</v>
      </c>
      <c r="AK1828" s="36">
        <f>R1828*$AK$1</f>
        <v>1.0039129276989939E-2</v>
      </c>
      <c r="AL1828" s="36">
        <f>AJ1828+AK1828</f>
        <v>8.532011014606912E-2</v>
      </c>
      <c r="AM1828" s="41"/>
      <c r="AN1828" s="41"/>
      <c r="AO1828" s="41"/>
      <c r="AP1828" s="42"/>
      <c r="AQ1828" s="40" t="str">
        <f>IF(AM1828=0,"NO OFERTADO",IF(AN1828=0,"NO OFERTADO",IF(AO1828=0,"NO OFERTADO",IF(AP1828=0,"NO OFERTADO","CORRECTO"))))</f>
        <v>NO OFERTADO</v>
      </c>
    </row>
    <row r="1829" spans="1:43" x14ac:dyDescent="0.25">
      <c r="A1829" s="61">
        <v>1827</v>
      </c>
      <c r="B1829" s="61">
        <v>1376</v>
      </c>
      <c r="C1829" s="13" t="s">
        <v>825</v>
      </c>
      <c r="D1829" s="12" t="s">
        <v>3866</v>
      </c>
      <c r="E1829" s="12" t="s">
        <v>11</v>
      </c>
      <c r="F1829" s="12" t="s">
        <v>134</v>
      </c>
      <c r="G1829" s="12" t="s">
        <v>13</v>
      </c>
      <c r="H1829" s="12" t="s">
        <v>648</v>
      </c>
      <c r="I1829" s="62">
        <v>2946.6149999999998</v>
      </c>
      <c r="J1829" s="10">
        <v>1</v>
      </c>
      <c r="K1829" s="10" t="s">
        <v>681</v>
      </c>
      <c r="L1829" s="14" t="s">
        <v>3867</v>
      </c>
      <c r="M1829" s="11">
        <v>2946.6149999999998</v>
      </c>
      <c r="N1829" s="11">
        <v>434.46153846153845</v>
      </c>
      <c r="O1829" s="8">
        <f>N1829*M1829</f>
        <v>1280190.886153846</v>
      </c>
      <c r="P1829" s="14" t="s">
        <v>5022</v>
      </c>
      <c r="Q1829" s="66">
        <f>O1829/$O$2181</f>
        <v>3.9116434747364861E-5</v>
      </c>
      <c r="R1829" s="66">
        <f>+O1829/$O$2184</f>
        <v>6.2596678324370586E-5</v>
      </c>
      <c r="S1829" s="36">
        <f>Q1829*$S$1</f>
        <v>9.7791086868412157E-3</v>
      </c>
      <c r="T1829" s="36">
        <f>R1829*$T$1</f>
        <v>1.8779003497311176E-3</v>
      </c>
      <c r="U1829" s="36">
        <f>S1829+T1829</f>
        <v>1.1657009036572333E-2</v>
      </c>
      <c r="V1829" s="41"/>
      <c r="W1829" s="41"/>
      <c r="X1829" s="41"/>
      <c r="Y1829" s="42"/>
      <c r="Z1829" s="40" t="str">
        <f>IF(V1829=0,"NO OFERTADO",IF(W1829=0,"NO OFERTADO",IF(X1829=0,"NO OFERTADO",IF(Y1829=0,"NO OFERTADO","CORRECTO"))))</f>
        <v>NO OFERTADO</v>
      </c>
      <c r="AA1829" s="42">
        <f>Y1829*N1829</f>
        <v>0</v>
      </c>
      <c r="AB1829" s="35">
        <f>Q1829*$AB$1</f>
        <v>3.5204791272628374E-3</v>
      </c>
      <c r="AC1829" s="36">
        <f>R1829*$AC$1</f>
        <v>9.389501748655588E-4</v>
      </c>
      <c r="AD1829" s="36">
        <f>AB1829+AC1829</f>
        <v>4.4594293021283961E-3</v>
      </c>
      <c r="AE1829" s="41"/>
      <c r="AF1829" s="41"/>
      <c r="AG1829" s="41"/>
      <c r="AH1829" s="42"/>
      <c r="AI1829" s="40" t="str">
        <f>IF(AE1829=0,"NO OFERTADO",IF(AF1829=0,"NO OFERTADO",IF(AG1829=0,"NO OFERTADO",IF(AH1829=0,"NO OFERTADO","CORRECTO"))))</f>
        <v>NO OFERTADO</v>
      </c>
      <c r="AJ1829" s="37">
        <f>Q1829*$AJ$1</f>
        <v>2.3469860848418914E-3</v>
      </c>
      <c r="AK1829" s="36">
        <f>R1829*$AK$1</f>
        <v>3.1298339162185292E-4</v>
      </c>
      <c r="AL1829" s="36">
        <f>AJ1829+AK1829</f>
        <v>2.6599694764637442E-3</v>
      </c>
      <c r="AM1829" s="41"/>
      <c r="AN1829" s="41"/>
      <c r="AO1829" s="41"/>
      <c r="AP1829" s="42"/>
      <c r="AQ1829" s="40" t="str">
        <f>IF(AM1829=0,"NO OFERTADO",IF(AN1829=0,"NO OFERTADO",IF(AO1829=0,"NO OFERTADO",IF(AP1829=0,"NO OFERTADO","CORRECTO"))))</f>
        <v>NO OFERTADO</v>
      </c>
    </row>
    <row r="1830" spans="1:43" ht="24" x14ac:dyDescent="0.25">
      <c r="A1830" s="61">
        <v>1828</v>
      </c>
      <c r="B1830" s="61">
        <v>603</v>
      </c>
      <c r="C1830" s="13" t="s">
        <v>1966</v>
      </c>
      <c r="D1830" s="12" t="s">
        <v>89</v>
      </c>
      <c r="E1830" s="12" t="s">
        <v>11</v>
      </c>
      <c r="F1830" s="12" t="s">
        <v>12</v>
      </c>
      <c r="G1830" s="12" t="s">
        <v>13</v>
      </c>
      <c r="H1830" s="12" t="s">
        <v>12</v>
      </c>
      <c r="I1830" s="62" t="s">
        <v>60</v>
      </c>
      <c r="J1830" s="10">
        <v>1</v>
      </c>
      <c r="K1830" s="10" t="s">
        <v>1967</v>
      </c>
      <c r="L1830" s="14" t="s">
        <v>1968</v>
      </c>
      <c r="M1830" s="11">
        <v>359.72178333333335</v>
      </c>
      <c r="N1830" s="11">
        <v>18436.923076923078</v>
      </c>
      <c r="O1830" s="8">
        <f>N1830*M1830</f>
        <v>6632162.8484102571</v>
      </c>
      <c r="P1830" s="14" t="s">
        <v>5022</v>
      </c>
      <c r="Q1830" s="66">
        <f>O1830/$O$2181</f>
        <v>2.0264678345988544E-4</v>
      </c>
      <c r="R1830" s="66"/>
      <c r="S1830" s="36">
        <f>Q1830*$S$1</f>
        <v>5.0661695864971358E-2</v>
      </c>
      <c r="T1830" s="7"/>
      <c r="U1830" s="36">
        <f>S1830+T1830</f>
        <v>5.0661695864971358E-2</v>
      </c>
      <c r="V1830" s="41"/>
      <c r="W1830" s="41"/>
      <c r="X1830" s="41"/>
      <c r="Y1830" s="42"/>
      <c r="Z1830" s="40" t="str">
        <f>IF(V1830=0,"NO OFERTADO",IF(W1830=0,"NO OFERTADO",IF(X1830=0,"NO OFERTADO",IF(Y1830=0,"NO OFERTADO","CORRECTO"))))</f>
        <v>NO OFERTADO</v>
      </c>
      <c r="AA1830" s="42">
        <f>Y1830*N1830</f>
        <v>0</v>
      </c>
      <c r="AB1830" s="35">
        <f>Q1830*$AB$1</f>
        <v>1.8238210511389689E-2</v>
      </c>
      <c r="AC1830" s="7"/>
      <c r="AD1830" s="36">
        <f>AB1830+AC1830</f>
        <v>1.8238210511389689E-2</v>
      </c>
      <c r="AE1830" s="41"/>
      <c r="AF1830" s="41"/>
      <c r="AG1830" s="41"/>
      <c r="AH1830" s="42"/>
      <c r="AI1830" s="40" t="str">
        <f>IF(AE1830=0,"NO OFERTADO",IF(AF1830=0,"NO OFERTADO",IF(AG1830=0,"NO OFERTADO",IF(AH1830=0,"NO OFERTADO","CORRECTO"))))</f>
        <v>NO OFERTADO</v>
      </c>
      <c r="AJ1830" s="37">
        <f>Q1830*$AJ$1</f>
        <v>1.2158807007593126E-2</v>
      </c>
      <c r="AK1830" s="7"/>
      <c r="AL1830" s="36">
        <f>AJ1830+AK1830</f>
        <v>1.2158807007593126E-2</v>
      </c>
      <c r="AM1830" s="41"/>
      <c r="AN1830" s="41"/>
      <c r="AO1830" s="41"/>
      <c r="AP1830" s="42"/>
      <c r="AQ1830" s="40" t="str">
        <f>IF(AM1830=0,"NO OFERTADO",IF(AN1830=0,"NO OFERTADO",IF(AO1830=0,"NO OFERTADO",IF(AP1830=0,"NO OFERTADO","CORRECTO"))))</f>
        <v>NO OFERTADO</v>
      </c>
    </row>
    <row r="1831" spans="1:43" ht="24" x14ac:dyDescent="0.25">
      <c r="A1831" s="61">
        <v>1829</v>
      </c>
      <c r="B1831" s="61">
        <v>637</v>
      </c>
      <c r="C1831" s="13" t="s">
        <v>1966</v>
      </c>
      <c r="D1831" s="12" t="s">
        <v>181</v>
      </c>
      <c r="E1831" s="12" t="s">
        <v>11</v>
      </c>
      <c r="F1831" s="12" t="s">
        <v>12</v>
      </c>
      <c r="G1831" s="12" t="s">
        <v>13</v>
      </c>
      <c r="H1831" s="12" t="s">
        <v>12</v>
      </c>
      <c r="I1831" s="62" t="s">
        <v>60</v>
      </c>
      <c r="J1831" s="10">
        <v>1</v>
      </c>
      <c r="K1831" s="10" t="s">
        <v>1967</v>
      </c>
      <c r="L1831" s="14" t="s">
        <v>2041</v>
      </c>
      <c r="M1831" s="11">
        <v>1786.6999999999998</v>
      </c>
      <c r="N1831" s="11">
        <v>2390.3076923076924</v>
      </c>
      <c r="O1831" s="8">
        <f>N1831*M1831</f>
        <v>4270762.7538461536</v>
      </c>
      <c r="P1831" s="14" t="s">
        <v>5022</v>
      </c>
      <c r="Q1831" s="66">
        <f>O1831/$O$2181</f>
        <v>1.304938305600649E-4</v>
      </c>
      <c r="R1831" s="66"/>
      <c r="S1831" s="36">
        <f>Q1831*$S$1</f>
        <v>3.2623457640016222E-2</v>
      </c>
      <c r="T1831" s="7"/>
      <c r="U1831" s="36">
        <f>S1831+T1831</f>
        <v>3.2623457640016222E-2</v>
      </c>
      <c r="V1831" s="41"/>
      <c r="W1831" s="41"/>
      <c r="X1831" s="41"/>
      <c r="Y1831" s="42"/>
      <c r="Z1831" s="40" t="str">
        <f>IF(V1831=0,"NO OFERTADO",IF(W1831=0,"NO OFERTADO",IF(X1831=0,"NO OFERTADO",IF(Y1831=0,"NO OFERTADO","CORRECTO"))))</f>
        <v>NO OFERTADO</v>
      </c>
      <c r="AA1831" s="42">
        <f>Y1831*N1831</f>
        <v>0</v>
      </c>
      <c r="AB1831" s="35">
        <f>Q1831*$AB$1</f>
        <v>1.1744444750405841E-2</v>
      </c>
      <c r="AC1831" s="7"/>
      <c r="AD1831" s="36">
        <f>AB1831+AC1831</f>
        <v>1.1744444750405841E-2</v>
      </c>
      <c r="AE1831" s="41"/>
      <c r="AF1831" s="41"/>
      <c r="AG1831" s="41"/>
      <c r="AH1831" s="42"/>
      <c r="AI1831" s="40" t="str">
        <f>IF(AE1831=0,"NO OFERTADO",IF(AF1831=0,"NO OFERTADO",IF(AG1831=0,"NO OFERTADO",IF(AH1831=0,"NO OFERTADO","CORRECTO"))))</f>
        <v>NO OFERTADO</v>
      </c>
      <c r="AJ1831" s="37">
        <f>Q1831*$AJ$1</f>
        <v>7.8296298336038937E-3</v>
      </c>
      <c r="AK1831" s="7"/>
      <c r="AL1831" s="36">
        <f>AJ1831+AK1831</f>
        <v>7.8296298336038937E-3</v>
      </c>
      <c r="AM1831" s="41"/>
      <c r="AN1831" s="41"/>
      <c r="AO1831" s="41"/>
      <c r="AP1831" s="42"/>
      <c r="AQ1831" s="40" t="str">
        <f>IF(AM1831=0,"NO OFERTADO",IF(AN1831=0,"NO OFERTADO",IF(AO1831=0,"NO OFERTADO",IF(AP1831=0,"NO OFERTADO","CORRECTO"))))</f>
        <v>NO OFERTADO</v>
      </c>
    </row>
    <row r="1832" spans="1:43" ht="24" x14ac:dyDescent="0.25">
      <c r="A1832" s="61">
        <v>1830</v>
      </c>
      <c r="B1832" s="61">
        <v>1083</v>
      </c>
      <c r="C1832" s="13" t="s">
        <v>1966</v>
      </c>
      <c r="D1832" s="12" t="s">
        <v>10</v>
      </c>
      <c r="E1832" s="12" t="s">
        <v>11</v>
      </c>
      <c r="F1832" s="12" t="s">
        <v>134</v>
      </c>
      <c r="G1832" s="12" t="s">
        <v>13</v>
      </c>
      <c r="H1832" s="12" t="s">
        <v>12</v>
      </c>
      <c r="I1832" s="62" t="s">
        <v>60</v>
      </c>
      <c r="J1832" s="10">
        <v>1</v>
      </c>
      <c r="K1832" s="10" t="s">
        <v>1967</v>
      </c>
      <c r="L1832" s="14" t="s">
        <v>3151</v>
      </c>
      <c r="M1832" s="11">
        <v>21200.771999999997</v>
      </c>
      <c r="N1832" s="11">
        <v>106.22222222222223</v>
      </c>
      <c r="O1832" s="8">
        <f>N1832*M1832</f>
        <v>2251993.1146666664</v>
      </c>
      <c r="P1832" s="14" t="s">
        <v>5022</v>
      </c>
      <c r="Q1832" s="66">
        <f>O1832/$O$2181</f>
        <v>6.8810005346958431E-5</v>
      </c>
      <c r="R1832" s="66"/>
      <c r="S1832" s="36">
        <f>Q1832*$S$1</f>
        <v>1.7202501336739607E-2</v>
      </c>
      <c r="T1832" s="7"/>
      <c r="U1832" s="36">
        <f>S1832+T1832</f>
        <v>1.7202501336739607E-2</v>
      </c>
      <c r="V1832" s="41"/>
      <c r="W1832" s="41"/>
      <c r="X1832" s="41"/>
      <c r="Y1832" s="42"/>
      <c r="Z1832" s="40" t="str">
        <f>IF(V1832=0,"NO OFERTADO",IF(W1832=0,"NO OFERTADO",IF(X1832=0,"NO OFERTADO",IF(Y1832=0,"NO OFERTADO","CORRECTO"))))</f>
        <v>NO OFERTADO</v>
      </c>
      <c r="AA1832" s="42">
        <f>Y1832*N1832</f>
        <v>0</v>
      </c>
      <c r="AB1832" s="35">
        <f>Q1832*$AB$1</f>
        <v>6.1929004812262588E-3</v>
      </c>
      <c r="AC1832" s="7"/>
      <c r="AD1832" s="36">
        <f>AB1832+AC1832</f>
        <v>6.1929004812262588E-3</v>
      </c>
      <c r="AE1832" s="41"/>
      <c r="AF1832" s="41"/>
      <c r="AG1832" s="41"/>
      <c r="AH1832" s="42"/>
      <c r="AI1832" s="40" t="str">
        <f>IF(AE1832=0,"NO OFERTADO",IF(AF1832=0,"NO OFERTADO",IF(AG1832=0,"NO OFERTADO",IF(AH1832=0,"NO OFERTADO","CORRECTO"))))</f>
        <v>NO OFERTADO</v>
      </c>
      <c r="AJ1832" s="37">
        <f>Q1832*$AJ$1</f>
        <v>4.1286003208175059E-3</v>
      </c>
      <c r="AK1832" s="7"/>
      <c r="AL1832" s="36">
        <f>AJ1832+AK1832</f>
        <v>4.1286003208175059E-3</v>
      </c>
      <c r="AM1832" s="41"/>
      <c r="AN1832" s="41"/>
      <c r="AO1832" s="41"/>
      <c r="AP1832" s="42"/>
      <c r="AQ1832" s="40" t="str">
        <f>IF(AM1832=0,"NO OFERTADO",IF(AN1832=0,"NO OFERTADO",IF(AO1832=0,"NO OFERTADO",IF(AP1832=0,"NO OFERTADO","CORRECTO"))))</f>
        <v>NO OFERTADO</v>
      </c>
    </row>
    <row r="1833" spans="1:43" ht="24" x14ac:dyDescent="0.25">
      <c r="A1833" s="61">
        <v>1831</v>
      </c>
      <c r="B1833" s="61">
        <v>2574</v>
      </c>
      <c r="C1833" s="67" t="s">
        <v>6868</v>
      </c>
      <c r="D1833" s="68" t="s">
        <v>89</v>
      </c>
      <c r="E1833" s="68" t="s">
        <v>11</v>
      </c>
      <c r="F1833" s="68" t="s">
        <v>12</v>
      </c>
      <c r="G1833" s="12" t="s">
        <v>13</v>
      </c>
      <c r="H1833" s="68" t="s">
        <v>12</v>
      </c>
      <c r="I1833" s="62" t="s">
        <v>60</v>
      </c>
      <c r="J1833" s="10">
        <v>1</v>
      </c>
      <c r="K1833" s="10" t="s">
        <v>6869</v>
      </c>
      <c r="L1833" s="14" t="s">
        <v>6870</v>
      </c>
      <c r="M1833" s="11">
        <v>10836.77</v>
      </c>
      <c r="N1833" s="11">
        <v>67.666666666666671</v>
      </c>
      <c r="O1833" s="8">
        <f>N1833*M1833</f>
        <v>733288.10333333339</v>
      </c>
      <c r="P1833" s="14" t="s">
        <v>7140</v>
      </c>
      <c r="Q1833" s="66">
        <f>O1833/$O$2181</f>
        <v>2.2405733828673923E-5</v>
      </c>
      <c r="R1833" s="66"/>
      <c r="S1833" s="36">
        <f>Q1833*$S$1</f>
        <v>5.6014334571684804E-3</v>
      </c>
      <c r="T1833" s="7"/>
      <c r="U1833" s="36">
        <f>S1833+T1833</f>
        <v>5.6014334571684804E-3</v>
      </c>
      <c r="V1833" s="41"/>
      <c r="W1833" s="41"/>
      <c r="X1833" s="41"/>
      <c r="Y1833" s="42"/>
      <c r="Z1833" s="40" t="str">
        <f>IF(V1833=0,"NO OFERTADO",IF(W1833=0,"NO OFERTADO",IF(X1833=0,"NO OFERTADO",IF(Y1833=0,"NO OFERTADO","CORRECTO"))))</f>
        <v>NO OFERTADO</v>
      </c>
      <c r="AA1833" s="42">
        <f>Y1833*N1833</f>
        <v>0</v>
      </c>
      <c r="AB1833" s="35">
        <f>Q1833*$AB$1</f>
        <v>2.0165160445806533E-3</v>
      </c>
      <c r="AC1833" s="7"/>
      <c r="AD1833" s="36">
        <f>AB1833+AC1833</f>
        <v>2.0165160445806533E-3</v>
      </c>
      <c r="AE1833" s="41"/>
      <c r="AF1833" s="41"/>
      <c r="AG1833" s="41"/>
      <c r="AH1833" s="42"/>
      <c r="AI1833" s="40" t="str">
        <f>IF(AE1833=0,"NO OFERTADO",IF(AF1833=0,"NO OFERTADO",IF(AG1833=0,"NO OFERTADO",IF(AH1833=0,"NO OFERTADO","CORRECTO"))))</f>
        <v>NO OFERTADO</v>
      </c>
      <c r="AJ1833" s="37">
        <f>Q1833*$AJ$1</f>
        <v>1.3443440297204355E-3</v>
      </c>
      <c r="AK1833" s="7"/>
      <c r="AL1833" s="36">
        <f>AJ1833+AK1833</f>
        <v>1.3443440297204355E-3</v>
      </c>
      <c r="AM1833" s="41"/>
      <c r="AN1833" s="41"/>
      <c r="AO1833" s="41"/>
      <c r="AP1833" s="42"/>
      <c r="AQ1833" s="40" t="str">
        <f>IF(AM1833=0,"NO OFERTADO",IF(AN1833=0,"NO OFERTADO",IF(AO1833=0,"NO OFERTADO",IF(AP1833=0,"NO OFERTADO","CORRECTO"))))</f>
        <v>NO OFERTADO</v>
      </c>
    </row>
    <row r="1834" spans="1:43" ht="24" x14ac:dyDescent="0.25">
      <c r="A1834" s="61">
        <v>1832</v>
      </c>
      <c r="B1834" s="61">
        <v>2602</v>
      </c>
      <c r="C1834" s="67" t="s">
        <v>6868</v>
      </c>
      <c r="D1834" s="68" t="s">
        <v>181</v>
      </c>
      <c r="E1834" s="68" t="s">
        <v>11</v>
      </c>
      <c r="F1834" s="68" t="s">
        <v>12</v>
      </c>
      <c r="G1834" s="12" t="s">
        <v>13</v>
      </c>
      <c r="H1834" s="68" t="s">
        <v>12</v>
      </c>
      <c r="I1834" s="62" t="s">
        <v>60</v>
      </c>
      <c r="J1834" s="10">
        <v>1</v>
      </c>
      <c r="K1834" s="10" t="s">
        <v>6948</v>
      </c>
      <c r="L1834" s="14" t="s">
        <v>6949</v>
      </c>
      <c r="M1834" s="11">
        <v>32391.237499999999</v>
      </c>
      <c r="N1834" s="11">
        <v>8</v>
      </c>
      <c r="O1834" s="8">
        <f>N1834*M1834</f>
        <v>259129.9</v>
      </c>
      <c r="P1834" s="14" t="s">
        <v>7140</v>
      </c>
      <c r="Q1834" s="66">
        <f>O1834/$O$2181</f>
        <v>7.9177550270601337E-6</v>
      </c>
      <c r="R1834" s="66"/>
      <c r="S1834" s="36">
        <f>Q1834*$S$1</f>
        <v>1.9794387567650335E-3</v>
      </c>
      <c r="T1834" s="7"/>
      <c r="U1834" s="36">
        <f>S1834+T1834</f>
        <v>1.9794387567650335E-3</v>
      </c>
      <c r="V1834" s="41"/>
      <c r="W1834" s="41"/>
      <c r="X1834" s="41"/>
      <c r="Y1834" s="42"/>
      <c r="Z1834" s="40" t="str">
        <f>IF(V1834=0,"NO OFERTADO",IF(W1834=0,"NO OFERTADO",IF(X1834=0,"NO OFERTADO",IF(Y1834=0,"NO OFERTADO","CORRECTO"))))</f>
        <v>NO OFERTADO</v>
      </c>
      <c r="AA1834" s="42">
        <f>Y1834*N1834</f>
        <v>0</v>
      </c>
      <c r="AB1834" s="35">
        <f>Q1834*$AB$1</f>
        <v>7.1259795243541204E-4</v>
      </c>
      <c r="AC1834" s="7"/>
      <c r="AD1834" s="36">
        <f>AB1834+AC1834</f>
        <v>7.1259795243541204E-4</v>
      </c>
      <c r="AE1834" s="41"/>
      <c r="AF1834" s="41"/>
      <c r="AG1834" s="41"/>
      <c r="AH1834" s="42"/>
      <c r="AI1834" s="40" t="str">
        <f>IF(AE1834=0,"NO OFERTADO",IF(AF1834=0,"NO OFERTADO",IF(AG1834=0,"NO OFERTADO",IF(AH1834=0,"NO OFERTADO","CORRECTO"))))</f>
        <v>NO OFERTADO</v>
      </c>
      <c r="AJ1834" s="37">
        <f>Q1834*$AJ$1</f>
        <v>4.7506530162360803E-4</v>
      </c>
      <c r="AK1834" s="7"/>
      <c r="AL1834" s="36">
        <f>AJ1834+AK1834</f>
        <v>4.7506530162360803E-4</v>
      </c>
      <c r="AM1834" s="41"/>
      <c r="AN1834" s="41"/>
      <c r="AO1834" s="41"/>
      <c r="AP1834" s="42"/>
      <c r="AQ1834" s="40" t="str">
        <f>IF(AM1834=0,"NO OFERTADO",IF(AN1834=0,"NO OFERTADO",IF(AO1834=0,"NO OFERTADO",IF(AP1834=0,"NO OFERTADO","CORRECTO"))))</f>
        <v>NO OFERTADO</v>
      </c>
    </row>
    <row r="1835" spans="1:43" ht="24" x14ac:dyDescent="0.25">
      <c r="A1835" s="61">
        <v>1833</v>
      </c>
      <c r="B1835" s="61">
        <v>57</v>
      </c>
      <c r="C1835" s="13" t="s">
        <v>238</v>
      </c>
      <c r="D1835" s="12" t="s">
        <v>239</v>
      </c>
      <c r="E1835" s="12" t="s">
        <v>12</v>
      </c>
      <c r="F1835" s="12" t="s">
        <v>12</v>
      </c>
      <c r="G1835" s="12" t="s">
        <v>13</v>
      </c>
      <c r="H1835" s="12" t="s">
        <v>12</v>
      </c>
      <c r="I1835" s="62">
        <v>1378000.3699999999</v>
      </c>
      <c r="J1835" s="10">
        <v>1</v>
      </c>
      <c r="K1835" s="10" t="s">
        <v>240</v>
      </c>
      <c r="L1835" s="14" t="s">
        <v>241</v>
      </c>
      <c r="M1835" s="11">
        <v>1189615.3389999999</v>
      </c>
      <c r="N1835" s="11">
        <v>92.307692307692307</v>
      </c>
      <c r="O1835" s="8">
        <f>N1835*M1835</f>
        <v>109810646.67692307</v>
      </c>
      <c r="P1835" s="14" t="s">
        <v>5022</v>
      </c>
      <c r="Q1835" s="66">
        <f>O1835/$O$2181</f>
        <v>3.3552816550731185E-3</v>
      </c>
      <c r="R1835" s="66">
        <f>+O1835/$O$2184</f>
        <v>5.3693412450996113E-3</v>
      </c>
      <c r="S1835" s="36">
        <f>Q1835*$S$1</f>
        <v>0.83882041376827965</v>
      </c>
      <c r="T1835" s="36">
        <f>R1835*$T$1</f>
        <v>0.16108023735298835</v>
      </c>
      <c r="U1835" s="36">
        <f>S1835+T1835</f>
        <v>0.99990065112126802</v>
      </c>
      <c r="V1835" s="41"/>
      <c r="W1835" s="41"/>
      <c r="X1835" s="41"/>
      <c r="Y1835" s="42"/>
      <c r="Z1835" s="40" t="str">
        <f>IF(V1835=0,"NO OFERTADO",IF(W1835=0,"NO OFERTADO",IF(X1835=0,"NO OFERTADO",IF(Y1835=0,"NO OFERTADO","CORRECTO"))))</f>
        <v>NO OFERTADO</v>
      </c>
      <c r="AA1835" s="42">
        <f>Y1835*N1835</f>
        <v>0</v>
      </c>
      <c r="AB1835" s="35">
        <f>Q1835*$AB$1</f>
        <v>0.30197534895658068</v>
      </c>
      <c r="AC1835" s="36">
        <f>R1835*$AC$1</f>
        <v>8.0540118676494174E-2</v>
      </c>
      <c r="AD1835" s="36">
        <f>AB1835+AC1835</f>
        <v>0.38251546763307487</v>
      </c>
      <c r="AE1835" s="41"/>
      <c r="AF1835" s="41"/>
      <c r="AG1835" s="41"/>
      <c r="AH1835" s="42"/>
      <c r="AI1835" s="40" t="str">
        <f>IF(AE1835=0,"NO OFERTADO",IF(AF1835=0,"NO OFERTADO",IF(AG1835=0,"NO OFERTADO",IF(AH1835=0,"NO OFERTADO","CORRECTO"))))</f>
        <v>NO OFERTADO</v>
      </c>
      <c r="AJ1835" s="37">
        <f>Q1835*$AJ$1</f>
        <v>0.20131689930438712</v>
      </c>
      <c r="AK1835" s="36">
        <f>R1835*$AK$1</f>
        <v>2.6846706225498056E-2</v>
      </c>
      <c r="AL1835" s="36">
        <f>AJ1835+AK1835</f>
        <v>0.22816360552988518</v>
      </c>
      <c r="AM1835" s="41"/>
      <c r="AN1835" s="41"/>
      <c r="AO1835" s="41"/>
      <c r="AP1835" s="42"/>
      <c r="AQ1835" s="40" t="str">
        <f>IF(AM1835=0,"NO OFERTADO",IF(AN1835=0,"NO OFERTADO",IF(AO1835=0,"NO OFERTADO",IF(AP1835=0,"NO OFERTADO","CORRECTO"))))</f>
        <v>NO OFERTADO</v>
      </c>
    </row>
    <row r="1836" spans="1:43" ht="24" x14ac:dyDescent="0.25">
      <c r="A1836" s="61">
        <v>1834</v>
      </c>
      <c r="B1836" s="61">
        <v>1314</v>
      </c>
      <c r="C1836" s="13" t="s">
        <v>3708</v>
      </c>
      <c r="D1836" s="12" t="s">
        <v>477</v>
      </c>
      <c r="E1836" s="12" t="s">
        <v>11</v>
      </c>
      <c r="F1836" s="12" t="s">
        <v>12</v>
      </c>
      <c r="G1836" s="12" t="s">
        <v>13</v>
      </c>
      <c r="H1836" s="12" t="s">
        <v>12</v>
      </c>
      <c r="I1836" s="62" t="s">
        <v>60</v>
      </c>
      <c r="J1836" s="10">
        <v>1</v>
      </c>
      <c r="K1836" s="10" t="s">
        <v>3709</v>
      </c>
      <c r="L1836" s="14" t="s">
        <v>3710</v>
      </c>
      <c r="M1836" s="11">
        <v>426</v>
      </c>
      <c r="N1836" s="11">
        <v>2992.6153846153848</v>
      </c>
      <c r="O1836" s="8">
        <f>N1836*M1836</f>
        <v>1274854.153846154</v>
      </c>
      <c r="P1836" s="14" t="s">
        <v>5022</v>
      </c>
      <c r="Q1836" s="66">
        <f>O1836/$O$2181</f>
        <v>3.8953370048704832E-5</v>
      </c>
      <c r="R1836" s="66"/>
      <c r="S1836" s="36">
        <f>Q1836*$S$1</f>
        <v>9.7383425121762082E-3</v>
      </c>
      <c r="T1836" s="7"/>
      <c r="U1836" s="36">
        <f>S1836+T1836</f>
        <v>9.7383425121762082E-3</v>
      </c>
      <c r="V1836" s="41"/>
      <c r="W1836" s="41"/>
      <c r="X1836" s="41"/>
      <c r="Y1836" s="42"/>
      <c r="Z1836" s="40" t="str">
        <f>IF(V1836=0,"NO OFERTADO",IF(W1836=0,"NO OFERTADO",IF(X1836=0,"NO OFERTADO",IF(Y1836=0,"NO OFERTADO","CORRECTO"))))</f>
        <v>NO OFERTADO</v>
      </c>
      <c r="AA1836" s="42">
        <f>Y1836*N1836</f>
        <v>0</v>
      </c>
      <c r="AB1836" s="35">
        <f>Q1836*$AB$1</f>
        <v>3.5058033043834347E-3</v>
      </c>
      <c r="AC1836" s="7"/>
      <c r="AD1836" s="36">
        <f>AB1836+AC1836</f>
        <v>3.5058033043834347E-3</v>
      </c>
      <c r="AE1836" s="41"/>
      <c r="AF1836" s="41"/>
      <c r="AG1836" s="41"/>
      <c r="AH1836" s="42"/>
      <c r="AI1836" s="40" t="str">
        <f>IF(AE1836=0,"NO OFERTADO",IF(AF1836=0,"NO OFERTADO",IF(AG1836=0,"NO OFERTADO",IF(AH1836=0,"NO OFERTADO","CORRECTO"))))</f>
        <v>NO OFERTADO</v>
      </c>
      <c r="AJ1836" s="37">
        <f>Q1836*$AJ$1</f>
        <v>2.3372022029222901E-3</v>
      </c>
      <c r="AK1836" s="7"/>
      <c r="AL1836" s="36">
        <f>AJ1836+AK1836</f>
        <v>2.3372022029222901E-3</v>
      </c>
      <c r="AM1836" s="41"/>
      <c r="AN1836" s="41"/>
      <c r="AO1836" s="41"/>
      <c r="AP1836" s="42"/>
      <c r="AQ1836" s="40" t="str">
        <f>IF(AM1836=0,"NO OFERTADO",IF(AN1836=0,"NO OFERTADO",IF(AO1836=0,"NO OFERTADO",IF(AP1836=0,"NO OFERTADO","CORRECTO"))))</f>
        <v>NO OFERTADO</v>
      </c>
    </row>
    <row r="1837" spans="1:43" ht="24" x14ac:dyDescent="0.25">
      <c r="A1837" s="61">
        <v>1835</v>
      </c>
      <c r="B1837" s="61">
        <v>95</v>
      </c>
      <c r="C1837" s="13" t="s">
        <v>396</v>
      </c>
      <c r="D1837" s="12" t="s">
        <v>397</v>
      </c>
      <c r="E1837" s="12" t="s">
        <v>11</v>
      </c>
      <c r="F1837" s="12" t="s">
        <v>12</v>
      </c>
      <c r="G1837" s="12" t="s">
        <v>13</v>
      </c>
      <c r="H1837" s="12" t="s">
        <v>12</v>
      </c>
      <c r="I1837" s="62">
        <v>2196.5250000000001</v>
      </c>
      <c r="J1837" s="10">
        <v>1</v>
      </c>
      <c r="K1837" s="10" t="s">
        <v>398</v>
      </c>
      <c r="L1837" s="14" t="s">
        <v>399</v>
      </c>
      <c r="M1837" s="11">
        <v>1066.079</v>
      </c>
      <c r="N1837" s="11">
        <v>63076.307692307695</v>
      </c>
      <c r="O1837" s="8">
        <f>N1837*M1837</f>
        <v>67244327.028307691</v>
      </c>
      <c r="P1837" s="14" t="s">
        <v>5022</v>
      </c>
      <c r="Q1837" s="66">
        <f>O1837/$O$2181</f>
        <v>2.0546610343679323E-3</v>
      </c>
      <c r="R1837" s="66">
        <f>+O1837/$O$2184</f>
        <v>3.2880030264673425E-3</v>
      </c>
      <c r="S1837" s="36">
        <f>Q1837*$S$1</f>
        <v>0.51366525859198309</v>
      </c>
      <c r="T1837" s="36">
        <f>R1837*$T$1</f>
        <v>9.864009079402028E-2</v>
      </c>
      <c r="U1837" s="36">
        <f>S1837+T1837</f>
        <v>0.61230534938600334</v>
      </c>
      <c r="V1837" s="41"/>
      <c r="W1837" s="41"/>
      <c r="X1837" s="41"/>
      <c r="Y1837" s="42"/>
      <c r="Z1837" s="40" t="str">
        <f>IF(V1837=0,"NO OFERTADO",IF(W1837=0,"NO OFERTADO",IF(X1837=0,"NO OFERTADO",IF(Y1837=0,"NO OFERTADO","CORRECTO"))))</f>
        <v>NO OFERTADO</v>
      </c>
      <c r="AA1837" s="42">
        <f>Y1837*N1837</f>
        <v>0</v>
      </c>
      <c r="AB1837" s="35">
        <f>Q1837*$AB$1</f>
        <v>0.1849194930931139</v>
      </c>
      <c r="AC1837" s="36">
        <f>R1837*$AC$1</f>
        <v>4.932004539701014E-2</v>
      </c>
      <c r="AD1837" s="36">
        <f>AB1837+AC1837</f>
        <v>0.23423953849012402</v>
      </c>
      <c r="AE1837" s="41"/>
      <c r="AF1837" s="41"/>
      <c r="AG1837" s="41"/>
      <c r="AH1837" s="42"/>
      <c r="AI1837" s="40" t="str">
        <f>IF(AE1837=0,"NO OFERTADO",IF(AF1837=0,"NO OFERTADO",IF(AG1837=0,"NO OFERTADO",IF(AH1837=0,"NO OFERTADO","CORRECTO"))))</f>
        <v>NO OFERTADO</v>
      </c>
      <c r="AJ1837" s="37">
        <f>Q1837*$AJ$1</f>
        <v>0.12327966206207594</v>
      </c>
      <c r="AK1837" s="36">
        <f>R1837*$AK$1</f>
        <v>1.6440015132336713E-2</v>
      </c>
      <c r="AL1837" s="36">
        <f>AJ1837+AK1837</f>
        <v>0.13971967719441264</v>
      </c>
      <c r="AM1837" s="41"/>
      <c r="AN1837" s="41"/>
      <c r="AO1837" s="41"/>
      <c r="AP1837" s="42"/>
      <c r="AQ1837" s="40" t="str">
        <f>IF(AM1837=0,"NO OFERTADO",IF(AN1837=0,"NO OFERTADO",IF(AO1837=0,"NO OFERTADO",IF(AP1837=0,"NO OFERTADO","CORRECTO"))))</f>
        <v>NO OFERTADO</v>
      </c>
    </row>
    <row r="1838" spans="1:43" ht="24" x14ac:dyDescent="0.25">
      <c r="A1838" s="61">
        <v>1836</v>
      </c>
      <c r="B1838" s="61">
        <v>1184</v>
      </c>
      <c r="C1838" s="13" t="s">
        <v>3395</v>
      </c>
      <c r="D1838" s="12" t="s">
        <v>3396</v>
      </c>
      <c r="E1838" s="12" t="s">
        <v>12</v>
      </c>
      <c r="F1838" s="12" t="s">
        <v>12</v>
      </c>
      <c r="G1838" s="12" t="s">
        <v>13</v>
      </c>
      <c r="H1838" s="12" t="s">
        <v>12</v>
      </c>
      <c r="I1838" s="62" t="s">
        <v>60</v>
      </c>
      <c r="J1838" s="10">
        <v>1</v>
      </c>
      <c r="K1838" s="10" t="s">
        <v>3397</v>
      </c>
      <c r="L1838" s="14" t="s">
        <v>3398</v>
      </c>
      <c r="M1838" s="11">
        <v>6053.7098888888895</v>
      </c>
      <c r="N1838" s="11">
        <v>392.30769230769232</v>
      </c>
      <c r="O1838" s="8">
        <f>N1838*M1838</f>
        <v>2374916.9564102567</v>
      </c>
      <c r="P1838" s="14" t="s">
        <v>5022</v>
      </c>
      <c r="Q1838" s="66">
        <f>O1838/$O$2181</f>
        <v>7.2565962748674166E-5</v>
      </c>
      <c r="R1838" s="66"/>
      <c r="S1838" s="36">
        <f>Q1838*$S$1</f>
        <v>1.8141490687168541E-2</v>
      </c>
      <c r="T1838" s="7"/>
      <c r="U1838" s="36">
        <f>S1838+T1838</f>
        <v>1.8141490687168541E-2</v>
      </c>
      <c r="V1838" s="41"/>
      <c r="W1838" s="41"/>
      <c r="X1838" s="41"/>
      <c r="Y1838" s="42"/>
      <c r="Z1838" s="40" t="str">
        <f>IF(V1838=0,"NO OFERTADO",IF(W1838=0,"NO OFERTADO",IF(X1838=0,"NO OFERTADO",IF(Y1838=0,"NO OFERTADO","CORRECTO"))))</f>
        <v>NO OFERTADO</v>
      </c>
      <c r="AA1838" s="42">
        <f>Y1838*N1838</f>
        <v>0</v>
      </c>
      <c r="AB1838" s="35">
        <f>Q1838*$AB$1</f>
        <v>6.5309366473806753E-3</v>
      </c>
      <c r="AC1838" s="7"/>
      <c r="AD1838" s="36">
        <f>AB1838+AC1838</f>
        <v>6.5309366473806753E-3</v>
      </c>
      <c r="AE1838" s="41"/>
      <c r="AF1838" s="41"/>
      <c r="AG1838" s="41"/>
      <c r="AH1838" s="42"/>
      <c r="AI1838" s="40" t="str">
        <f>IF(AE1838=0,"NO OFERTADO",IF(AF1838=0,"NO OFERTADO",IF(AG1838=0,"NO OFERTADO",IF(AH1838=0,"NO OFERTADO","CORRECTO"))))</f>
        <v>NO OFERTADO</v>
      </c>
      <c r="AJ1838" s="37">
        <f>Q1838*$AJ$1</f>
        <v>4.3539577649204502E-3</v>
      </c>
      <c r="AK1838" s="7"/>
      <c r="AL1838" s="36">
        <f>AJ1838+AK1838</f>
        <v>4.3539577649204502E-3</v>
      </c>
      <c r="AM1838" s="41"/>
      <c r="AN1838" s="41"/>
      <c r="AO1838" s="41"/>
      <c r="AP1838" s="42"/>
      <c r="AQ1838" s="40" t="str">
        <f>IF(AM1838=0,"NO OFERTADO",IF(AN1838=0,"NO OFERTADO",IF(AO1838=0,"NO OFERTADO",IF(AP1838=0,"NO OFERTADO","CORRECTO"))))</f>
        <v>NO OFERTADO</v>
      </c>
    </row>
    <row r="1839" spans="1:43" ht="24" x14ac:dyDescent="0.25">
      <c r="A1839" s="61">
        <v>1837</v>
      </c>
      <c r="B1839" s="61">
        <v>109</v>
      </c>
      <c r="C1839" s="13" t="s">
        <v>440</v>
      </c>
      <c r="D1839" s="12" t="s">
        <v>441</v>
      </c>
      <c r="E1839" s="12" t="s">
        <v>11</v>
      </c>
      <c r="F1839" s="12" t="s">
        <v>12</v>
      </c>
      <c r="G1839" s="12" t="s">
        <v>13</v>
      </c>
      <c r="H1839" s="12" t="s">
        <v>12</v>
      </c>
      <c r="I1839" s="62" t="s">
        <v>60</v>
      </c>
      <c r="J1839" s="10">
        <v>1</v>
      </c>
      <c r="K1839" s="10" t="s">
        <v>442</v>
      </c>
      <c r="L1839" s="14" t="s">
        <v>443</v>
      </c>
      <c r="M1839" s="11">
        <v>433.35533333333325</v>
      </c>
      <c r="N1839" s="11">
        <v>154785.15384615384</v>
      </c>
      <c r="O1839" s="8">
        <f>N1839*M1839</f>
        <v>67076971.940051265</v>
      </c>
      <c r="P1839" s="14" t="s">
        <v>5022</v>
      </c>
      <c r="Q1839" s="66">
        <f>O1839/$O$2181</f>
        <v>2.0495474732105884E-3</v>
      </c>
      <c r="R1839" s="66"/>
      <c r="S1839" s="36">
        <f>Q1839*$S$1</f>
        <v>0.51238686830264712</v>
      </c>
      <c r="T1839" s="7"/>
      <c r="U1839" s="36">
        <f>S1839+T1839</f>
        <v>0.51238686830264712</v>
      </c>
      <c r="V1839" s="41"/>
      <c r="W1839" s="41"/>
      <c r="X1839" s="41"/>
      <c r="Y1839" s="42"/>
      <c r="Z1839" s="40" t="str">
        <f>IF(V1839=0,"NO OFERTADO",IF(W1839=0,"NO OFERTADO",IF(X1839=0,"NO OFERTADO",IF(Y1839=0,"NO OFERTADO","CORRECTO"))))</f>
        <v>NO OFERTADO</v>
      </c>
      <c r="AA1839" s="42">
        <f>Y1839*N1839</f>
        <v>0</v>
      </c>
      <c r="AB1839" s="35">
        <f>Q1839*$AB$1</f>
        <v>0.18445927258895295</v>
      </c>
      <c r="AC1839" s="7"/>
      <c r="AD1839" s="36">
        <f>AB1839+AC1839</f>
        <v>0.18445927258895295</v>
      </c>
      <c r="AE1839" s="41"/>
      <c r="AF1839" s="41"/>
      <c r="AG1839" s="41"/>
      <c r="AH1839" s="42"/>
      <c r="AI1839" s="40" t="str">
        <f>IF(AE1839=0,"NO OFERTADO",IF(AF1839=0,"NO OFERTADO",IF(AG1839=0,"NO OFERTADO",IF(AH1839=0,"NO OFERTADO","CORRECTO"))))</f>
        <v>NO OFERTADO</v>
      </c>
      <c r="AJ1839" s="37">
        <f>Q1839*$AJ$1</f>
        <v>0.12297284839263531</v>
      </c>
      <c r="AK1839" s="7"/>
      <c r="AL1839" s="36">
        <f>AJ1839+AK1839</f>
        <v>0.12297284839263531</v>
      </c>
      <c r="AM1839" s="41"/>
      <c r="AN1839" s="41"/>
      <c r="AO1839" s="41"/>
      <c r="AP1839" s="42"/>
      <c r="AQ1839" s="40" t="str">
        <f>IF(AM1839=0,"NO OFERTADO",IF(AN1839=0,"NO OFERTADO",IF(AO1839=0,"NO OFERTADO",IF(AP1839=0,"NO OFERTADO","CORRECTO"))))</f>
        <v>NO OFERTADO</v>
      </c>
    </row>
    <row r="1840" spans="1:43" ht="36" x14ac:dyDescent="0.25">
      <c r="A1840" s="61">
        <v>1838</v>
      </c>
      <c r="B1840" s="61">
        <v>721</v>
      </c>
      <c r="C1840" s="13" t="s">
        <v>2261</v>
      </c>
      <c r="D1840" s="12" t="s">
        <v>93</v>
      </c>
      <c r="E1840" s="12" t="s">
        <v>275</v>
      </c>
      <c r="F1840" s="12" t="s">
        <v>12</v>
      </c>
      <c r="G1840" s="12" t="s">
        <v>13</v>
      </c>
      <c r="H1840" s="12" t="s">
        <v>12</v>
      </c>
      <c r="I1840" s="62">
        <v>3681</v>
      </c>
      <c r="J1840" s="10">
        <v>1</v>
      </c>
      <c r="K1840" s="10" t="s">
        <v>2262</v>
      </c>
      <c r="L1840" s="14" t="s">
        <v>2263</v>
      </c>
      <c r="M1840" s="11">
        <v>3681</v>
      </c>
      <c r="N1840" s="11">
        <v>2178.6923076923076</v>
      </c>
      <c r="O1840" s="8">
        <f>N1840*M1840</f>
        <v>8019766.384615384</v>
      </c>
      <c r="P1840" s="14" t="s">
        <v>5022</v>
      </c>
      <c r="Q1840" s="66">
        <f>O1840/$O$2181</f>
        <v>2.4504522869663563E-4</v>
      </c>
      <c r="R1840" s="66">
        <f>+O1840/$O$2184</f>
        <v>3.9213740860364233E-4</v>
      </c>
      <c r="S1840" s="36">
        <f>Q1840*$S$1</f>
        <v>6.1261307174158904E-2</v>
      </c>
      <c r="T1840" s="36">
        <f>R1840*$T$1</f>
        <v>1.176412225810927E-2</v>
      </c>
      <c r="U1840" s="36">
        <f>S1840+T1840</f>
        <v>7.3025429432268169E-2</v>
      </c>
      <c r="V1840" s="41"/>
      <c r="W1840" s="41"/>
      <c r="X1840" s="41"/>
      <c r="Y1840" s="42"/>
      <c r="Z1840" s="40" t="str">
        <f>IF(V1840=0,"NO OFERTADO",IF(W1840=0,"NO OFERTADO",IF(X1840=0,"NO OFERTADO",IF(Y1840=0,"NO OFERTADO","CORRECTO"))))</f>
        <v>NO OFERTADO</v>
      </c>
      <c r="AA1840" s="42">
        <f>Y1840*N1840</f>
        <v>0</v>
      </c>
      <c r="AB1840" s="35">
        <f>Q1840*$AB$1</f>
        <v>2.2054070582697205E-2</v>
      </c>
      <c r="AC1840" s="36">
        <f>R1840*$AC$1</f>
        <v>5.8820611290546351E-3</v>
      </c>
      <c r="AD1840" s="36">
        <f>AB1840+AC1840</f>
        <v>2.7936131711751841E-2</v>
      </c>
      <c r="AE1840" s="41"/>
      <c r="AF1840" s="41"/>
      <c r="AG1840" s="41"/>
      <c r="AH1840" s="42"/>
      <c r="AI1840" s="40" t="str">
        <f>IF(AE1840=0,"NO OFERTADO",IF(AF1840=0,"NO OFERTADO",IF(AG1840=0,"NO OFERTADO",IF(AH1840=0,"NO OFERTADO","CORRECTO"))))</f>
        <v>NO OFERTADO</v>
      </c>
      <c r="AJ1840" s="37">
        <f>Q1840*$AJ$1</f>
        <v>1.4702713721798138E-2</v>
      </c>
      <c r="AK1840" s="36">
        <f>R1840*$AK$1</f>
        <v>1.9606870430182114E-3</v>
      </c>
      <c r="AL1840" s="36">
        <f>AJ1840+AK1840</f>
        <v>1.6663400764816351E-2</v>
      </c>
      <c r="AM1840" s="41"/>
      <c r="AN1840" s="41"/>
      <c r="AO1840" s="41"/>
      <c r="AP1840" s="42"/>
      <c r="AQ1840" s="40" t="str">
        <f>IF(AM1840=0,"NO OFERTADO",IF(AN1840=0,"NO OFERTADO",IF(AO1840=0,"NO OFERTADO",IF(AP1840=0,"NO OFERTADO","CORRECTO"))))</f>
        <v>NO OFERTADO</v>
      </c>
    </row>
    <row r="1841" spans="1:43" ht="24" x14ac:dyDescent="0.25">
      <c r="A1841" s="61">
        <v>1839</v>
      </c>
      <c r="B1841" s="61">
        <v>947</v>
      </c>
      <c r="C1841" s="13" t="s">
        <v>2261</v>
      </c>
      <c r="D1841" s="12" t="s">
        <v>68</v>
      </c>
      <c r="E1841" s="12" t="s">
        <v>11</v>
      </c>
      <c r="F1841" s="12" t="s">
        <v>12</v>
      </c>
      <c r="G1841" s="12" t="s">
        <v>13</v>
      </c>
      <c r="H1841" s="12" t="s">
        <v>12</v>
      </c>
      <c r="I1841" s="62">
        <v>1997.5000000000002</v>
      </c>
      <c r="J1841" s="10">
        <v>1</v>
      </c>
      <c r="K1841" s="10" t="s">
        <v>2262</v>
      </c>
      <c r="L1841" s="14" t="s">
        <v>2835</v>
      </c>
      <c r="M1841" s="11">
        <v>1868.5696666666665</v>
      </c>
      <c r="N1841" s="11">
        <v>2341.6923076923076</v>
      </c>
      <c r="O1841" s="8">
        <f>N1841*M1841</f>
        <v>4375615.2148205126</v>
      </c>
      <c r="P1841" s="14" t="s">
        <v>5022</v>
      </c>
      <c r="Q1841" s="66">
        <f>O1841/$O$2181</f>
        <v>1.3369761406779347E-4</v>
      </c>
      <c r="R1841" s="66">
        <f>+O1841/$O$2184</f>
        <v>2.1395167004838815E-4</v>
      </c>
      <c r="S1841" s="36">
        <f>Q1841*$S$1</f>
        <v>3.3424403516948364E-2</v>
      </c>
      <c r="T1841" s="36">
        <f>R1841*$T$1</f>
        <v>6.4185501014516443E-3</v>
      </c>
      <c r="U1841" s="36">
        <f>S1841+T1841</f>
        <v>3.9842953618400012E-2</v>
      </c>
      <c r="V1841" s="41"/>
      <c r="W1841" s="41"/>
      <c r="X1841" s="41"/>
      <c r="Y1841" s="42"/>
      <c r="Z1841" s="40" t="str">
        <f>IF(V1841=0,"NO OFERTADO",IF(W1841=0,"NO OFERTADO",IF(X1841=0,"NO OFERTADO",IF(Y1841=0,"NO OFERTADO","CORRECTO"))))</f>
        <v>NO OFERTADO</v>
      </c>
      <c r="AA1841" s="42">
        <f>Y1841*N1841</f>
        <v>0</v>
      </c>
      <c r="AB1841" s="35">
        <f>Q1841*$AB$1</f>
        <v>1.2032785266101412E-2</v>
      </c>
      <c r="AC1841" s="36">
        <f>R1841*$AC$1</f>
        <v>3.2092750507258221E-3</v>
      </c>
      <c r="AD1841" s="36">
        <f>AB1841+AC1841</f>
        <v>1.5242060316827235E-2</v>
      </c>
      <c r="AE1841" s="41"/>
      <c r="AF1841" s="41"/>
      <c r="AG1841" s="41"/>
      <c r="AH1841" s="42"/>
      <c r="AI1841" s="40" t="str">
        <f>IF(AE1841=0,"NO OFERTADO",IF(AF1841=0,"NO OFERTADO",IF(AG1841=0,"NO OFERTADO",IF(AH1841=0,"NO OFERTADO","CORRECTO"))))</f>
        <v>NO OFERTADO</v>
      </c>
      <c r="AJ1841" s="37">
        <f>Q1841*$AJ$1</f>
        <v>8.0218568440676083E-3</v>
      </c>
      <c r="AK1841" s="36">
        <f>R1841*$AK$1</f>
        <v>1.0697583502419408E-3</v>
      </c>
      <c r="AL1841" s="36">
        <f>AJ1841+AK1841</f>
        <v>9.0916151943095484E-3</v>
      </c>
      <c r="AM1841" s="41"/>
      <c r="AN1841" s="41"/>
      <c r="AO1841" s="41"/>
      <c r="AP1841" s="42"/>
      <c r="AQ1841" s="40" t="str">
        <f>IF(AM1841=0,"NO OFERTADO",IF(AN1841=0,"NO OFERTADO",IF(AO1841=0,"NO OFERTADO",IF(AP1841=0,"NO OFERTADO","CORRECTO"))))</f>
        <v>NO OFERTADO</v>
      </c>
    </row>
    <row r="1842" spans="1:43" ht="36" x14ac:dyDescent="0.25">
      <c r="A1842" s="61">
        <v>1840</v>
      </c>
      <c r="B1842" s="61">
        <v>1121</v>
      </c>
      <c r="C1842" s="13" t="s">
        <v>2261</v>
      </c>
      <c r="D1842" s="12" t="s">
        <v>198</v>
      </c>
      <c r="E1842" s="12" t="s">
        <v>275</v>
      </c>
      <c r="F1842" s="12" t="s">
        <v>12</v>
      </c>
      <c r="G1842" s="12" t="s">
        <v>13</v>
      </c>
      <c r="H1842" s="12" t="s">
        <v>12</v>
      </c>
      <c r="I1842" s="62">
        <v>920.25</v>
      </c>
      <c r="J1842" s="10">
        <v>1</v>
      </c>
      <c r="K1842" s="10" t="s">
        <v>2262</v>
      </c>
      <c r="L1842" s="14" t="s">
        <v>3239</v>
      </c>
      <c r="M1842" s="11">
        <v>920.25</v>
      </c>
      <c r="N1842" s="11">
        <v>2883.9230769230771</v>
      </c>
      <c r="O1842" s="8">
        <f>N1842*M1842</f>
        <v>2653930.2115384615</v>
      </c>
      <c r="P1842" s="14" t="s">
        <v>5022</v>
      </c>
      <c r="Q1842" s="66">
        <f>O1842/$O$2181</f>
        <v>8.1091256832482148E-5</v>
      </c>
      <c r="R1842" s="66">
        <f>+O1842/$O$2184</f>
        <v>1.2976753509479181E-4</v>
      </c>
      <c r="S1842" s="36">
        <f>Q1842*$S$1</f>
        <v>2.0272814208120538E-2</v>
      </c>
      <c r="T1842" s="36">
        <f>R1842*$T$1</f>
        <v>3.8930260528437541E-3</v>
      </c>
      <c r="U1842" s="36">
        <f>S1842+T1842</f>
        <v>2.4165840260964293E-2</v>
      </c>
      <c r="V1842" s="41"/>
      <c r="W1842" s="41"/>
      <c r="X1842" s="41"/>
      <c r="Y1842" s="42"/>
      <c r="Z1842" s="40" t="str">
        <f>IF(V1842=0,"NO OFERTADO",IF(W1842=0,"NO OFERTADO",IF(X1842=0,"NO OFERTADO",IF(Y1842=0,"NO OFERTADO","CORRECTO"))))</f>
        <v>NO OFERTADO</v>
      </c>
      <c r="AA1842" s="42">
        <f>Y1842*N1842</f>
        <v>0</v>
      </c>
      <c r="AB1842" s="35">
        <f>Q1842*$AB$1</f>
        <v>7.2982131149233933E-3</v>
      </c>
      <c r="AC1842" s="36">
        <f>R1842*$AC$1</f>
        <v>1.946513026421877E-3</v>
      </c>
      <c r="AD1842" s="36">
        <f>AB1842+AC1842</f>
        <v>9.2447261413452705E-3</v>
      </c>
      <c r="AE1842" s="41"/>
      <c r="AF1842" s="41"/>
      <c r="AG1842" s="41"/>
      <c r="AH1842" s="42"/>
      <c r="AI1842" s="40" t="str">
        <f>IF(AE1842=0,"NO OFERTADO",IF(AF1842=0,"NO OFERTADO",IF(AG1842=0,"NO OFERTADO",IF(AH1842=0,"NO OFERTADO","CORRECTO"))))</f>
        <v>NO OFERTADO</v>
      </c>
      <c r="AJ1842" s="37">
        <f>Q1842*$AJ$1</f>
        <v>4.8654754099489292E-3</v>
      </c>
      <c r="AK1842" s="36">
        <f>R1842*$AK$1</f>
        <v>6.4883767547395908E-4</v>
      </c>
      <c r="AL1842" s="36">
        <f>AJ1842+AK1842</f>
        <v>5.5143130854228882E-3</v>
      </c>
      <c r="AM1842" s="41"/>
      <c r="AN1842" s="41"/>
      <c r="AO1842" s="41"/>
      <c r="AP1842" s="42"/>
      <c r="AQ1842" s="40" t="str">
        <f>IF(AM1842=0,"NO OFERTADO",IF(AN1842=0,"NO OFERTADO",IF(AO1842=0,"NO OFERTADO",IF(AP1842=0,"NO OFERTADO","CORRECTO"))))</f>
        <v>NO OFERTADO</v>
      </c>
    </row>
    <row r="1843" spans="1:43" ht="36" x14ac:dyDescent="0.25">
      <c r="A1843" s="61">
        <v>1841</v>
      </c>
      <c r="B1843" s="61">
        <v>1468</v>
      </c>
      <c r="C1843" s="13" t="s">
        <v>2261</v>
      </c>
      <c r="D1843" s="12" t="s">
        <v>143</v>
      </c>
      <c r="E1843" s="12" t="s">
        <v>275</v>
      </c>
      <c r="F1843" s="12" t="s">
        <v>12</v>
      </c>
      <c r="G1843" s="12" t="s">
        <v>13</v>
      </c>
      <c r="H1843" s="12" t="s">
        <v>12</v>
      </c>
      <c r="I1843" s="62">
        <v>5521.5</v>
      </c>
      <c r="J1843" s="10">
        <v>1</v>
      </c>
      <c r="K1843" s="10" t="s">
        <v>2262</v>
      </c>
      <c r="L1843" s="14" t="s">
        <v>4084</v>
      </c>
      <c r="M1843" s="11">
        <v>5521.5</v>
      </c>
      <c r="N1843" s="11">
        <v>130.38461538461539</v>
      </c>
      <c r="O1843" s="8">
        <f>N1843*M1843</f>
        <v>719918.65384615387</v>
      </c>
      <c r="P1843" s="14" t="s">
        <v>5022</v>
      </c>
      <c r="Q1843" s="66">
        <f>O1843/$O$2181</f>
        <v>2.1997228187734217E-5</v>
      </c>
      <c r="R1843" s="66">
        <f>+O1843/$O$2184</f>
        <v>3.5201403854632655E-5</v>
      </c>
      <c r="S1843" s="36">
        <f>Q1843*$S$1</f>
        <v>5.4993070469335544E-3</v>
      </c>
      <c r="T1843" s="36">
        <f>R1843*$T$1</f>
        <v>1.0560421156389796E-3</v>
      </c>
      <c r="U1843" s="36">
        <f>S1843+T1843</f>
        <v>6.5553491625725338E-3</v>
      </c>
      <c r="V1843" s="41"/>
      <c r="W1843" s="41"/>
      <c r="X1843" s="41"/>
      <c r="Y1843" s="42"/>
      <c r="Z1843" s="40" t="str">
        <f>IF(V1843=0,"NO OFERTADO",IF(W1843=0,"NO OFERTADO",IF(X1843=0,"NO OFERTADO",IF(Y1843=0,"NO OFERTADO","CORRECTO"))))</f>
        <v>NO OFERTADO</v>
      </c>
      <c r="AA1843" s="42">
        <f>Y1843*N1843</f>
        <v>0</v>
      </c>
      <c r="AB1843" s="35">
        <f>Q1843*$AB$1</f>
        <v>1.9797505368960794E-3</v>
      </c>
      <c r="AC1843" s="36">
        <f>R1843*$AC$1</f>
        <v>5.280210578194898E-4</v>
      </c>
      <c r="AD1843" s="36">
        <f>AB1843+AC1843</f>
        <v>2.5077715947155691E-3</v>
      </c>
      <c r="AE1843" s="41"/>
      <c r="AF1843" s="41"/>
      <c r="AG1843" s="41"/>
      <c r="AH1843" s="42"/>
      <c r="AI1843" s="40" t="str">
        <f>IF(AE1843=0,"NO OFERTADO",IF(AF1843=0,"NO OFERTADO",IF(AG1843=0,"NO OFERTADO",IF(AH1843=0,"NO OFERTADO","CORRECTO"))))</f>
        <v>NO OFERTADO</v>
      </c>
      <c r="AJ1843" s="37">
        <f>Q1843*$AJ$1</f>
        <v>1.319833691264053E-3</v>
      </c>
      <c r="AK1843" s="36">
        <f>R1843*$AK$1</f>
        <v>1.7600701927316328E-4</v>
      </c>
      <c r="AL1843" s="36">
        <f>AJ1843+AK1843</f>
        <v>1.4958407105372163E-3</v>
      </c>
      <c r="AM1843" s="41"/>
      <c r="AN1843" s="41"/>
      <c r="AO1843" s="41"/>
      <c r="AP1843" s="42"/>
      <c r="AQ1843" s="40" t="str">
        <f>IF(AM1843=0,"NO OFERTADO",IF(AN1843=0,"NO OFERTADO",IF(AO1843=0,"NO OFERTADO",IF(AP1843=0,"NO OFERTADO","CORRECTO"))))</f>
        <v>NO OFERTADO</v>
      </c>
    </row>
    <row r="1844" spans="1:43" ht="36" x14ac:dyDescent="0.25">
      <c r="A1844" s="61">
        <v>1842</v>
      </c>
      <c r="B1844" s="61">
        <v>830</v>
      </c>
      <c r="C1844" s="13" t="s">
        <v>2549</v>
      </c>
      <c r="D1844" s="12" t="s">
        <v>68</v>
      </c>
      <c r="E1844" s="12" t="s">
        <v>275</v>
      </c>
      <c r="F1844" s="12" t="s">
        <v>12</v>
      </c>
      <c r="G1844" s="12" t="s">
        <v>13</v>
      </c>
      <c r="H1844" s="12" t="s">
        <v>12</v>
      </c>
      <c r="I1844" s="62">
        <v>1840.5</v>
      </c>
      <c r="J1844" s="10">
        <v>1</v>
      </c>
      <c r="K1844" s="10" t="s">
        <v>2262</v>
      </c>
      <c r="L1844" s="14" t="s">
        <v>2550</v>
      </c>
      <c r="M1844" s="11">
        <v>1768.8329999999999</v>
      </c>
      <c r="N1844" s="11">
        <v>2987.8461538461538</v>
      </c>
      <c r="O1844" s="8">
        <f>N1844*M1844</f>
        <v>5285000.8758461531</v>
      </c>
      <c r="P1844" s="14" t="s">
        <v>5022</v>
      </c>
      <c r="Q1844" s="66">
        <f>O1844/$O$2181</f>
        <v>1.6148403658839867E-4</v>
      </c>
      <c r="R1844" s="66">
        <f>+O1844/$O$2184</f>
        <v>2.5841732146935622E-4</v>
      </c>
      <c r="S1844" s="36">
        <f>Q1844*$S$1</f>
        <v>4.0371009147099665E-2</v>
      </c>
      <c r="T1844" s="36">
        <f>R1844*$T$1</f>
        <v>7.7525196440806866E-3</v>
      </c>
      <c r="U1844" s="36">
        <f>S1844+T1844</f>
        <v>4.8123528791180349E-2</v>
      </c>
      <c r="V1844" s="41"/>
      <c r="W1844" s="41"/>
      <c r="X1844" s="41"/>
      <c r="Y1844" s="42"/>
      <c r="Z1844" s="40" t="str">
        <f>IF(V1844=0,"NO OFERTADO",IF(W1844=0,"NO OFERTADO",IF(X1844=0,"NO OFERTADO",IF(Y1844=0,"NO OFERTADO","CORRECTO"))))</f>
        <v>NO OFERTADO</v>
      </c>
      <c r="AA1844" s="42">
        <f>Y1844*N1844</f>
        <v>0</v>
      </c>
      <c r="AB1844" s="35">
        <f>Q1844*$AB$1</f>
        <v>1.4533563292955879E-2</v>
      </c>
      <c r="AC1844" s="36">
        <f>R1844*$AC$1</f>
        <v>3.8762598220403433E-3</v>
      </c>
      <c r="AD1844" s="36">
        <f>AB1844+AC1844</f>
        <v>1.8409823114996223E-2</v>
      </c>
      <c r="AE1844" s="41"/>
      <c r="AF1844" s="41"/>
      <c r="AG1844" s="41"/>
      <c r="AH1844" s="42"/>
      <c r="AI1844" s="40" t="str">
        <f>IF(AE1844=0,"NO OFERTADO",IF(AF1844=0,"NO OFERTADO",IF(AG1844=0,"NO OFERTADO",IF(AH1844=0,"NO OFERTADO","CORRECTO"))))</f>
        <v>NO OFERTADO</v>
      </c>
      <c r="AJ1844" s="37">
        <f>Q1844*$AJ$1</f>
        <v>9.6890421953039207E-3</v>
      </c>
      <c r="AK1844" s="36">
        <f>R1844*$AK$1</f>
        <v>1.2920866073467812E-3</v>
      </c>
      <c r="AL1844" s="36">
        <f>AJ1844+AK1844</f>
        <v>1.0981128802650703E-2</v>
      </c>
      <c r="AM1844" s="41"/>
      <c r="AN1844" s="41"/>
      <c r="AO1844" s="41"/>
      <c r="AP1844" s="42"/>
      <c r="AQ1844" s="40" t="str">
        <f>IF(AM1844=0,"NO OFERTADO",IF(AN1844=0,"NO OFERTADO",IF(AO1844=0,"NO OFERTADO",IF(AP1844=0,"NO OFERTADO","CORRECTO"))))</f>
        <v>NO OFERTADO</v>
      </c>
    </row>
    <row r="1845" spans="1:43" ht="24" x14ac:dyDescent="0.25">
      <c r="A1845" s="61">
        <v>1843</v>
      </c>
      <c r="B1845" s="61">
        <v>2575</v>
      </c>
      <c r="C1845" s="67" t="s">
        <v>6871</v>
      </c>
      <c r="D1845" s="68" t="s">
        <v>68</v>
      </c>
      <c r="E1845" s="68" t="s">
        <v>11</v>
      </c>
      <c r="F1845" s="68" t="s">
        <v>12</v>
      </c>
      <c r="G1845" s="12" t="s">
        <v>13</v>
      </c>
      <c r="H1845" s="68" t="s">
        <v>12</v>
      </c>
      <c r="I1845" s="62" t="s">
        <v>60</v>
      </c>
      <c r="J1845" s="10">
        <v>1</v>
      </c>
      <c r="K1845" s="10" t="s">
        <v>6872</v>
      </c>
      <c r="L1845" s="14" t="s">
        <v>6873</v>
      </c>
      <c r="M1845" s="11">
        <v>11587.448499999999</v>
      </c>
      <c r="N1845" s="11">
        <v>70.909090909090907</v>
      </c>
      <c r="O1845" s="8">
        <f>N1845*M1845</f>
        <v>821655.43909090897</v>
      </c>
      <c r="P1845" s="14" t="s">
        <v>7140</v>
      </c>
      <c r="Q1845" s="66">
        <f>O1845/$O$2181</f>
        <v>2.5105811731387793E-5</v>
      </c>
      <c r="R1845" s="66"/>
      <c r="S1845" s="36">
        <f>Q1845*$S$1</f>
        <v>6.2764529328469482E-3</v>
      </c>
      <c r="T1845" s="7"/>
      <c r="U1845" s="36">
        <f>S1845+T1845</f>
        <v>6.2764529328469482E-3</v>
      </c>
      <c r="V1845" s="41"/>
      <c r="W1845" s="41"/>
      <c r="X1845" s="41"/>
      <c r="Y1845" s="42"/>
      <c r="Z1845" s="40" t="str">
        <f>IF(V1845=0,"NO OFERTADO",IF(W1845=0,"NO OFERTADO",IF(X1845=0,"NO OFERTADO",IF(Y1845=0,"NO OFERTADO","CORRECTO"))))</f>
        <v>NO OFERTADO</v>
      </c>
      <c r="AA1845" s="42">
        <f>Y1845*N1845</f>
        <v>0</v>
      </c>
      <c r="AB1845" s="35">
        <f>Q1845*$AB$1</f>
        <v>2.2595230558249014E-3</v>
      </c>
      <c r="AC1845" s="7"/>
      <c r="AD1845" s="36">
        <f>AB1845+AC1845</f>
        <v>2.2595230558249014E-3</v>
      </c>
      <c r="AE1845" s="41"/>
      <c r="AF1845" s="41"/>
      <c r="AG1845" s="41"/>
      <c r="AH1845" s="42"/>
      <c r="AI1845" s="40" t="str">
        <f>IF(AE1845=0,"NO OFERTADO",IF(AF1845=0,"NO OFERTADO",IF(AG1845=0,"NO OFERTADO",IF(AH1845=0,"NO OFERTADO","CORRECTO"))))</f>
        <v>NO OFERTADO</v>
      </c>
      <c r="AJ1845" s="37">
        <f>Q1845*$AJ$1</f>
        <v>1.5063487038832674E-3</v>
      </c>
      <c r="AK1845" s="7"/>
      <c r="AL1845" s="36">
        <f>AJ1845+AK1845</f>
        <v>1.5063487038832674E-3</v>
      </c>
      <c r="AM1845" s="41"/>
      <c r="AN1845" s="41"/>
      <c r="AO1845" s="41"/>
      <c r="AP1845" s="42"/>
      <c r="AQ1845" s="40" t="str">
        <f>IF(AM1845=0,"NO OFERTADO",IF(AN1845=0,"NO OFERTADO",IF(AO1845=0,"NO OFERTADO",IF(AP1845=0,"NO OFERTADO","CORRECTO"))))</f>
        <v>NO OFERTADO</v>
      </c>
    </row>
    <row r="1846" spans="1:43" ht="24" x14ac:dyDescent="0.25">
      <c r="A1846" s="61">
        <v>1844</v>
      </c>
      <c r="B1846" s="61">
        <v>470</v>
      </c>
      <c r="C1846" s="13" t="s">
        <v>1597</v>
      </c>
      <c r="D1846" s="12" t="s">
        <v>112</v>
      </c>
      <c r="E1846" s="12" t="s">
        <v>11</v>
      </c>
      <c r="F1846" s="12" t="s">
        <v>12</v>
      </c>
      <c r="G1846" s="12" t="s">
        <v>13</v>
      </c>
      <c r="H1846" s="12" t="s">
        <v>12</v>
      </c>
      <c r="I1846" s="62">
        <v>965.6</v>
      </c>
      <c r="J1846" s="10">
        <v>1</v>
      </c>
      <c r="K1846" s="10" t="s">
        <v>1598</v>
      </c>
      <c r="L1846" s="14" t="s">
        <v>1599</v>
      </c>
      <c r="M1846" s="11">
        <v>444.57299999999998</v>
      </c>
      <c r="N1846" s="11">
        <v>18840.692307692309</v>
      </c>
      <c r="O1846" s="8">
        <f>N1846*M1846</f>
        <v>8376063.101307692</v>
      </c>
      <c r="P1846" s="14" t="s">
        <v>5022</v>
      </c>
      <c r="Q1846" s="66">
        <f>O1846/$O$2181</f>
        <v>2.5593193115635004E-4</v>
      </c>
      <c r="R1846" s="66">
        <f>+O1846/$O$2184</f>
        <v>4.0955902221145667E-4</v>
      </c>
      <c r="S1846" s="36">
        <f>Q1846*$S$1</f>
        <v>6.3982982789087511E-2</v>
      </c>
      <c r="T1846" s="36">
        <f>R1846*$T$1</f>
        <v>1.22867706663437E-2</v>
      </c>
      <c r="U1846" s="36">
        <f>S1846+T1846</f>
        <v>7.6269753455431216E-2</v>
      </c>
      <c r="V1846" s="41"/>
      <c r="W1846" s="41"/>
      <c r="X1846" s="41"/>
      <c r="Y1846" s="42"/>
      <c r="Z1846" s="40" t="str">
        <f>IF(V1846=0,"NO OFERTADO",IF(W1846=0,"NO OFERTADO",IF(X1846=0,"NO OFERTADO",IF(Y1846=0,"NO OFERTADO","CORRECTO"))))</f>
        <v>NO OFERTADO</v>
      </c>
      <c r="AA1846" s="42">
        <f>Y1846*N1846</f>
        <v>0</v>
      </c>
      <c r="AB1846" s="35">
        <f>Q1846*$AB$1</f>
        <v>2.3033873804071504E-2</v>
      </c>
      <c r="AC1846" s="36">
        <f>R1846*$AC$1</f>
        <v>6.1433853331718498E-3</v>
      </c>
      <c r="AD1846" s="36">
        <f>AB1846+AC1846</f>
        <v>2.9177259137243353E-2</v>
      </c>
      <c r="AE1846" s="41"/>
      <c r="AF1846" s="41"/>
      <c r="AG1846" s="41"/>
      <c r="AH1846" s="42"/>
      <c r="AI1846" s="40" t="str">
        <f>IF(AE1846=0,"NO OFERTADO",IF(AF1846=0,"NO OFERTADO",IF(AG1846=0,"NO OFERTADO",IF(AH1846=0,"NO OFERTADO","CORRECTO"))))</f>
        <v>NO OFERTADO</v>
      </c>
      <c r="AJ1846" s="37">
        <f>Q1846*$AJ$1</f>
        <v>1.5355915869381002E-2</v>
      </c>
      <c r="AK1846" s="36">
        <f>R1846*$AK$1</f>
        <v>2.0477951110572834E-3</v>
      </c>
      <c r="AL1846" s="36">
        <f>AJ1846+AK1846</f>
        <v>1.7403710980438285E-2</v>
      </c>
      <c r="AM1846" s="41"/>
      <c r="AN1846" s="41"/>
      <c r="AO1846" s="41"/>
      <c r="AP1846" s="42"/>
      <c r="AQ1846" s="40" t="str">
        <f>IF(AM1846=0,"NO OFERTADO",IF(AN1846=0,"NO OFERTADO",IF(AO1846=0,"NO OFERTADO",IF(AP1846=0,"NO OFERTADO","CORRECTO"))))</f>
        <v>NO OFERTADO</v>
      </c>
    </row>
    <row r="1847" spans="1:43" ht="24" x14ac:dyDescent="0.25">
      <c r="A1847" s="61">
        <v>1845</v>
      </c>
      <c r="B1847" s="61">
        <v>862</v>
      </c>
      <c r="C1847" s="13" t="s">
        <v>1597</v>
      </c>
      <c r="D1847" s="12" t="s">
        <v>73</v>
      </c>
      <c r="E1847" s="12" t="s">
        <v>11</v>
      </c>
      <c r="F1847" s="12" t="s">
        <v>12</v>
      </c>
      <c r="G1847" s="12" t="s">
        <v>13</v>
      </c>
      <c r="H1847" s="12" t="s">
        <v>12</v>
      </c>
      <c r="I1847" s="62">
        <v>482.8</v>
      </c>
      <c r="J1847" s="10">
        <v>1</v>
      </c>
      <c r="K1847" s="10" t="s">
        <v>1598</v>
      </c>
      <c r="L1847" s="14" t="s">
        <v>2629</v>
      </c>
      <c r="M1847" s="11">
        <v>369</v>
      </c>
      <c r="N1847" s="11">
        <v>13260.23076923077</v>
      </c>
      <c r="O1847" s="8">
        <f>N1847*M1847</f>
        <v>4893025.153846154</v>
      </c>
      <c r="P1847" s="14" t="s">
        <v>5022</v>
      </c>
      <c r="Q1847" s="66">
        <f>O1847/$O$2181</f>
        <v>1.4950715648559686E-4</v>
      </c>
      <c r="R1847" s="66">
        <f>+O1847/$O$2184</f>
        <v>2.3925113426526436E-4</v>
      </c>
      <c r="S1847" s="36">
        <f>Q1847*$S$1</f>
        <v>3.7376789121399218E-2</v>
      </c>
      <c r="T1847" s="36">
        <f>R1847*$T$1</f>
        <v>7.1775340279579304E-3</v>
      </c>
      <c r="U1847" s="36">
        <f>S1847+T1847</f>
        <v>4.4554323149357145E-2</v>
      </c>
      <c r="V1847" s="41"/>
      <c r="W1847" s="41"/>
      <c r="X1847" s="41"/>
      <c r="Y1847" s="42"/>
      <c r="Z1847" s="40" t="str">
        <f>IF(V1847=0,"NO OFERTADO",IF(W1847=0,"NO OFERTADO",IF(X1847=0,"NO OFERTADO",IF(Y1847=0,"NO OFERTADO","CORRECTO"))))</f>
        <v>NO OFERTADO</v>
      </c>
      <c r="AA1847" s="42">
        <f>Y1847*N1847</f>
        <v>0</v>
      </c>
      <c r="AB1847" s="35">
        <f>Q1847*$AB$1</f>
        <v>1.3455644083703719E-2</v>
      </c>
      <c r="AC1847" s="36">
        <f>R1847*$AC$1</f>
        <v>3.5887670139789652E-3</v>
      </c>
      <c r="AD1847" s="36">
        <f>AB1847+AC1847</f>
        <v>1.7044411097682684E-2</v>
      </c>
      <c r="AE1847" s="41"/>
      <c r="AF1847" s="41"/>
      <c r="AG1847" s="41"/>
      <c r="AH1847" s="42"/>
      <c r="AI1847" s="40" t="str">
        <f>IF(AE1847=0,"NO OFERTADO",IF(AF1847=0,"NO OFERTADO",IF(AG1847=0,"NO OFERTADO",IF(AH1847=0,"NO OFERTADO","CORRECTO"))))</f>
        <v>NO OFERTADO</v>
      </c>
      <c r="AJ1847" s="37">
        <f>Q1847*$AJ$1</f>
        <v>8.9704293891358124E-3</v>
      </c>
      <c r="AK1847" s="36">
        <f>R1847*$AK$1</f>
        <v>1.1962556713263218E-3</v>
      </c>
      <c r="AL1847" s="36">
        <f>AJ1847+AK1847</f>
        <v>1.0166685060462134E-2</v>
      </c>
      <c r="AM1847" s="41"/>
      <c r="AN1847" s="41"/>
      <c r="AO1847" s="41"/>
      <c r="AP1847" s="42"/>
      <c r="AQ1847" s="40" t="str">
        <f>IF(AM1847=0,"NO OFERTADO",IF(AN1847=0,"NO OFERTADO",IF(AO1847=0,"NO OFERTADO",IF(AP1847=0,"NO OFERTADO","CORRECTO"))))</f>
        <v>NO OFERTADO</v>
      </c>
    </row>
    <row r="1848" spans="1:43" ht="24" x14ac:dyDescent="0.25">
      <c r="A1848" s="61">
        <v>1846</v>
      </c>
      <c r="B1848" s="61">
        <v>2637</v>
      </c>
      <c r="C1848" s="67" t="s">
        <v>7035</v>
      </c>
      <c r="D1848" s="68" t="s">
        <v>112</v>
      </c>
      <c r="E1848" s="68" t="s">
        <v>11</v>
      </c>
      <c r="F1848" s="68" t="s">
        <v>12</v>
      </c>
      <c r="G1848" s="12" t="s">
        <v>13</v>
      </c>
      <c r="H1848" s="68" t="s">
        <v>12</v>
      </c>
      <c r="I1848" s="62">
        <v>965.6</v>
      </c>
      <c r="J1848" s="10">
        <v>1</v>
      </c>
      <c r="K1848" s="10" t="s">
        <v>7036</v>
      </c>
      <c r="L1848" s="14" t="s">
        <v>7037</v>
      </c>
      <c r="M1848" s="11">
        <v>965.6</v>
      </c>
      <c r="N1848" s="11">
        <v>148.61538461538461</v>
      </c>
      <c r="O1848" s="8">
        <f>N1848*M1848</f>
        <v>143503.0153846154</v>
      </c>
      <c r="P1848" s="14" t="s">
        <v>7140</v>
      </c>
      <c r="Q1848" s="66">
        <f>O1848/$O$2181</f>
        <v>4.3847573030353744E-6</v>
      </c>
      <c r="R1848" s="66">
        <f>+O1848/$O$2184</f>
        <v>7.0167755369635327E-6</v>
      </c>
      <c r="S1848" s="36">
        <f>Q1848*$S$1</f>
        <v>1.0961893257588435E-3</v>
      </c>
      <c r="T1848" s="36">
        <f>R1848*$T$1</f>
        <v>2.1050326610890598E-4</v>
      </c>
      <c r="U1848" s="36">
        <f>S1848+T1848</f>
        <v>1.3066925918677496E-3</v>
      </c>
      <c r="V1848" s="41"/>
      <c r="W1848" s="41"/>
      <c r="X1848" s="41"/>
      <c r="Y1848" s="42"/>
      <c r="Z1848" s="40" t="str">
        <f>IF(V1848=0,"NO OFERTADO",IF(W1848=0,"NO OFERTADO",IF(X1848=0,"NO OFERTADO",IF(Y1848=0,"NO OFERTADO","CORRECTO"))))</f>
        <v>NO OFERTADO</v>
      </c>
      <c r="AA1848" s="42">
        <f>Y1848*N1848</f>
        <v>0</v>
      </c>
      <c r="AB1848" s="35">
        <f>Q1848*$AB$1</f>
        <v>3.9462815727318368E-4</v>
      </c>
      <c r="AC1848" s="36">
        <f>R1848*$AC$1</f>
        <v>1.0525163305445299E-4</v>
      </c>
      <c r="AD1848" s="36">
        <f>AB1848+AC1848</f>
        <v>4.9987979032763662E-4</v>
      </c>
      <c r="AE1848" s="41"/>
      <c r="AF1848" s="41"/>
      <c r="AG1848" s="41"/>
      <c r="AH1848" s="42"/>
      <c r="AI1848" s="40" t="str">
        <f>IF(AE1848=0,"NO OFERTADO",IF(AF1848=0,"NO OFERTADO",IF(AG1848=0,"NO OFERTADO",IF(AH1848=0,"NO OFERTADO","CORRECTO"))))</f>
        <v>NO OFERTADO</v>
      </c>
      <c r="AJ1848" s="37">
        <f>Q1848*$AJ$1</f>
        <v>2.6308543818212246E-4</v>
      </c>
      <c r="AK1848" s="36">
        <f>R1848*$AK$1</f>
        <v>3.5083877684817663E-5</v>
      </c>
      <c r="AL1848" s="36">
        <f>AJ1848+AK1848</f>
        <v>2.9816931586694012E-4</v>
      </c>
      <c r="AM1848" s="41"/>
      <c r="AN1848" s="41"/>
      <c r="AO1848" s="41"/>
      <c r="AP1848" s="42"/>
      <c r="AQ1848" s="40" t="str">
        <f>IF(AM1848=0,"NO OFERTADO",IF(AN1848=0,"NO OFERTADO",IF(AO1848=0,"NO OFERTADO",IF(AP1848=0,"NO OFERTADO","CORRECTO"))))</f>
        <v>NO OFERTADO</v>
      </c>
    </row>
    <row r="1849" spans="1:43" ht="24" x14ac:dyDescent="0.25">
      <c r="A1849" s="61">
        <v>1847</v>
      </c>
      <c r="B1849" s="61">
        <v>536</v>
      </c>
      <c r="C1849" s="13" t="s">
        <v>1789</v>
      </c>
      <c r="D1849" s="12" t="s">
        <v>1790</v>
      </c>
      <c r="E1849" s="12" t="s">
        <v>11</v>
      </c>
      <c r="F1849" s="12" t="s">
        <v>12</v>
      </c>
      <c r="G1849" s="12" t="s">
        <v>13</v>
      </c>
      <c r="H1849" s="12" t="s">
        <v>12</v>
      </c>
      <c r="I1849" s="62">
        <v>2820.7999999999997</v>
      </c>
      <c r="J1849" s="10">
        <v>1</v>
      </c>
      <c r="K1849" s="10" t="s">
        <v>1791</v>
      </c>
      <c r="L1849" s="14" t="s">
        <v>1792</v>
      </c>
      <c r="M1849" s="11">
        <v>2815</v>
      </c>
      <c r="N1849" s="11">
        <v>5662.5384615384619</v>
      </c>
      <c r="O1849" s="8">
        <f>N1849*M1849</f>
        <v>15940045.76923077</v>
      </c>
      <c r="P1849" s="14" t="s">
        <v>5022</v>
      </c>
      <c r="Q1849" s="66">
        <f>O1849/$O$2181</f>
        <v>4.8705061639315082E-4</v>
      </c>
      <c r="R1849" s="66">
        <f>+O1849/$O$2184</f>
        <v>7.7941026473795218E-4</v>
      </c>
      <c r="S1849" s="36">
        <f>Q1849*$S$1</f>
        <v>0.12176265409828771</v>
      </c>
      <c r="T1849" s="36">
        <f>R1849*$T$1</f>
        <v>2.3382307942138567E-2</v>
      </c>
      <c r="U1849" s="36">
        <f>S1849+T1849</f>
        <v>0.14514496204042626</v>
      </c>
      <c r="V1849" s="41"/>
      <c r="W1849" s="41"/>
      <c r="X1849" s="41"/>
      <c r="Y1849" s="42"/>
      <c r="Z1849" s="40" t="str">
        <f>IF(V1849=0,"NO OFERTADO",IF(W1849=0,"NO OFERTADO",IF(X1849=0,"NO OFERTADO",IF(Y1849=0,"NO OFERTADO","CORRECTO"))))</f>
        <v>NO OFERTADO</v>
      </c>
      <c r="AA1849" s="42">
        <f>Y1849*N1849</f>
        <v>0</v>
      </c>
      <c r="AB1849" s="35">
        <f>Q1849*$AB$1</f>
        <v>4.383455547538357E-2</v>
      </c>
      <c r="AC1849" s="36">
        <f>R1849*$AC$1</f>
        <v>1.1691153971069283E-2</v>
      </c>
      <c r="AD1849" s="36">
        <f>AB1849+AC1849</f>
        <v>5.5525709446452853E-2</v>
      </c>
      <c r="AE1849" s="41"/>
      <c r="AF1849" s="41"/>
      <c r="AG1849" s="41"/>
      <c r="AH1849" s="42"/>
      <c r="AI1849" s="40" t="str">
        <f>IF(AE1849=0,"NO OFERTADO",IF(AF1849=0,"NO OFERTADO",IF(AG1849=0,"NO OFERTADO",IF(AH1849=0,"NO OFERTADO","CORRECTO"))))</f>
        <v>NO OFERTADO</v>
      </c>
      <c r="AJ1849" s="37">
        <f>Q1849*$AJ$1</f>
        <v>2.9223036983589048E-2</v>
      </c>
      <c r="AK1849" s="36">
        <f>R1849*$AK$1</f>
        <v>3.8970513236897611E-3</v>
      </c>
      <c r="AL1849" s="36">
        <f>AJ1849+AK1849</f>
        <v>3.3120088307278805E-2</v>
      </c>
      <c r="AM1849" s="41"/>
      <c r="AN1849" s="41"/>
      <c r="AO1849" s="41"/>
      <c r="AP1849" s="42"/>
      <c r="AQ1849" s="40" t="str">
        <f>IF(AM1849=0,"NO OFERTADO",IF(AN1849=0,"NO OFERTADO",IF(AO1849=0,"NO OFERTADO",IF(AP1849=0,"NO OFERTADO","CORRECTO"))))</f>
        <v>NO OFERTADO</v>
      </c>
    </row>
    <row r="1850" spans="1:43" ht="24" x14ac:dyDescent="0.25">
      <c r="A1850" s="61">
        <v>1848</v>
      </c>
      <c r="B1850" s="61">
        <v>539</v>
      </c>
      <c r="C1850" s="13" t="s">
        <v>1789</v>
      </c>
      <c r="D1850" s="12" t="s">
        <v>1800</v>
      </c>
      <c r="E1850" s="12" t="s">
        <v>11</v>
      </c>
      <c r="F1850" s="12" t="s">
        <v>12</v>
      </c>
      <c r="G1850" s="12" t="s">
        <v>13</v>
      </c>
      <c r="H1850" s="12" t="s">
        <v>12</v>
      </c>
      <c r="I1850" s="62">
        <v>2820.7999999999997</v>
      </c>
      <c r="J1850" s="10">
        <v>1</v>
      </c>
      <c r="K1850" s="10" t="s">
        <v>1791</v>
      </c>
      <c r="L1850" s="14" t="s">
        <v>1801</v>
      </c>
      <c r="M1850" s="11">
        <v>2711.58</v>
      </c>
      <c r="N1850" s="11">
        <v>5524.2307692307695</v>
      </c>
      <c r="O1850" s="8">
        <f>N1850*M1850</f>
        <v>14979393.66923077</v>
      </c>
      <c r="P1850" s="14" t="s">
        <v>5022</v>
      </c>
      <c r="Q1850" s="66">
        <f>O1850/$O$2181</f>
        <v>4.5769773973155804E-4</v>
      </c>
      <c r="R1850" s="66">
        <f>+O1850/$O$2184</f>
        <v>7.3243787090534638E-4</v>
      </c>
      <c r="S1850" s="36">
        <f>Q1850*$S$1</f>
        <v>0.11442443493288951</v>
      </c>
      <c r="T1850" s="36">
        <f>R1850*$T$1</f>
        <v>2.1973136127160391E-2</v>
      </c>
      <c r="U1850" s="36">
        <f>S1850+T1850</f>
        <v>0.1363975710600499</v>
      </c>
      <c r="V1850" s="41"/>
      <c r="W1850" s="41"/>
      <c r="X1850" s="41"/>
      <c r="Y1850" s="42"/>
      <c r="Z1850" s="40" t="str">
        <f>IF(V1850=0,"NO OFERTADO",IF(W1850=0,"NO OFERTADO",IF(X1850=0,"NO OFERTADO",IF(Y1850=0,"NO OFERTADO","CORRECTO"))))</f>
        <v>NO OFERTADO</v>
      </c>
      <c r="AA1850" s="42">
        <f>Y1850*N1850</f>
        <v>0</v>
      </c>
      <c r="AB1850" s="35">
        <f>Q1850*$AB$1</f>
        <v>4.1192796575840226E-2</v>
      </c>
      <c r="AC1850" s="36">
        <f>R1850*$AC$1</f>
        <v>1.0986568063580195E-2</v>
      </c>
      <c r="AD1850" s="36">
        <f>AB1850+AC1850</f>
        <v>5.2179364639420425E-2</v>
      </c>
      <c r="AE1850" s="41"/>
      <c r="AF1850" s="41"/>
      <c r="AG1850" s="41"/>
      <c r="AH1850" s="42"/>
      <c r="AI1850" s="40" t="str">
        <f>IF(AE1850=0,"NO OFERTADO",IF(AF1850=0,"NO OFERTADO",IF(AG1850=0,"NO OFERTADO",IF(AH1850=0,"NO OFERTADO","CORRECTO"))))</f>
        <v>NO OFERTADO</v>
      </c>
      <c r="AJ1850" s="37">
        <f>Q1850*$AJ$1</f>
        <v>2.7461864383893482E-2</v>
      </c>
      <c r="AK1850" s="36">
        <f>R1850*$AK$1</f>
        <v>3.6621893545267319E-3</v>
      </c>
      <c r="AL1850" s="36">
        <f>AJ1850+AK1850</f>
        <v>3.1124053738420213E-2</v>
      </c>
      <c r="AM1850" s="41"/>
      <c r="AN1850" s="41"/>
      <c r="AO1850" s="41"/>
      <c r="AP1850" s="42"/>
      <c r="AQ1850" s="40" t="str">
        <f>IF(AM1850=0,"NO OFERTADO",IF(AN1850=0,"NO OFERTADO",IF(AO1850=0,"NO OFERTADO",IF(AP1850=0,"NO OFERTADO","CORRECTO"))))</f>
        <v>NO OFERTADO</v>
      </c>
    </row>
    <row r="1851" spans="1:43" ht="24" x14ac:dyDescent="0.25">
      <c r="A1851" s="61">
        <v>1849</v>
      </c>
      <c r="B1851" s="61">
        <v>800</v>
      </c>
      <c r="C1851" s="13" t="s">
        <v>2469</v>
      </c>
      <c r="D1851" s="12" t="s">
        <v>2470</v>
      </c>
      <c r="E1851" s="12" t="s">
        <v>11</v>
      </c>
      <c r="F1851" s="12" t="s">
        <v>12</v>
      </c>
      <c r="G1851" s="12" t="s">
        <v>13</v>
      </c>
      <c r="H1851" s="12" t="s">
        <v>12</v>
      </c>
      <c r="I1851" s="62">
        <v>1600</v>
      </c>
      <c r="J1851" s="10">
        <v>1</v>
      </c>
      <c r="K1851" s="10" t="s">
        <v>2471</v>
      </c>
      <c r="L1851" s="14" t="s">
        <v>2472</v>
      </c>
      <c r="M1851" s="11">
        <v>695</v>
      </c>
      <c r="N1851" s="11">
        <v>4400.2307692307695</v>
      </c>
      <c r="O1851" s="8">
        <f>N1851*M1851</f>
        <v>3058160.384615385</v>
      </c>
      <c r="P1851" s="14" t="s">
        <v>5022</v>
      </c>
      <c r="Q1851" s="66">
        <f>O1851/$O$2181</f>
        <v>9.3442573623671435E-5</v>
      </c>
      <c r="R1851" s="66">
        <f>+O1851/$O$2184</f>
        <v>1.4953292038754416E-4</v>
      </c>
      <c r="S1851" s="36">
        <f>Q1851*$S$1</f>
        <v>2.3360643405917859E-2</v>
      </c>
      <c r="T1851" s="36">
        <f>R1851*$T$1</f>
        <v>4.4859876116263245E-3</v>
      </c>
      <c r="U1851" s="36">
        <f>S1851+T1851</f>
        <v>2.7846631017544185E-2</v>
      </c>
      <c r="V1851" s="41"/>
      <c r="W1851" s="41"/>
      <c r="X1851" s="41"/>
      <c r="Y1851" s="42"/>
      <c r="Z1851" s="40" t="str">
        <f>IF(V1851=0,"NO OFERTADO",IF(W1851=0,"NO OFERTADO",IF(X1851=0,"NO OFERTADO",IF(Y1851=0,"NO OFERTADO","CORRECTO"))))</f>
        <v>NO OFERTADO</v>
      </c>
      <c r="AA1851" s="42">
        <f>Y1851*N1851</f>
        <v>0</v>
      </c>
      <c r="AB1851" s="35">
        <f>Q1851*$AB$1</f>
        <v>8.4098316261304283E-3</v>
      </c>
      <c r="AC1851" s="36">
        <f>R1851*$AC$1</f>
        <v>2.2429938058131623E-3</v>
      </c>
      <c r="AD1851" s="36">
        <f>AB1851+AC1851</f>
        <v>1.065282543194359E-2</v>
      </c>
      <c r="AE1851" s="41"/>
      <c r="AF1851" s="41"/>
      <c r="AG1851" s="41"/>
      <c r="AH1851" s="42"/>
      <c r="AI1851" s="40" t="str">
        <f>IF(AE1851=0,"NO OFERTADO",IF(AF1851=0,"NO OFERTADO",IF(AG1851=0,"NO OFERTADO",IF(AH1851=0,"NO OFERTADO","CORRECTO"))))</f>
        <v>NO OFERTADO</v>
      </c>
      <c r="AJ1851" s="37">
        <f>Q1851*$AJ$1</f>
        <v>5.6065544174202864E-3</v>
      </c>
      <c r="AK1851" s="36">
        <f>R1851*$AK$1</f>
        <v>7.4766460193772079E-4</v>
      </c>
      <c r="AL1851" s="36">
        <f>AJ1851+AK1851</f>
        <v>6.3542190193580069E-3</v>
      </c>
      <c r="AM1851" s="41"/>
      <c r="AN1851" s="41"/>
      <c r="AO1851" s="41"/>
      <c r="AP1851" s="42"/>
      <c r="AQ1851" s="40" t="str">
        <f>IF(AM1851=0,"NO OFERTADO",IF(AN1851=0,"NO OFERTADO",IF(AO1851=0,"NO OFERTADO",IF(AP1851=0,"NO OFERTADO","CORRECTO"))))</f>
        <v>NO OFERTADO</v>
      </c>
    </row>
    <row r="1852" spans="1:43" ht="24" x14ac:dyDescent="0.25">
      <c r="A1852" s="61">
        <v>1850</v>
      </c>
      <c r="B1852" s="61">
        <v>975</v>
      </c>
      <c r="C1852" s="13" t="s">
        <v>2469</v>
      </c>
      <c r="D1852" s="12" t="s">
        <v>2898</v>
      </c>
      <c r="E1852" s="12" t="s">
        <v>11</v>
      </c>
      <c r="F1852" s="12" t="s">
        <v>12</v>
      </c>
      <c r="G1852" s="12" t="s">
        <v>13</v>
      </c>
      <c r="H1852" s="12" t="s">
        <v>12</v>
      </c>
      <c r="I1852" s="62">
        <v>1600</v>
      </c>
      <c r="J1852" s="10">
        <v>1</v>
      </c>
      <c r="K1852" s="10" t="s">
        <v>2471</v>
      </c>
      <c r="L1852" s="14" t="s">
        <v>2899</v>
      </c>
      <c r="M1852" s="11">
        <v>897</v>
      </c>
      <c r="N1852" s="11">
        <v>3012.3846153846152</v>
      </c>
      <c r="O1852" s="8">
        <f>N1852*M1852</f>
        <v>2702109</v>
      </c>
      <c r="P1852" s="14" t="s">
        <v>5022</v>
      </c>
      <c r="Q1852" s="66">
        <f>O1852/$O$2181</f>
        <v>8.2563367324320472E-5</v>
      </c>
      <c r="R1852" s="66">
        <f>+O1852/$O$2184</f>
        <v>1.3212330262602731E-4</v>
      </c>
      <c r="S1852" s="36">
        <f>Q1852*$S$1</f>
        <v>2.0640841831080118E-2</v>
      </c>
      <c r="T1852" s="36">
        <f>R1852*$T$1</f>
        <v>3.9636990787808198E-3</v>
      </c>
      <c r="U1852" s="36">
        <f>S1852+T1852</f>
        <v>2.4604540909860938E-2</v>
      </c>
      <c r="V1852" s="41"/>
      <c r="W1852" s="41"/>
      <c r="X1852" s="41"/>
      <c r="Y1852" s="42"/>
      <c r="Z1852" s="40" t="str">
        <f>IF(V1852=0,"NO OFERTADO",IF(W1852=0,"NO OFERTADO",IF(X1852=0,"NO OFERTADO",IF(Y1852=0,"NO OFERTADO","CORRECTO"))))</f>
        <v>NO OFERTADO</v>
      </c>
      <c r="AA1852" s="42">
        <f>Y1852*N1852</f>
        <v>0</v>
      </c>
      <c r="AB1852" s="35">
        <f>Q1852*$AB$1</f>
        <v>7.4307030591888425E-3</v>
      </c>
      <c r="AC1852" s="36">
        <f>R1852*$AC$1</f>
        <v>1.9818495393904099E-3</v>
      </c>
      <c r="AD1852" s="36">
        <f>AB1852+AC1852</f>
        <v>9.4125525985792532E-3</v>
      </c>
      <c r="AE1852" s="41"/>
      <c r="AF1852" s="41"/>
      <c r="AG1852" s="41"/>
      <c r="AH1852" s="42"/>
      <c r="AI1852" s="40" t="str">
        <f>IF(AE1852=0,"NO OFERTADO",IF(AF1852=0,"NO OFERTADO",IF(AG1852=0,"NO OFERTADO",IF(AH1852=0,"NO OFERTADO","CORRECTO"))))</f>
        <v>NO OFERTADO</v>
      </c>
      <c r="AJ1852" s="37">
        <f>Q1852*$AJ$1</f>
        <v>4.9538020394592286E-3</v>
      </c>
      <c r="AK1852" s="36">
        <f>R1852*$AK$1</f>
        <v>6.6061651313013663E-4</v>
      </c>
      <c r="AL1852" s="36">
        <f>AJ1852+AK1852</f>
        <v>5.6144185525893653E-3</v>
      </c>
      <c r="AM1852" s="41"/>
      <c r="AN1852" s="41"/>
      <c r="AO1852" s="41"/>
      <c r="AP1852" s="42"/>
      <c r="AQ1852" s="40" t="str">
        <f>IF(AM1852=0,"NO OFERTADO",IF(AN1852=0,"NO OFERTADO",IF(AO1852=0,"NO OFERTADO",IF(AP1852=0,"NO OFERTADO","CORRECTO"))))</f>
        <v>NO OFERTADO</v>
      </c>
    </row>
    <row r="1853" spans="1:43" ht="24" x14ac:dyDescent="0.25">
      <c r="A1853" s="61">
        <v>1851</v>
      </c>
      <c r="B1853" s="61">
        <v>869</v>
      </c>
      <c r="C1853" s="13" t="s">
        <v>2644</v>
      </c>
      <c r="D1853" s="12" t="s">
        <v>149</v>
      </c>
      <c r="E1853" s="12" t="s">
        <v>11</v>
      </c>
      <c r="F1853" s="12" t="s">
        <v>12</v>
      </c>
      <c r="G1853" s="12" t="s">
        <v>13</v>
      </c>
      <c r="H1853" s="12" t="s">
        <v>12</v>
      </c>
      <c r="I1853" s="62">
        <v>227459.4</v>
      </c>
      <c r="J1853" s="10">
        <v>1</v>
      </c>
      <c r="K1853" s="10" t="s">
        <v>1141</v>
      </c>
      <c r="L1853" s="14" t="s">
        <v>2645</v>
      </c>
      <c r="M1853" s="11">
        <v>181981.59266666663</v>
      </c>
      <c r="N1853" s="11">
        <v>17</v>
      </c>
      <c r="O1853" s="8">
        <f>N1853*M1853</f>
        <v>3093687.0753333326</v>
      </c>
      <c r="P1853" s="14" t="s">
        <v>5022</v>
      </c>
      <c r="Q1853" s="66">
        <f>O1853/$O$2181</f>
        <v>9.4528097270409379E-5</v>
      </c>
      <c r="R1853" s="66">
        <f>+O1853/$O$2184</f>
        <v>1.5127004635434591E-4</v>
      </c>
      <c r="S1853" s="36">
        <f>Q1853*$S$1</f>
        <v>2.3632024317602345E-2</v>
      </c>
      <c r="T1853" s="36">
        <f>R1853*$T$1</f>
        <v>4.5381013906303771E-3</v>
      </c>
      <c r="U1853" s="36">
        <f>S1853+T1853</f>
        <v>2.8170125708232723E-2</v>
      </c>
      <c r="V1853" s="41"/>
      <c r="W1853" s="41"/>
      <c r="X1853" s="41"/>
      <c r="Y1853" s="42"/>
      <c r="Z1853" s="40" t="str">
        <f>IF(V1853=0,"NO OFERTADO",IF(W1853=0,"NO OFERTADO",IF(X1853=0,"NO OFERTADO",IF(Y1853=0,"NO OFERTADO","CORRECTO"))))</f>
        <v>NO OFERTADO</v>
      </c>
      <c r="AA1853" s="42">
        <f>Y1853*N1853</f>
        <v>0</v>
      </c>
      <c r="AB1853" s="35">
        <f>Q1853*$AB$1</f>
        <v>8.5075287543368433E-3</v>
      </c>
      <c r="AC1853" s="36">
        <f>R1853*$AC$1</f>
        <v>2.2690506953151886E-3</v>
      </c>
      <c r="AD1853" s="36">
        <f>AB1853+AC1853</f>
        <v>1.0776579449652032E-2</v>
      </c>
      <c r="AE1853" s="41"/>
      <c r="AF1853" s="41"/>
      <c r="AG1853" s="41"/>
      <c r="AH1853" s="42"/>
      <c r="AI1853" s="40" t="str">
        <f>IF(AE1853=0,"NO OFERTADO",IF(AF1853=0,"NO OFERTADO",IF(AG1853=0,"NO OFERTADO",IF(AH1853=0,"NO OFERTADO","CORRECTO"))))</f>
        <v>NO OFERTADO</v>
      </c>
      <c r="AJ1853" s="37">
        <f>Q1853*$AJ$1</f>
        <v>5.6716858362245628E-3</v>
      </c>
      <c r="AK1853" s="36">
        <f>R1853*$AK$1</f>
        <v>7.5635023177172956E-4</v>
      </c>
      <c r="AL1853" s="36">
        <f>AJ1853+AK1853</f>
        <v>6.4280360679962924E-3</v>
      </c>
      <c r="AM1853" s="41"/>
      <c r="AN1853" s="41"/>
      <c r="AO1853" s="41"/>
      <c r="AP1853" s="42"/>
      <c r="AQ1853" s="40" t="str">
        <f>IF(AM1853=0,"NO OFERTADO",IF(AN1853=0,"NO OFERTADO",IF(AO1853=0,"NO OFERTADO",IF(AP1853=0,"NO OFERTADO","CORRECTO"))))</f>
        <v>NO OFERTADO</v>
      </c>
    </row>
    <row r="1854" spans="1:43" ht="24" x14ac:dyDescent="0.25">
      <c r="A1854" s="61">
        <v>1852</v>
      </c>
      <c r="B1854" s="61">
        <v>320</v>
      </c>
      <c r="C1854" s="13" t="s">
        <v>1140</v>
      </c>
      <c r="D1854" s="12" t="s">
        <v>93</v>
      </c>
      <c r="E1854" s="12" t="s">
        <v>11</v>
      </c>
      <c r="F1854" s="12" t="s">
        <v>12</v>
      </c>
      <c r="G1854" s="12" t="s">
        <v>13</v>
      </c>
      <c r="H1854" s="12" t="s">
        <v>12</v>
      </c>
      <c r="I1854" s="62">
        <v>162471</v>
      </c>
      <c r="J1854" s="10">
        <v>1</v>
      </c>
      <c r="K1854" s="10" t="s">
        <v>1141</v>
      </c>
      <c r="L1854" s="14" t="s">
        <v>1142</v>
      </c>
      <c r="M1854" s="11">
        <v>94797.30975</v>
      </c>
      <c r="N1854" s="11">
        <v>171.53846153846155</v>
      </c>
      <c r="O1854" s="8">
        <f>N1854*M1854</f>
        <v>16261384.672500001</v>
      </c>
      <c r="P1854" s="14" t="s">
        <v>5022</v>
      </c>
      <c r="Q1854" s="66">
        <f>O1854/$O$2181</f>
        <v>4.9686917734173281E-4</v>
      </c>
      <c r="R1854" s="66">
        <f>+O1854/$O$2184</f>
        <v>7.9512256840969767E-4</v>
      </c>
      <c r="S1854" s="36">
        <f>Q1854*$S$1</f>
        <v>0.1242172943354332</v>
      </c>
      <c r="T1854" s="36">
        <f>R1854*$T$1</f>
        <v>2.3853677052290929E-2</v>
      </c>
      <c r="U1854" s="36">
        <f>S1854+T1854</f>
        <v>0.14807097138772413</v>
      </c>
      <c r="V1854" s="41"/>
      <c r="W1854" s="41"/>
      <c r="X1854" s="41"/>
      <c r="Y1854" s="42"/>
      <c r="Z1854" s="40" t="str">
        <f>IF(V1854=0,"NO OFERTADO",IF(W1854=0,"NO OFERTADO",IF(X1854=0,"NO OFERTADO",IF(Y1854=0,"NO OFERTADO","CORRECTO"))))</f>
        <v>NO OFERTADO</v>
      </c>
      <c r="AA1854" s="42">
        <f>Y1854*N1854</f>
        <v>0</v>
      </c>
      <c r="AB1854" s="35">
        <f>Q1854*$AB$1</f>
        <v>4.4718225960755954E-2</v>
      </c>
      <c r="AC1854" s="36">
        <f>R1854*$AC$1</f>
        <v>1.1926838526145464E-2</v>
      </c>
      <c r="AD1854" s="36">
        <f>AB1854+AC1854</f>
        <v>5.6645064486901417E-2</v>
      </c>
      <c r="AE1854" s="41"/>
      <c r="AF1854" s="41"/>
      <c r="AG1854" s="41"/>
      <c r="AH1854" s="42"/>
      <c r="AI1854" s="40" t="str">
        <f>IF(AE1854=0,"NO OFERTADO",IF(AF1854=0,"NO OFERTADO",IF(AG1854=0,"NO OFERTADO",IF(AH1854=0,"NO OFERTADO","CORRECTO"))))</f>
        <v>NO OFERTADO</v>
      </c>
      <c r="AJ1854" s="37">
        <f>Q1854*$AJ$1</f>
        <v>2.9812150640503968E-2</v>
      </c>
      <c r="AK1854" s="36">
        <f>R1854*$AK$1</f>
        <v>3.9756128420484881E-3</v>
      </c>
      <c r="AL1854" s="36">
        <f>AJ1854+AK1854</f>
        <v>3.3787763482552455E-2</v>
      </c>
      <c r="AM1854" s="41"/>
      <c r="AN1854" s="41"/>
      <c r="AO1854" s="41"/>
      <c r="AP1854" s="42"/>
      <c r="AQ1854" s="40" t="str">
        <f>IF(AM1854=0,"NO OFERTADO",IF(AN1854=0,"NO OFERTADO",IF(AO1854=0,"NO OFERTADO",IF(AP1854=0,"NO OFERTADO","CORRECTO"))))</f>
        <v>NO OFERTADO</v>
      </c>
    </row>
    <row r="1855" spans="1:43" ht="24" x14ac:dyDescent="0.25">
      <c r="A1855" s="61">
        <v>1853</v>
      </c>
      <c r="B1855" s="61">
        <v>1181</v>
      </c>
      <c r="C1855" s="13" t="s">
        <v>1140</v>
      </c>
      <c r="D1855" s="12" t="s">
        <v>181</v>
      </c>
      <c r="E1855" s="12" t="s">
        <v>11</v>
      </c>
      <c r="F1855" s="12" t="s">
        <v>12</v>
      </c>
      <c r="G1855" s="12" t="s">
        <v>13</v>
      </c>
      <c r="H1855" s="12" t="s">
        <v>12</v>
      </c>
      <c r="I1855" s="62">
        <v>32494.2</v>
      </c>
      <c r="J1855" s="10">
        <v>1</v>
      </c>
      <c r="K1855" s="10" t="s">
        <v>1141</v>
      </c>
      <c r="L1855" s="14" t="s">
        <v>3388</v>
      </c>
      <c r="M1855" s="11">
        <v>20683.0494</v>
      </c>
      <c r="N1855" s="11">
        <v>98.461538461538467</v>
      </c>
      <c r="O1855" s="8">
        <f>N1855*M1855</f>
        <v>2036484.8640000001</v>
      </c>
      <c r="P1855" s="14" t="s">
        <v>5022</v>
      </c>
      <c r="Q1855" s="66">
        <f>O1855/$O$2181</f>
        <v>6.2225116705821569E-5</v>
      </c>
      <c r="R1855" s="66">
        <f>+O1855/$O$2184</f>
        <v>9.9576703226848386E-5</v>
      </c>
      <c r="S1855" s="36">
        <f>Q1855*$S$1</f>
        <v>1.5556279176455393E-2</v>
      </c>
      <c r="T1855" s="36">
        <f>R1855*$T$1</f>
        <v>2.9873010968054516E-3</v>
      </c>
      <c r="U1855" s="36">
        <f>S1855+T1855</f>
        <v>1.8543580273260845E-2</v>
      </c>
      <c r="V1855" s="41"/>
      <c r="W1855" s="41"/>
      <c r="X1855" s="41"/>
      <c r="Y1855" s="42"/>
      <c r="Z1855" s="40" t="str">
        <f>IF(V1855=0,"NO OFERTADO",IF(W1855=0,"NO OFERTADO",IF(X1855=0,"NO OFERTADO",IF(Y1855=0,"NO OFERTADO","CORRECTO"))))</f>
        <v>NO OFERTADO</v>
      </c>
      <c r="AA1855" s="42">
        <f>Y1855*N1855</f>
        <v>0</v>
      </c>
      <c r="AB1855" s="35">
        <f>Q1855*$AB$1</f>
        <v>5.6002605035239414E-3</v>
      </c>
      <c r="AC1855" s="36">
        <f>R1855*$AC$1</f>
        <v>1.4936505484027258E-3</v>
      </c>
      <c r="AD1855" s="36">
        <f>AB1855+AC1855</f>
        <v>7.0939110519266674E-3</v>
      </c>
      <c r="AE1855" s="41"/>
      <c r="AF1855" s="41"/>
      <c r="AG1855" s="41"/>
      <c r="AH1855" s="42"/>
      <c r="AI1855" s="40" t="str">
        <f>IF(AE1855=0,"NO OFERTADO",IF(AF1855=0,"NO OFERTADO",IF(AG1855=0,"NO OFERTADO",IF(AH1855=0,"NO OFERTADO","CORRECTO"))))</f>
        <v>NO OFERTADO</v>
      </c>
      <c r="AJ1855" s="37">
        <f>Q1855*$AJ$1</f>
        <v>3.733507002349294E-3</v>
      </c>
      <c r="AK1855" s="36">
        <f>R1855*$AK$1</f>
        <v>4.9788351613424197E-4</v>
      </c>
      <c r="AL1855" s="36">
        <f>AJ1855+AK1855</f>
        <v>4.2313905184835363E-3</v>
      </c>
      <c r="AM1855" s="41"/>
      <c r="AN1855" s="41"/>
      <c r="AO1855" s="41"/>
      <c r="AP1855" s="42"/>
      <c r="AQ1855" s="40" t="str">
        <f>IF(AM1855=0,"NO OFERTADO",IF(AN1855=0,"NO OFERTADO",IF(AO1855=0,"NO OFERTADO",IF(AP1855=0,"NO OFERTADO","CORRECTO"))))</f>
        <v>NO OFERTADO</v>
      </c>
    </row>
    <row r="1856" spans="1:43" ht="24" x14ac:dyDescent="0.25">
      <c r="A1856" s="61">
        <v>1854</v>
      </c>
      <c r="B1856" s="61">
        <v>1190</v>
      </c>
      <c r="C1856" s="13" t="s">
        <v>1140</v>
      </c>
      <c r="D1856" s="12" t="s">
        <v>547</v>
      </c>
      <c r="E1856" s="12" t="s">
        <v>11</v>
      </c>
      <c r="F1856" s="12" t="s">
        <v>12</v>
      </c>
      <c r="G1856" s="12" t="s">
        <v>13</v>
      </c>
      <c r="H1856" s="12" t="s">
        <v>12</v>
      </c>
      <c r="I1856" s="62">
        <v>406177.5</v>
      </c>
      <c r="J1856" s="10">
        <v>1</v>
      </c>
      <c r="K1856" s="10" t="s">
        <v>1141</v>
      </c>
      <c r="L1856" s="14" t="s">
        <v>3409</v>
      </c>
      <c r="M1856" s="11">
        <v>211207.88329999999</v>
      </c>
      <c r="N1856" s="11">
        <v>7</v>
      </c>
      <c r="O1856" s="8">
        <f>N1856*M1856</f>
        <v>1478455.1831</v>
      </c>
      <c r="P1856" s="14" t="s">
        <v>5022</v>
      </c>
      <c r="Q1856" s="66">
        <f>O1856/$O$2181</f>
        <v>4.5174431658689849E-5</v>
      </c>
      <c r="R1856" s="66">
        <f>+O1856/$O$2184</f>
        <v>7.2291081364867185E-5</v>
      </c>
      <c r="S1856" s="36">
        <f>Q1856*$S$1</f>
        <v>1.1293607914672462E-2</v>
      </c>
      <c r="T1856" s="36">
        <f>R1856*$T$1</f>
        <v>2.1687324409460154E-3</v>
      </c>
      <c r="U1856" s="36">
        <f>S1856+T1856</f>
        <v>1.3462340355618477E-2</v>
      </c>
      <c r="V1856" s="41"/>
      <c r="W1856" s="41"/>
      <c r="X1856" s="41"/>
      <c r="Y1856" s="42"/>
      <c r="Z1856" s="40" t="str">
        <f>IF(V1856=0,"NO OFERTADO",IF(W1856=0,"NO OFERTADO",IF(X1856=0,"NO OFERTADO",IF(Y1856=0,"NO OFERTADO","CORRECTO"))))</f>
        <v>NO OFERTADO</v>
      </c>
      <c r="AA1856" s="42">
        <f>Y1856*N1856</f>
        <v>0</v>
      </c>
      <c r="AB1856" s="35">
        <f>Q1856*$AB$1</f>
        <v>4.065698849282086E-3</v>
      </c>
      <c r="AC1856" s="36">
        <f>R1856*$AC$1</f>
        <v>1.0843662204730077E-3</v>
      </c>
      <c r="AD1856" s="36">
        <f>AB1856+AC1856</f>
        <v>5.1500650697550937E-3</v>
      </c>
      <c r="AE1856" s="41"/>
      <c r="AF1856" s="41"/>
      <c r="AG1856" s="41"/>
      <c r="AH1856" s="42"/>
      <c r="AI1856" s="40" t="str">
        <f>IF(AE1856=0,"NO OFERTADO",IF(AF1856=0,"NO OFERTADO",IF(AG1856=0,"NO OFERTADO",IF(AH1856=0,"NO OFERTADO","CORRECTO"))))</f>
        <v>NO OFERTADO</v>
      </c>
      <c r="AJ1856" s="37">
        <f>Q1856*$AJ$1</f>
        <v>2.710465899521391E-3</v>
      </c>
      <c r="AK1856" s="36">
        <f>R1856*$AK$1</f>
        <v>3.6145540682433594E-4</v>
      </c>
      <c r="AL1856" s="36">
        <f>AJ1856+AK1856</f>
        <v>3.071921306345727E-3</v>
      </c>
      <c r="AM1856" s="41"/>
      <c r="AN1856" s="41"/>
      <c r="AO1856" s="41"/>
      <c r="AP1856" s="42"/>
      <c r="AQ1856" s="40" t="str">
        <f>IF(AM1856=0,"NO OFERTADO",IF(AN1856=0,"NO OFERTADO",IF(AO1856=0,"NO OFERTADO",IF(AP1856=0,"NO OFERTADO","CORRECTO"))))</f>
        <v>NO OFERTADO</v>
      </c>
    </row>
    <row r="1857" spans="1:43" ht="24" x14ac:dyDescent="0.25">
      <c r="A1857" s="61">
        <v>1855</v>
      </c>
      <c r="B1857" s="61">
        <v>1638</v>
      </c>
      <c r="C1857" s="13" t="s">
        <v>4510</v>
      </c>
      <c r="D1857" s="12" t="s">
        <v>4511</v>
      </c>
      <c r="E1857" s="12" t="s">
        <v>11</v>
      </c>
      <c r="F1857" s="12" t="s">
        <v>12</v>
      </c>
      <c r="G1857" s="12" t="s">
        <v>13</v>
      </c>
      <c r="H1857" s="12" t="s">
        <v>12</v>
      </c>
      <c r="I1857" s="62">
        <v>5716</v>
      </c>
      <c r="J1857" s="10">
        <v>1</v>
      </c>
      <c r="K1857" s="10" t="s">
        <v>4512</v>
      </c>
      <c r="L1857" s="14" t="s">
        <v>4513</v>
      </c>
      <c r="M1857" s="11">
        <v>2070.2168999999999</v>
      </c>
      <c r="N1857" s="11">
        <v>189.38461538461539</v>
      </c>
      <c r="O1857" s="8">
        <f>N1857*M1857</f>
        <v>392067.23136923078</v>
      </c>
      <c r="P1857" s="14" t="s">
        <v>5022</v>
      </c>
      <c r="Q1857" s="66">
        <f>O1857/$O$2181</f>
        <v>1.1979676186033629E-5</v>
      </c>
      <c r="R1857" s="66">
        <f>+O1857/$O$2184</f>
        <v>1.9170661679430971E-5</v>
      </c>
      <c r="S1857" s="36">
        <f>Q1857*$S$1</f>
        <v>2.9949190465084073E-3</v>
      </c>
      <c r="T1857" s="36">
        <f>R1857*$T$1</f>
        <v>5.7511985038292913E-4</v>
      </c>
      <c r="U1857" s="36">
        <f>S1857+T1857</f>
        <v>3.5700388968913366E-3</v>
      </c>
      <c r="V1857" s="41"/>
      <c r="W1857" s="41"/>
      <c r="X1857" s="41"/>
      <c r="Y1857" s="42"/>
      <c r="Z1857" s="40" t="str">
        <f>IF(V1857=0,"NO OFERTADO",IF(W1857=0,"NO OFERTADO",IF(X1857=0,"NO OFERTADO",IF(Y1857=0,"NO OFERTADO","CORRECTO"))))</f>
        <v>NO OFERTADO</v>
      </c>
      <c r="AA1857" s="42">
        <f>Y1857*N1857</f>
        <v>0</v>
      </c>
      <c r="AB1857" s="35">
        <f>Q1857*$AB$1</f>
        <v>1.0781708567430266E-3</v>
      </c>
      <c r="AC1857" s="36">
        <f>R1857*$AC$1</f>
        <v>2.8755992519146457E-4</v>
      </c>
      <c r="AD1857" s="36">
        <f>AB1857+AC1857</f>
        <v>1.3657307819344912E-3</v>
      </c>
      <c r="AE1857" s="41"/>
      <c r="AF1857" s="41"/>
      <c r="AG1857" s="41"/>
      <c r="AH1857" s="42"/>
      <c r="AI1857" s="40" t="str">
        <f>IF(AE1857=0,"NO OFERTADO",IF(AF1857=0,"NO OFERTADO",IF(AG1857=0,"NO OFERTADO",IF(AH1857=0,"NO OFERTADO","CORRECTO"))))</f>
        <v>NO OFERTADO</v>
      </c>
      <c r="AJ1857" s="37">
        <f>Q1857*$AJ$1</f>
        <v>7.1878057116201766E-4</v>
      </c>
      <c r="AK1857" s="36">
        <f>R1857*$AK$1</f>
        <v>9.5853308397154851E-5</v>
      </c>
      <c r="AL1857" s="36">
        <f>AJ1857+AK1857</f>
        <v>8.146338795591725E-4</v>
      </c>
      <c r="AM1857" s="41"/>
      <c r="AN1857" s="41"/>
      <c r="AO1857" s="41"/>
      <c r="AP1857" s="42"/>
      <c r="AQ1857" s="40" t="str">
        <f>IF(AM1857=0,"NO OFERTADO",IF(AN1857=0,"NO OFERTADO",IF(AO1857=0,"NO OFERTADO",IF(AP1857=0,"NO OFERTADO","CORRECTO"))))</f>
        <v>NO OFERTADO</v>
      </c>
    </row>
    <row r="1858" spans="1:43" x14ac:dyDescent="0.25">
      <c r="A1858" s="61">
        <v>1856</v>
      </c>
      <c r="B1858" s="61">
        <v>1794</v>
      </c>
      <c r="C1858" s="13" t="s">
        <v>4898</v>
      </c>
      <c r="D1858" s="12" t="s">
        <v>4899</v>
      </c>
      <c r="E1858" s="12" t="s">
        <v>221</v>
      </c>
      <c r="F1858" s="12" t="s">
        <v>222</v>
      </c>
      <c r="G1858" s="12" t="s">
        <v>13</v>
      </c>
      <c r="H1858" s="12" t="s">
        <v>108</v>
      </c>
      <c r="I1858" s="62" t="s">
        <v>60</v>
      </c>
      <c r="J1858" s="10">
        <v>240</v>
      </c>
      <c r="K1858" s="10" t="s">
        <v>4775</v>
      </c>
      <c r="L1858" s="14" t="s">
        <v>4900</v>
      </c>
      <c r="M1858" s="11">
        <v>34.243179999999995</v>
      </c>
      <c r="N1858" s="11">
        <v>872.72727272727275</v>
      </c>
      <c r="O1858" s="8">
        <f>N1858*M1858</f>
        <v>29884.957090909087</v>
      </c>
      <c r="P1858" s="14" t="s">
        <v>5022</v>
      </c>
      <c r="Q1858" s="66">
        <f>O1858/$O$2181</f>
        <v>9.1313958458681067E-7</v>
      </c>
      <c r="R1858" s="66"/>
      <c r="S1858" s="36">
        <f>Q1858*$S$1</f>
        <v>2.2828489614670267E-4</v>
      </c>
      <c r="T1858" s="7"/>
      <c r="U1858" s="36">
        <f>S1858+T1858</f>
        <v>2.2828489614670267E-4</v>
      </c>
      <c r="V1858" s="41"/>
      <c r="W1858" s="41"/>
      <c r="X1858" s="41"/>
      <c r="Y1858" s="42"/>
      <c r="Z1858" s="40" t="str">
        <f>IF(V1858=0,"NO OFERTADO",IF(W1858=0,"NO OFERTADO",IF(X1858=0,"NO OFERTADO",IF(Y1858=0,"NO OFERTADO","CORRECTO"))))</f>
        <v>NO OFERTADO</v>
      </c>
      <c r="AA1858" s="42">
        <f>Y1858*N1858</f>
        <v>0</v>
      </c>
      <c r="AB1858" s="35">
        <f>Q1858*$AB$1</f>
        <v>8.2182562612812966E-5</v>
      </c>
      <c r="AC1858" s="7"/>
      <c r="AD1858" s="36">
        <f>AB1858+AC1858</f>
        <v>8.2182562612812966E-5</v>
      </c>
      <c r="AE1858" s="41"/>
      <c r="AF1858" s="41"/>
      <c r="AG1858" s="41"/>
      <c r="AH1858" s="42"/>
      <c r="AI1858" s="40" t="str">
        <f>IF(AE1858=0,"NO OFERTADO",IF(AF1858=0,"NO OFERTADO",IF(AG1858=0,"NO OFERTADO",IF(AH1858=0,"NO OFERTADO","CORRECTO"))))</f>
        <v>NO OFERTADO</v>
      </c>
      <c r="AJ1858" s="37">
        <f>Q1858*$AJ$1</f>
        <v>5.4788375075208642E-5</v>
      </c>
      <c r="AK1858" s="7"/>
      <c r="AL1858" s="36">
        <f>AJ1858+AK1858</f>
        <v>5.4788375075208642E-5</v>
      </c>
      <c r="AM1858" s="41"/>
      <c r="AN1858" s="41"/>
      <c r="AO1858" s="41"/>
      <c r="AP1858" s="42"/>
      <c r="AQ1858" s="40" t="str">
        <f>IF(AM1858=0,"NO OFERTADO",IF(AN1858=0,"NO OFERTADO",IF(AO1858=0,"NO OFERTADO",IF(AP1858=0,"NO OFERTADO","CORRECTO"))))</f>
        <v>NO OFERTADO</v>
      </c>
    </row>
    <row r="1859" spans="1:43" ht="24" x14ac:dyDescent="0.25">
      <c r="A1859" s="61">
        <v>1857</v>
      </c>
      <c r="B1859" s="61">
        <v>1744</v>
      </c>
      <c r="C1859" s="13" t="s">
        <v>4774</v>
      </c>
      <c r="D1859" s="12" t="s">
        <v>1812</v>
      </c>
      <c r="E1859" s="12" t="s">
        <v>11</v>
      </c>
      <c r="F1859" s="12" t="s">
        <v>12</v>
      </c>
      <c r="G1859" s="12" t="s">
        <v>13</v>
      </c>
      <c r="H1859" s="12" t="s">
        <v>12</v>
      </c>
      <c r="I1859" s="62" t="s">
        <v>60</v>
      </c>
      <c r="J1859" s="10">
        <v>1</v>
      </c>
      <c r="K1859" s="10" t="s">
        <v>4775</v>
      </c>
      <c r="L1859" s="14" t="s">
        <v>4776</v>
      </c>
      <c r="M1859" s="11">
        <v>172</v>
      </c>
      <c r="N1859" s="11">
        <v>554.84615384615381</v>
      </c>
      <c r="O1859" s="8">
        <f>N1859*M1859</f>
        <v>95433.538461538454</v>
      </c>
      <c r="P1859" s="14" t="s">
        <v>5022</v>
      </c>
      <c r="Q1859" s="66">
        <f>O1859/$O$2181</f>
        <v>2.9159868425217728E-6</v>
      </c>
      <c r="R1859" s="66"/>
      <c r="S1859" s="36">
        <f>Q1859*$S$1</f>
        <v>7.2899671063044315E-4</v>
      </c>
      <c r="T1859" s="7"/>
      <c r="U1859" s="36">
        <f>S1859+T1859</f>
        <v>7.2899671063044315E-4</v>
      </c>
      <c r="V1859" s="41"/>
      <c r="W1859" s="41"/>
      <c r="X1859" s="41"/>
      <c r="Y1859" s="42"/>
      <c r="Z1859" s="40" t="str">
        <f>IF(V1859=0,"NO OFERTADO",IF(W1859=0,"NO OFERTADO",IF(X1859=0,"NO OFERTADO",IF(Y1859=0,"NO OFERTADO","CORRECTO"))))</f>
        <v>NO OFERTADO</v>
      </c>
      <c r="AA1859" s="42">
        <f>Y1859*N1859</f>
        <v>0</v>
      </c>
      <c r="AB1859" s="35">
        <f>Q1859*$AB$1</f>
        <v>2.6243881582695957E-4</v>
      </c>
      <c r="AC1859" s="7"/>
      <c r="AD1859" s="36">
        <f>AB1859+AC1859</f>
        <v>2.6243881582695957E-4</v>
      </c>
      <c r="AE1859" s="41"/>
      <c r="AF1859" s="41"/>
      <c r="AG1859" s="41"/>
      <c r="AH1859" s="42"/>
      <c r="AI1859" s="40" t="str">
        <f>IF(AE1859=0,"NO OFERTADO",IF(AF1859=0,"NO OFERTADO",IF(AG1859=0,"NO OFERTADO",IF(AH1859=0,"NO OFERTADO","CORRECTO"))))</f>
        <v>NO OFERTADO</v>
      </c>
      <c r="AJ1859" s="37">
        <f>Q1859*$AJ$1</f>
        <v>1.7495921055130637E-4</v>
      </c>
      <c r="AK1859" s="7"/>
      <c r="AL1859" s="36">
        <f>AJ1859+AK1859</f>
        <v>1.7495921055130637E-4</v>
      </c>
      <c r="AM1859" s="41"/>
      <c r="AN1859" s="41"/>
      <c r="AO1859" s="41"/>
      <c r="AP1859" s="42"/>
      <c r="AQ1859" s="40" t="str">
        <f>IF(AM1859=0,"NO OFERTADO",IF(AN1859=0,"NO OFERTADO",IF(AO1859=0,"NO OFERTADO",IF(AP1859=0,"NO OFERTADO","CORRECTO"))))</f>
        <v>NO OFERTADO</v>
      </c>
    </row>
    <row r="1860" spans="1:43" ht="24" x14ac:dyDescent="0.25">
      <c r="A1860" s="61">
        <v>1858</v>
      </c>
      <c r="B1860" s="61">
        <v>1337</v>
      </c>
      <c r="C1860" s="13" t="s">
        <v>3772</v>
      </c>
      <c r="D1860" s="12" t="s">
        <v>2139</v>
      </c>
      <c r="E1860" s="12" t="s">
        <v>11</v>
      </c>
      <c r="F1860" s="12" t="s">
        <v>12</v>
      </c>
      <c r="G1860" s="12" t="s">
        <v>13</v>
      </c>
      <c r="H1860" s="12" t="s">
        <v>12</v>
      </c>
      <c r="I1860" s="62" t="s">
        <v>60</v>
      </c>
      <c r="J1860" s="10">
        <v>1</v>
      </c>
      <c r="K1860" s="10" t="s">
        <v>3773</v>
      </c>
      <c r="L1860" s="14" t="s">
        <v>3774</v>
      </c>
      <c r="M1860" s="11">
        <v>723.87624999999991</v>
      </c>
      <c r="N1860" s="11">
        <v>796.25</v>
      </c>
      <c r="O1860" s="8">
        <f>N1860*M1860</f>
        <v>576386.46406249993</v>
      </c>
      <c r="P1860" s="14" t="s">
        <v>5022</v>
      </c>
      <c r="Q1860" s="66">
        <f>O1860/$O$2181</f>
        <v>1.7611579456327787E-5</v>
      </c>
      <c r="R1860" s="66"/>
      <c r="S1860" s="36">
        <f>Q1860*$S$1</f>
        <v>4.4028948640819467E-3</v>
      </c>
      <c r="T1860" s="7"/>
      <c r="U1860" s="36">
        <f>S1860+T1860</f>
        <v>4.4028948640819467E-3</v>
      </c>
      <c r="V1860" s="41"/>
      <c r="W1860" s="41"/>
      <c r="X1860" s="41"/>
      <c r="Y1860" s="42"/>
      <c r="Z1860" s="40" t="str">
        <f>IF(V1860=0,"NO OFERTADO",IF(W1860=0,"NO OFERTADO",IF(X1860=0,"NO OFERTADO",IF(Y1860=0,"NO OFERTADO","CORRECTO"))))</f>
        <v>NO OFERTADO</v>
      </c>
      <c r="AA1860" s="42">
        <f>Y1860*N1860</f>
        <v>0</v>
      </c>
      <c r="AB1860" s="35">
        <f>Q1860*$AB$1</f>
        <v>1.5850421510695009E-3</v>
      </c>
      <c r="AC1860" s="7"/>
      <c r="AD1860" s="36">
        <f>AB1860+AC1860</f>
        <v>1.5850421510695009E-3</v>
      </c>
      <c r="AE1860" s="41"/>
      <c r="AF1860" s="41"/>
      <c r="AG1860" s="41"/>
      <c r="AH1860" s="42"/>
      <c r="AI1860" s="40" t="str">
        <f>IF(AE1860=0,"NO OFERTADO",IF(AF1860=0,"NO OFERTADO",IF(AG1860=0,"NO OFERTADO",IF(AH1860=0,"NO OFERTADO","CORRECTO"))))</f>
        <v>NO OFERTADO</v>
      </c>
      <c r="AJ1860" s="37">
        <f>Q1860*$AJ$1</f>
        <v>1.0566947673796671E-3</v>
      </c>
      <c r="AK1860" s="7"/>
      <c r="AL1860" s="36">
        <f>AJ1860+AK1860</f>
        <v>1.0566947673796671E-3</v>
      </c>
      <c r="AM1860" s="41"/>
      <c r="AN1860" s="41"/>
      <c r="AO1860" s="41"/>
      <c r="AP1860" s="42"/>
      <c r="AQ1860" s="40" t="str">
        <f>IF(AM1860=0,"NO OFERTADO",IF(AN1860=0,"NO OFERTADO",IF(AO1860=0,"NO OFERTADO",IF(AP1860=0,"NO OFERTADO","CORRECTO"))))</f>
        <v>NO OFERTADO</v>
      </c>
    </row>
    <row r="1861" spans="1:43" ht="24" x14ac:dyDescent="0.25">
      <c r="A1861" s="61">
        <v>1859</v>
      </c>
      <c r="B1861" s="61">
        <v>751</v>
      </c>
      <c r="C1861" s="13" t="s">
        <v>2339</v>
      </c>
      <c r="D1861" s="12" t="s">
        <v>1056</v>
      </c>
      <c r="E1861" s="12" t="s">
        <v>11</v>
      </c>
      <c r="F1861" s="12" t="s">
        <v>12</v>
      </c>
      <c r="G1861" s="12" t="s">
        <v>13</v>
      </c>
      <c r="H1861" s="12" t="s">
        <v>12</v>
      </c>
      <c r="I1861" s="62" t="s">
        <v>60</v>
      </c>
      <c r="J1861" s="10">
        <v>1</v>
      </c>
      <c r="K1861" s="10" t="s">
        <v>2340</v>
      </c>
      <c r="L1861" s="14" t="s">
        <v>2341</v>
      </c>
      <c r="M1861" s="11">
        <v>1429.36</v>
      </c>
      <c r="N1861" s="11">
        <v>6767.2307692307695</v>
      </c>
      <c r="O1861" s="8">
        <f>N1861*M1861</f>
        <v>9672808.9723076914</v>
      </c>
      <c r="P1861" s="14" t="s">
        <v>5022</v>
      </c>
      <c r="Q1861" s="66">
        <f>O1861/$O$2181</f>
        <v>2.9555420608074016E-4</v>
      </c>
      <c r="R1861" s="66"/>
      <c r="S1861" s="36">
        <f>Q1861*$S$1</f>
        <v>7.3888551520185045E-2</v>
      </c>
      <c r="T1861" s="7"/>
      <c r="U1861" s="36">
        <f>S1861+T1861</f>
        <v>7.3888551520185045E-2</v>
      </c>
      <c r="V1861" s="41"/>
      <c r="W1861" s="41"/>
      <c r="X1861" s="41"/>
      <c r="Y1861" s="42"/>
      <c r="Z1861" s="40" t="str">
        <f>IF(V1861=0,"NO OFERTADO",IF(W1861=0,"NO OFERTADO",IF(X1861=0,"NO OFERTADO",IF(Y1861=0,"NO OFERTADO","CORRECTO"))))</f>
        <v>NO OFERTADO</v>
      </c>
      <c r="AA1861" s="42">
        <f>Y1861*N1861</f>
        <v>0</v>
      </c>
      <c r="AB1861" s="35">
        <f>Q1861*$AB$1</f>
        <v>2.6599878547266614E-2</v>
      </c>
      <c r="AC1861" s="7"/>
      <c r="AD1861" s="36">
        <f>AB1861+AC1861</f>
        <v>2.6599878547266614E-2</v>
      </c>
      <c r="AE1861" s="41"/>
      <c r="AF1861" s="41"/>
      <c r="AG1861" s="41"/>
      <c r="AH1861" s="42"/>
      <c r="AI1861" s="40" t="str">
        <f>IF(AE1861=0,"NO OFERTADO",IF(AF1861=0,"NO OFERTADO",IF(AG1861=0,"NO OFERTADO",IF(AH1861=0,"NO OFERTADO","CORRECTO"))))</f>
        <v>NO OFERTADO</v>
      </c>
      <c r="AJ1861" s="37">
        <f>Q1861*$AJ$1</f>
        <v>1.773325236484441E-2</v>
      </c>
      <c r="AK1861" s="7"/>
      <c r="AL1861" s="36">
        <f>AJ1861+AK1861</f>
        <v>1.773325236484441E-2</v>
      </c>
      <c r="AM1861" s="41"/>
      <c r="AN1861" s="41"/>
      <c r="AO1861" s="41"/>
      <c r="AP1861" s="42"/>
      <c r="AQ1861" s="40" t="str">
        <f>IF(AM1861=0,"NO OFERTADO",IF(AN1861=0,"NO OFERTADO",IF(AO1861=0,"NO OFERTADO",IF(AP1861=0,"NO OFERTADO","CORRECTO"))))</f>
        <v>NO OFERTADO</v>
      </c>
    </row>
    <row r="1862" spans="1:43" x14ac:dyDescent="0.25">
      <c r="A1862" s="61">
        <v>1860</v>
      </c>
      <c r="B1862" s="61">
        <v>1790</v>
      </c>
      <c r="C1862" s="13" t="s">
        <v>2339</v>
      </c>
      <c r="D1862" s="12">
        <v>0.01</v>
      </c>
      <c r="E1862" s="12" t="s">
        <v>734</v>
      </c>
      <c r="F1862" s="12" t="s">
        <v>321</v>
      </c>
      <c r="G1862" s="12" t="s">
        <v>322</v>
      </c>
      <c r="H1862" s="12" t="s">
        <v>323</v>
      </c>
      <c r="I1862" s="62" t="s">
        <v>60</v>
      </c>
      <c r="J1862" s="10">
        <v>20</v>
      </c>
      <c r="K1862" s="10" t="s">
        <v>2340</v>
      </c>
      <c r="L1862" s="14" t="s">
        <v>4884</v>
      </c>
      <c r="M1862" s="11">
        <v>658.97699999999998</v>
      </c>
      <c r="N1862" s="11">
        <v>693.33333333333326</v>
      </c>
      <c r="O1862" s="8">
        <f>N1862*M1862</f>
        <v>456890.71999999991</v>
      </c>
      <c r="P1862" s="14" t="s">
        <v>5022</v>
      </c>
      <c r="Q1862" s="66">
        <f>O1862/$O$2181</f>
        <v>1.3960368120765389E-5</v>
      </c>
      <c r="R1862" s="66"/>
      <c r="S1862" s="36">
        <f>Q1862*$S$1</f>
        <v>3.490092030191347E-3</v>
      </c>
      <c r="T1862" s="7"/>
      <c r="U1862" s="36">
        <f>S1862+T1862</f>
        <v>3.490092030191347E-3</v>
      </c>
      <c r="V1862" s="41"/>
      <c r="W1862" s="41"/>
      <c r="X1862" s="41"/>
      <c r="Y1862" s="42"/>
      <c r="Z1862" s="40" t="str">
        <f>IF(V1862=0,"NO OFERTADO",IF(W1862=0,"NO OFERTADO",IF(X1862=0,"NO OFERTADO",IF(Y1862=0,"NO OFERTADO","CORRECTO"))))</f>
        <v>NO OFERTADO</v>
      </c>
      <c r="AA1862" s="42">
        <f>Y1862*N1862</f>
        <v>0</v>
      </c>
      <c r="AB1862" s="35">
        <f>Q1862*$AB$1</f>
        <v>1.2564331308688849E-3</v>
      </c>
      <c r="AC1862" s="7"/>
      <c r="AD1862" s="36">
        <f>AB1862+AC1862</f>
        <v>1.2564331308688849E-3</v>
      </c>
      <c r="AE1862" s="41"/>
      <c r="AF1862" s="41"/>
      <c r="AG1862" s="41"/>
      <c r="AH1862" s="42"/>
      <c r="AI1862" s="40" t="str">
        <f>IF(AE1862=0,"NO OFERTADO",IF(AF1862=0,"NO OFERTADO",IF(AG1862=0,"NO OFERTADO",IF(AH1862=0,"NO OFERTADO","CORRECTO"))))</f>
        <v>NO OFERTADO</v>
      </c>
      <c r="AJ1862" s="37">
        <f>Q1862*$AJ$1</f>
        <v>8.3762208724592337E-4</v>
      </c>
      <c r="AK1862" s="7"/>
      <c r="AL1862" s="36">
        <f>AJ1862+AK1862</f>
        <v>8.3762208724592337E-4</v>
      </c>
      <c r="AM1862" s="41"/>
      <c r="AN1862" s="41"/>
      <c r="AO1862" s="41"/>
      <c r="AP1862" s="42"/>
      <c r="AQ1862" s="40" t="str">
        <f>IF(AM1862=0,"NO OFERTADO",IF(AN1862=0,"NO OFERTADO",IF(AO1862=0,"NO OFERTADO",IF(AP1862=0,"NO OFERTADO","CORRECTO"))))</f>
        <v>NO OFERTADO</v>
      </c>
    </row>
    <row r="1863" spans="1:43" x14ac:dyDescent="0.25">
      <c r="A1863" s="61">
        <v>1861</v>
      </c>
      <c r="B1863" s="61">
        <v>1746</v>
      </c>
      <c r="C1863" s="13" t="s">
        <v>2339</v>
      </c>
      <c r="D1863" s="12" t="s">
        <v>1414</v>
      </c>
      <c r="E1863" s="12" t="s">
        <v>718</v>
      </c>
      <c r="F1863" s="12" t="s">
        <v>354</v>
      </c>
      <c r="G1863" s="12" t="s">
        <v>322</v>
      </c>
      <c r="H1863" s="12" t="s">
        <v>354</v>
      </c>
      <c r="I1863" s="62" t="s">
        <v>60</v>
      </c>
      <c r="J1863" s="10">
        <v>1</v>
      </c>
      <c r="K1863" s="10" t="s">
        <v>2340</v>
      </c>
      <c r="L1863" s="14" t="s">
        <v>4781</v>
      </c>
      <c r="M1863" s="11">
        <v>11067</v>
      </c>
      <c r="N1863" s="11">
        <v>16.23076923076923</v>
      </c>
      <c r="O1863" s="8">
        <f>N1863*M1863</f>
        <v>179625.92307692306</v>
      </c>
      <c r="P1863" s="14" t="s">
        <v>5022</v>
      </c>
      <c r="Q1863" s="66">
        <f>O1863/$O$2181</f>
        <v>5.4884984536042515E-6</v>
      </c>
      <c r="R1863" s="66"/>
      <c r="S1863" s="36">
        <f>Q1863*$S$1</f>
        <v>1.372124613401063E-3</v>
      </c>
      <c r="T1863" s="7"/>
      <c r="U1863" s="36">
        <f>S1863+T1863</f>
        <v>1.372124613401063E-3</v>
      </c>
      <c r="V1863" s="41"/>
      <c r="W1863" s="41"/>
      <c r="X1863" s="41"/>
      <c r="Y1863" s="42"/>
      <c r="Z1863" s="40" t="str">
        <f>IF(V1863=0,"NO OFERTADO",IF(W1863=0,"NO OFERTADO",IF(X1863=0,"NO OFERTADO",IF(Y1863=0,"NO OFERTADO","CORRECTO"))))</f>
        <v>NO OFERTADO</v>
      </c>
      <c r="AA1863" s="42">
        <f>Y1863*N1863</f>
        <v>0</v>
      </c>
      <c r="AB1863" s="35">
        <f>Q1863*$AB$1</f>
        <v>4.9396486082438264E-4</v>
      </c>
      <c r="AC1863" s="7"/>
      <c r="AD1863" s="36">
        <f>AB1863+AC1863</f>
        <v>4.9396486082438264E-4</v>
      </c>
      <c r="AE1863" s="41"/>
      <c r="AF1863" s="41"/>
      <c r="AG1863" s="41"/>
      <c r="AH1863" s="42"/>
      <c r="AI1863" s="40" t="str">
        <f>IF(AE1863=0,"NO OFERTADO",IF(AF1863=0,"NO OFERTADO",IF(AG1863=0,"NO OFERTADO",IF(AH1863=0,"NO OFERTADO","CORRECTO"))))</f>
        <v>NO OFERTADO</v>
      </c>
      <c r="AJ1863" s="37">
        <f>Q1863*$AJ$1</f>
        <v>3.293099072162551E-4</v>
      </c>
      <c r="AK1863" s="7"/>
      <c r="AL1863" s="36">
        <f>AJ1863+AK1863</f>
        <v>3.293099072162551E-4</v>
      </c>
      <c r="AM1863" s="41"/>
      <c r="AN1863" s="41"/>
      <c r="AO1863" s="41"/>
      <c r="AP1863" s="42"/>
      <c r="AQ1863" s="40" t="str">
        <f>IF(AM1863=0,"NO OFERTADO",IF(AN1863=0,"NO OFERTADO",IF(AO1863=0,"NO OFERTADO",IF(AP1863=0,"NO OFERTADO","CORRECTO"))))</f>
        <v>NO OFERTADO</v>
      </c>
    </row>
    <row r="1864" spans="1:43" ht="24" x14ac:dyDescent="0.25">
      <c r="A1864" s="61">
        <v>1862</v>
      </c>
      <c r="B1864" s="61">
        <v>775</v>
      </c>
      <c r="C1864" s="13" t="s">
        <v>2405</v>
      </c>
      <c r="D1864" s="12" t="s">
        <v>2371</v>
      </c>
      <c r="E1864" s="12" t="s">
        <v>11</v>
      </c>
      <c r="F1864" s="12" t="s">
        <v>12</v>
      </c>
      <c r="G1864" s="12" t="s">
        <v>13</v>
      </c>
      <c r="H1864" s="12" t="s">
        <v>12</v>
      </c>
      <c r="I1864" s="62">
        <v>124772.90000000001</v>
      </c>
      <c r="J1864" s="10">
        <v>1</v>
      </c>
      <c r="K1864" s="10" t="s">
        <v>2406</v>
      </c>
      <c r="L1864" s="14" t="s">
        <v>2407</v>
      </c>
      <c r="M1864" s="11">
        <v>124772.90000000001</v>
      </c>
      <c r="N1864" s="11">
        <v>55</v>
      </c>
      <c r="O1864" s="8">
        <f>N1864*M1864</f>
        <v>6862509.5000000009</v>
      </c>
      <c r="P1864" s="14" t="s">
        <v>5022</v>
      </c>
      <c r="Q1864" s="66">
        <f>O1864/$O$2181</f>
        <v>2.0968506178512371E-4</v>
      </c>
      <c r="R1864" s="66">
        <f>+O1864/$O$2184</f>
        <v>3.355517558479275E-4</v>
      </c>
      <c r="S1864" s="36">
        <f>Q1864*$S$1</f>
        <v>5.242126544628093E-2</v>
      </c>
      <c r="T1864" s="36">
        <f>R1864*$T$1</f>
        <v>1.0066552675437825E-2</v>
      </c>
      <c r="U1864" s="36">
        <f>S1864+T1864</f>
        <v>6.2487818121718754E-2</v>
      </c>
      <c r="V1864" s="41"/>
      <c r="W1864" s="41"/>
      <c r="X1864" s="41"/>
      <c r="Y1864" s="42"/>
      <c r="Z1864" s="40" t="str">
        <f>IF(V1864=0,"NO OFERTADO",IF(W1864=0,"NO OFERTADO",IF(X1864=0,"NO OFERTADO",IF(Y1864=0,"NO OFERTADO","CORRECTO"))))</f>
        <v>NO OFERTADO</v>
      </c>
      <c r="AA1864" s="42">
        <f>Y1864*N1864</f>
        <v>0</v>
      </c>
      <c r="AB1864" s="35">
        <f>Q1864*$AB$1</f>
        <v>1.8871655560661133E-2</v>
      </c>
      <c r="AC1864" s="36">
        <f>R1864*$AC$1</f>
        <v>5.0332763377189125E-3</v>
      </c>
      <c r="AD1864" s="36">
        <f>AB1864+AC1864</f>
        <v>2.3904931898380045E-2</v>
      </c>
      <c r="AE1864" s="41"/>
      <c r="AF1864" s="41"/>
      <c r="AG1864" s="41"/>
      <c r="AH1864" s="42"/>
      <c r="AI1864" s="40" t="str">
        <f>IF(AE1864=0,"NO OFERTADO",IF(AF1864=0,"NO OFERTADO",IF(AG1864=0,"NO OFERTADO",IF(AH1864=0,"NO OFERTADO","CORRECTO"))))</f>
        <v>NO OFERTADO</v>
      </c>
      <c r="AJ1864" s="37">
        <f>Q1864*$AJ$1</f>
        <v>1.2581103707107423E-2</v>
      </c>
      <c r="AK1864" s="36">
        <f>R1864*$AK$1</f>
        <v>1.6777587792396376E-3</v>
      </c>
      <c r="AL1864" s="36">
        <f>AJ1864+AK1864</f>
        <v>1.425886248634706E-2</v>
      </c>
      <c r="AM1864" s="41"/>
      <c r="AN1864" s="41"/>
      <c r="AO1864" s="41"/>
      <c r="AP1864" s="42"/>
      <c r="AQ1864" s="40" t="str">
        <f>IF(AM1864=0,"NO OFERTADO",IF(AN1864=0,"NO OFERTADO",IF(AO1864=0,"NO OFERTADO",IF(AP1864=0,"NO OFERTADO","CORRECTO"))))</f>
        <v>NO OFERTADO</v>
      </c>
    </row>
    <row r="1865" spans="1:43" x14ac:dyDescent="0.25">
      <c r="A1865" s="61">
        <v>1863</v>
      </c>
      <c r="B1865" s="61">
        <v>44</v>
      </c>
      <c r="C1865" s="13" t="s">
        <v>190</v>
      </c>
      <c r="D1865" s="12" t="s">
        <v>191</v>
      </c>
      <c r="E1865" s="12" t="s">
        <v>49</v>
      </c>
      <c r="F1865" s="12" t="s">
        <v>192</v>
      </c>
      <c r="G1865" s="12" t="s">
        <v>24</v>
      </c>
      <c r="H1865" s="12" t="s">
        <v>25</v>
      </c>
      <c r="I1865" s="62">
        <v>39690.6</v>
      </c>
      <c r="J1865" s="10">
        <v>30</v>
      </c>
      <c r="K1865" s="10" t="s">
        <v>193</v>
      </c>
      <c r="L1865" s="14" t="s">
        <v>194</v>
      </c>
      <c r="M1865" s="11">
        <v>25749.5</v>
      </c>
      <c r="N1865" s="11">
        <v>4938.4615384615381</v>
      </c>
      <c r="O1865" s="8">
        <f>N1865*M1865</f>
        <v>127162915.38461538</v>
      </c>
      <c r="P1865" s="14" t="s">
        <v>5022</v>
      </c>
      <c r="Q1865" s="66">
        <f>O1865/$O$2181</f>
        <v>3.8854829664278835E-3</v>
      </c>
      <c r="R1865" s="66">
        <f>+O1865/$O$2184</f>
        <v>6.2178040753239194E-3</v>
      </c>
      <c r="S1865" s="36">
        <f>Q1865*$S$1</f>
        <v>0.9713707416069709</v>
      </c>
      <c r="T1865" s="36">
        <f>R1865*$T$1</f>
        <v>0.18653412225971758</v>
      </c>
      <c r="U1865" s="36">
        <f>S1865+T1865</f>
        <v>1.1579048638666884</v>
      </c>
      <c r="V1865" s="41"/>
      <c r="W1865" s="41"/>
      <c r="X1865" s="41"/>
      <c r="Y1865" s="42"/>
      <c r="Z1865" s="40" t="str">
        <f>IF(V1865=0,"NO OFERTADO",IF(W1865=0,"NO OFERTADO",IF(X1865=0,"NO OFERTADO",IF(Y1865=0,"NO OFERTADO","CORRECTO"))))</f>
        <v>NO OFERTADO</v>
      </c>
      <c r="AA1865" s="42">
        <f>Y1865*N1865</f>
        <v>0</v>
      </c>
      <c r="AB1865" s="35">
        <f>Q1865*$AB$1</f>
        <v>0.3496934669785095</v>
      </c>
      <c r="AC1865" s="36">
        <f>R1865*$AC$1</f>
        <v>9.3267061129858789E-2</v>
      </c>
      <c r="AD1865" s="36">
        <f>AB1865+AC1865</f>
        <v>0.44296052810836828</v>
      </c>
      <c r="AE1865" s="41"/>
      <c r="AF1865" s="41"/>
      <c r="AG1865" s="41"/>
      <c r="AH1865" s="42"/>
      <c r="AI1865" s="40" t="str">
        <f>IF(AE1865=0,"NO OFERTADO",IF(AF1865=0,"NO OFERTADO",IF(AG1865=0,"NO OFERTADO",IF(AH1865=0,"NO OFERTADO","CORRECTO"))))</f>
        <v>NO OFERTADO</v>
      </c>
      <c r="AJ1865" s="37">
        <f>Q1865*$AJ$1</f>
        <v>0.233128977985673</v>
      </c>
      <c r="AK1865" s="36">
        <f>R1865*$AK$1</f>
        <v>3.1089020376619599E-2</v>
      </c>
      <c r="AL1865" s="36">
        <f>AJ1865+AK1865</f>
        <v>0.26421799836229259</v>
      </c>
      <c r="AM1865" s="41"/>
      <c r="AN1865" s="41"/>
      <c r="AO1865" s="41"/>
      <c r="AP1865" s="42"/>
      <c r="AQ1865" s="40" t="str">
        <f>IF(AM1865=0,"NO OFERTADO",IF(AN1865=0,"NO OFERTADO",IF(AO1865=0,"NO OFERTADO",IF(AP1865=0,"NO OFERTADO","CORRECTO"))))</f>
        <v>NO OFERTADO</v>
      </c>
    </row>
    <row r="1866" spans="1:43" x14ac:dyDescent="0.25">
      <c r="A1866" s="61">
        <v>1864</v>
      </c>
      <c r="B1866" s="61">
        <v>756</v>
      </c>
      <c r="C1866" s="13" t="s">
        <v>2354</v>
      </c>
      <c r="D1866" s="12" t="s">
        <v>1625</v>
      </c>
      <c r="E1866" s="12" t="s">
        <v>49</v>
      </c>
      <c r="F1866" s="12" t="s">
        <v>23</v>
      </c>
      <c r="G1866" s="12" t="s">
        <v>24</v>
      </c>
      <c r="H1866" s="12" t="s">
        <v>25</v>
      </c>
      <c r="I1866" s="62">
        <v>150556.84599999999</v>
      </c>
      <c r="J1866" s="10">
        <v>1</v>
      </c>
      <c r="K1866" s="10" t="s">
        <v>2355</v>
      </c>
      <c r="L1866" s="14" t="s">
        <v>2356</v>
      </c>
      <c r="M1866" s="11">
        <v>150556.84599999999</v>
      </c>
      <c r="N1866" s="11">
        <v>38.375</v>
      </c>
      <c r="O1866" s="8">
        <f>N1866*M1866</f>
        <v>5777618.9652499994</v>
      </c>
      <c r="P1866" s="14" t="s">
        <v>5022</v>
      </c>
      <c r="Q1866" s="66">
        <f>O1866/$O$2181</f>
        <v>1.7653606012484914E-4</v>
      </c>
      <c r="R1866" s="66">
        <f>+O1866/$O$2184</f>
        <v>2.8250455440679873E-4</v>
      </c>
      <c r="S1866" s="36">
        <f>Q1866*$S$1</f>
        <v>4.4134015031212288E-2</v>
      </c>
      <c r="T1866" s="36">
        <f>R1866*$T$1</f>
        <v>8.4751366322039622E-3</v>
      </c>
      <c r="U1866" s="36">
        <f>S1866+T1866</f>
        <v>5.2609151663416252E-2</v>
      </c>
      <c r="V1866" s="41"/>
      <c r="W1866" s="41"/>
      <c r="X1866" s="41"/>
      <c r="Y1866" s="42"/>
      <c r="Z1866" s="40" t="str">
        <f>IF(V1866=0,"NO OFERTADO",IF(W1866=0,"NO OFERTADO",IF(X1866=0,"NO OFERTADO",IF(Y1866=0,"NO OFERTADO","CORRECTO"))))</f>
        <v>NO OFERTADO</v>
      </c>
      <c r="AA1866" s="42">
        <f>Y1866*N1866</f>
        <v>0</v>
      </c>
      <c r="AB1866" s="35">
        <f>Q1866*$AB$1</f>
        <v>1.5888245411236422E-2</v>
      </c>
      <c r="AC1866" s="36">
        <f>R1866*$AC$1</f>
        <v>4.2375683161019811E-3</v>
      </c>
      <c r="AD1866" s="36">
        <f>AB1866+AC1866</f>
        <v>2.0125813727338404E-2</v>
      </c>
      <c r="AE1866" s="41"/>
      <c r="AF1866" s="41"/>
      <c r="AG1866" s="41"/>
      <c r="AH1866" s="42"/>
      <c r="AI1866" s="40" t="str">
        <f>IF(AE1866=0,"NO OFERTADO",IF(AF1866=0,"NO OFERTADO",IF(AG1866=0,"NO OFERTADO",IF(AH1866=0,"NO OFERTADO","CORRECTO"))))</f>
        <v>NO OFERTADO</v>
      </c>
      <c r="AJ1866" s="37">
        <f>Q1866*$AJ$1</f>
        <v>1.0592163607490948E-2</v>
      </c>
      <c r="AK1866" s="36">
        <f>R1866*$AK$1</f>
        <v>1.4125227720339936E-3</v>
      </c>
      <c r="AL1866" s="36">
        <f>AJ1866+AK1866</f>
        <v>1.2004686379524942E-2</v>
      </c>
      <c r="AM1866" s="41"/>
      <c r="AN1866" s="41"/>
      <c r="AO1866" s="41"/>
      <c r="AP1866" s="42"/>
      <c r="AQ1866" s="40" t="str">
        <f>IF(AM1866=0,"NO OFERTADO",IF(AN1866=0,"NO OFERTADO",IF(AO1866=0,"NO OFERTADO",IF(AP1866=0,"NO OFERTADO","CORRECTO"))))</f>
        <v>NO OFERTADO</v>
      </c>
    </row>
    <row r="1867" spans="1:43" x14ac:dyDescent="0.25">
      <c r="A1867" s="61">
        <v>1865</v>
      </c>
      <c r="B1867" s="61">
        <v>1671</v>
      </c>
      <c r="C1867" s="13" t="s">
        <v>4592</v>
      </c>
      <c r="D1867" s="12" t="s">
        <v>4593</v>
      </c>
      <c r="E1867" s="12" t="s">
        <v>49</v>
      </c>
      <c r="F1867" s="12" t="s">
        <v>23</v>
      </c>
      <c r="G1867" s="12" t="s">
        <v>797</v>
      </c>
      <c r="H1867" s="12" t="s">
        <v>23</v>
      </c>
      <c r="I1867" s="62" t="s">
        <v>60</v>
      </c>
      <c r="J1867" s="10">
        <v>1</v>
      </c>
      <c r="K1867" s="10" t="s">
        <v>1115</v>
      </c>
      <c r="L1867" s="14" t="s">
        <v>4240</v>
      </c>
      <c r="M1867" s="11">
        <v>19841.828999999998</v>
      </c>
      <c r="N1867" s="11">
        <v>12.333333333333334</v>
      </c>
      <c r="O1867" s="8">
        <f>N1867*M1867</f>
        <v>244715.89099999997</v>
      </c>
      <c r="P1867" s="14" t="s">
        <v>5022</v>
      </c>
      <c r="Q1867" s="66">
        <f>O1867/$O$2181</f>
        <v>7.4773327052059585E-6</v>
      </c>
      <c r="R1867" s="66"/>
      <c r="S1867" s="36">
        <f>Q1867*$S$1</f>
        <v>1.8693331763014896E-3</v>
      </c>
      <c r="T1867" s="7"/>
      <c r="U1867" s="36">
        <f>S1867+T1867</f>
        <v>1.8693331763014896E-3</v>
      </c>
      <c r="V1867" s="41"/>
      <c r="W1867" s="41"/>
      <c r="X1867" s="41"/>
      <c r="Y1867" s="42"/>
      <c r="Z1867" s="40" t="str">
        <f>IF(V1867=0,"NO OFERTADO",IF(W1867=0,"NO OFERTADO",IF(X1867=0,"NO OFERTADO",IF(Y1867=0,"NO OFERTADO","CORRECTO"))))</f>
        <v>NO OFERTADO</v>
      </c>
      <c r="AA1867" s="42">
        <f>Y1867*N1867</f>
        <v>0</v>
      </c>
      <c r="AB1867" s="35">
        <f>Q1867*$AB$1</f>
        <v>6.7295994346853625E-4</v>
      </c>
      <c r="AC1867" s="7"/>
      <c r="AD1867" s="36">
        <f>AB1867+AC1867</f>
        <v>6.7295994346853625E-4</v>
      </c>
      <c r="AE1867" s="41"/>
      <c r="AF1867" s="41"/>
      <c r="AG1867" s="41"/>
      <c r="AH1867" s="42"/>
      <c r="AI1867" s="40" t="str">
        <f>IF(AE1867=0,"NO OFERTADO",IF(AF1867=0,"NO OFERTADO",IF(AG1867=0,"NO OFERTADO",IF(AH1867=0,"NO OFERTADO","CORRECTO"))))</f>
        <v>NO OFERTADO</v>
      </c>
      <c r="AJ1867" s="37">
        <f>Q1867*$AJ$1</f>
        <v>4.4863996231235754E-4</v>
      </c>
      <c r="AK1867" s="7"/>
      <c r="AL1867" s="36">
        <f>AJ1867+AK1867</f>
        <v>4.4863996231235754E-4</v>
      </c>
      <c r="AM1867" s="41"/>
      <c r="AN1867" s="41"/>
      <c r="AO1867" s="41"/>
      <c r="AP1867" s="42"/>
      <c r="AQ1867" s="40" t="str">
        <f>IF(AM1867=0,"NO OFERTADO",IF(AN1867=0,"NO OFERTADO",IF(AO1867=0,"NO OFERTADO",IF(AP1867=0,"NO OFERTADO","CORRECTO"))))</f>
        <v>NO OFERTADO</v>
      </c>
    </row>
    <row r="1868" spans="1:43" x14ac:dyDescent="0.25">
      <c r="A1868" s="61">
        <v>1866</v>
      </c>
      <c r="B1868" s="61">
        <v>1527</v>
      </c>
      <c r="C1868" s="13" t="s">
        <v>4239</v>
      </c>
      <c r="D1868" s="12" t="s">
        <v>547</v>
      </c>
      <c r="E1868" s="12" t="s">
        <v>49</v>
      </c>
      <c r="F1868" s="12" t="s">
        <v>23</v>
      </c>
      <c r="G1868" s="12" t="s">
        <v>797</v>
      </c>
      <c r="H1868" s="12" t="s">
        <v>23</v>
      </c>
      <c r="I1868" s="62" t="s">
        <v>60</v>
      </c>
      <c r="J1868" s="10">
        <v>1</v>
      </c>
      <c r="K1868" s="10" t="s">
        <v>1115</v>
      </c>
      <c r="L1868" s="14" t="s">
        <v>4240</v>
      </c>
      <c r="M1868" s="11">
        <v>31908.359999999997</v>
      </c>
      <c r="N1868" s="11">
        <v>13</v>
      </c>
      <c r="O1868" s="8">
        <f>N1868*M1868</f>
        <v>414808.67999999993</v>
      </c>
      <c r="P1868" s="14" t="s">
        <v>5022</v>
      </c>
      <c r="Q1868" s="66">
        <f>O1868/$O$2181</f>
        <v>1.2674544741221209E-5</v>
      </c>
      <c r="R1868" s="66"/>
      <c r="S1868" s="36">
        <f>Q1868*$S$1</f>
        <v>3.1686361853053022E-3</v>
      </c>
      <c r="T1868" s="7"/>
      <c r="U1868" s="36">
        <f>S1868+T1868</f>
        <v>3.1686361853053022E-3</v>
      </c>
      <c r="V1868" s="41"/>
      <c r="W1868" s="41"/>
      <c r="X1868" s="41"/>
      <c r="Y1868" s="42"/>
      <c r="Z1868" s="40" t="str">
        <f>IF(V1868=0,"NO OFERTADO",IF(W1868=0,"NO OFERTADO",IF(X1868=0,"NO OFERTADO",IF(Y1868=0,"NO OFERTADO","CORRECTO"))))</f>
        <v>NO OFERTADO</v>
      </c>
      <c r="AA1868" s="42">
        <f>Y1868*N1868</f>
        <v>0</v>
      </c>
      <c r="AB1868" s="35">
        <f>Q1868*$AB$1</f>
        <v>1.1407090267099088E-3</v>
      </c>
      <c r="AC1868" s="7"/>
      <c r="AD1868" s="36">
        <f>AB1868+AC1868</f>
        <v>1.1407090267099088E-3</v>
      </c>
      <c r="AE1868" s="41"/>
      <c r="AF1868" s="41"/>
      <c r="AG1868" s="41"/>
      <c r="AH1868" s="42"/>
      <c r="AI1868" s="40" t="str">
        <f>IF(AE1868=0,"NO OFERTADO",IF(AF1868=0,"NO OFERTADO",IF(AG1868=0,"NO OFERTADO",IF(AH1868=0,"NO OFERTADO","CORRECTO"))))</f>
        <v>NO OFERTADO</v>
      </c>
      <c r="AJ1868" s="37">
        <f>Q1868*$AJ$1</f>
        <v>7.6047268447327254E-4</v>
      </c>
      <c r="AK1868" s="7"/>
      <c r="AL1868" s="36">
        <f>AJ1868+AK1868</f>
        <v>7.6047268447327254E-4</v>
      </c>
      <c r="AM1868" s="41"/>
      <c r="AN1868" s="41"/>
      <c r="AO1868" s="41"/>
      <c r="AP1868" s="42"/>
      <c r="AQ1868" s="40" t="str">
        <f>IF(AM1868=0,"NO OFERTADO",IF(AN1868=0,"NO OFERTADO",IF(AO1868=0,"NO OFERTADO",IF(AP1868=0,"NO OFERTADO","CORRECTO"))))</f>
        <v>NO OFERTADO</v>
      </c>
    </row>
    <row r="1869" spans="1:43" x14ac:dyDescent="0.25">
      <c r="A1869" s="61">
        <v>1867</v>
      </c>
      <c r="B1869" s="61">
        <v>311</v>
      </c>
      <c r="C1869" s="13" t="s">
        <v>1113</v>
      </c>
      <c r="D1869" s="12" t="s">
        <v>1114</v>
      </c>
      <c r="E1869" s="12" t="s">
        <v>49</v>
      </c>
      <c r="F1869" s="12" t="s">
        <v>23</v>
      </c>
      <c r="G1869" s="12" t="s">
        <v>24</v>
      </c>
      <c r="H1869" s="12" t="s">
        <v>49</v>
      </c>
      <c r="I1869" s="62" t="s">
        <v>60</v>
      </c>
      <c r="J1869" s="10">
        <v>1</v>
      </c>
      <c r="K1869" s="10" t="s">
        <v>1115</v>
      </c>
      <c r="L1869" s="14" t="s">
        <v>1116</v>
      </c>
      <c r="M1869" s="11">
        <v>310595.72399999999</v>
      </c>
      <c r="N1869" s="11">
        <v>83.15384615384616</v>
      </c>
      <c r="O1869" s="8">
        <f>N1869*M1869</f>
        <v>25827229.049538463</v>
      </c>
      <c r="P1869" s="14" t="s">
        <v>5022</v>
      </c>
      <c r="Q1869" s="66">
        <f>O1869/$O$2181</f>
        <v>7.891550633177286E-4</v>
      </c>
      <c r="R1869" s="66"/>
      <c r="S1869" s="36">
        <f>Q1869*$S$1</f>
        <v>0.19728876582943214</v>
      </c>
      <c r="T1869" s="7"/>
      <c r="U1869" s="36">
        <f>S1869+T1869</f>
        <v>0.19728876582943214</v>
      </c>
      <c r="V1869" s="41"/>
      <c r="W1869" s="41"/>
      <c r="X1869" s="41"/>
      <c r="Y1869" s="42"/>
      <c r="Z1869" s="40" t="str">
        <f>IF(V1869=0,"NO OFERTADO",IF(W1869=0,"NO OFERTADO",IF(X1869=0,"NO OFERTADO",IF(Y1869=0,"NO OFERTADO","CORRECTO"))))</f>
        <v>NO OFERTADO</v>
      </c>
      <c r="AA1869" s="42">
        <f>Y1869*N1869</f>
        <v>0</v>
      </c>
      <c r="AB1869" s="35">
        <f>Q1869*$AB$1</f>
        <v>7.102395569859557E-2</v>
      </c>
      <c r="AC1869" s="7"/>
      <c r="AD1869" s="36">
        <f>AB1869+AC1869</f>
        <v>7.102395569859557E-2</v>
      </c>
      <c r="AE1869" s="41"/>
      <c r="AF1869" s="41"/>
      <c r="AG1869" s="41"/>
      <c r="AH1869" s="42"/>
      <c r="AI1869" s="40" t="str">
        <f>IF(AE1869=0,"NO OFERTADO",IF(AF1869=0,"NO OFERTADO",IF(AG1869=0,"NO OFERTADO",IF(AH1869=0,"NO OFERTADO","CORRECTO"))))</f>
        <v>NO OFERTADO</v>
      </c>
      <c r="AJ1869" s="37">
        <f>Q1869*$AJ$1</f>
        <v>4.7349303799063713E-2</v>
      </c>
      <c r="AK1869" s="7"/>
      <c r="AL1869" s="36">
        <f>AJ1869+AK1869</f>
        <v>4.7349303799063713E-2</v>
      </c>
      <c r="AM1869" s="41"/>
      <c r="AN1869" s="41"/>
      <c r="AO1869" s="41"/>
      <c r="AP1869" s="42"/>
      <c r="AQ1869" s="40" t="str">
        <f>IF(AM1869=0,"NO OFERTADO",IF(AN1869=0,"NO OFERTADO",IF(AO1869=0,"NO OFERTADO",IF(AP1869=0,"NO OFERTADO","CORRECTO"))))</f>
        <v>NO OFERTADO</v>
      </c>
    </row>
    <row r="1870" spans="1:43" ht="24" x14ac:dyDescent="0.25">
      <c r="A1870" s="61">
        <v>1868</v>
      </c>
      <c r="B1870" s="61">
        <v>636</v>
      </c>
      <c r="C1870" s="13" t="s">
        <v>2038</v>
      </c>
      <c r="D1870" s="12" t="s">
        <v>198</v>
      </c>
      <c r="E1870" s="12" t="s">
        <v>11</v>
      </c>
      <c r="F1870" s="12" t="s">
        <v>12</v>
      </c>
      <c r="G1870" s="12" t="s">
        <v>13</v>
      </c>
      <c r="H1870" s="12" t="s">
        <v>12</v>
      </c>
      <c r="I1870" s="62">
        <v>10925</v>
      </c>
      <c r="J1870" s="10">
        <v>1</v>
      </c>
      <c r="K1870" s="10" t="s">
        <v>2039</v>
      </c>
      <c r="L1870" s="14" t="s">
        <v>2040</v>
      </c>
      <c r="M1870" s="11">
        <v>10925</v>
      </c>
      <c r="N1870" s="11">
        <v>835.69230769230774</v>
      </c>
      <c r="O1870" s="8">
        <f>N1870*M1870</f>
        <v>9129938.461538462</v>
      </c>
      <c r="P1870" s="14" t="s">
        <v>5022</v>
      </c>
      <c r="Q1870" s="66">
        <f>O1870/$O$2181</f>
        <v>2.7896671187152008E-4</v>
      </c>
      <c r="R1870" s="66">
        <f>+O1870/$O$2184</f>
        <v>4.4642078550896814E-4</v>
      </c>
      <c r="S1870" s="36">
        <f>Q1870*$S$1</f>
        <v>6.9741677967880014E-2</v>
      </c>
      <c r="T1870" s="36">
        <f>R1870*$T$1</f>
        <v>1.3392623565269044E-2</v>
      </c>
      <c r="U1870" s="36">
        <f>S1870+T1870</f>
        <v>8.313430153314906E-2</v>
      </c>
      <c r="V1870" s="41"/>
      <c r="W1870" s="41"/>
      <c r="X1870" s="41"/>
      <c r="Y1870" s="42"/>
      <c r="Z1870" s="40" t="str">
        <f>IF(V1870=0,"NO OFERTADO",IF(W1870=0,"NO OFERTADO",IF(X1870=0,"NO OFERTADO",IF(Y1870=0,"NO OFERTADO","CORRECTO"))))</f>
        <v>NO OFERTADO</v>
      </c>
      <c r="AA1870" s="42">
        <f>Y1870*N1870</f>
        <v>0</v>
      </c>
      <c r="AB1870" s="35">
        <f>Q1870*$AB$1</f>
        <v>2.5107004068436807E-2</v>
      </c>
      <c r="AC1870" s="36">
        <f>R1870*$AC$1</f>
        <v>6.6963117826345222E-3</v>
      </c>
      <c r="AD1870" s="36">
        <f>AB1870+AC1870</f>
        <v>3.180331585107133E-2</v>
      </c>
      <c r="AE1870" s="41"/>
      <c r="AF1870" s="41"/>
      <c r="AG1870" s="41"/>
      <c r="AH1870" s="42"/>
      <c r="AI1870" s="40" t="str">
        <f>IF(AE1870=0,"NO OFERTADO",IF(AF1870=0,"NO OFERTADO",IF(AG1870=0,"NO OFERTADO",IF(AH1870=0,"NO OFERTADO","CORRECTO"))))</f>
        <v>NO OFERTADO</v>
      </c>
      <c r="AJ1870" s="37">
        <f>Q1870*$AJ$1</f>
        <v>1.6738002712291204E-2</v>
      </c>
      <c r="AK1870" s="36">
        <f>R1870*$AK$1</f>
        <v>2.2321039275448409E-3</v>
      </c>
      <c r="AL1870" s="36">
        <f>AJ1870+AK1870</f>
        <v>1.8970106639836046E-2</v>
      </c>
      <c r="AM1870" s="41"/>
      <c r="AN1870" s="41"/>
      <c r="AO1870" s="41"/>
      <c r="AP1870" s="42"/>
      <c r="AQ1870" s="40" t="str">
        <f>IF(AM1870=0,"NO OFERTADO",IF(AN1870=0,"NO OFERTADO",IF(AO1870=0,"NO OFERTADO",IF(AP1870=0,"NO OFERTADO","CORRECTO"))))</f>
        <v>NO OFERTADO</v>
      </c>
    </row>
    <row r="1871" spans="1:43" ht="24" x14ac:dyDescent="0.25">
      <c r="A1871" s="61">
        <v>1869</v>
      </c>
      <c r="B1871" s="61">
        <v>668</v>
      </c>
      <c r="C1871" s="13" t="s">
        <v>2129</v>
      </c>
      <c r="D1871" s="12" t="s">
        <v>33</v>
      </c>
      <c r="E1871" s="12" t="s">
        <v>11</v>
      </c>
      <c r="F1871" s="12" t="s">
        <v>12</v>
      </c>
      <c r="G1871" s="12" t="s">
        <v>13</v>
      </c>
      <c r="H1871" s="12" t="s">
        <v>12</v>
      </c>
      <c r="I1871" s="62" t="s">
        <v>60</v>
      </c>
      <c r="J1871" s="10">
        <v>1</v>
      </c>
      <c r="K1871" s="10" t="s">
        <v>2130</v>
      </c>
      <c r="L1871" s="14" t="s">
        <v>2131</v>
      </c>
      <c r="M1871" s="11">
        <v>170.6824</v>
      </c>
      <c r="N1871" s="11">
        <v>34401.846153846156</v>
      </c>
      <c r="O1871" s="8">
        <f>N1871*M1871</f>
        <v>5871789.6659692312</v>
      </c>
      <c r="P1871" s="14" t="s">
        <v>5022</v>
      </c>
      <c r="Q1871" s="66">
        <f>O1871/$O$2181</f>
        <v>1.7941346076067493E-4</v>
      </c>
      <c r="R1871" s="66"/>
      <c r="S1871" s="36">
        <f>Q1871*$S$1</f>
        <v>4.4853365190168734E-2</v>
      </c>
      <c r="T1871" s="7"/>
      <c r="U1871" s="36">
        <f>S1871+T1871</f>
        <v>4.4853365190168734E-2</v>
      </c>
      <c r="V1871" s="41"/>
      <c r="W1871" s="41"/>
      <c r="X1871" s="41"/>
      <c r="Y1871" s="42"/>
      <c r="Z1871" s="40" t="str">
        <f>IF(V1871=0,"NO OFERTADO",IF(W1871=0,"NO OFERTADO",IF(X1871=0,"NO OFERTADO",IF(Y1871=0,"NO OFERTADO","CORRECTO"))))</f>
        <v>NO OFERTADO</v>
      </c>
      <c r="AA1871" s="42">
        <f>Y1871*N1871</f>
        <v>0</v>
      </c>
      <c r="AB1871" s="35">
        <f>Q1871*$AB$1</f>
        <v>1.6147211468460744E-2</v>
      </c>
      <c r="AC1871" s="7"/>
      <c r="AD1871" s="36">
        <f>AB1871+AC1871</f>
        <v>1.6147211468460744E-2</v>
      </c>
      <c r="AE1871" s="41"/>
      <c r="AF1871" s="41"/>
      <c r="AG1871" s="41"/>
      <c r="AH1871" s="42"/>
      <c r="AI1871" s="40" t="str">
        <f>IF(AE1871=0,"NO OFERTADO",IF(AF1871=0,"NO OFERTADO",IF(AG1871=0,"NO OFERTADO",IF(AH1871=0,"NO OFERTADO","CORRECTO"))))</f>
        <v>NO OFERTADO</v>
      </c>
      <c r="AJ1871" s="37">
        <f>Q1871*$AJ$1</f>
        <v>1.0764807645640495E-2</v>
      </c>
      <c r="AK1871" s="7"/>
      <c r="AL1871" s="36">
        <f>AJ1871+AK1871</f>
        <v>1.0764807645640495E-2</v>
      </c>
      <c r="AM1871" s="41"/>
      <c r="AN1871" s="41"/>
      <c r="AO1871" s="41"/>
      <c r="AP1871" s="42"/>
      <c r="AQ1871" s="40" t="str">
        <f>IF(AM1871=0,"NO OFERTADO",IF(AN1871=0,"NO OFERTADO",IF(AO1871=0,"NO OFERTADO",IF(AP1871=0,"NO OFERTADO","CORRECTO"))))</f>
        <v>NO OFERTADO</v>
      </c>
    </row>
    <row r="1872" spans="1:43" x14ac:dyDescent="0.25">
      <c r="A1872" s="61">
        <v>1870</v>
      </c>
      <c r="B1872" s="61">
        <v>1270</v>
      </c>
      <c r="C1872" s="13" t="s">
        <v>2129</v>
      </c>
      <c r="D1872" s="12" t="s">
        <v>1672</v>
      </c>
      <c r="E1872" s="12" t="s">
        <v>49</v>
      </c>
      <c r="F1872" s="12" t="s">
        <v>23</v>
      </c>
      <c r="G1872" s="12" t="s">
        <v>24</v>
      </c>
      <c r="H1872" s="12" t="s">
        <v>49</v>
      </c>
      <c r="I1872" s="62" t="s">
        <v>60</v>
      </c>
      <c r="J1872" s="10">
        <v>1</v>
      </c>
      <c r="K1872" s="10" t="s">
        <v>2130</v>
      </c>
      <c r="L1872" s="14" t="s">
        <v>3595</v>
      </c>
      <c r="M1872" s="11">
        <v>7639.5613499999999</v>
      </c>
      <c r="N1872" s="11">
        <v>160.07692307692307</v>
      </c>
      <c r="O1872" s="8">
        <f>N1872*M1872</f>
        <v>1222917.4745653844</v>
      </c>
      <c r="P1872" s="14" t="s">
        <v>5022</v>
      </c>
      <c r="Q1872" s="66">
        <f>O1872/$O$2181</f>
        <v>3.7366436609282665E-5</v>
      </c>
      <c r="R1872" s="66"/>
      <c r="S1872" s="36">
        <f>Q1872*$S$1</f>
        <v>9.3416091523206655E-3</v>
      </c>
      <c r="T1872" s="7"/>
      <c r="U1872" s="36">
        <f>S1872+T1872</f>
        <v>9.3416091523206655E-3</v>
      </c>
      <c r="V1872" s="41"/>
      <c r="W1872" s="41"/>
      <c r="X1872" s="41"/>
      <c r="Y1872" s="42"/>
      <c r="Z1872" s="40" t="str">
        <f>IF(V1872=0,"NO OFERTADO",IF(W1872=0,"NO OFERTADO",IF(X1872=0,"NO OFERTADO",IF(Y1872=0,"NO OFERTADO","CORRECTO"))))</f>
        <v>NO OFERTADO</v>
      </c>
      <c r="AA1872" s="42">
        <f>Y1872*N1872</f>
        <v>0</v>
      </c>
      <c r="AB1872" s="35">
        <f>Q1872*$AB$1</f>
        <v>3.3629792948354398E-3</v>
      </c>
      <c r="AC1872" s="7"/>
      <c r="AD1872" s="36">
        <f>AB1872+AC1872</f>
        <v>3.3629792948354398E-3</v>
      </c>
      <c r="AE1872" s="41"/>
      <c r="AF1872" s="41"/>
      <c r="AG1872" s="41"/>
      <c r="AH1872" s="42"/>
      <c r="AI1872" s="40" t="str">
        <f>IF(AE1872=0,"NO OFERTADO",IF(AF1872=0,"NO OFERTADO",IF(AG1872=0,"NO OFERTADO",IF(AH1872=0,"NO OFERTADO","CORRECTO"))))</f>
        <v>NO OFERTADO</v>
      </c>
      <c r="AJ1872" s="37">
        <f>Q1872*$AJ$1</f>
        <v>2.24198619655696E-3</v>
      </c>
      <c r="AK1872" s="7"/>
      <c r="AL1872" s="36">
        <f>AJ1872+AK1872</f>
        <v>2.24198619655696E-3</v>
      </c>
      <c r="AM1872" s="41"/>
      <c r="AN1872" s="41"/>
      <c r="AO1872" s="41"/>
      <c r="AP1872" s="42"/>
      <c r="AQ1872" s="40" t="str">
        <f>IF(AM1872=0,"NO OFERTADO",IF(AN1872=0,"NO OFERTADO",IF(AO1872=0,"NO OFERTADO",IF(AP1872=0,"NO OFERTADO","CORRECTO"))))</f>
        <v>NO OFERTADO</v>
      </c>
    </row>
    <row r="1873" spans="1:43" x14ac:dyDescent="0.25">
      <c r="A1873" s="61">
        <v>1871</v>
      </c>
      <c r="B1873" s="61">
        <v>73</v>
      </c>
      <c r="C1873" s="13" t="s">
        <v>302</v>
      </c>
      <c r="D1873" s="12" t="s">
        <v>303</v>
      </c>
      <c r="E1873" s="12" t="s">
        <v>49</v>
      </c>
      <c r="F1873" s="12" t="s">
        <v>23</v>
      </c>
      <c r="G1873" s="12" t="s">
        <v>24</v>
      </c>
      <c r="H1873" s="12" t="s">
        <v>25</v>
      </c>
      <c r="I1873" s="62" t="s">
        <v>60</v>
      </c>
      <c r="J1873" s="10">
        <v>1</v>
      </c>
      <c r="K1873" s="10" t="s">
        <v>304</v>
      </c>
      <c r="L1873" s="14" t="s">
        <v>305</v>
      </c>
      <c r="M1873" s="11">
        <v>47355.07466666666</v>
      </c>
      <c r="N1873" s="11">
        <v>2387.0769230769229</v>
      </c>
      <c r="O1873" s="8">
        <f>N1873*M1873</f>
        <v>113040205.92738459</v>
      </c>
      <c r="P1873" s="14" t="s">
        <v>5022</v>
      </c>
      <c r="Q1873" s="66">
        <f>O1873/$O$2181</f>
        <v>3.453961348117149E-3</v>
      </c>
      <c r="R1873" s="66"/>
      <c r="S1873" s="36">
        <f>Q1873*$S$1</f>
        <v>0.86349033702928724</v>
      </c>
      <c r="T1873" s="7"/>
      <c r="U1873" s="36">
        <f>S1873+T1873</f>
        <v>0.86349033702928724</v>
      </c>
      <c r="V1873" s="41"/>
      <c r="W1873" s="41"/>
      <c r="X1873" s="41"/>
      <c r="Y1873" s="42"/>
      <c r="Z1873" s="40" t="str">
        <f>IF(V1873=0,"NO OFERTADO",IF(W1873=0,"NO OFERTADO",IF(X1873=0,"NO OFERTADO",IF(Y1873=0,"NO OFERTADO","CORRECTO"))))</f>
        <v>NO OFERTADO</v>
      </c>
      <c r="AA1873" s="42">
        <f>Y1873*N1873</f>
        <v>0</v>
      </c>
      <c r="AB1873" s="35">
        <f>Q1873*$AB$1</f>
        <v>0.31085652133054342</v>
      </c>
      <c r="AC1873" s="7"/>
      <c r="AD1873" s="36">
        <f>AB1873+AC1873</f>
        <v>0.31085652133054342</v>
      </c>
      <c r="AE1873" s="41"/>
      <c r="AF1873" s="41"/>
      <c r="AG1873" s="41"/>
      <c r="AH1873" s="42"/>
      <c r="AI1873" s="40" t="str">
        <f>IF(AE1873=0,"NO OFERTADO",IF(AF1873=0,"NO OFERTADO",IF(AG1873=0,"NO OFERTADO",IF(AH1873=0,"NO OFERTADO","CORRECTO"))))</f>
        <v>NO OFERTADO</v>
      </c>
      <c r="AJ1873" s="37">
        <f>Q1873*$AJ$1</f>
        <v>0.20723768088702893</v>
      </c>
      <c r="AK1873" s="7"/>
      <c r="AL1873" s="36">
        <f>AJ1873+AK1873</f>
        <v>0.20723768088702893</v>
      </c>
      <c r="AM1873" s="41"/>
      <c r="AN1873" s="41"/>
      <c r="AO1873" s="41"/>
      <c r="AP1873" s="42"/>
      <c r="AQ1873" s="40" t="str">
        <f>IF(AM1873=0,"NO OFERTADO",IF(AN1873=0,"NO OFERTADO",IF(AO1873=0,"NO OFERTADO",IF(AP1873=0,"NO OFERTADO","CORRECTO"))))</f>
        <v>NO OFERTADO</v>
      </c>
    </row>
    <row r="1874" spans="1:43" ht="24" x14ac:dyDescent="0.25">
      <c r="A1874" s="61">
        <v>1872</v>
      </c>
      <c r="B1874" s="61">
        <v>2614</v>
      </c>
      <c r="C1874" s="14" t="s">
        <v>6978</v>
      </c>
      <c r="D1874" s="68" t="s">
        <v>6979</v>
      </c>
      <c r="E1874" s="68" t="s">
        <v>11</v>
      </c>
      <c r="F1874" s="68" t="s">
        <v>12</v>
      </c>
      <c r="G1874" s="12" t="s">
        <v>13</v>
      </c>
      <c r="H1874" s="68" t="s">
        <v>12</v>
      </c>
      <c r="I1874" s="62" t="s">
        <v>60</v>
      </c>
      <c r="J1874" s="10">
        <v>1</v>
      </c>
      <c r="K1874" s="10" t="s">
        <v>6980</v>
      </c>
      <c r="L1874" s="14" t="s">
        <v>6981</v>
      </c>
      <c r="M1874" s="11">
        <v>1449.9304999999999</v>
      </c>
      <c r="N1874" s="11">
        <v>225</v>
      </c>
      <c r="O1874" s="8">
        <f>N1874*M1874</f>
        <v>326234.36249999999</v>
      </c>
      <c r="P1874" s="14" t="s">
        <v>7140</v>
      </c>
      <c r="Q1874" s="66">
        <f>O1874/$O$2181</f>
        <v>9.9681424786724066E-6</v>
      </c>
      <c r="R1874" s="66"/>
      <c r="S1874" s="36">
        <f>Q1874*$S$1</f>
        <v>2.4920356196681016E-3</v>
      </c>
      <c r="T1874" s="7"/>
      <c r="U1874" s="36">
        <f>S1874+T1874</f>
        <v>2.4920356196681016E-3</v>
      </c>
      <c r="V1874" s="41"/>
      <c r="W1874" s="41"/>
      <c r="X1874" s="41"/>
      <c r="Y1874" s="42"/>
      <c r="Z1874" s="40" t="str">
        <f>IF(V1874=0,"NO OFERTADO",IF(W1874=0,"NO OFERTADO",IF(X1874=0,"NO OFERTADO",IF(Y1874=0,"NO OFERTADO","CORRECTO"))))</f>
        <v>NO OFERTADO</v>
      </c>
      <c r="AA1874" s="42">
        <f>Y1874*N1874</f>
        <v>0</v>
      </c>
      <c r="AB1874" s="35">
        <f>Q1874*$AB$1</f>
        <v>8.9713282308051664E-4</v>
      </c>
      <c r="AC1874" s="7"/>
      <c r="AD1874" s="36">
        <f>AB1874+AC1874</f>
        <v>8.9713282308051664E-4</v>
      </c>
      <c r="AE1874" s="41"/>
      <c r="AF1874" s="41"/>
      <c r="AG1874" s="41"/>
      <c r="AH1874" s="42"/>
      <c r="AI1874" s="40" t="str">
        <f>IF(AE1874=0,"NO OFERTADO",IF(AF1874=0,"NO OFERTADO",IF(AG1874=0,"NO OFERTADO",IF(AH1874=0,"NO OFERTADO","CORRECTO"))))</f>
        <v>NO OFERTADO</v>
      </c>
      <c r="AJ1874" s="37">
        <f>Q1874*$AJ$1</f>
        <v>5.9808854872034443E-4</v>
      </c>
      <c r="AK1874" s="7"/>
      <c r="AL1874" s="36">
        <f>AJ1874+AK1874</f>
        <v>5.9808854872034443E-4</v>
      </c>
      <c r="AM1874" s="41"/>
      <c r="AN1874" s="41"/>
      <c r="AO1874" s="41"/>
      <c r="AP1874" s="42"/>
      <c r="AQ1874" s="40" t="str">
        <f>IF(AM1874=0,"NO OFERTADO",IF(AN1874=0,"NO OFERTADO",IF(AO1874=0,"NO OFERTADO",IF(AP1874=0,"NO OFERTADO","CORRECTO"))))</f>
        <v>NO OFERTADO</v>
      </c>
    </row>
    <row r="1875" spans="1:43" ht="24" x14ac:dyDescent="0.25">
      <c r="A1875" s="61">
        <v>1873</v>
      </c>
      <c r="B1875" s="61">
        <v>483</v>
      </c>
      <c r="C1875" s="13" t="s">
        <v>1635</v>
      </c>
      <c r="D1875" s="12" t="s">
        <v>173</v>
      </c>
      <c r="E1875" s="12" t="s">
        <v>11</v>
      </c>
      <c r="F1875" s="12" t="s">
        <v>12</v>
      </c>
      <c r="G1875" s="12" t="s">
        <v>13</v>
      </c>
      <c r="H1875" s="12" t="s">
        <v>12</v>
      </c>
      <c r="I1875" s="62">
        <v>1094.825</v>
      </c>
      <c r="J1875" s="10">
        <v>1</v>
      </c>
      <c r="K1875" s="10" t="s">
        <v>1636</v>
      </c>
      <c r="L1875" s="14" t="s">
        <v>1637</v>
      </c>
      <c r="M1875" s="11">
        <v>1094.825</v>
      </c>
      <c r="N1875" s="11">
        <v>14242</v>
      </c>
      <c r="O1875" s="8">
        <f>N1875*M1875</f>
        <v>15592497.65</v>
      </c>
      <c r="P1875" s="14" t="s">
        <v>5022</v>
      </c>
      <c r="Q1875" s="66">
        <f>O1875/$O$2181</f>
        <v>4.7643122871081578E-4</v>
      </c>
      <c r="R1875" s="66">
        <f>+O1875/$O$2184</f>
        <v>7.6241642572767037E-4</v>
      </c>
      <c r="S1875" s="36">
        <f>Q1875*$S$1</f>
        <v>0.11910780717770394</v>
      </c>
      <c r="T1875" s="36">
        <f>R1875*$T$1</f>
        <v>2.2872492771830111E-2</v>
      </c>
      <c r="U1875" s="36">
        <f>S1875+T1875</f>
        <v>0.14198029994953407</v>
      </c>
      <c r="V1875" s="41"/>
      <c r="W1875" s="41"/>
      <c r="X1875" s="41"/>
      <c r="Y1875" s="42"/>
      <c r="Z1875" s="40" t="str">
        <f>IF(V1875=0,"NO OFERTADO",IF(W1875=0,"NO OFERTADO",IF(X1875=0,"NO OFERTADO",IF(Y1875=0,"NO OFERTADO","CORRECTO"))))</f>
        <v>NO OFERTADO</v>
      </c>
      <c r="AA1875" s="42">
        <f>Y1875*N1875</f>
        <v>0</v>
      </c>
      <c r="AB1875" s="35">
        <f>Q1875*$AB$1</f>
        <v>4.2878810583973422E-2</v>
      </c>
      <c r="AC1875" s="36">
        <f>R1875*$AC$1</f>
        <v>1.1436246385915056E-2</v>
      </c>
      <c r="AD1875" s="36">
        <f>AB1875+AC1875</f>
        <v>5.4315056969888476E-2</v>
      </c>
      <c r="AE1875" s="41"/>
      <c r="AF1875" s="41"/>
      <c r="AG1875" s="41"/>
      <c r="AH1875" s="42"/>
      <c r="AI1875" s="40" t="str">
        <f>IF(AE1875=0,"NO OFERTADO",IF(AF1875=0,"NO OFERTADO",IF(AG1875=0,"NO OFERTADO",IF(AH1875=0,"NO OFERTADO","CORRECTO"))))</f>
        <v>NO OFERTADO</v>
      </c>
      <c r="AJ1875" s="37">
        <f>Q1875*$AJ$1</f>
        <v>2.8585873722648945E-2</v>
      </c>
      <c r="AK1875" s="36">
        <f>R1875*$AK$1</f>
        <v>3.8120821286383518E-3</v>
      </c>
      <c r="AL1875" s="36">
        <f>AJ1875+AK1875</f>
        <v>3.2397955851287297E-2</v>
      </c>
      <c r="AM1875" s="41"/>
      <c r="AN1875" s="41"/>
      <c r="AO1875" s="41"/>
      <c r="AP1875" s="42"/>
      <c r="AQ1875" s="40" t="str">
        <f>IF(AM1875=0,"NO OFERTADO",IF(AN1875=0,"NO OFERTADO",IF(AO1875=0,"NO OFERTADO",IF(AP1875=0,"NO OFERTADO","CORRECTO"))))</f>
        <v>NO OFERTADO</v>
      </c>
    </row>
    <row r="1876" spans="1:43" ht="24" x14ac:dyDescent="0.25">
      <c r="A1876" s="61">
        <v>1874</v>
      </c>
      <c r="B1876" s="61">
        <v>487</v>
      </c>
      <c r="C1876" s="13" t="s">
        <v>1646</v>
      </c>
      <c r="D1876" s="12" t="s">
        <v>1647</v>
      </c>
      <c r="E1876" s="12" t="s">
        <v>11</v>
      </c>
      <c r="F1876" s="12" t="s">
        <v>12</v>
      </c>
      <c r="G1876" s="12" t="s">
        <v>13</v>
      </c>
      <c r="H1876" s="12" t="s">
        <v>12</v>
      </c>
      <c r="I1876" s="62">
        <v>3847.5</v>
      </c>
      <c r="J1876" s="10">
        <v>1</v>
      </c>
      <c r="K1876" s="10" t="s">
        <v>1648</v>
      </c>
      <c r="L1876" s="14" t="s">
        <v>1649</v>
      </c>
      <c r="M1876" s="11">
        <v>1702.62</v>
      </c>
      <c r="N1876" s="11">
        <v>4626.0769230769229</v>
      </c>
      <c r="O1876" s="8">
        <f>N1876*M1876</f>
        <v>7876451.0907692295</v>
      </c>
      <c r="P1876" s="14" t="s">
        <v>5022</v>
      </c>
      <c r="Q1876" s="66">
        <f>O1876/$O$2181</f>
        <v>2.4066620725486074E-4</v>
      </c>
      <c r="R1876" s="66">
        <f>+O1876/$O$2184</f>
        <v>3.8512981196717297E-4</v>
      </c>
      <c r="S1876" s="36">
        <f>Q1876*$S$1</f>
        <v>6.0166551813715184E-2</v>
      </c>
      <c r="T1876" s="36">
        <f>R1876*$T$1</f>
        <v>1.1553894359015189E-2</v>
      </c>
      <c r="U1876" s="36">
        <f>S1876+T1876</f>
        <v>7.1720446172730379E-2</v>
      </c>
      <c r="V1876" s="41"/>
      <c r="W1876" s="41"/>
      <c r="X1876" s="41"/>
      <c r="Y1876" s="42"/>
      <c r="Z1876" s="40" t="str">
        <f>IF(V1876=0,"NO OFERTADO",IF(W1876=0,"NO OFERTADO",IF(X1876=0,"NO OFERTADO",IF(Y1876=0,"NO OFERTADO","CORRECTO"))))</f>
        <v>NO OFERTADO</v>
      </c>
      <c r="AA1876" s="42">
        <f>Y1876*N1876</f>
        <v>0</v>
      </c>
      <c r="AB1876" s="35">
        <f>Q1876*$AB$1</f>
        <v>2.1659958652937468E-2</v>
      </c>
      <c r="AC1876" s="36">
        <f>R1876*$AC$1</f>
        <v>5.7769471795075947E-3</v>
      </c>
      <c r="AD1876" s="36">
        <f>AB1876+AC1876</f>
        <v>2.7436905832445062E-2</v>
      </c>
      <c r="AE1876" s="41"/>
      <c r="AF1876" s="41"/>
      <c r="AG1876" s="41"/>
      <c r="AH1876" s="42"/>
      <c r="AI1876" s="40" t="str">
        <f>IF(AE1876=0,"NO OFERTADO",IF(AF1876=0,"NO OFERTADO",IF(AG1876=0,"NO OFERTADO",IF(AH1876=0,"NO OFERTADO","CORRECTO"))))</f>
        <v>NO OFERTADO</v>
      </c>
      <c r="AJ1876" s="37">
        <f>Q1876*$AJ$1</f>
        <v>1.4439972435291644E-2</v>
      </c>
      <c r="AK1876" s="36">
        <f>R1876*$AK$1</f>
        <v>1.9256490598358648E-3</v>
      </c>
      <c r="AL1876" s="36">
        <f>AJ1876+AK1876</f>
        <v>1.6365621495127509E-2</v>
      </c>
      <c r="AM1876" s="41"/>
      <c r="AN1876" s="41"/>
      <c r="AO1876" s="41"/>
      <c r="AP1876" s="42"/>
      <c r="AQ1876" s="40" t="str">
        <f>IF(AM1876=0,"NO OFERTADO",IF(AN1876=0,"NO OFERTADO",IF(AO1876=0,"NO OFERTADO",IF(AP1876=0,"NO OFERTADO","CORRECTO"))))</f>
        <v>NO OFERTADO</v>
      </c>
    </row>
    <row r="1877" spans="1:43" ht="24" x14ac:dyDescent="0.25">
      <c r="A1877" s="61">
        <v>1875</v>
      </c>
      <c r="B1877" s="61">
        <v>1455</v>
      </c>
      <c r="C1877" s="13" t="s">
        <v>1646</v>
      </c>
      <c r="D1877" s="12" t="s">
        <v>44</v>
      </c>
      <c r="E1877" s="12" t="s">
        <v>11</v>
      </c>
      <c r="F1877" s="12" t="s">
        <v>12</v>
      </c>
      <c r="G1877" s="12" t="s">
        <v>13</v>
      </c>
      <c r="H1877" s="12" t="s">
        <v>12</v>
      </c>
      <c r="I1877" s="62">
        <v>2565</v>
      </c>
      <c r="J1877" s="10">
        <v>1</v>
      </c>
      <c r="K1877" s="10" t="s">
        <v>1648</v>
      </c>
      <c r="L1877" s="14" t="s">
        <v>4052</v>
      </c>
      <c r="M1877" s="11">
        <v>1705</v>
      </c>
      <c r="N1877" s="11">
        <v>274.92307692307691</v>
      </c>
      <c r="O1877" s="8">
        <f>N1877*M1877</f>
        <v>468743.84615384613</v>
      </c>
      <c r="P1877" s="14" t="s">
        <v>5022</v>
      </c>
      <c r="Q1877" s="66">
        <f>O1877/$O$2181</f>
        <v>1.4322542262734315E-5</v>
      </c>
      <c r="R1877" s="66">
        <f>+O1877/$O$2184</f>
        <v>2.2919869272287905E-5</v>
      </c>
      <c r="S1877" s="36">
        <f>Q1877*$S$1</f>
        <v>3.5806355656835785E-3</v>
      </c>
      <c r="T1877" s="36">
        <f>R1877*$T$1</f>
        <v>6.875960781686371E-4</v>
      </c>
      <c r="U1877" s="36">
        <f>S1877+T1877</f>
        <v>4.2682316438522154E-3</v>
      </c>
      <c r="V1877" s="41"/>
      <c r="W1877" s="41"/>
      <c r="X1877" s="41"/>
      <c r="Y1877" s="42"/>
      <c r="Z1877" s="40" t="str">
        <f>IF(V1877=0,"NO OFERTADO",IF(W1877=0,"NO OFERTADO",IF(X1877=0,"NO OFERTADO",IF(Y1877=0,"NO OFERTADO","CORRECTO"))))</f>
        <v>NO OFERTADO</v>
      </c>
      <c r="AA1877" s="42">
        <f>Y1877*N1877</f>
        <v>0</v>
      </c>
      <c r="AB1877" s="35">
        <f>Q1877*$AB$1</f>
        <v>1.2890288036460883E-3</v>
      </c>
      <c r="AC1877" s="36">
        <f>R1877*$AC$1</f>
        <v>3.4379803908431855E-4</v>
      </c>
      <c r="AD1877" s="36">
        <f>AB1877+AC1877</f>
        <v>1.6328268427304067E-3</v>
      </c>
      <c r="AE1877" s="41"/>
      <c r="AF1877" s="41"/>
      <c r="AG1877" s="41"/>
      <c r="AH1877" s="42"/>
      <c r="AI1877" s="40" t="str">
        <f>IF(AE1877=0,"NO OFERTADO",IF(AF1877=0,"NO OFERTADO",IF(AG1877=0,"NO OFERTADO",IF(AH1877=0,"NO OFERTADO","CORRECTO"))))</f>
        <v>NO OFERTADO</v>
      </c>
      <c r="AJ1877" s="37">
        <f>Q1877*$AJ$1</f>
        <v>8.5935253576405884E-4</v>
      </c>
      <c r="AK1877" s="36">
        <f>R1877*$AK$1</f>
        <v>1.1459934636143952E-4</v>
      </c>
      <c r="AL1877" s="36">
        <f>AJ1877+AK1877</f>
        <v>9.7395188212549832E-4</v>
      </c>
      <c r="AM1877" s="41"/>
      <c r="AN1877" s="41"/>
      <c r="AO1877" s="41"/>
      <c r="AP1877" s="42"/>
      <c r="AQ1877" s="40" t="str">
        <f>IF(AM1877=0,"NO OFERTADO",IF(AN1877=0,"NO OFERTADO",IF(AO1877=0,"NO OFERTADO",IF(AP1877=0,"NO OFERTADO","CORRECTO"))))</f>
        <v>NO OFERTADO</v>
      </c>
    </row>
    <row r="1878" spans="1:43" x14ac:dyDescent="0.25">
      <c r="A1878" s="61">
        <v>1876</v>
      </c>
      <c r="B1878" s="61">
        <v>460</v>
      </c>
      <c r="C1878" s="13" t="s">
        <v>1570</v>
      </c>
      <c r="D1878" s="12" t="s">
        <v>68</v>
      </c>
      <c r="E1878" s="12" t="s">
        <v>49</v>
      </c>
      <c r="F1878" s="12" t="s">
        <v>23</v>
      </c>
      <c r="G1878" s="12" t="s">
        <v>24</v>
      </c>
      <c r="H1878" s="12" t="s">
        <v>25</v>
      </c>
      <c r="I1878" s="62">
        <v>156592.5</v>
      </c>
      <c r="J1878" s="10">
        <v>1</v>
      </c>
      <c r="K1878" s="10" t="s">
        <v>1571</v>
      </c>
      <c r="L1878" s="14" t="s">
        <v>1572</v>
      </c>
      <c r="M1878" s="11">
        <v>63809.31044999999</v>
      </c>
      <c r="N1878" s="11">
        <v>142.15384615384616</v>
      </c>
      <c r="O1878" s="8">
        <f>N1878*M1878</f>
        <v>9070738.9008923061</v>
      </c>
      <c r="P1878" s="14" t="s">
        <v>5022</v>
      </c>
      <c r="Q1878" s="66">
        <f>O1878/$O$2181</f>
        <v>2.7715785994472257E-4</v>
      </c>
      <c r="R1878" s="66">
        <f>+O1878/$O$2184</f>
        <v>4.4352614230005989E-4</v>
      </c>
      <c r="S1878" s="36">
        <f>Q1878*$S$1</f>
        <v>6.9289464986180646E-2</v>
      </c>
      <c r="T1878" s="36">
        <f>R1878*$T$1</f>
        <v>1.3305784269001796E-2</v>
      </c>
      <c r="U1878" s="36">
        <f>S1878+T1878</f>
        <v>8.259524925518244E-2</v>
      </c>
      <c r="V1878" s="41"/>
      <c r="W1878" s="41"/>
      <c r="X1878" s="41"/>
      <c r="Y1878" s="42"/>
      <c r="Z1878" s="40" t="str">
        <f>IF(V1878=0,"NO OFERTADO",IF(W1878=0,"NO OFERTADO",IF(X1878=0,"NO OFERTADO",IF(Y1878=0,"NO OFERTADO","CORRECTO"))))</f>
        <v>NO OFERTADO</v>
      </c>
      <c r="AA1878" s="42">
        <f>Y1878*N1878</f>
        <v>0</v>
      </c>
      <c r="AB1878" s="35">
        <f>Q1878*$AB$1</f>
        <v>2.4944207395025033E-2</v>
      </c>
      <c r="AC1878" s="36">
        <f>R1878*$AC$1</f>
        <v>6.6528921345008979E-3</v>
      </c>
      <c r="AD1878" s="36">
        <f>AB1878+AC1878</f>
        <v>3.1597099529525934E-2</v>
      </c>
      <c r="AE1878" s="41"/>
      <c r="AF1878" s="41"/>
      <c r="AG1878" s="41"/>
      <c r="AH1878" s="42"/>
      <c r="AI1878" s="40" t="str">
        <f>IF(AE1878=0,"NO OFERTADO",IF(AF1878=0,"NO OFERTADO",IF(AG1878=0,"NO OFERTADO",IF(AH1878=0,"NO OFERTADO","CORRECTO"))))</f>
        <v>NO OFERTADO</v>
      </c>
      <c r="AJ1878" s="37">
        <f>Q1878*$AJ$1</f>
        <v>1.6629471596683355E-2</v>
      </c>
      <c r="AK1878" s="36">
        <f>R1878*$AK$1</f>
        <v>2.2176307115002996E-3</v>
      </c>
      <c r="AL1878" s="36">
        <f>AJ1878+AK1878</f>
        <v>1.8847102308183657E-2</v>
      </c>
      <c r="AM1878" s="41"/>
      <c r="AN1878" s="41"/>
      <c r="AO1878" s="41"/>
      <c r="AP1878" s="42"/>
      <c r="AQ1878" s="40" t="str">
        <f>IF(AM1878=0,"NO OFERTADO",IF(AN1878=0,"NO OFERTADO",IF(AO1878=0,"NO OFERTADO",IF(AP1878=0,"NO OFERTADO","CORRECTO"))))</f>
        <v>NO OFERTADO</v>
      </c>
    </row>
    <row r="1879" spans="1:43" x14ac:dyDescent="0.25">
      <c r="A1879" s="61">
        <v>1877</v>
      </c>
      <c r="B1879" s="61">
        <v>1259</v>
      </c>
      <c r="C1879" s="13" t="s">
        <v>3569</v>
      </c>
      <c r="D1879" s="12" t="s">
        <v>3570</v>
      </c>
      <c r="E1879" s="12" t="s">
        <v>221</v>
      </c>
      <c r="F1879" s="12" t="s">
        <v>222</v>
      </c>
      <c r="G1879" s="12" t="s">
        <v>223</v>
      </c>
      <c r="H1879" s="12" t="s">
        <v>108</v>
      </c>
      <c r="I1879" s="62">
        <v>12296.099999999999</v>
      </c>
      <c r="J1879" s="10">
        <v>3</v>
      </c>
      <c r="K1879" s="10" t="s">
        <v>693</v>
      </c>
      <c r="L1879" s="14" t="s">
        <v>3571</v>
      </c>
      <c r="M1879" s="11">
        <v>8855</v>
      </c>
      <c r="N1879" s="11">
        <v>124.38461538461539</v>
      </c>
      <c r="O1879" s="8">
        <f>N1879*M1879</f>
        <v>1101425.7692307692</v>
      </c>
      <c r="P1879" s="14" t="s">
        <v>5022</v>
      </c>
      <c r="Q1879" s="66">
        <f>O1879/$O$2181</f>
        <v>3.3654238361765655E-5</v>
      </c>
      <c r="R1879" s="66">
        <f>+O1879/$O$2184</f>
        <v>5.3855714269180794E-5</v>
      </c>
      <c r="S1879" s="36">
        <f>Q1879*$S$1</f>
        <v>8.4135595904414138E-3</v>
      </c>
      <c r="T1879" s="36">
        <f>R1879*$T$1</f>
        <v>1.6156714280754238E-3</v>
      </c>
      <c r="U1879" s="36">
        <f>S1879+T1879</f>
        <v>1.0029231018516837E-2</v>
      </c>
      <c r="V1879" s="41"/>
      <c r="W1879" s="41"/>
      <c r="X1879" s="41"/>
      <c r="Y1879" s="42"/>
      <c r="Z1879" s="40" t="str">
        <f>IF(V1879=0,"NO OFERTADO",IF(W1879=0,"NO OFERTADO",IF(X1879=0,"NO OFERTADO",IF(Y1879=0,"NO OFERTADO","CORRECTO"))))</f>
        <v>NO OFERTADO</v>
      </c>
      <c r="AA1879" s="42">
        <f>Y1879*N1879</f>
        <v>0</v>
      </c>
      <c r="AB1879" s="35">
        <f>Q1879*$AB$1</f>
        <v>3.0288814525589089E-3</v>
      </c>
      <c r="AC1879" s="36">
        <f>R1879*$AC$1</f>
        <v>8.078357140377119E-4</v>
      </c>
      <c r="AD1879" s="36">
        <f>AB1879+AC1879</f>
        <v>3.836717166596621E-3</v>
      </c>
      <c r="AE1879" s="41"/>
      <c r="AF1879" s="41"/>
      <c r="AG1879" s="41"/>
      <c r="AH1879" s="42"/>
      <c r="AI1879" s="40" t="str">
        <f>IF(AE1879=0,"NO OFERTADO",IF(AF1879=0,"NO OFERTADO",IF(AG1879=0,"NO OFERTADO",IF(AH1879=0,"NO OFERTADO","CORRECTO"))))</f>
        <v>NO OFERTADO</v>
      </c>
      <c r="AJ1879" s="37">
        <f>Q1879*$AJ$1</f>
        <v>2.0192543017059392E-3</v>
      </c>
      <c r="AK1879" s="36">
        <f>R1879*$AK$1</f>
        <v>2.6927857134590398E-4</v>
      </c>
      <c r="AL1879" s="36">
        <f>AJ1879+AK1879</f>
        <v>2.2885328730518433E-3</v>
      </c>
      <c r="AM1879" s="41"/>
      <c r="AN1879" s="41"/>
      <c r="AO1879" s="41"/>
      <c r="AP1879" s="42"/>
      <c r="AQ1879" s="40" t="str">
        <f>IF(AM1879=0,"NO OFERTADO",IF(AN1879=0,"NO OFERTADO",IF(AO1879=0,"NO OFERTADO",IF(AP1879=0,"NO OFERTADO","CORRECTO"))))</f>
        <v>NO OFERTADO</v>
      </c>
    </row>
    <row r="1880" spans="1:43" ht="24" x14ac:dyDescent="0.25">
      <c r="A1880" s="61">
        <v>1878</v>
      </c>
      <c r="B1880" s="61">
        <v>1238</v>
      </c>
      <c r="C1880" s="13" t="s">
        <v>3512</v>
      </c>
      <c r="D1880" s="12" t="s">
        <v>3513</v>
      </c>
      <c r="E1880" s="12" t="s">
        <v>221</v>
      </c>
      <c r="F1880" s="12" t="s">
        <v>222</v>
      </c>
      <c r="G1880" s="12" t="s">
        <v>223</v>
      </c>
      <c r="H1880" s="12" t="s">
        <v>755</v>
      </c>
      <c r="I1880" s="62">
        <v>12296.099999999999</v>
      </c>
      <c r="J1880" s="10">
        <v>5</v>
      </c>
      <c r="K1880" s="10" t="s">
        <v>693</v>
      </c>
      <c r="L1880" s="14" t="s">
        <v>3514</v>
      </c>
      <c r="M1880" s="11">
        <v>8743.7276666666658</v>
      </c>
      <c r="N1880" s="11">
        <v>250</v>
      </c>
      <c r="O1880" s="8">
        <f>N1880*M1880</f>
        <v>2185931.9166666665</v>
      </c>
      <c r="P1880" s="14" t="s">
        <v>5022</v>
      </c>
      <c r="Q1880" s="66">
        <f>O1880/$O$2181</f>
        <v>6.6791495006939347E-5</v>
      </c>
      <c r="R1880" s="66">
        <f>+O1880/$O$2184</f>
        <v>1.0688412056865281E-4</v>
      </c>
      <c r="S1880" s="36">
        <f>Q1880*$S$1</f>
        <v>1.6697873751734836E-2</v>
      </c>
      <c r="T1880" s="36">
        <f>R1880*$T$1</f>
        <v>3.2065236170595846E-3</v>
      </c>
      <c r="U1880" s="36">
        <f>S1880+T1880</f>
        <v>1.9904397368794419E-2</v>
      </c>
      <c r="V1880" s="41"/>
      <c r="W1880" s="41"/>
      <c r="X1880" s="41"/>
      <c r="Y1880" s="42"/>
      <c r="Z1880" s="40" t="str">
        <f>IF(V1880=0,"NO OFERTADO",IF(W1880=0,"NO OFERTADO",IF(X1880=0,"NO OFERTADO",IF(Y1880=0,"NO OFERTADO","CORRECTO"))))</f>
        <v>NO OFERTADO</v>
      </c>
      <c r="AA1880" s="42">
        <f>Y1880*N1880</f>
        <v>0</v>
      </c>
      <c r="AB1880" s="35">
        <f>Q1880*$AB$1</f>
        <v>6.0112345506245415E-3</v>
      </c>
      <c r="AC1880" s="36">
        <f>R1880*$AC$1</f>
        <v>1.6032618085297923E-3</v>
      </c>
      <c r="AD1880" s="36">
        <f>AB1880+AC1880</f>
        <v>7.614496359154334E-3</v>
      </c>
      <c r="AE1880" s="41"/>
      <c r="AF1880" s="41"/>
      <c r="AG1880" s="41"/>
      <c r="AH1880" s="42"/>
      <c r="AI1880" s="40" t="str">
        <f>IF(AE1880=0,"NO OFERTADO",IF(AF1880=0,"NO OFERTADO",IF(AG1880=0,"NO OFERTADO",IF(AH1880=0,"NO OFERTADO","CORRECTO"))))</f>
        <v>NO OFERTADO</v>
      </c>
      <c r="AJ1880" s="37">
        <f>Q1880*$AJ$1</f>
        <v>4.0074897004163607E-3</v>
      </c>
      <c r="AK1880" s="36">
        <f>R1880*$AK$1</f>
        <v>5.344206028432641E-4</v>
      </c>
      <c r="AL1880" s="36">
        <f>AJ1880+AK1880</f>
        <v>4.5419103032596246E-3</v>
      </c>
      <c r="AM1880" s="41"/>
      <c r="AN1880" s="41"/>
      <c r="AO1880" s="41"/>
      <c r="AP1880" s="42"/>
      <c r="AQ1880" s="40" t="str">
        <f>IF(AM1880=0,"NO OFERTADO",IF(AN1880=0,"NO OFERTADO",IF(AO1880=0,"NO OFERTADO",IF(AP1880=0,"NO OFERTADO","CORRECTO"))))</f>
        <v>NO OFERTADO</v>
      </c>
    </row>
    <row r="1881" spans="1:43" ht="24" x14ac:dyDescent="0.25">
      <c r="A1881" s="61">
        <v>1879</v>
      </c>
      <c r="B1881" s="61">
        <v>1298</v>
      </c>
      <c r="C1881" s="13" t="s">
        <v>3665</v>
      </c>
      <c r="D1881" s="12" t="s">
        <v>3666</v>
      </c>
      <c r="E1881" s="12" t="s">
        <v>221</v>
      </c>
      <c r="F1881" s="12" t="s">
        <v>222</v>
      </c>
      <c r="G1881" s="12" t="s">
        <v>223</v>
      </c>
      <c r="H1881" s="12" t="s">
        <v>755</v>
      </c>
      <c r="I1881" s="62">
        <v>12296.099999999999</v>
      </c>
      <c r="J1881" s="10">
        <v>5</v>
      </c>
      <c r="K1881" s="10" t="s">
        <v>693</v>
      </c>
      <c r="L1881" s="14" t="s">
        <v>3667</v>
      </c>
      <c r="M1881" s="11">
        <v>8722.0069999999996</v>
      </c>
      <c r="N1881" s="11">
        <v>96.92307692307692</v>
      </c>
      <c r="O1881" s="8">
        <f>N1881*M1881</f>
        <v>845363.75538461527</v>
      </c>
      <c r="P1881" s="14" t="s">
        <v>5022</v>
      </c>
      <c r="Q1881" s="66">
        <f>O1881/$O$2181</f>
        <v>2.5830223080744332E-5</v>
      </c>
      <c r="R1881" s="66">
        <f>+O1881/$O$2184</f>
        <v>4.1335213080507282E-5</v>
      </c>
      <c r="S1881" s="36">
        <f>Q1881*$S$1</f>
        <v>6.4575557701860827E-3</v>
      </c>
      <c r="T1881" s="36">
        <f>R1881*$T$1</f>
        <v>1.2400563924152184E-3</v>
      </c>
      <c r="U1881" s="36">
        <f>S1881+T1881</f>
        <v>7.6976121626013009E-3</v>
      </c>
      <c r="V1881" s="41"/>
      <c r="W1881" s="41"/>
      <c r="X1881" s="41"/>
      <c r="Y1881" s="42"/>
      <c r="Z1881" s="40" t="str">
        <f>IF(V1881=0,"NO OFERTADO",IF(W1881=0,"NO OFERTADO",IF(X1881=0,"NO OFERTADO",IF(Y1881=0,"NO OFERTADO","CORRECTO"))))</f>
        <v>NO OFERTADO</v>
      </c>
      <c r="AA1881" s="42">
        <f>Y1881*N1881</f>
        <v>0</v>
      </c>
      <c r="AB1881" s="35">
        <f>Q1881*$AB$1</f>
        <v>2.3247200772669899E-3</v>
      </c>
      <c r="AC1881" s="36">
        <f>R1881*$AC$1</f>
        <v>6.2002819620760919E-4</v>
      </c>
      <c r="AD1881" s="36">
        <f>AB1881+AC1881</f>
        <v>2.9447482734745989E-3</v>
      </c>
      <c r="AE1881" s="41"/>
      <c r="AF1881" s="41"/>
      <c r="AG1881" s="41"/>
      <c r="AH1881" s="42"/>
      <c r="AI1881" s="40" t="str">
        <f>IF(AE1881=0,"NO OFERTADO",IF(AF1881=0,"NO OFERTADO",IF(AG1881=0,"NO OFERTADO",IF(AH1881=0,"NO OFERTADO","CORRECTO"))))</f>
        <v>NO OFERTADO</v>
      </c>
      <c r="AJ1881" s="37">
        <f>Q1881*$AJ$1</f>
        <v>1.54981338484466E-3</v>
      </c>
      <c r="AK1881" s="36">
        <f>R1881*$AK$1</f>
        <v>2.066760654025364E-4</v>
      </c>
      <c r="AL1881" s="36">
        <f>AJ1881+AK1881</f>
        <v>1.7564894502471963E-3</v>
      </c>
      <c r="AM1881" s="41"/>
      <c r="AN1881" s="41"/>
      <c r="AO1881" s="41"/>
      <c r="AP1881" s="42"/>
      <c r="AQ1881" s="40" t="str">
        <f>IF(AM1881=0,"NO OFERTADO",IF(AN1881=0,"NO OFERTADO",IF(AO1881=0,"NO OFERTADO",IF(AP1881=0,"NO OFERTADO","CORRECTO"))))</f>
        <v>NO OFERTADO</v>
      </c>
    </row>
    <row r="1882" spans="1:43" ht="24" x14ac:dyDescent="0.25">
      <c r="A1882" s="61">
        <v>1880</v>
      </c>
      <c r="B1882" s="61">
        <v>579</v>
      </c>
      <c r="C1882" s="13" t="s">
        <v>1907</v>
      </c>
      <c r="D1882" s="12" t="s">
        <v>1908</v>
      </c>
      <c r="E1882" s="12" t="s">
        <v>221</v>
      </c>
      <c r="F1882" s="12" t="s">
        <v>222</v>
      </c>
      <c r="G1882" s="12" t="s">
        <v>223</v>
      </c>
      <c r="H1882" s="12" t="s">
        <v>108</v>
      </c>
      <c r="I1882" s="62">
        <v>12296.099999999999</v>
      </c>
      <c r="J1882" s="10">
        <v>5</v>
      </c>
      <c r="K1882" s="10" t="s">
        <v>1909</v>
      </c>
      <c r="L1882" s="14" t="s">
        <v>1910</v>
      </c>
      <c r="M1882" s="11">
        <v>12296.099999999999</v>
      </c>
      <c r="N1882" s="11">
        <v>741.92307692307691</v>
      </c>
      <c r="O1882" s="8">
        <f>N1882*M1882</f>
        <v>9122760.3461538441</v>
      </c>
      <c r="P1882" s="14" t="s">
        <v>5022</v>
      </c>
      <c r="Q1882" s="66">
        <f>O1882/$O$2181</f>
        <v>2.7874738342207689E-4</v>
      </c>
      <c r="R1882" s="66">
        <f>+O1882/$O$2184</f>
        <v>4.4606980177320973E-4</v>
      </c>
      <c r="S1882" s="36">
        <f>Q1882*$S$1</f>
        <v>6.9686845855519222E-2</v>
      </c>
      <c r="T1882" s="36">
        <f>R1882*$T$1</f>
        <v>1.3382094053196292E-2</v>
      </c>
      <c r="U1882" s="36">
        <f>S1882+T1882</f>
        <v>8.3068939908715514E-2</v>
      </c>
      <c r="V1882" s="41"/>
      <c r="W1882" s="41"/>
      <c r="X1882" s="41"/>
      <c r="Y1882" s="42"/>
      <c r="Z1882" s="40" t="str">
        <f>IF(V1882=0,"NO OFERTADO",IF(W1882=0,"NO OFERTADO",IF(X1882=0,"NO OFERTADO",IF(Y1882=0,"NO OFERTADO","CORRECTO"))))</f>
        <v>NO OFERTADO</v>
      </c>
      <c r="AA1882" s="42">
        <f>Y1882*N1882</f>
        <v>0</v>
      </c>
      <c r="AB1882" s="35">
        <f>Q1882*$AB$1</f>
        <v>2.5087264507986921E-2</v>
      </c>
      <c r="AC1882" s="36">
        <f>R1882*$AC$1</f>
        <v>6.6910470265981459E-3</v>
      </c>
      <c r="AD1882" s="36">
        <f>AB1882+AC1882</f>
        <v>3.1778311534585067E-2</v>
      </c>
      <c r="AE1882" s="41"/>
      <c r="AF1882" s="41"/>
      <c r="AG1882" s="41"/>
      <c r="AH1882" s="42"/>
      <c r="AI1882" s="40" t="str">
        <f>IF(AE1882=0,"NO OFERTADO",IF(AF1882=0,"NO OFERTADO",IF(AG1882=0,"NO OFERTADO",IF(AH1882=0,"NO OFERTADO","CORRECTO"))))</f>
        <v>NO OFERTADO</v>
      </c>
      <c r="AJ1882" s="37">
        <f>Q1882*$AJ$1</f>
        <v>1.6724843005324612E-2</v>
      </c>
      <c r="AK1882" s="36">
        <f>R1882*$AK$1</f>
        <v>2.2303490088660485E-3</v>
      </c>
      <c r="AL1882" s="36">
        <f>AJ1882+AK1882</f>
        <v>1.8955192014190662E-2</v>
      </c>
      <c r="AM1882" s="41"/>
      <c r="AN1882" s="41"/>
      <c r="AO1882" s="41"/>
      <c r="AP1882" s="42"/>
      <c r="AQ1882" s="40" t="str">
        <f>IF(AM1882=0,"NO OFERTADO",IF(AN1882=0,"NO OFERTADO",IF(AO1882=0,"NO OFERTADO",IF(AP1882=0,"NO OFERTADO","CORRECTO"))))</f>
        <v>NO OFERTADO</v>
      </c>
    </row>
    <row r="1883" spans="1:43" x14ac:dyDescent="0.25">
      <c r="A1883" s="61">
        <v>1881</v>
      </c>
      <c r="B1883" s="61">
        <v>1269</v>
      </c>
      <c r="C1883" s="13" t="s">
        <v>3592</v>
      </c>
      <c r="D1883" s="12" t="s">
        <v>3593</v>
      </c>
      <c r="E1883" s="12" t="s">
        <v>221</v>
      </c>
      <c r="F1883" s="12" t="s">
        <v>222</v>
      </c>
      <c r="G1883" s="12" t="s">
        <v>223</v>
      </c>
      <c r="H1883" s="12" t="s">
        <v>108</v>
      </c>
      <c r="I1883" s="62">
        <v>12296.099999999999</v>
      </c>
      <c r="J1883" s="10">
        <v>2.5</v>
      </c>
      <c r="K1883" s="10" t="s">
        <v>1154</v>
      </c>
      <c r="L1883" s="14" t="s">
        <v>3594</v>
      </c>
      <c r="M1883" s="11">
        <v>11821.647999999999</v>
      </c>
      <c r="N1883" s="11">
        <v>125.41666666666666</v>
      </c>
      <c r="O1883" s="8">
        <f>N1883*M1883</f>
        <v>1482631.6866666665</v>
      </c>
      <c r="P1883" s="14" t="s">
        <v>5022</v>
      </c>
      <c r="Q1883" s="66">
        <f>O1883/$O$2181</f>
        <v>4.5302045384896315E-5</v>
      </c>
      <c r="R1883" s="66">
        <f>+O1883/$O$2184</f>
        <v>7.24952971994828E-5</v>
      </c>
      <c r="S1883" s="36">
        <f>Q1883*$S$1</f>
        <v>1.1325511346224079E-2</v>
      </c>
      <c r="T1883" s="36">
        <f>R1883*$T$1</f>
        <v>2.174858915984484E-3</v>
      </c>
      <c r="U1883" s="36">
        <f>S1883+T1883</f>
        <v>1.3500370262208563E-2</v>
      </c>
      <c r="V1883" s="41"/>
      <c r="W1883" s="41"/>
      <c r="X1883" s="41"/>
      <c r="Y1883" s="42"/>
      <c r="Z1883" s="40" t="str">
        <f>IF(V1883=0,"NO OFERTADO",IF(W1883=0,"NO OFERTADO",IF(X1883=0,"NO OFERTADO",IF(Y1883=0,"NO OFERTADO","CORRECTO"))))</f>
        <v>NO OFERTADO</v>
      </c>
      <c r="AA1883" s="42">
        <f>Y1883*N1883</f>
        <v>0</v>
      </c>
      <c r="AB1883" s="35">
        <f>Q1883*$AB$1</f>
        <v>4.0771840846406688E-3</v>
      </c>
      <c r="AC1883" s="36">
        <f>R1883*$AC$1</f>
        <v>1.087429457992242E-3</v>
      </c>
      <c r="AD1883" s="36">
        <f>AB1883+AC1883</f>
        <v>5.164613542632911E-3</v>
      </c>
      <c r="AE1883" s="41"/>
      <c r="AF1883" s="41"/>
      <c r="AG1883" s="41"/>
      <c r="AH1883" s="42"/>
      <c r="AI1883" s="40" t="str">
        <f>IF(AE1883=0,"NO OFERTADO",IF(AF1883=0,"NO OFERTADO",IF(AG1883=0,"NO OFERTADO",IF(AH1883=0,"NO OFERTADO","CORRECTO"))))</f>
        <v>NO OFERTADO</v>
      </c>
      <c r="AJ1883" s="37">
        <f>Q1883*$AJ$1</f>
        <v>2.7181227230937788E-3</v>
      </c>
      <c r="AK1883" s="36">
        <f>R1883*$AK$1</f>
        <v>3.62476485997414E-4</v>
      </c>
      <c r="AL1883" s="36">
        <f>AJ1883+AK1883</f>
        <v>3.080599209091193E-3</v>
      </c>
      <c r="AM1883" s="41"/>
      <c r="AN1883" s="41"/>
      <c r="AO1883" s="41"/>
      <c r="AP1883" s="42"/>
      <c r="AQ1883" s="40" t="str">
        <f>IF(AM1883=0,"NO OFERTADO",IF(AN1883=0,"NO OFERTADO",IF(AO1883=0,"NO OFERTADO",IF(AP1883=0,"NO OFERTADO","CORRECTO"))))</f>
        <v>NO OFERTADO</v>
      </c>
    </row>
    <row r="1884" spans="1:43" x14ac:dyDescent="0.25">
      <c r="A1884" s="61">
        <v>1882</v>
      </c>
      <c r="B1884" s="61">
        <v>1542</v>
      </c>
      <c r="C1884" s="13" t="s">
        <v>4273</v>
      </c>
      <c r="D1884" s="12" t="s">
        <v>4274</v>
      </c>
      <c r="E1884" s="12" t="s">
        <v>221</v>
      </c>
      <c r="F1884" s="12" t="s">
        <v>222</v>
      </c>
      <c r="G1884" s="12" t="s">
        <v>223</v>
      </c>
      <c r="H1884" s="12" t="s">
        <v>108</v>
      </c>
      <c r="I1884" s="62">
        <v>12296.099999999999</v>
      </c>
      <c r="J1884" s="10">
        <v>2.5</v>
      </c>
      <c r="K1884" s="10" t="s">
        <v>2455</v>
      </c>
      <c r="L1884" s="14" t="s">
        <v>4275</v>
      </c>
      <c r="M1884" s="11">
        <v>12296.099999999999</v>
      </c>
      <c r="N1884" s="11">
        <v>39.807692307692307</v>
      </c>
      <c r="O1884" s="8">
        <f>N1884*M1884</f>
        <v>489479.36538461532</v>
      </c>
      <c r="P1884" s="14" t="s">
        <v>5022</v>
      </c>
      <c r="Q1884" s="66">
        <f>O1884/$O$2181</f>
        <v>1.4956119328245183E-5</v>
      </c>
      <c r="R1884" s="66">
        <f>+O1884/$O$2184</f>
        <v>2.3933760748329297E-5</v>
      </c>
      <c r="S1884" s="36">
        <f>Q1884*$S$1</f>
        <v>3.7390298320612958E-3</v>
      </c>
      <c r="T1884" s="36">
        <f>R1884*$T$1</f>
        <v>7.1801282244987889E-4</v>
      </c>
      <c r="U1884" s="36">
        <f>S1884+T1884</f>
        <v>4.4570426545111749E-3</v>
      </c>
      <c r="V1884" s="41"/>
      <c r="W1884" s="41"/>
      <c r="X1884" s="41"/>
      <c r="Y1884" s="42"/>
      <c r="Z1884" s="40" t="str">
        <f>IF(V1884=0,"NO OFERTADO",IF(W1884=0,"NO OFERTADO",IF(X1884=0,"NO OFERTADO",IF(Y1884=0,"NO OFERTADO","CORRECTO"))))</f>
        <v>NO OFERTADO</v>
      </c>
      <c r="AA1884" s="42">
        <f>Y1884*N1884</f>
        <v>0</v>
      </c>
      <c r="AB1884" s="35">
        <f>Q1884*$AB$1</f>
        <v>1.3460507395420666E-3</v>
      </c>
      <c r="AC1884" s="36">
        <f>R1884*$AC$1</f>
        <v>3.5900641122493945E-4</v>
      </c>
      <c r="AD1884" s="36">
        <f>AB1884+AC1884</f>
        <v>1.7050571507670059E-3</v>
      </c>
      <c r="AE1884" s="41"/>
      <c r="AF1884" s="41"/>
      <c r="AG1884" s="41"/>
      <c r="AH1884" s="42"/>
      <c r="AI1884" s="40" t="str">
        <f>IF(AE1884=0,"NO OFERTADO",IF(AF1884=0,"NO OFERTADO",IF(AG1884=0,"NO OFERTADO",IF(AH1884=0,"NO OFERTADO","CORRECTO"))))</f>
        <v>NO OFERTADO</v>
      </c>
      <c r="AJ1884" s="37">
        <f>Q1884*$AJ$1</f>
        <v>8.9736715969471106E-4</v>
      </c>
      <c r="AK1884" s="36">
        <f>R1884*$AK$1</f>
        <v>1.1966880374164649E-4</v>
      </c>
      <c r="AL1884" s="36">
        <f>AJ1884+AK1884</f>
        <v>1.0170359634363575E-3</v>
      </c>
      <c r="AM1884" s="41"/>
      <c r="AN1884" s="41"/>
      <c r="AO1884" s="41"/>
      <c r="AP1884" s="42"/>
      <c r="AQ1884" s="40" t="str">
        <f>IF(AM1884=0,"NO OFERTADO",IF(AN1884=0,"NO OFERTADO",IF(AO1884=0,"NO OFERTADO",IF(AP1884=0,"NO OFERTADO","CORRECTO"))))</f>
        <v>NO OFERTADO</v>
      </c>
    </row>
    <row r="1885" spans="1:43" x14ac:dyDescent="0.25">
      <c r="A1885" s="61">
        <v>1883</v>
      </c>
      <c r="B1885" s="61">
        <v>1054</v>
      </c>
      <c r="C1885" s="13" t="s">
        <v>3085</v>
      </c>
      <c r="D1885" s="12" t="s">
        <v>3086</v>
      </c>
      <c r="E1885" s="12" t="s">
        <v>221</v>
      </c>
      <c r="F1885" s="12" t="s">
        <v>222</v>
      </c>
      <c r="G1885" s="12" t="s">
        <v>223</v>
      </c>
      <c r="H1885" s="12" t="s">
        <v>108</v>
      </c>
      <c r="I1885" s="62">
        <v>2161</v>
      </c>
      <c r="J1885" s="10">
        <v>5</v>
      </c>
      <c r="K1885" s="10" t="s">
        <v>3087</v>
      </c>
      <c r="L1885" s="14" t="s">
        <v>3088</v>
      </c>
      <c r="M1885" s="11">
        <v>856</v>
      </c>
      <c r="N1885" s="11">
        <v>2124.6153846153848</v>
      </c>
      <c r="O1885" s="8">
        <f>N1885*M1885</f>
        <v>1818670.7692307692</v>
      </c>
      <c r="P1885" s="14" t="s">
        <v>5022</v>
      </c>
      <c r="Q1885" s="66">
        <f>O1885/$O$2181</f>
        <v>5.5569772633896135E-5</v>
      </c>
      <c r="R1885" s="66">
        <f>+O1885/$O$2184</f>
        <v>8.8926386174720113E-5</v>
      </c>
      <c r="S1885" s="36">
        <f>Q1885*$S$1</f>
        <v>1.3892443158474033E-2</v>
      </c>
      <c r="T1885" s="36">
        <f>R1885*$T$1</f>
        <v>2.6677915852416035E-3</v>
      </c>
      <c r="U1885" s="36">
        <f>S1885+T1885</f>
        <v>1.6560234743715638E-2</v>
      </c>
      <c r="V1885" s="41"/>
      <c r="W1885" s="41"/>
      <c r="X1885" s="41"/>
      <c r="Y1885" s="42"/>
      <c r="Z1885" s="40" t="str">
        <f>IF(V1885=0,"NO OFERTADO",IF(W1885=0,"NO OFERTADO",IF(X1885=0,"NO OFERTADO",IF(Y1885=0,"NO OFERTADO","CORRECTO"))))</f>
        <v>NO OFERTADO</v>
      </c>
      <c r="AA1885" s="42">
        <f>Y1885*N1885</f>
        <v>0</v>
      </c>
      <c r="AB1885" s="35">
        <f>Q1885*$AB$1</f>
        <v>5.0012795370506522E-3</v>
      </c>
      <c r="AC1885" s="36">
        <f>R1885*$AC$1</f>
        <v>1.3338957926208018E-3</v>
      </c>
      <c r="AD1885" s="36">
        <f>AB1885+AC1885</f>
        <v>6.3351753296714535E-3</v>
      </c>
      <c r="AE1885" s="41"/>
      <c r="AF1885" s="41"/>
      <c r="AG1885" s="41"/>
      <c r="AH1885" s="42"/>
      <c r="AI1885" s="40" t="str">
        <f>IF(AE1885=0,"NO OFERTADO",IF(AF1885=0,"NO OFERTADO",IF(AG1885=0,"NO OFERTADO",IF(AH1885=0,"NO OFERTADO","CORRECTO"))))</f>
        <v>NO OFERTADO</v>
      </c>
      <c r="AJ1885" s="37">
        <f>Q1885*$AJ$1</f>
        <v>3.3341863580337683E-3</v>
      </c>
      <c r="AK1885" s="36">
        <f>R1885*$AK$1</f>
        <v>4.4463193087360055E-4</v>
      </c>
      <c r="AL1885" s="36">
        <f>AJ1885+AK1885</f>
        <v>3.7788182889073687E-3</v>
      </c>
      <c r="AM1885" s="41"/>
      <c r="AN1885" s="41"/>
      <c r="AO1885" s="41"/>
      <c r="AP1885" s="42"/>
      <c r="AQ1885" s="40" t="str">
        <f>IF(AM1885=0,"NO OFERTADO",IF(AN1885=0,"NO OFERTADO",IF(AO1885=0,"NO OFERTADO",IF(AP1885=0,"NO OFERTADO","CORRECTO"))))</f>
        <v>NO OFERTADO</v>
      </c>
    </row>
    <row r="1886" spans="1:43" x14ac:dyDescent="0.25">
      <c r="A1886" s="61">
        <v>1884</v>
      </c>
      <c r="B1886" s="61">
        <v>521</v>
      </c>
      <c r="C1886" s="13" t="s">
        <v>1740</v>
      </c>
      <c r="D1886" s="12" t="s">
        <v>1741</v>
      </c>
      <c r="E1886" s="12" t="s">
        <v>221</v>
      </c>
      <c r="F1886" s="12" t="s">
        <v>222</v>
      </c>
      <c r="G1886" s="12" t="s">
        <v>223</v>
      </c>
      <c r="H1886" s="12" t="s">
        <v>108</v>
      </c>
      <c r="I1886" s="62">
        <v>12296.099999999999</v>
      </c>
      <c r="J1886" s="10">
        <v>5</v>
      </c>
      <c r="K1886" s="10" t="s">
        <v>693</v>
      </c>
      <c r="L1886" s="14" t="s">
        <v>1742</v>
      </c>
      <c r="M1886" s="11">
        <v>4067.7479999999996</v>
      </c>
      <c r="N1886" s="11">
        <v>1909.2307692307693</v>
      </c>
      <c r="O1886" s="8">
        <f>N1886*M1886</f>
        <v>7766269.6430769227</v>
      </c>
      <c r="P1886" s="14" t="s">
        <v>5022</v>
      </c>
      <c r="Q1886" s="66">
        <f>O1886/$O$2181</f>
        <v>2.3729959571619028E-4</v>
      </c>
      <c r="R1886" s="66">
        <f>+O1886/$O$2184</f>
        <v>3.7974233990101117E-4</v>
      </c>
      <c r="S1886" s="36">
        <f>Q1886*$S$1</f>
        <v>5.9324898929047569E-2</v>
      </c>
      <c r="T1886" s="36">
        <f>R1886*$T$1</f>
        <v>1.1392270197030336E-2</v>
      </c>
      <c r="U1886" s="36">
        <f>S1886+T1886</f>
        <v>7.0717169126077908E-2</v>
      </c>
      <c r="V1886" s="41"/>
      <c r="W1886" s="41"/>
      <c r="X1886" s="41"/>
      <c r="Y1886" s="42"/>
      <c r="Z1886" s="40" t="str">
        <f>IF(V1886=0,"NO OFERTADO",IF(W1886=0,"NO OFERTADO",IF(X1886=0,"NO OFERTADO",IF(Y1886=0,"NO OFERTADO","CORRECTO"))))</f>
        <v>NO OFERTADO</v>
      </c>
      <c r="AA1886" s="42">
        <f>Y1886*N1886</f>
        <v>0</v>
      </c>
      <c r="AB1886" s="35">
        <f>Q1886*$AB$1</f>
        <v>2.1356963614457124E-2</v>
      </c>
      <c r="AC1886" s="36">
        <f>R1886*$AC$1</f>
        <v>5.696135098515168E-3</v>
      </c>
      <c r="AD1886" s="36">
        <f>AB1886+AC1886</f>
        <v>2.705309871297229E-2</v>
      </c>
      <c r="AE1886" s="41"/>
      <c r="AF1886" s="41"/>
      <c r="AG1886" s="41"/>
      <c r="AH1886" s="42"/>
      <c r="AI1886" s="40" t="str">
        <f>IF(AE1886=0,"NO OFERTADO",IF(AF1886=0,"NO OFERTADO",IF(AG1886=0,"NO OFERTADO",IF(AH1886=0,"NO OFERTADO","CORRECTO"))))</f>
        <v>NO OFERTADO</v>
      </c>
      <c r="AJ1886" s="37">
        <f>Q1886*$AJ$1</f>
        <v>1.4237975742971417E-2</v>
      </c>
      <c r="AK1886" s="36">
        <f>R1886*$AK$1</f>
        <v>1.8987116995050559E-3</v>
      </c>
      <c r="AL1886" s="36">
        <f>AJ1886+AK1886</f>
        <v>1.6136687442476472E-2</v>
      </c>
      <c r="AM1886" s="41"/>
      <c r="AN1886" s="41"/>
      <c r="AO1886" s="41"/>
      <c r="AP1886" s="42"/>
      <c r="AQ1886" s="40" t="str">
        <f>IF(AM1886=0,"NO OFERTADO",IF(AN1886=0,"NO OFERTADO",IF(AO1886=0,"NO OFERTADO",IF(AP1886=0,"NO OFERTADO","CORRECTO"))))</f>
        <v>NO OFERTADO</v>
      </c>
    </row>
    <row r="1887" spans="1:43" x14ac:dyDescent="0.25">
      <c r="A1887" s="61">
        <v>1885</v>
      </c>
      <c r="B1887" s="61">
        <v>2651</v>
      </c>
      <c r="C1887" s="67" t="s">
        <v>7071</v>
      </c>
      <c r="D1887" s="68" t="s">
        <v>1741</v>
      </c>
      <c r="E1887" s="68" t="s">
        <v>221</v>
      </c>
      <c r="F1887" s="68" t="s">
        <v>222</v>
      </c>
      <c r="G1887" s="12" t="s">
        <v>223</v>
      </c>
      <c r="H1887" s="68" t="s">
        <v>108</v>
      </c>
      <c r="I1887" s="62">
        <v>12296.099999999999</v>
      </c>
      <c r="J1887" s="10">
        <v>5</v>
      </c>
      <c r="K1887" s="10" t="s">
        <v>7072</v>
      </c>
      <c r="L1887" s="14" t="s">
        <v>7073</v>
      </c>
      <c r="M1887" s="11">
        <v>12296.099999999999</v>
      </c>
      <c r="N1887" s="11">
        <v>10.454545454545453</v>
      </c>
      <c r="O1887" s="8">
        <f>N1887*M1887</f>
        <v>128550.13636363634</v>
      </c>
      <c r="P1887" s="14" t="s">
        <v>7140</v>
      </c>
      <c r="Q1887" s="66">
        <f>O1887/$O$2181</f>
        <v>3.9278697225694418E-6</v>
      </c>
      <c r="R1887" s="66">
        <f>+O1887/$O$2184</f>
        <v>6.2856341359248654E-6</v>
      </c>
      <c r="S1887" s="36">
        <f>Q1887*$S$1</f>
        <v>9.8196743064236035E-4</v>
      </c>
      <c r="T1887" s="36">
        <f>R1887*$T$1</f>
        <v>1.8856902407774596E-4</v>
      </c>
      <c r="U1887" s="36">
        <f>S1887+T1887</f>
        <v>1.1705364547201064E-3</v>
      </c>
      <c r="V1887" s="41"/>
      <c r="W1887" s="41"/>
      <c r="X1887" s="41"/>
      <c r="Y1887" s="42"/>
      <c r="Z1887" s="40" t="str">
        <f>IF(V1887=0,"NO OFERTADO",IF(W1887=0,"NO OFERTADO",IF(X1887=0,"NO OFERTADO",IF(Y1887=0,"NO OFERTADO","CORRECTO"))))</f>
        <v>NO OFERTADO</v>
      </c>
      <c r="AA1887" s="42">
        <f>Y1887*N1887</f>
        <v>0</v>
      </c>
      <c r="AB1887" s="35">
        <f>Q1887*$AB$1</f>
        <v>3.5350827503124977E-4</v>
      </c>
      <c r="AC1887" s="36">
        <f>R1887*$AC$1</f>
        <v>9.4284512038872979E-5</v>
      </c>
      <c r="AD1887" s="36">
        <f>AB1887+AC1887</f>
        <v>4.4779278707012275E-4</v>
      </c>
      <c r="AE1887" s="41"/>
      <c r="AF1887" s="41"/>
      <c r="AG1887" s="41"/>
      <c r="AH1887" s="42"/>
      <c r="AI1887" s="40" t="str">
        <f>IF(AE1887=0,"NO OFERTADO",IF(AF1887=0,"NO OFERTADO",IF(AG1887=0,"NO OFERTADO",IF(AH1887=0,"NO OFERTADO","CORRECTO"))))</f>
        <v>NO OFERTADO</v>
      </c>
      <c r="AJ1887" s="37">
        <f>Q1887*$AJ$1</f>
        <v>2.3567218335416652E-4</v>
      </c>
      <c r="AK1887" s="36">
        <f>R1887*$AK$1</f>
        <v>3.1428170679624329E-5</v>
      </c>
      <c r="AL1887" s="36">
        <f>AJ1887+AK1887</f>
        <v>2.6710035403379082E-4</v>
      </c>
      <c r="AM1887" s="41"/>
      <c r="AN1887" s="41"/>
      <c r="AO1887" s="41"/>
      <c r="AP1887" s="42"/>
      <c r="AQ1887" s="40" t="str">
        <f>IF(AM1887=0,"NO OFERTADO",IF(AN1887=0,"NO OFERTADO",IF(AO1887=0,"NO OFERTADO",IF(AP1887=0,"NO OFERTADO","CORRECTO"))))</f>
        <v>NO OFERTADO</v>
      </c>
    </row>
    <row r="1888" spans="1:43" ht="24" x14ac:dyDescent="0.25">
      <c r="A1888" s="61">
        <v>1886</v>
      </c>
      <c r="B1888" s="61">
        <v>2821</v>
      </c>
      <c r="C1888" s="13" t="s">
        <v>7071</v>
      </c>
      <c r="D1888" s="12" t="s">
        <v>1741</v>
      </c>
      <c r="E1888" s="12" t="s">
        <v>221</v>
      </c>
      <c r="F1888" s="12" t="s">
        <v>108</v>
      </c>
      <c r="G1888" s="12" t="s">
        <v>223</v>
      </c>
      <c r="H1888" s="12" t="s">
        <v>755</v>
      </c>
      <c r="I1888" s="63">
        <v>61480.499999999993</v>
      </c>
      <c r="J1888" s="10">
        <v>1</v>
      </c>
      <c r="K1888" s="11"/>
      <c r="L1888" s="14"/>
      <c r="M1888" s="11">
        <v>58277</v>
      </c>
      <c r="N1888" s="11">
        <v>2.1</v>
      </c>
      <c r="O1888" s="8">
        <f>N1888*M1888</f>
        <v>122381.70000000001</v>
      </c>
      <c r="P1888" s="14" t="s">
        <v>5022</v>
      </c>
      <c r="Q1888" s="66">
        <f>O1888/$O$2181</f>
        <v>3.7393921751027775E-6</v>
      </c>
      <c r="R1888" s="66">
        <f>+O1888/$O$2184</f>
        <v>5.9840200321259017E-6</v>
      </c>
      <c r="S1888" s="36">
        <f>Q1888*$S$1</f>
        <v>9.3484804377569439E-4</v>
      </c>
      <c r="T1888" s="36">
        <f>R1888*$T$1</f>
        <v>1.7952060096377705E-4</v>
      </c>
      <c r="U1888" s="36">
        <f>S1888+T1888</f>
        <v>1.1143686447394714E-3</v>
      </c>
      <c r="V1888" s="41"/>
      <c r="W1888" s="41"/>
      <c r="X1888" s="41"/>
      <c r="Y1888" s="42"/>
      <c r="Z1888" s="40" t="str">
        <f>IF(V1888=0,"NO OFERTADO",IF(W1888=0,"NO OFERTADO",IF(X1888=0,"NO OFERTADO",IF(Y1888=0,"NO OFERTADO","CORRECTO"))))</f>
        <v>NO OFERTADO</v>
      </c>
      <c r="AA1888" s="42">
        <f>Y1888*N1888</f>
        <v>0</v>
      </c>
      <c r="AB1888" s="35">
        <f>Q1888*$AB$1</f>
        <v>3.3654529575924999E-4</v>
      </c>
      <c r="AC1888" s="36">
        <f>R1888*$AC$1</f>
        <v>8.9760300481888525E-5</v>
      </c>
      <c r="AD1888" s="36">
        <f>AB1888+AC1888</f>
        <v>4.2630559624113853E-4</v>
      </c>
      <c r="AE1888" s="41"/>
      <c r="AF1888" s="41"/>
      <c r="AG1888" s="41"/>
      <c r="AH1888" s="42"/>
      <c r="AI1888" s="40" t="str">
        <f>IF(AE1888=0,"NO OFERTADO",IF(AF1888=0,"NO OFERTADO",IF(AG1888=0,"NO OFERTADO",IF(AH1888=0,"NO OFERTADO","CORRECTO"))))</f>
        <v>NO OFERTADO</v>
      </c>
      <c r="AJ1888" s="37">
        <f>Q1888*$AJ$1</f>
        <v>2.2436353050616666E-4</v>
      </c>
      <c r="AK1888" s="36">
        <f>R1888*$AK$1</f>
        <v>2.992010016062951E-5</v>
      </c>
      <c r="AL1888" s="36">
        <f>AJ1888+AK1888</f>
        <v>2.5428363066679619E-4</v>
      </c>
      <c r="AM1888" s="41"/>
      <c r="AN1888" s="41"/>
      <c r="AO1888" s="41"/>
      <c r="AP1888" s="42"/>
      <c r="AQ1888" s="40" t="str">
        <f>IF(AM1888=0,"NO OFERTADO",IF(AN1888=0,"NO OFERTADO",IF(AO1888=0,"NO OFERTADO",IF(AP1888=0,"NO OFERTADO","CORRECTO"))))</f>
        <v>NO OFERTADO</v>
      </c>
    </row>
    <row r="1889" spans="1:43" ht="24" x14ac:dyDescent="0.25">
      <c r="A1889" s="61">
        <v>1887</v>
      </c>
      <c r="B1889" s="61">
        <v>1380</v>
      </c>
      <c r="C1889" s="13" t="s">
        <v>3874</v>
      </c>
      <c r="D1889" s="12" t="s">
        <v>675</v>
      </c>
      <c r="E1889" s="12" t="s">
        <v>11</v>
      </c>
      <c r="F1889" s="12" t="s">
        <v>12</v>
      </c>
      <c r="G1889" s="12" t="s">
        <v>13</v>
      </c>
      <c r="H1889" s="12" t="s">
        <v>12</v>
      </c>
      <c r="I1889" s="62" t="s">
        <v>60</v>
      </c>
      <c r="J1889" s="10">
        <v>1</v>
      </c>
      <c r="K1889" s="10" t="s">
        <v>3875</v>
      </c>
      <c r="L1889" s="14" t="s">
        <v>3876</v>
      </c>
      <c r="M1889" s="11">
        <v>186</v>
      </c>
      <c r="N1889" s="11">
        <v>4860.3076923076924</v>
      </c>
      <c r="O1889" s="8">
        <f>N1889*M1889</f>
        <v>904017.23076923075</v>
      </c>
      <c r="P1889" s="14" t="s">
        <v>5022</v>
      </c>
      <c r="Q1889" s="66">
        <f>O1889/$O$2181</f>
        <v>2.7622389286115022E-5</v>
      </c>
      <c r="R1889" s="66"/>
      <c r="S1889" s="36">
        <f>Q1889*$S$1</f>
        <v>6.9055973215287553E-3</v>
      </c>
      <c r="T1889" s="7"/>
      <c r="U1889" s="36">
        <f>S1889+T1889</f>
        <v>6.9055973215287553E-3</v>
      </c>
      <c r="V1889" s="41"/>
      <c r="W1889" s="41"/>
      <c r="X1889" s="41"/>
      <c r="Y1889" s="42"/>
      <c r="Z1889" s="40" t="str">
        <f>IF(V1889=0,"NO OFERTADO",IF(W1889=0,"NO OFERTADO",IF(X1889=0,"NO OFERTADO",IF(Y1889=0,"NO OFERTADO","CORRECTO"))))</f>
        <v>NO OFERTADO</v>
      </c>
      <c r="AA1889" s="42">
        <f>Y1889*N1889</f>
        <v>0</v>
      </c>
      <c r="AB1889" s="35">
        <f>Q1889*$AB$1</f>
        <v>2.4860150357503522E-3</v>
      </c>
      <c r="AC1889" s="7"/>
      <c r="AD1889" s="36">
        <f>AB1889+AC1889</f>
        <v>2.4860150357503522E-3</v>
      </c>
      <c r="AE1889" s="41"/>
      <c r="AF1889" s="41"/>
      <c r="AG1889" s="41"/>
      <c r="AH1889" s="42"/>
      <c r="AI1889" s="40" t="str">
        <f>IF(AE1889=0,"NO OFERTADO",IF(AF1889=0,"NO OFERTADO",IF(AG1889=0,"NO OFERTADO",IF(AH1889=0,"NO OFERTADO","CORRECTO"))))</f>
        <v>NO OFERTADO</v>
      </c>
      <c r="AJ1889" s="37">
        <f>Q1889*$AJ$1</f>
        <v>1.6573433571669014E-3</v>
      </c>
      <c r="AK1889" s="7"/>
      <c r="AL1889" s="36">
        <f>AJ1889+AK1889</f>
        <v>1.6573433571669014E-3</v>
      </c>
      <c r="AM1889" s="41"/>
      <c r="AN1889" s="41"/>
      <c r="AO1889" s="41"/>
      <c r="AP1889" s="42"/>
      <c r="AQ1889" s="40" t="str">
        <f>IF(AM1889=0,"NO OFERTADO",IF(AN1889=0,"NO OFERTADO",IF(AO1889=0,"NO OFERTADO",IF(AP1889=0,"NO OFERTADO","CORRECTO"))))</f>
        <v>NO OFERTADO</v>
      </c>
    </row>
    <row r="1890" spans="1:43" x14ac:dyDescent="0.25">
      <c r="A1890" s="61">
        <v>1888</v>
      </c>
      <c r="B1890" s="61">
        <v>1686</v>
      </c>
      <c r="C1890" s="13" t="s">
        <v>3874</v>
      </c>
      <c r="D1890" s="12" t="s">
        <v>764</v>
      </c>
      <c r="E1890" s="12" t="s">
        <v>765</v>
      </c>
      <c r="F1890" s="12" t="s">
        <v>222</v>
      </c>
      <c r="G1890" s="12" t="s">
        <v>13</v>
      </c>
      <c r="H1890" s="12" t="s">
        <v>108</v>
      </c>
      <c r="I1890" s="62" t="s">
        <v>60</v>
      </c>
      <c r="J1890" s="10">
        <v>15</v>
      </c>
      <c r="K1890" s="10" t="s">
        <v>3875</v>
      </c>
      <c r="L1890" s="14" t="s">
        <v>4622</v>
      </c>
      <c r="M1890" s="11">
        <v>234.99309</v>
      </c>
      <c r="N1890" s="11">
        <v>805.5</v>
      </c>
      <c r="O1890" s="8">
        <f>N1890*M1890</f>
        <v>189286.933995</v>
      </c>
      <c r="P1890" s="14" t="s">
        <v>5022</v>
      </c>
      <c r="Q1890" s="66">
        <f>O1890/$O$2181</f>
        <v>5.7836921682743325E-6</v>
      </c>
      <c r="R1890" s="66"/>
      <c r="S1890" s="36">
        <f>Q1890*$S$1</f>
        <v>1.4459230420685832E-3</v>
      </c>
      <c r="T1890" s="7"/>
      <c r="U1890" s="36">
        <f>S1890+T1890</f>
        <v>1.4459230420685832E-3</v>
      </c>
      <c r="V1890" s="41"/>
      <c r="W1890" s="41"/>
      <c r="X1890" s="41"/>
      <c r="Y1890" s="42"/>
      <c r="Z1890" s="40" t="str">
        <f>IF(V1890=0,"NO OFERTADO",IF(W1890=0,"NO OFERTADO",IF(X1890=0,"NO OFERTADO",IF(Y1890=0,"NO OFERTADO","CORRECTO"))))</f>
        <v>NO OFERTADO</v>
      </c>
      <c r="AA1890" s="42">
        <f>Y1890*N1890</f>
        <v>0</v>
      </c>
      <c r="AB1890" s="35">
        <f>Q1890*$AB$1</f>
        <v>5.2053229514468992E-4</v>
      </c>
      <c r="AC1890" s="7"/>
      <c r="AD1890" s="36">
        <f>AB1890+AC1890</f>
        <v>5.2053229514468992E-4</v>
      </c>
      <c r="AE1890" s="41"/>
      <c r="AF1890" s="41"/>
      <c r="AG1890" s="41"/>
      <c r="AH1890" s="42"/>
      <c r="AI1890" s="40" t="str">
        <f>IF(AE1890=0,"NO OFERTADO",IF(AF1890=0,"NO OFERTADO",IF(AG1890=0,"NO OFERTADO",IF(AH1890=0,"NO OFERTADO","CORRECTO"))))</f>
        <v>NO OFERTADO</v>
      </c>
      <c r="AJ1890" s="37">
        <f>Q1890*$AJ$1</f>
        <v>3.4702153009645993E-4</v>
      </c>
      <c r="AK1890" s="7"/>
      <c r="AL1890" s="36">
        <f>AJ1890+AK1890</f>
        <v>3.4702153009645993E-4</v>
      </c>
      <c r="AM1890" s="41"/>
      <c r="AN1890" s="41"/>
      <c r="AO1890" s="41"/>
      <c r="AP1890" s="42"/>
      <c r="AQ1890" s="40" t="str">
        <f>IF(AM1890=0,"NO OFERTADO",IF(AN1890=0,"NO OFERTADO",IF(AO1890=0,"NO OFERTADO",IF(AP1890=0,"NO OFERTADO","CORRECTO"))))</f>
        <v>NO OFERTADO</v>
      </c>
    </row>
    <row r="1891" spans="1:43" ht="24" x14ac:dyDescent="0.25">
      <c r="A1891" s="61">
        <v>1889</v>
      </c>
      <c r="B1891" s="61">
        <v>1071</v>
      </c>
      <c r="C1891" s="13" t="s">
        <v>3127</v>
      </c>
      <c r="D1891" s="12" t="s">
        <v>635</v>
      </c>
      <c r="E1891" s="12" t="s">
        <v>11</v>
      </c>
      <c r="F1891" s="12" t="s">
        <v>134</v>
      </c>
      <c r="G1891" s="12" t="s">
        <v>13</v>
      </c>
      <c r="H1891" s="12" t="s">
        <v>12</v>
      </c>
      <c r="I1891" s="62" t="s">
        <v>60</v>
      </c>
      <c r="J1891" s="10">
        <v>1</v>
      </c>
      <c r="K1891" s="10" t="s">
        <v>3128</v>
      </c>
      <c r="L1891" s="14" t="s">
        <v>3129</v>
      </c>
      <c r="M1891" s="11">
        <v>3234</v>
      </c>
      <c r="N1891" s="11">
        <v>810.07692307692309</v>
      </c>
      <c r="O1891" s="8">
        <f>N1891*M1891</f>
        <v>2619788.7692307695</v>
      </c>
      <c r="P1891" s="14" t="s">
        <v>5022</v>
      </c>
      <c r="Q1891" s="66">
        <f>O1891/$O$2181</f>
        <v>8.0048059669735546E-5</v>
      </c>
      <c r="R1891" s="66"/>
      <c r="S1891" s="36">
        <f>Q1891*$S$1</f>
        <v>2.0012014917433887E-2</v>
      </c>
      <c r="T1891" s="7"/>
      <c r="U1891" s="36">
        <f>S1891+T1891</f>
        <v>2.0012014917433887E-2</v>
      </c>
      <c r="V1891" s="41"/>
      <c r="W1891" s="41"/>
      <c r="X1891" s="41"/>
      <c r="Y1891" s="42"/>
      <c r="Z1891" s="40" t="str">
        <f>IF(V1891=0,"NO OFERTADO",IF(W1891=0,"NO OFERTADO",IF(X1891=0,"NO OFERTADO",IF(Y1891=0,"NO OFERTADO","CORRECTO"))))</f>
        <v>NO OFERTADO</v>
      </c>
      <c r="AA1891" s="42">
        <f>Y1891*N1891</f>
        <v>0</v>
      </c>
      <c r="AB1891" s="35">
        <f>Q1891*$AB$1</f>
        <v>7.2043253702761987E-3</v>
      </c>
      <c r="AC1891" s="7"/>
      <c r="AD1891" s="36">
        <f>AB1891+AC1891</f>
        <v>7.2043253702761987E-3</v>
      </c>
      <c r="AE1891" s="41"/>
      <c r="AF1891" s="41"/>
      <c r="AG1891" s="41"/>
      <c r="AH1891" s="42"/>
      <c r="AI1891" s="40" t="str">
        <f>IF(AE1891=0,"NO OFERTADO",IF(AF1891=0,"NO OFERTADO",IF(AG1891=0,"NO OFERTADO",IF(AH1891=0,"NO OFERTADO","CORRECTO"))))</f>
        <v>NO OFERTADO</v>
      </c>
      <c r="AJ1891" s="37">
        <f>Q1891*$AJ$1</f>
        <v>4.8028835801841325E-3</v>
      </c>
      <c r="AK1891" s="7"/>
      <c r="AL1891" s="36">
        <f>AJ1891+AK1891</f>
        <v>4.8028835801841325E-3</v>
      </c>
      <c r="AM1891" s="41"/>
      <c r="AN1891" s="41"/>
      <c r="AO1891" s="41"/>
      <c r="AP1891" s="42"/>
      <c r="AQ1891" s="40" t="str">
        <f>IF(AM1891=0,"NO OFERTADO",IF(AN1891=0,"NO OFERTADO",IF(AO1891=0,"NO OFERTADO",IF(AP1891=0,"NO OFERTADO","CORRECTO"))))</f>
        <v>NO OFERTADO</v>
      </c>
    </row>
    <row r="1892" spans="1:43" ht="24" x14ac:dyDescent="0.25">
      <c r="A1892" s="61">
        <v>1890</v>
      </c>
      <c r="B1892" s="61">
        <v>1398</v>
      </c>
      <c r="C1892" s="13" t="s">
        <v>3127</v>
      </c>
      <c r="D1892" s="12" t="s">
        <v>1312</v>
      </c>
      <c r="E1892" s="12" t="s">
        <v>11</v>
      </c>
      <c r="F1892" s="12" t="s">
        <v>12</v>
      </c>
      <c r="G1892" s="12" t="s">
        <v>13</v>
      </c>
      <c r="H1892" s="12" t="s">
        <v>12</v>
      </c>
      <c r="I1892" s="62" t="s">
        <v>60</v>
      </c>
      <c r="J1892" s="10">
        <v>1</v>
      </c>
      <c r="K1892" s="10" t="s">
        <v>3128</v>
      </c>
      <c r="L1892" s="14" t="s">
        <v>3919</v>
      </c>
      <c r="M1892" s="11">
        <v>2086</v>
      </c>
      <c r="N1892" s="11">
        <v>311.53846153846155</v>
      </c>
      <c r="O1892" s="8">
        <f>N1892*M1892</f>
        <v>649869.23076923075</v>
      </c>
      <c r="P1892" s="14" t="s">
        <v>5022</v>
      </c>
      <c r="Q1892" s="66">
        <f>O1892/$O$2181</f>
        <v>1.9856857000503526E-5</v>
      </c>
      <c r="R1892" s="66"/>
      <c r="S1892" s="36">
        <f>Q1892*$S$1</f>
        <v>4.9642142501258816E-3</v>
      </c>
      <c r="T1892" s="7"/>
      <c r="U1892" s="36">
        <f>S1892+T1892</f>
        <v>4.9642142501258816E-3</v>
      </c>
      <c r="V1892" s="41"/>
      <c r="W1892" s="41"/>
      <c r="X1892" s="41"/>
      <c r="Y1892" s="42"/>
      <c r="Z1892" s="40" t="str">
        <f>IF(V1892=0,"NO OFERTADO",IF(W1892=0,"NO OFERTADO",IF(X1892=0,"NO OFERTADO",IF(Y1892=0,"NO OFERTADO","CORRECTO"))))</f>
        <v>NO OFERTADO</v>
      </c>
      <c r="AA1892" s="42">
        <f>Y1892*N1892</f>
        <v>0</v>
      </c>
      <c r="AB1892" s="35">
        <f>Q1892*$AB$1</f>
        <v>1.7871171300453174E-3</v>
      </c>
      <c r="AC1892" s="7"/>
      <c r="AD1892" s="36">
        <f>AB1892+AC1892</f>
        <v>1.7871171300453174E-3</v>
      </c>
      <c r="AE1892" s="41"/>
      <c r="AF1892" s="41"/>
      <c r="AG1892" s="41"/>
      <c r="AH1892" s="42"/>
      <c r="AI1892" s="40" t="str">
        <f>IF(AE1892=0,"NO OFERTADO",IF(AF1892=0,"NO OFERTADO",IF(AG1892=0,"NO OFERTADO",IF(AH1892=0,"NO OFERTADO","CORRECTO"))))</f>
        <v>NO OFERTADO</v>
      </c>
      <c r="AJ1892" s="37">
        <f>Q1892*$AJ$1</f>
        <v>1.1914114200302116E-3</v>
      </c>
      <c r="AK1892" s="7"/>
      <c r="AL1892" s="36">
        <f>AJ1892+AK1892</f>
        <v>1.1914114200302116E-3</v>
      </c>
      <c r="AM1892" s="41"/>
      <c r="AN1892" s="41"/>
      <c r="AO1892" s="41"/>
      <c r="AP1892" s="42"/>
      <c r="AQ1892" s="40" t="str">
        <f>IF(AM1892=0,"NO OFERTADO",IF(AN1892=0,"NO OFERTADO",IF(AO1892=0,"NO OFERTADO",IF(AP1892=0,"NO OFERTADO","CORRECTO"))))</f>
        <v>NO OFERTADO</v>
      </c>
    </row>
    <row r="1893" spans="1:43" ht="24" x14ac:dyDescent="0.25">
      <c r="A1893" s="61">
        <v>1891</v>
      </c>
      <c r="B1893" s="61">
        <v>286</v>
      </c>
      <c r="C1893" s="13" t="s">
        <v>1030</v>
      </c>
      <c r="D1893" s="12" t="s">
        <v>885</v>
      </c>
      <c r="E1893" s="12" t="s">
        <v>11</v>
      </c>
      <c r="F1893" s="12" t="s">
        <v>12</v>
      </c>
      <c r="G1893" s="12" t="s">
        <v>13</v>
      </c>
      <c r="H1893" s="12" t="s">
        <v>12</v>
      </c>
      <c r="I1893" s="62">
        <v>4140</v>
      </c>
      <c r="J1893" s="10">
        <v>1</v>
      </c>
      <c r="K1893" s="10" t="s">
        <v>1031</v>
      </c>
      <c r="L1893" s="14" t="s">
        <v>1032</v>
      </c>
      <c r="M1893" s="11">
        <v>2338</v>
      </c>
      <c r="N1893" s="11">
        <v>8545.8461538461543</v>
      </c>
      <c r="O1893" s="8">
        <f>N1893*M1893</f>
        <v>19980188.307692308</v>
      </c>
      <c r="P1893" s="14" t="s">
        <v>5022</v>
      </c>
      <c r="Q1893" s="66">
        <f>O1893/$O$2181</f>
        <v>6.1049780984301263E-4</v>
      </c>
      <c r="R1893" s="66">
        <f>+O1893/$O$2184</f>
        <v>9.769585410145346E-4</v>
      </c>
      <c r="S1893" s="36">
        <f>Q1893*$S$1</f>
        <v>0.15262445246075315</v>
      </c>
      <c r="T1893" s="36">
        <f>R1893*$T$1</f>
        <v>2.9308756230436037E-2</v>
      </c>
      <c r="U1893" s="36">
        <f>S1893+T1893</f>
        <v>0.18193320869118917</v>
      </c>
      <c r="V1893" s="41"/>
      <c r="W1893" s="41"/>
      <c r="X1893" s="41"/>
      <c r="Y1893" s="42"/>
      <c r="Z1893" s="40" t="str">
        <f>IF(V1893=0,"NO OFERTADO",IF(W1893=0,"NO OFERTADO",IF(X1893=0,"NO OFERTADO",IF(Y1893=0,"NO OFERTADO","CORRECTO"))))</f>
        <v>NO OFERTADO</v>
      </c>
      <c r="AA1893" s="42">
        <f>Y1893*N1893</f>
        <v>0</v>
      </c>
      <c r="AB1893" s="35">
        <f>Q1893*$AB$1</f>
        <v>5.4944802885871134E-2</v>
      </c>
      <c r="AC1893" s="36">
        <f>R1893*$AC$1</f>
        <v>1.4654378115218018E-2</v>
      </c>
      <c r="AD1893" s="36">
        <f>AB1893+AC1893</f>
        <v>6.9599181001089153E-2</v>
      </c>
      <c r="AE1893" s="41"/>
      <c r="AF1893" s="41"/>
      <c r="AG1893" s="41"/>
      <c r="AH1893" s="42"/>
      <c r="AI1893" s="40" t="str">
        <f>IF(AE1893=0,"NO OFERTADO",IF(AF1893=0,"NO OFERTADO",IF(AG1893=0,"NO OFERTADO",IF(AH1893=0,"NO OFERTADO","CORRECTO"))))</f>
        <v>NO OFERTADO</v>
      </c>
      <c r="AJ1893" s="37">
        <f>Q1893*$AJ$1</f>
        <v>3.6629868590580761E-2</v>
      </c>
      <c r="AK1893" s="36">
        <f>R1893*$AK$1</f>
        <v>4.8847927050726728E-3</v>
      </c>
      <c r="AL1893" s="36">
        <f>AJ1893+AK1893</f>
        <v>4.1514661295653434E-2</v>
      </c>
      <c r="AM1893" s="41"/>
      <c r="AN1893" s="41"/>
      <c r="AO1893" s="41"/>
      <c r="AP1893" s="42"/>
      <c r="AQ1893" s="40" t="str">
        <f>IF(AM1893=0,"NO OFERTADO",IF(AN1893=0,"NO OFERTADO",IF(AO1893=0,"NO OFERTADO",IF(AP1893=0,"NO OFERTADO","CORRECTO"))))</f>
        <v>NO OFERTADO</v>
      </c>
    </row>
    <row r="1894" spans="1:43" ht="24" x14ac:dyDescent="0.25">
      <c r="A1894" s="61">
        <v>1892</v>
      </c>
      <c r="B1894" s="61">
        <v>1127</v>
      </c>
      <c r="C1894" s="13" t="s">
        <v>3249</v>
      </c>
      <c r="D1894" s="12" t="s">
        <v>73</v>
      </c>
      <c r="E1894" s="12" t="s">
        <v>11</v>
      </c>
      <c r="F1894" s="12" t="s">
        <v>12</v>
      </c>
      <c r="G1894" s="12" t="s">
        <v>13</v>
      </c>
      <c r="H1894" s="12" t="s">
        <v>12</v>
      </c>
      <c r="I1894" s="62" t="s">
        <v>60</v>
      </c>
      <c r="J1894" s="10">
        <v>1</v>
      </c>
      <c r="K1894" s="10" t="s">
        <v>3250</v>
      </c>
      <c r="L1894" s="14" t="s">
        <v>3251</v>
      </c>
      <c r="M1894" s="11">
        <v>45957</v>
      </c>
      <c r="N1894" s="11">
        <v>50</v>
      </c>
      <c r="O1894" s="8">
        <f>N1894*M1894</f>
        <v>2297850</v>
      </c>
      <c r="P1894" s="14" t="s">
        <v>5022</v>
      </c>
      <c r="Q1894" s="66">
        <f>O1894/$O$2181</f>
        <v>7.0211169721943038E-5</v>
      </c>
      <c r="R1894" s="66"/>
      <c r="S1894" s="36">
        <f>Q1894*$S$1</f>
        <v>1.7552792430485759E-2</v>
      </c>
      <c r="T1894" s="7"/>
      <c r="U1894" s="36">
        <f>S1894+T1894</f>
        <v>1.7552792430485759E-2</v>
      </c>
      <c r="V1894" s="41"/>
      <c r="W1894" s="41"/>
      <c r="X1894" s="41"/>
      <c r="Y1894" s="42"/>
      <c r="Z1894" s="40" t="str">
        <f>IF(V1894=0,"NO OFERTADO",IF(W1894=0,"NO OFERTADO",IF(X1894=0,"NO OFERTADO",IF(Y1894=0,"NO OFERTADO","CORRECTO"))))</f>
        <v>NO OFERTADO</v>
      </c>
      <c r="AA1894" s="42">
        <f>Y1894*N1894</f>
        <v>0</v>
      </c>
      <c r="AB1894" s="35">
        <f>Q1894*$AB$1</f>
        <v>6.3190052749748735E-3</v>
      </c>
      <c r="AC1894" s="7"/>
      <c r="AD1894" s="36">
        <f>AB1894+AC1894</f>
        <v>6.3190052749748735E-3</v>
      </c>
      <c r="AE1894" s="41"/>
      <c r="AF1894" s="41"/>
      <c r="AG1894" s="41"/>
      <c r="AH1894" s="42"/>
      <c r="AI1894" s="40" t="str">
        <f>IF(AE1894=0,"NO OFERTADO",IF(AF1894=0,"NO OFERTADO",IF(AG1894=0,"NO OFERTADO",IF(AH1894=0,"NO OFERTADO","CORRECTO"))))</f>
        <v>NO OFERTADO</v>
      </c>
      <c r="AJ1894" s="37">
        <f>Q1894*$AJ$1</f>
        <v>4.2126701833165824E-3</v>
      </c>
      <c r="AK1894" s="7"/>
      <c r="AL1894" s="36">
        <f>AJ1894+AK1894</f>
        <v>4.2126701833165824E-3</v>
      </c>
      <c r="AM1894" s="41"/>
      <c r="AN1894" s="41"/>
      <c r="AO1894" s="41"/>
      <c r="AP1894" s="42"/>
      <c r="AQ1894" s="40" t="str">
        <f>IF(AM1894=0,"NO OFERTADO",IF(AN1894=0,"NO OFERTADO",IF(AO1894=0,"NO OFERTADO",IF(AP1894=0,"NO OFERTADO","CORRECTO"))))</f>
        <v>NO OFERTADO</v>
      </c>
    </row>
    <row r="1895" spans="1:43" ht="24" x14ac:dyDescent="0.25">
      <c r="A1895" s="61">
        <v>1893</v>
      </c>
      <c r="B1895" s="61">
        <v>232</v>
      </c>
      <c r="C1895" s="13" t="s">
        <v>872</v>
      </c>
      <c r="D1895" s="12" t="s">
        <v>873</v>
      </c>
      <c r="E1895" s="12" t="s">
        <v>623</v>
      </c>
      <c r="F1895" s="12" t="s">
        <v>106</v>
      </c>
      <c r="G1895" s="12" t="s">
        <v>107</v>
      </c>
      <c r="H1895" s="12" t="s">
        <v>822</v>
      </c>
      <c r="I1895" s="62">
        <v>2503.8999999999996</v>
      </c>
      <c r="J1895" s="10">
        <v>60</v>
      </c>
      <c r="K1895" s="10" t="s">
        <v>874</v>
      </c>
      <c r="L1895" s="14" t="s">
        <v>875</v>
      </c>
      <c r="M1895" s="11">
        <v>2503.8999999999996</v>
      </c>
      <c r="N1895" s="11">
        <v>18618.461538461539</v>
      </c>
      <c r="O1895" s="8">
        <f>N1895*M1895</f>
        <v>46618765.84615384</v>
      </c>
      <c r="P1895" s="14" t="s">
        <v>5022</v>
      </c>
      <c r="Q1895" s="66">
        <f>O1895/$O$2181</f>
        <v>1.4244437544016489E-3</v>
      </c>
      <c r="R1895" s="66">
        <f>+O1895/$O$2184</f>
        <v>2.2794880990897443E-3</v>
      </c>
      <c r="S1895" s="36">
        <f>Q1895*$S$1</f>
        <v>0.35611093860041221</v>
      </c>
      <c r="T1895" s="36">
        <f>R1895*$T$1</f>
        <v>6.8384642972692325E-2</v>
      </c>
      <c r="U1895" s="36">
        <f>S1895+T1895</f>
        <v>0.42449558157310452</v>
      </c>
      <c r="V1895" s="41"/>
      <c r="W1895" s="41"/>
      <c r="X1895" s="41"/>
      <c r="Y1895" s="42"/>
      <c r="Z1895" s="40" t="str">
        <f>IF(V1895=0,"NO OFERTADO",IF(W1895=0,"NO OFERTADO",IF(X1895=0,"NO OFERTADO",IF(Y1895=0,"NO OFERTADO","CORRECTO"))))</f>
        <v>NO OFERTADO</v>
      </c>
      <c r="AA1895" s="42">
        <f>Y1895*N1895</f>
        <v>0</v>
      </c>
      <c r="AB1895" s="35">
        <f>Q1895*$AB$1</f>
        <v>0.12819993789614839</v>
      </c>
      <c r="AC1895" s="36">
        <f>R1895*$AC$1</f>
        <v>3.4192321486346162E-2</v>
      </c>
      <c r="AD1895" s="36">
        <f>AB1895+AC1895</f>
        <v>0.16239225938249455</v>
      </c>
      <c r="AE1895" s="41"/>
      <c r="AF1895" s="41"/>
      <c r="AG1895" s="41"/>
      <c r="AH1895" s="42"/>
      <c r="AI1895" s="40" t="str">
        <f>IF(AE1895=0,"NO OFERTADO",IF(AF1895=0,"NO OFERTADO",IF(AG1895=0,"NO OFERTADO",IF(AH1895=0,"NO OFERTADO","CORRECTO"))))</f>
        <v>NO OFERTADO</v>
      </c>
      <c r="AJ1895" s="37">
        <f>Q1895*$AJ$1</f>
        <v>8.5466625264098928E-2</v>
      </c>
      <c r="AK1895" s="36">
        <f>R1895*$AK$1</f>
        <v>1.1397440495448722E-2</v>
      </c>
      <c r="AL1895" s="36">
        <f>AJ1895+AK1895</f>
        <v>9.6864065759547646E-2</v>
      </c>
      <c r="AM1895" s="41"/>
      <c r="AN1895" s="41"/>
      <c r="AO1895" s="41"/>
      <c r="AP1895" s="42"/>
      <c r="AQ1895" s="40" t="str">
        <f>IF(AM1895=0,"NO OFERTADO",IF(AN1895=0,"NO OFERTADO",IF(AO1895=0,"NO OFERTADO",IF(AP1895=0,"NO OFERTADO","CORRECTO"))))</f>
        <v>NO OFERTADO</v>
      </c>
    </row>
    <row r="1896" spans="1:43" ht="24" x14ac:dyDescent="0.25">
      <c r="A1896" s="61">
        <v>1894</v>
      </c>
      <c r="B1896" s="61">
        <v>622</v>
      </c>
      <c r="C1896" s="13" t="s">
        <v>2003</v>
      </c>
      <c r="D1896" s="12" t="s">
        <v>2004</v>
      </c>
      <c r="E1896" s="12" t="s">
        <v>623</v>
      </c>
      <c r="F1896" s="12" t="s">
        <v>281</v>
      </c>
      <c r="G1896" s="12" t="s">
        <v>107</v>
      </c>
      <c r="H1896" s="12" t="s">
        <v>822</v>
      </c>
      <c r="I1896" s="62">
        <v>1655.65</v>
      </c>
      <c r="J1896" s="10">
        <v>30</v>
      </c>
      <c r="K1896" s="10" t="s">
        <v>2005</v>
      </c>
      <c r="L1896" s="14" t="s">
        <v>2006</v>
      </c>
      <c r="M1896" s="11">
        <v>1655.65</v>
      </c>
      <c r="N1896" s="11">
        <v>6939.2307692307695</v>
      </c>
      <c r="O1896" s="8">
        <f>N1896*M1896</f>
        <v>11488937.423076924</v>
      </c>
      <c r="P1896" s="14" t="s">
        <v>5022</v>
      </c>
      <c r="Q1896" s="66">
        <f>O1896/$O$2181</f>
        <v>3.5104629777245544E-4</v>
      </c>
      <c r="R1896" s="66">
        <f>+O1896/$O$2184</f>
        <v>5.6176725513318771E-4</v>
      </c>
      <c r="S1896" s="36">
        <f>Q1896*$S$1</f>
        <v>8.776157444311386E-2</v>
      </c>
      <c r="T1896" s="36">
        <f>R1896*$T$1</f>
        <v>1.685301765399563E-2</v>
      </c>
      <c r="U1896" s="36">
        <f>S1896+T1896</f>
        <v>0.10461459209710949</v>
      </c>
      <c r="V1896" s="41"/>
      <c r="W1896" s="41"/>
      <c r="X1896" s="41"/>
      <c r="Y1896" s="42"/>
      <c r="Z1896" s="40" t="str">
        <f>IF(V1896=0,"NO OFERTADO",IF(W1896=0,"NO OFERTADO",IF(X1896=0,"NO OFERTADO",IF(Y1896=0,"NO OFERTADO","CORRECTO"))))</f>
        <v>NO OFERTADO</v>
      </c>
      <c r="AA1896" s="42">
        <f>Y1896*N1896</f>
        <v>0</v>
      </c>
      <c r="AB1896" s="35">
        <f>Q1896*$AB$1</f>
        <v>3.1594166799520991E-2</v>
      </c>
      <c r="AC1896" s="36">
        <f>R1896*$AC$1</f>
        <v>8.4265088269978149E-3</v>
      </c>
      <c r="AD1896" s="36">
        <f>AB1896+AC1896</f>
        <v>4.0020675626518808E-2</v>
      </c>
      <c r="AE1896" s="41"/>
      <c r="AF1896" s="41"/>
      <c r="AG1896" s="41"/>
      <c r="AH1896" s="42"/>
      <c r="AI1896" s="40" t="str">
        <f>IF(AE1896=0,"NO OFERTADO",IF(AF1896=0,"NO OFERTADO",IF(AG1896=0,"NO OFERTADO",IF(AH1896=0,"NO OFERTADO","CORRECTO"))))</f>
        <v>NO OFERTADO</v>
      </c>
      <c r="AJ1896" s="37">
        <f>Q1896*$AJ$1</f>
        <v>2.1062777866347325E-2</v>
      </c>
      <c r="AK1896" s="36">
        <f>R1896*$AK$1</f>
        <v>2.8088362756659383E-3</v>
      </c>
      <c r="AL1896" s="36">
        <f>AJ1896+AK1896</f>
        <v>2.3871614142013262E-2</v>
      </c>
      <c r="AM1896" s="41"/>
      <c r="AN1896" s="41"/>
      <c r="AO1896" s="41"/>
      <c r="AP1896" s="42"/>
      <c r="AQ1896" s="40" t="str">
        <f>IF(AM1896=0,"NO OFERTADO",IF(AN1896=0,"NO OFERTADO",IF(AO1896=0,"NO OFERTADO",IF(AP1896=0,"NO OFERTADO","CORRECTO"))))</f>
        <v>NO OFERTADO</v>
      </c>
    </row>
    <row r="1897" spans="1:43" ht="24" x14ac:dyDescent="0.25">
      <c r="A1897" s="61">
        <v>1895</v>
      </c>
      <c r="B1897" s="61">
        <v>817</v>
      </c>
      <c r="C1897" s="13" t="s">
        <v>2003</v>
      </c>
      <c r="D1897" s="12" t="s">
        <v>2516</v>
      </c>
      <c r="E1897" s="12" t="s">
        <v>2517</v>
      </c>
      <c r="F1897" s="12" t="s">
        <v>281</v>
      </c>
      <c r="G1897" s="12" t="s">
        <v>107</v>
      </c>
      <c r="H1897" s="12" t="s">
        <v>822</v>
      </c>
      <c r="I1897" s="62">
        <v>1614.0600000000002</v>
      </c>
      <c r="J1897" s="10">
        <v>30</v>
      </c>
      <c r="K1897" s="10" t="s">
        <v>2005</v>
      </c>
      <c r="L1897" s="14" t="s">
        <v>2518</v>
      </c>
      <c r="M1897" s="11">
        <v>1614.0600000000002</v>
      </c>
      <c r="N1897" s="11">
        <v>4236.9230769230771</v>
      </c>
      <c r="O1897" s="8">
        <f>N1897*M1897</f>
        <v>6838648.0615384625</v>
      </c>
      <c r="P1897" s="14" t="s">
        <v>5022</v>
      </c>
      <c r="Q1897" s="66">
        <f>O1897/$O$2181</f>
        <v>2.0895597176374164E-4</v>
      </c>
      <c r="R1897" s="66">
        <f>+O1897/$O$2184</f>
        <v>3.3438501829035814E-4</v>
      </c>
      <c r="S1897" s="36">
        <f>Q1897*$S$1</f>
        <v>5.2238992940935411E-2</v>
      </c>
      <c r="T1897" s="36">
        <f>R1897*$T$1</f>
        <v>1.0031550548710744E-2</v>
      </c>
      <c r="U1897" s="36">
        <f>S1897+T1897</f>
        <v>6.2270543489646155E-2</v>
      </c>
      <c r="V1897" s="41"/>
      <c r="W1897" s="41"/>
      <c r="X1897" s="41"/>
      <c r="Y1897" s="42"/>
      <c r="Z1897" s="40" t="str">
        <f>IF(V1897=0,"NO OFERTADO",IF(W1897=0,"NO OFERTADO",IF(X1897=0,"NO OFERTADO",IF(Y1897=0,"NO OFERTADO","CORRECTO"))))</f>
        <v>NO OFERTADO</v>
      </c>
      <c r="AA1897" s="42">
        <f>Y1897*N1897</f>
        <v>0</v>
      </c>
      <c r="AB1897" s="35">
        <f>Q1897*$AB$1</f>
        <v>1.8806037458736748E-2</v>
      </c>
      <c r="AC1897" s="36">
        <f>R1897*$AC$1</f>
        <v>5.0157752743553718E-3</v>
      </c>
      <c r="AD1897" s="36">
        <f>AB1897+AC1897</f>
        <v>2.3821812733092119E-2</v>
      </c>
      <c r="AE1897" s="41"/>
      <c r="AF1897" s="41"/>
      <c r="AG1897" s="41"/>
      <c r="AH1897" s="42"/>
      <c r="AI1897" s="40" t="str">
        <f>IF(AE1897=0,"NO OFERTADO",IF(AF1897=0,"NO OFERTADO",IF(AG1897=0,"NO OFERTADO",IF(AH1897=0,"NO OFERTADO","CORRECTO"))))</f>
        <v>NO OFERTADO</v>
      </c>
      <c r="AJ1897" s="37">
        <f>Q1897*$AJ$1</f>
        <v>1.2537358305824498E-2</v>
      </c>
      <c r="AK1897" s="36">
        <f>R1897*$AK$1</f>
        <v>1.6719250914517907E-3</v>
      </c>
      <c r="AL1897" s="36">
        <f>AJ1897+AK1897</f>
        <v>1.4209283397276288E-2</v>
      </c>
      <c r="AM1897" s="41"/>
      <c r="AN1897" s="41"/>
      <c r="AO1897" s="41"/>
      <c r="AP1897" s="42"/>
      <c r="AQ1897" s="40" t="str">
        <f>IF(AM1897=0,"NO OFERTADO",IF(AN1897=0,"NO OFERTADO",IF(AO1897=0,"NO OFERTADO",IF(AP1897=0,"NO OFERTADO","CORRECTO"))))</f>
        <v>NO OFERTADO</v>
      </c>
    </row>
    <row r="1898" spans="1:43" x14ac:dyDescent="0.25">
      <c r="A1898" s="61">
        <v>1896</v>
      </c>
      <c r="B1898" s="61">
        <v>998</v>
      </c>
      <c r="C1898" s="13" t="s">
        <v>2950</v>
      </c>
      <c r="D1898" s="12" t="s">
        <v>2951</v>
      </c>
      <c r="E1898" s="12" t="s">
        <v>49</v>
      </c>
      <c r="F1898" s="12" t="s">
        <v>23</v>
      </c>
      <c r="G1898" s="12" t="s">
        <v>24</v>
      </c>
      <c r="H1898" s="12" t="s">
        <v>49</v>
      </c>
      <c r="I1898" s="62">
        <v>562593.75</v>
      </c>
      <c r="J1898" s="10">
        <v>1</v>
      </c>
      <c r="K1898" s="10" t="s">
        <v>2952</v>
      </c>
      <c r="L1898" s="14" t="s">
        <v>2953</v>
      </c>
      <c r="M1898" s="11">
        <v>505434.36966666667</v>
      </c>
      <c r="N1898" s="11">
        <v>7.333333333333333</v>
      </c>
      <c r="O1898" s="8">
        <f>N1898*M1898</f>
        <v>3706518.7108888887</v>
      </c>
      <c r="P1898" s="14" t="s">
        <v>5022</v>
      </c>
      <c r="Q1898" s="66">
        <f>O1898/$O$2181</f>
        <v>1.1325326469864321E-4</v>
      </c>
      <c r="R1898" s="66">
        <f>+O1898/$O$2184</f>
        <v>1.8123528448623104E-4</v>
      </c>
      <c r="S1898" s="36">
        <f>Q1898*$S$1</f>
        <v>2.8313316174660801E-2</v>
      </c>
      <c r="T1898" s="36">
        <f>R1898*$T$1</f>
        <v>5.437058534586931E-3</v>
      </c>
      <c r="U1898" s="36">
        <f>S1898+T1898</f>
        <v>3.375037470924773E-2</v>
      </c>
      <c r="V1898" s="41"/>
      <c r="W1898" s="41"/>
      <c r="X1898" s="41"/>
      <c r="Y1898" s="42"/>
      <c r="Z1898" s="40" t="str">
        <f>IF(V1898=0,"NO OFERTADO",IF(W1898=0,"NO OFERTADO",IF(X1898=0,"NO OFERTADO",IF(Y1898=0,"NO OFERTADO","CORRECTO"))))</f>
        <v>NO OFERTADO</v>
      </c>
      <c r="AA1898" s="42">
        <f>Y1898*N1898</f>
        <v>0</v>
      </c>
      <c r="AB1898" s="35">
        <f>Q1898*$AB$1</f>
        <v>1.0192793822877889E-2</v>
      </c>
      <c r="AC1898" s="36">
        <f>R1898*$AC$1</f>
        <v>2.7185292672934655E-3</v>
      </c>
      <c r="AD1898" s="36">
        <f>AB1898+AC1898</f>
        <v>1.2911323090171355E-2</v>
      </c>
      <c r="AE1898" s="41"/>
      <c r="AF1898" s="41"/>
      <c r="AG1898" s="41"/>
      <c r="AH1898" s="42"/>
      <c r="AI1898" s="40" t="str">
        <f>IF(AE1898=0,"NO OFERTADO",IF(AF1898=0,"NO OFERTADO",IF(AG1898=0,"NO OFERTADO",IF(AH1898=0,"NO OFERTADO","CORRECTO"))))</f>
        <v>NO OFERTADO</v>
      </c>
      <c r="AJ1898" s="37">
        <f>Q1898*$AJ$1</f>
        <v>6.7951958819185924E-3</v>
      </c>
      <c r="AK1898" s="36">
        <f>R1898*$AK$1</f>
        <v>9.0617642243115523E-4</v>
      </c>
      <c r="AL1898" s="36">
        <f>AJ1898+AK1898</f>
        <v>7.7013723043497474E-3</v>
      </c>
      <c r="AM1898" s="41"/>
      <c r="AN1898" s="41"/>
      <c r="AO1898" s="41"/>
      <c r="AP1898" s="42"/>
      <c r="AQ1898" s="40" t="str">
        <f>IF(AM1898=0,"NO OFERTADO",IF(AN1898=0,"NO OFERTADO",IF(AO1898=0,"NO OFERTADO",IF(AP1898=0,"NO OFERTADO","CORRECTO"))))</f>
        <v>NO OFERTADO</v>
      </c>
    </row>
    <row r="1899" spans="1:43" ht="24" x14ac:dyDescent="0.25">
      <c r="A1899" s="61">
        <v>1897</v>
      </c>
      <c r="B1899" s="61">
        <v>694</v>
      </c>
      <c r="C1899" s="13" t="s">
        <v>2196</v>
      </c>
      <c r="D1899" s="12" t="s">
        <v>2197</v>
      </c>
      <c r="E1899" s="12" t="s">
        <v>2198</v>
      </c>
      <c r="F1899" s="12" t="s">
        <v>23</v>
      </c>
      <c r="G1899" s="12" t="s">
        <v>24</v>
      </c>
      <c r="H1899" s="12" t="s">
        <v>25</v>
      </c>
      <c r="I1899" s="62">
        <v>1699862.0100000002</v>
      </c>
      <c r="J1899" s="10">
        <v>1</v>
      </c>
      <c r="K1899" s="10" t="s">
        <v>2199</v>
      </c>
      <c r="L1899" s="14" t="s">
        <v>2200</v>
      </c>
      <c r="M1899" s="11">
        <v>1699862.0100000002</v>
      </c>
      <c r="N1899" s="11">
        <v>3.4</v>
      </c>
      <c r="O1899" s="8">
        <f>N1899*M1899</f>
        <v>5779530.8340000007</v>
      </c>
      <c r="P1899" s="14" t="s">
        <v>5022</v>
      </c>
      <c r="Q1899" s="66">
        <f>O1899/$O$2181</f>
        <v>1.765944775765072E-4</v>
      </c>
      <c r="R1899" s="66">
        <f>+O1899/$O$2184</f>
        <v>2.8259803783527539E-4</v>
      </c>
      <c r="S1899" s="36">
        <f>Q1899*$S$1</f>
        <v>4.4148619394126801E-2</v>
      </c>
      <c r="T1899" s="36">
        <f>R1899*$T$1</f>
        <v>8.4779411350582624E-3</v>
      </c>
      <c r="U1899" s="36">
        <f>S1899+T1899</f>
        <v>5.262656052918506E-2</v>
      </c>
      <c r="V1899" s="41"/>
      <c r="W1899" s="41"/>
      <c r="X1899" s="41"/>
      <c r="Y1899" s="42"/>
      <c r="Z1899" s="40" t="str">
        <f>IF(V1899=0,"NO OFERTADO",IF(W1899=0,"NO OFERTADO",IF(X1899=0,"NO OFERTADO",IF(Y1899=0,"NO OFERTADO","CORRECTO"))))</f>
        <v>NO OFERTADO</v>
      </c>
      <c r="AA1899" s="42">
        <f>Y1899*N1899</f>
        <v>0</v>
      </c>
      <c r="AB1899" s="35">
        <f>Q1899*$AB$1</f>
        <v>1.5893502981885649E-2</v>
      </c>
      <c r="AC1899" s="36">
        <f>R1899*$AC$1</f>
        <v>4.2389705675291312E-3</v>
      </c>
      <c r="AD1899" s="36">
        <f>AB1899+AC1899</f>
        <v>2.0132473549414782E-2</v>
      </c>
      <c r="AE1899" s="41"/>
      <c r="AF1899" s="41"/>
      <c r="AG1899" s="41"/>
      <c r="AH1899" s="42"/>
      <c r="AI1899" s="40" t="str">
        <f>IF(AE1899=0,"NO OFERTADO",IF(AF1899=0,"NO OFERTADO",IF(AG1899=0,"NO OFERTADO",IF(AH1899=0,"NO OFERTADO","CORRECTO"))))</f>
        <v>NO OFERTADO</v>
      </c>
      <c r="AJ1899" s="37">
        <f>Q1899*$AJ$1</f>
        <v>1.0595668654590431E-2</v>
      </c>
      <c r="AK1899" s="36">
        <f>R1899*$AK$1</f>
        <v>1.4129901891763771E-3</v>
      </c>
      <c r="AL1899" s="36">
        <f>AJ1899+AK1899</f>
        <v>1.2008658843766808E-2</v>
      </c>
      <c r="AM1899" s="41"/>
      <c r="AN1899" s="41"/>
      <c r="AO1899" s="41"/>
      <c r="AP1899" s="42"/>
      <c r="AQ1899" s="40" t="str">
        <f>IF(AM1899=0,"NO OFERTADO",IF(AN1899=0,"NO OFERTADO",IF(AO1899=0,"NO OFERTADO",IF(AP1899=0,"NO OFERTADO","CORRECTO"))))</f>
        <v>NO OFERTADO</v>
      </c>
    </row>
    <row r="1900" spans="1:43" ht="24" x14ac:dyDescent="0.25">
      <c r="A1900" s="61">
        <v>1898</v>
      </c>
      <c r="B1900" s="61">
        <v>162</v>
      </c>
      <c r="C1900" s="13" t="s">
        <v>626</v>
      </c>
      <c r="D1900" s="12" t="s">
        <v>627</v>
      </c>
      <c r="E1900" s="12" t="s">
        <v>11</v>
      </c>
      <c r="F1900" s="12" t="s">
        <v>12</v>
      </c>
      <c r="G1900" s="12" t="s">
        <v>13</v>
      </c>
      <c r="H1900" s="12" t="s">
        <v>12</v>
      </c>
      <c r="I1900" s="62" t="s">
        <v>60</v>
      </c>
      <c r="J1900" s="10">
        <v>1</v>
      </c>
      <c r="K1900" s="10" t="s">
        <v>628</v>
      </c>
      <c r="L1900" s="14" t="s">
        <v>629</v>
      </c>
      <c r="M1900" s="11">
        <v>464.54199999999997</v>
      </c>
      <c r="N1900" s="11">
        <v>28166.692307692309</v>
      </c>
      <c r="O1900" s="8">
        <f>N1900*M1900</f>
        <v>13084611.578</v>
      </c>
      <c r="P1900" s="14" t="s">
        <v>5022</v>
      </c>
      <c r="Q1900" s="66">
        <f>O1900/$O$2181</f>
        <v>3.9980237363128964E-4</v>
      </c>
      <c r="R1900" s="66"/>
      <c r="S1900" s="36">
        <f>Q1900*$S$1</f>
        <v>9.9950593407822405E-2</v>
      </c>
      <c r="T1900" s="7"/>
      <c r="U1900" s="36">
        <f>S1900+T1900</f>
        <v>9.9950593407822405E-2</v>
      </c>
      <c r="V1900" s="41"/>
      <c r="W1900" s="41"/>
      <c r="X1900" s="41"/>
      <c r="Y1900" s="42"/>
      <c r="Z1900" s="40" t="str">
        <f>IF(V1900=0,"NO OFERTADO",IF(W1900=0,"NO OFERTADO",IF(X1900=0,"NO OFERTADO",IF(Y1900=0,"NO OFERTADO","CORRECTO"))))</f>
        <v>NO OFERTADO</v>
      </c>
      <c r="AA1900" s="42">
        <f>Y1900*N1900</f>
        <v>0</v>
      </c>
      <c r="AB1900" s="35">
        <f>Q1900*$AB$1</f>
        <v>3.598221362681607E-2</v>
      </c>
      <c r="AC1900" s="7"/>
      <c r="AD1900" s="36">
        <f>AB1900+AC1900</f>
        <v>3.598221362681607E-2</v>
      </c>
      <c r="AE1900" s="41"/>
      <c r="AF1900" s="41"/>
      <c r="AG1900" s="41"/>
      <c r="AH1900" s="42"/>
      <c r="AI1900" s="40" t="str">
        <f>IF(AE1900=0,"NO OFERTADO",IF(AF1900=0,"NO OFERTADO",IF(AG1900=0,"NO OFERTADO",IF(AH1900=0,"NO OFERTADO","CORRECTO"))))</f>
        <v>NO OFERTADO</v>
      </c>
      <c r="AJ1900" s="37">
        <f>Q1900*$AJ$1</f>
        <v>2.3988142417877379E-2</v>
      </c>
      <c r="AK1900" s="7"/>
      <c r="AL1900" s="36">
        <f>AJ1900+AK1900</f>
        <v>2.3988142417877379E-2</v>
      </c>
      <c r="AM1900" s="41"/>
      <c r="AN1900" s="41"/>
      <c r="AO1900" s="41"/>
      <c r="AP1900" s="42"/>
      <c r="AQ1900" s="40" t="str">
        <f>IF(AM1900=0,"NO OFERTADO",IF(AN1900=0,"NO OFERTADO",IF(AO1900=0,"NO OFERTADO",IF(AP1900=0,"NO OFERTADO","CORRECTO"))))</f>
        <v>NO OFERTADO</v>
      </c>
    </row>
    <row r="1901" spans="1:43" ht="24" x14ac:dyDescent="0.25">
      <c r="A1901" s="61">
        <v>1899</v>
      </c>
      <c r="B1901" s="61">
        <v>698</v>
      </c>
      <c r="C1901" s="13" t="s">
        <v>626</v>
      </c>
      <c r="D1901" s="12" t="s">
        <v>2208</v>
      </c>
      <c r="E1901" s="12" t="s">
        <v>11</v>
      </c>
      <c r="F1901" s="12" t="s">
        <v>12</v>
      </c>
      <c r="G1901" s="12" t="s">
        <v>13</v>
      </c>
      <c r="H1901" s="12" t="s">
        <v>12</v>
      </c>
      <c r="I1901" s="62" t="s">
        <v>60</v>
      </c>
      <c r="J1901" s="10">
        <v>1</v>
      </c>
      <c r="K1901" s="10" t="s">
        <v>628</v>
      </c>
      <c r="L1901" s="14" t="s">
        <v>2209</v>
      </c>
      <c r="M1901" s="11">
        <v>340</v>
      </c>
      <c r="N1901" s="11">
        <v>13035.538461538461</v>
      </c>
      <c r="O1901" s="8">
        <f>N1901*M1901</f>
        <v>4432083.076923077</v>
      </c>
      <c r="P1901" s="14" t="s">
        <v>5022</v>
      </c>
      <c r="Q1901" s="66">
        <f>O1901/$O$2181</f>
        <v>1.3542299851408826E-4</v>
      </c>
      <c r="R1901" s="66"/>
      <c r="S1901" s="36">
        <f>Q1901*$S$1</f>
        <v>3.3855749628522065E-2</v>
      </c>
      <c r="T1901" s="7"/>
      <c r="U1901" s="36">
        <f>S1901+T1901</f>
        <v>3.3855749628522065E-2</v>
      </c>
      <c r="V1901" s="41"/>
      <c r="W1901" s="41"/>
      <c r="X1901" s="41"/>
      <c r="Y1901" s="42"/>
      <c r="Z1901" s="40" t="str">
        <f>IF(V1901=0,"NO OFERTADO",IF(W1901=0,"NO OFERTADO",IF(X1901=0,"NO OFERTADO",IF(Y1901=0,"NO OFERTADO","CORRECTO"))))</f>
        <v>NO OFERTADO</v>
      </c>
      <c r="AA1901" s="42">
        <f>Y1901*N1901</f>
        <v>0</v>
      </c>
      <c r="AB1901" s="35">
        <f>Q1901*$AB$1</f>
        <v>1.2188069866267944E-2</v>
      </c>
      <c r="AC1901" s="7"/>
      <c r="AD1901" s="36">
        <f>AB1901+AC1901</f>
        <v>1.2188069866267944E-2</v>
      </c>
      <c r="AE1901" s="41"/>
      <c r="AF1901" s="41"/>
      <c r="AG1901" s="41"/>
      <c r="AH1901" s="42"/>
      <c r="AI1901" s="40" t="str">
        <f>IF(AE1901=0,"NO OFERTADO",IF(AF1901=0,"NO OFERTADO",IF(AG1901=0,"NO OFERTADO",IF(AH1901=0,"NO OFERTADO","CORRECTO"))))</f>
        <v>NO OFERTADO</v>
      </c>
      <c r="AJ1901" s="37">
        <f>Q1901*$AJ$1</f>
        <v>8.1253799108452953E-3</v>
      </c>
      <c r="AK1901" s="7"/>
      <c r="AL1901" s="36">
        <f>AJ1901+AK1901</f>
        <v>8.1253799108452953E-3</v>
      </c>
      <c r="AM1901" s="41"/>
      <c r="AN1901" s="41"/>
      <c r="AO1901" s="41"/>
      <c r="AP1901" s="42"/>
      <c r="AQ1901" s="40" t="str">
        <f>IF(AM1901=0,"NO OFERTADO",IF(AN1901=0,"NO OFERTADO",IF(AO1901=0,"NO OFERTADO",IF(AP1901=0,"NO OFERTADO","CORRECTO"))))</f>
        <v>NO OFERTADO</v>
      </c>
    </row>
    <row r="1902" spans="1:43" ht="24" x14ac:dyDescent="0.25">
      <c r="A1902" s="61">
        <v>1900</v>
      </c>
      <c r="B1902" s="61">
        <v>940</v>
      </c>
      <c r="C1902" s="13" t="s">
        <v>626</v>
      </c>
      <c r="D1902" s="12" t="s">
        <v>2821</v>
      </c>
      <c r="E1902" s="12" t="s">
        <v>11</v>
      </c>
      <c r="F1902" s="12" t="s">
        <v>12</v>
      </c>
      <c r="G1902" s="12" t="s">
        <v>13</v>
      </c>
      <c r="H1902" s="12" t="s">
        <v>12</v>
      </c>
      <c r="I1902" s="62" t="s">
        <v>60</v>
      </c>
      <c r="J1902" s="10">
        <v>1</v>
      </c>
      <c r="K1902" s="10" t="s">
        <v>628</v>
      </c>
      <c r="L1902" s="14" t="s">
        <v>2822</v>
      </c>
      <c r="M1902" s="11">
        <v>11815</v>
      </c>
      <c r="N1902" s="11">
        <v>235.25</v>
      </c>
      <c r="O1902" s="8">
        <f>N1902*M1902</f>
        <v>2779478.75</v>
      </c>
      <c r="P1902" s="14" t="s">
        <v>5022</v>
      </c>
      <c r="Q1902" s="66">
        <f>O1902/$O$2181</f>
        <v>8.4927412257015941E-5</v>
      </c>
      <c r="R1902" s="66"/>
      <c r="S1902" s="36">
        <f>Q1902*$S$1</f>
        <v>2.1231853064253986E-2</v>
      </c>
      <c r="T1902" s="7"/>
      <c r="U1902" s="36">
        <f>S1902+T1902</f>
        <v>2.1231853064253986E-2</v>
      </c>
      <c r="V1902" s="41"/>
      <c r="W1902" s="41"/>
      <c r="X1902" s="41"/>
      <c r="Y1902" s="42"/>
      <c r="Z1902" s="40" t="str">
        <f>IF(V1902=0,"NO OFERTADO",IF(W1902=0,"NO OFERTADO",IF(X1902=0,"NO OFERTADO",IF(Y1902=0,"NO OFERTADO","CORRECTO"))))</f>
        <v>NO OFERTADO</v>
      </c>
      <c r="AA1902" s="42">
        <f>Y1902*N1902</f>
        <v>0</v>
      </c>
      <c r="AB1902" s="35">
        <f>Q1902*$AB$1</f>
        <v>7.643467103131435E-3</v>
      </c>
      <c r="AC1902" s="7"/>
      <c r="AD1902" s="36">
        <f>AB1902+AC1902</f>
        <v>7.643467103131435E-3</v>
      </c>
      <c r="AE1902" s="41"/>
      <c r="AF1902" s="41"/>
      <c r="AG1902" s="41"/>
      <c r="AH1902" s="42"/>
      <c r="AI1902" s="40" t="str">
        <f>IF(AE1902=0,"NO OFERTADO",IF(AF1902=0,"NO OFERTADO",IF(AG1902=0,"NO OFERTADO",IF(AH1902=0,"NO OFERTADO","CORRECTO"))))</f>
        <v>NO OFERTADO</v>
      </c>
      <c r="AJ1902" s="37">
        <f>Q1902*$AJ$1</f>
        <v>5.0956447354209566E-3</v>
      </c>
      <c r="AK1902" s="7"/>
      <c r="AL1902" s="36">
        <f>AJ1902+AK1902</f>
        <v>5.0956447354209566E-3</v>
      </c>
      <c r="AM1902" s="41"/>
      <c r="AN1902" s="41"/>
      <c r="AO1902" s="41"/>
      <c r="AP1902" s="42"/>
      <c r="AQ1902" s="40" t="str">
        <f>IF(AM1902=0,"NO OFERTADO",IF(AN1902=0,"NO OFERTADO",IF(AO1902=0,"NO OFERTADO",IF(AP1902=0,"NO OFERTADO","CORRECTO"))))</f>
        <v>NO OFERTADO</v>
      </c>
    </row>
    <row r="1903" spans="1:43" x14ac:dyDescent="0.25">
      <c r="A1903" s="61">
        <v>1901</v>
      </c>
      <c r="B1903" s="61">
        <v>657</v>
      </c>
      <c r="C1903" s="13" t="s">
        <v>2091</v>
      </c>
      <c r="D1903" s="12" t="s">
        <v>33</v>
      </c>
      <c r="E1903" s="12" t="s">
        <v>342</v>
      </c>
      <c r="F1903" s="12" t="s">
        <v>23</v>
      </c>
      <c r="G1903" s="12" t="s">
        <v>107</v>
      </c>
      <c r="H1903" s="12" t="s">
        <v>23</v>
      </c>
      <c r="I1903" s="62">
        <v>87411</v>
      </c>
      <c r="J1903" s="10">
        <v>1</v>
      </c>
      <c r="K1903" s="10" t="s">
        <v>2092</v>
      </c>
      <c r="L1903" s="14" t="s">
        <v>62</v>
      </c>
      <c r="M1903" s="11">
        <v>87411</v>
      </c>
      <c r="N1903" s="11">
        <v>92.625</v>
      </c>
      <c r="O1903" s="8">
        <f>N1903*M1903</f>
        <v>8096443.875</v>
      </c>
      <c r="P1903" s="14" t="s">
        <v>5022</v>
      </c>
      <c r="Q1903" s="66">
        <f>O1903/$O$2181</f>
        <v>2.4738812152743267E-4</v>
      </c>
      <c r="R1903" s="66">
        <f>+O1903/$O$2184</f>
        <v>3.9588665901015474E-4</v>
      </c>
      <c r="S1903" s="36">
        <f>Q1903*$S$1</f>
        <v>6.1847030381858167E-2</v>
      </c>
      <c r="T1903" s="36">
        <f>R1903*$T$1</f>
        <v>1.1876599770304643E-2</v>
      </c>
      <c r="U1903" s="36">
        <f>S1903+T1903</f>
        <v>7.3723630152162808E-2</v>
      </c>
      <c r="V1903" s="41"/>
      <c r="W1903" s="41"/>
      <c r="X1903" s="41"/>
      <c r="Y1903" s="42"/>
      <c r="Z1903" s="40" t="str">
        <f>IF(V1903=0,"NO OFERTADO",IF(W1903=0,"NO OFERTADO",IF(X1903=0,"NO OFERTADO",IF(Y1903=0,"NO OFERTADO","CORRECTO"))))</f>
        <v>NO OFERTADO</v>
      </c>
      <c r="AA1903" s="42">
        <f>Y1903*N1903</f>
        <v>0</v>
      </c>
      <c r="AB1903" s="35">
        <f>Q1903*$AB$1</f>
        <v>2.2264930937468942E-2</v>
      </c>
      <c r="AC1903" s="36">
        <f>R1903*$AC$1</f>
        <v>5.9382998851523214E-3</v>
      </c>
      <c r="AD1903" s="36">
        <f>AB1903+AC1903</f>
        <v>2.8203230822621262E-2</v>
      </c>
      <c r="AE1903" s="41"/>
      <c r="AF1903" s="41"/>
      <c r="AG1903" s="41"/>
      <c r="AH1903" s="42"/>
      <c r="AI1903" s="40" t="str">
        <f>IF(AE1903=0,"NO OFERTADO",IF(AF1903=0,"NO OFERTADO",IF(AG1903=0,"NO OFERTADO",IF(AH1903=0,"NO OFERTADO","CORRECTO"))))</f>
        <v>NO OFERTADO</v>
      </c>
      <c r="AJ1903" s="37">
        <f>Q1903*$AJ$1</f>
        <v>1.4843287291645961E-2</v>
      </c>
      <c r="AK1903" s="36">
        <f>R1903*$AK$1</f>
        <v>1.9794332950507738E-3</v>
      </c>
      <c r="AL1903" s="36">
        <f>AJ1903+AK1903</f>
        <v>1.6822720586696736E-2</v>
      </c>
      <c r="AM1903" s="41"/>
      <c r="AN1903" s="41"/>
      <c r="AO1903" s="41"/>
      <c r="AP1903" s="42"/>
      <c r="AQ1903" s="40" t="str">
        <f>IF(AM1903=0,"NO OFERTADO",IF(AN1903=0,"NO OFERTADO",IF(AO1903=0,"NO OFERTADO",IF(AP1903=0,"NO OFERTADO","CORRECTO"))))</f>
        <v>NO OFERTADO</v>
      </c>
    </row>
    <row r="1904" spans="1:43" x14ac:dyDescent="0.25">
      <c r="A1904" s="61">
        <v>1902</v>
      </c>
      <c r="B1904" s="61">
        <v>1303</v>
      </c>
      <c r="C1904" s="13" t="s">
        <v>2091</v>
      </c>
      <c r="D1904" s="12" t="s">
        <v>1527</v>
      </c>
      <c r="E1904" s="12" t="s">
        <v>221</v>
      </c>
      <c r="F1904" s="12" t="s">
        <v>222</v>
      </c>
      <c r="G1904" s="12" t="s">
        <v>223</v>
      </c>
      <c r="H1904" s="12" t="s">
        <v>108</v>
      </c>
      <c r="I1904" s="62" t="s">
        <v>60</v>
      </c>
      <c r="J1904" s="10">
        <v>5</v>
      </c>
      <c r="K1904" s="10" t="s">
        <v>3678</v>
      </c>
      <c r="L1904" s="14" t="s">
        <v>3679</v>
      </c>
      <c r="M1904" s="11">
        <v>2283.2469999999998</v>
      </c>
      <c r="N1904" s="11">
        <v>647.30769230769226</v>
      </c>
      <c r="O1904" s="8">
        <f>N1904*M1904</f>
        <v>1477963.3465384613</v>
      </c>
      <c r="P1904" s="14" t="s">
        <v>5022</v>
      </c>
      <c r="Q1904" s="66">
        <f>O1904/$O$2181</f>
        <v>4.5159403514860772E-5</v>
      </c>
      <c r="R1904" s="66"/>
      <c r="S1904" s="36">
        <f>Q1904*$S$1</f>
        <v>1.1289850878715193E-2</v>
      </c>
      <c r="T1904" s="7"/>
      <c r="U1904" s="36">
        <f>S1904+T1904</f>
        <v>1.1289850878715193E-2</v>
      </c>
      <c r="V1904" s="41"/>
      <c r="W1904" s="41"/>
      <c r="X1904" s="41"/>
      <c r="Y1904" s="42"/>
      <c r="Z1904" s="40" t="str">
        <f>IF(V1904=0,"NO OFERTADO",IF(W1904=0,"NO OFERTADO",IF(X1904=0,"NO OFERTADO",IF(Y1904=0,"NO OFERTADO","CORRECTO"))))</f>
        <v>NO OFERTADO</v>
      </c>
      <c r="AA1904" s="42">
        <f>Y1904*N1904</f>
        <v>0</v>
      </c>
      <c r="AB1904" s="35">
        <f>Q1904*$AB$1</f>
        <v>4.0643463163374692E-3</v>
      </c>
      <c r="AC1904" s="7"/>
      <c r="AD1904" s="36">
        <f>AB1904+AC1904</f>
        <v>4.0643463163374692E-3</v>
      </c>
      <c r="AE1904" s="41"/>
      <c r="AF1904" s="41"/>
      <c r="AG1904" s="41"/>
      <c r="AH1904" s="42"/>
      <c r="AI1904" s="40" t="str">
        <f>IF(AE1904=0,"NO OFERTADO",IF(AF1904=0,"NO OFERTADO",IF(AG1904=0,"NO OFERTADO",IF(AH1904=0,"NO OFERTADO","CORRECTO"))))</f>
        <v>NO OFERTADO</v>
      </c>
      <c r="AJ1904" s="37">
        <f>Q1904*$AJ$1</f>
        <v>2.7095642108916464E-3</v>
      </c>
      <c r="AK1904" s="7"/>
      <c r="AL1904" s="36">
        <f>AJ1904+AK1904</f>
        <v>2.7095642108916464E-3</v>
      </c>
      <c r="AM1904" s="41"/>
      <c r="AN1904" s="41"/>
      <c r="AO1904" s="41"/>
      <c r="AP1904" s="42"/>
      <c r="AQ1904" s="40" t="str">
        <f>IF(AM1904=0,"NO OFERTADO",IF(AN1904=0,"NO OFERTADO",IF(AO1904=0,"NO OFERTADO",IF(AP1904=0,"NO OFERTADO","CORRECTO"))))</f>
        <v>NO OFERTADO</v>
      </c>
    </row>
    <row r="1905" spans="1:43" x14ac:dyDescent="0.25">
      <c r="A1905" s="61">
        <v>1903</v>
      </c>
      <c r="B1905" s="61">
        <v>463</v>
      </c>
      <c r="C1905" s="13" t="s">
        <v>1578</v>
      </c>
      <c r="D1905" s="12" t="s">
        <v>1579</v>
      </c>
      <c r="E1905" s="12" t="s">
        <v>1298</v>
      </c>
      <c r="F1905" s="12" t="s">
        <v>321</v>
      </c>
      <c r="G1905" s="12" t="s">
        <v>223</v>
      </c>
      <c r="H1905" s="12" t="s">
        <v>323</v>
      </c>
      <c r="I1905" s="62" t="s">
        <v>60</v>
      </c>
      <c r="J1905" s="10">
        <v>3.5</v>
      </c>
      <c r="K1905" s="10" t="s">
        <v>1580</v>
      </c>
      <c r="L1905" s="14" t="s">
        <v>1581</v>
      </c>
      <c r="M1905" s="11">
        <v>21965.899999999998</v>
      </c>
      <c r="N1905" s="11">
        <v>648.84615384615381</v>
      </c>
      <c r="O1905" s="8">
        <f>N1905*M1905</f>
        <v>14252489.730769228</v>
      </c>
      <c r="P1905" s="14" t="s">
        <v>5022</v>
      </c>
      <c r="Q1905" s="66">
        <f>O1905/$O$2181</f>
        <v>4.3548707506899429E-4</v>
      </c>
      <c r="R1905" s="66"/>
      <c r="S1905" s="36">
        <f>Q1905*$S$1</f>
        <v>0.10887176876724858</v>
      </c>
      <c r="T1905" s="7"/>
      <c r="U1905" s="36">
        <f>S1905+T1905</f>
        <v>0.10887176876724858</v>
      </c>
      <c r="V1905" s="41"/>
      <c r="W1905" s="41"/>
      <c r="X1905" s="41"/>
      <c r="Y1905" s="42"/>
      <c r="Z1905" s="40" t="str">
        <f>IF(V1905=0,"NO OFERTADO",IF(W1905=0,"NO OFERTADO",IF(X1905=0,"NO OFERTADO",IF(Y1905=0,"NO OFERTADO","CORRECTO"))))</f>
        <v>NO OFERTADO</v>
      </c>
      <c r="AA1905" s="42">
        <f>Y1905*N1905</f>
        <v>0</v>
      </c>
      <c r="AB1905" s="35">
        <f>Q1905*$AB$1</f>
        <v>3.9193836756209487E-2</v>
      </c>
      <c r="AC1905" s="7"/>
      <c r="AD1905" s="36">
        <f>AB1905+AC1905</f>
        <v>3.9193836756209487E-2</v>
      </c>
      <c r="AE1905" s="41"/>
      <c r="AF1905" s="41"/>
      <c r="AG1905" s="41"/>
      <c r="AH1905" s="42"/>
      <c r="AI1905" s="40" t="str">
        <f>IF(AE1905=0,"NO OFERTADO",IF(AF1905=0,"NO OFERTADO",IF(AG1905=0,"NO OFERTADO",IF(AH1905=0,"NO OFERTADO","CORRECTO"))))</f>
        <v>NO OFERTADO</v>
      </c>
      <c r="AJ1905" s="37">
        <f>Q1905*$AJ$1</f>
        <v>2.6129224504139657E-2</v>
      </c>
      <c r="AK1905" s="7"/>
      <c r="AL1905" s="36">
        <f>AJ1905+AK1905</f>
        <v>2.6129224504139657E-2</v>
      </c>
      <c r="AM1905" s="41"/>
      <c r="AN1905" s="41"/>
      <c r="AO1905" s="41"/>
      <c r="AP1905" s="42"/>
      <c r="AQ1905" s="40" t="str">
        <f>IF(AM1905=0,"NO OFERTADO",IF(AN1905=0,"NO OFERTADO",IF(AO1905=0,"NO OFERTADO",IF(AP1905=0,"NO OFERTADO","CORRECTO"))))</f>
        <v>NO OFERTADO</v>
      </c>
    </row>
    <row r="1906" spans="1:43" x14ac:dyDescent="0.25">
      <c r="A1906" s="61">
        <v>1904</v>
      </c>
      <c r="B1906" s="61">
        <v>684</v>
      </c>
      <c r="C1906" s="13" t="s">
        <v>1578</v>
      </c>
      <c r="D1906" s="12" t="s">
        <v>1579</v>
      </c>
      <c r="E1906" s="12" t="s">
        <v>221</v>
      </c>
      <c r="F1906" s="12" t="s">
        <v>222</v>
      </c>
      <c r="G1906" s="12" t="s">
        <v>223</v>
      </c>
      <c r="H1906" s="12" t="s">
        <v>108</v>
      </c>
      <c r="I1906" s="62" t="s">
        <v>60</v>
      </c>
      <c r="J1906" s="10">
        <v>5</v>
      </c>
      <c r="K1906" s="10" t="s">
        <v>1580</v>
      </c>
      <c r="L1906" s="14" t="s">
        <v>2172</v>
      </c>
      <c r="M1906" s="11">
        <v>2231</v>
      </c>
      <c r="N1906" s="11">
        <v>2685</v>
      </c>
      <c r="O1906" s="8">
        <f>N1906*M1906</f>
        <v>5990235</v>
      </c>
      <c r="P1906" s="14" t="s">
        <v>5022</v>
      </c>
      <c r="Q1906" s="66">
        <f>O1906/$O$2181</f>
        <v>1.8303257665179339E-4</v>
      </c>
      <c r="R1906" s="66"/>
      <c r="S1906" s="36">
        <f>Q1906*$S$1</f>
        <v>4.575814416294835E-2</v>
      </c>
      <c r="T1906" s="7"/>
      <c r="U1906" s="36">
        <f>S1906+T1906</f>
        <v>4.575814416294835E-2</v>
      </c>
      <c r="V1906" s="41"/>
      <c r="W1906" s="41"/>
      <c r="X1906" s="41"/>
      <c r="Y1906" s="42"/>
      <c r="Z1906" s="40" t="str">
        <f>IF(V1906=0,"NO OFERTADO",IF(W1906=0,"NO OFERTADO",IF(X1906=0,"NO OFERTADO",IF(Y1906=0,"NO OFERTADO","CORRECTO"))))</f>
        <v>NO OFERTADO</v>
      </c>
      <c r="AA1906" s="42">
        <f>Y1906*N1906</f>
        <v>0</v>
      </c>
      <c r="AB1906" s="35">
        <f>Q1906*$AB$1</f>
        <v>1.6472931898661405E-2</v>
      </c>
      <c r="AC1906" s="7"/>
      <c r="AD1906" s="36">
        <f>AB1906+AC1906</f>
        <v>1.6472931898661405E-2</v>
      </c>
      <c r="AE1906" s="41"/>
      <c r="AF1906" s="41"/>
      <c r="AG1906" s="41"/>
      <c r="AH1906" s="42"/>
      <c r="AI1906" s="40" t="str">
        <f>IF(AE1906=0,"NO OFERTADO",IF(AF1906=0,"NO OFERTADO",IF(AG1906=0,"NO OFERTADO",IF(AH1906=0,"NO OFERTADO","CORRECTO"))))</f>
        <v>NO OFERTADO</v>
      </c>
      <c r="AJ1906" s="37">
        <f>Q1906*$AJ$1</f>
        <v>1.0981954599107604E-2</v>
      </c>
      <c r="AK1906" s="7"/>
      <c r="AL1906" s="36">
        <f>AJ1906+AK1906</f>
        <v>1.0981954599107604E-2</v>
      </c>
      <c r="AM1906" s="41"/>
      <c r="AN1906" s="41"/>
      <c r="AO1906" s="41"/>
      <c r="AP1906" s="42"/>
      <c r="AQ1906" s="40" t="str">
        <f>IF(AM1906=0,"NO OFERTADO",IF(AN1906=0,"NO OFERTADO",IF(AO1906=0,"NO OFERTADO",IF(AP1906=0,"NO OFERTADO","CORRECTO"))))</f>
        <v>NO OFERTADO</v>
      </c>
    </row>
    <row r="1907" spans="1:43" x14ac:dyDescent="0.25">
      <c r="A1907" s="61">
        <v>1905</v>
      </c>
      <c r="B1907" s="61">
        <v>271</v>
      </c>
      <c r="C1907" s="13" t="s">
        <v>985</v>
      </c>
      <c r="D1907" s="12" t="s">
        <v>167</v>
      </c>
      <c r="E1907" s="12" t="s">
        <v>49</v>
      </c>
      <c r="F1907" s="12" t="s">
        <v>23</v>
      </c>
      <c r="G1907" s="12" t="s">
        <v>24</v>
      </c>
      <c r="H1907" s="12" t="s">
        <v>25</v>
      </c>
      <c r="I1907" s="62">
        <v>886744</v>
      </c>
      <c r="J1907" s="10">
        <v>1</v>
      </c>
      <c r="K1907" s="10" t="s">
        <v>986</v>
      </c>
      <c r="L1907" s="14" t="s">
        <v>987</v>
      </c>
      <c r="M1907" s="11">
        <v>886744</v>
      </c>
      <c r="N1907" s="11">
        <v>38</v>
      </c>
      <c r="O1907" s="8">
        <f>N1907*M1907</f>
        <v>33696272</v>
      </c>
      <c r="P1907" s="14" t="s">
        <v>5022</v>
      </c>
      <c r="Q1907" s="66">
        <f>O1907/$O$2181</f>
        <v>1.0295949136752865E-3</v>
      </c>
      <c r="R1907" s="66">
        <f>+O1907/$O$2184</f>
        <v>1.6476251486616307E-3</v>
      </c>
      <c r="S1907" s="36">
        <f>Q1907*$S$1</f>
        <v>0.25739872841882161</v>
      </c>
      <c r="T1907" s="36">
        <f>R1907*$T$1</f>
        <v>4.9428754459848921E-2</v>
      </c>
      <c r="U1907" s="36">
        <f>S1907+T1907</f>
        <v>0.30682748287867051</v>
      </c>
      <c r="V1907" s="41"/>
      <c r="W1907" s="41"/>
      <c r="X1907" s="41"/>
      <c r="Y1907" s="42"/>
      <c r="Z1907" s="40" t="str">
        <f>IF(V1907=0,"NO OFERTADO",IF(W1907=0,"NO OFERTADO",IF(X1907=0,"NO OFERTADO",IF(Y1907=0,"NO OFERTADO","CORRECTO"))))</f>
        <v>NO OFERTADO</v>
      </c>
      <c r="AA1907" s="42">
        <f>Y1907*N1907</f>
        <v>0</v>
      </c>
      <c r="AB1907" s="35">
        <f>Q1907*$AB$1</f>
        <v>9.2663542230775775E-2</v>
      </c>
      <c r="AC1907" s="36">
        <f>R1907*$AC$1</f>
        <v>2.4714377229924461E-2</v>
      </c>
      <c r="AD1907" s="36">
        <f>AB1907+AC1907</f>
        <v>0.11737791946070024</v>
      </c>
      <c r="AE1907" s="41"/>
      <c r="AF1907" s="41"/>
      <c r="AG1907" s="41"/>
      <c r="AH1907" s="42"/>
      <c r="AI1907" s="40" t="str">
        <f>IF(AE1907=0,"NO OFERTADO",IF(AF1907=0,"NO OFERTADO",IF(AG1907=0,"NO OFERTADO",IF(AH1907=0,"NO OFERTADO","CORRECTO"))))</f>
        <v>NO OFERTADO</v>
      </c>
      <c r="AJ1907" s="37">
        <f>Q1907*$AJ$1</f>
        <v>6.1775694820517188E-2</v>
      </c>
      <c r="AK1907" s="36">
        <f>R1907*$AK$1</f>
        <v>8.2381257433081535E-3</v>
      </c>
      <c r="AL1907" s="36">
        <f>AJ1907+AK1907</f>
        <v>7.0013820563825338E-2</v>
      </c>
      <c r="AM1907" s="41"/>
      <c r="AN1907" s="41"/>
      <c r="AO1907" s="41"/>
      <c r="AP1907" s="42"/>
      <c r="AQ1907" s="40" t="str">
        <f>IF(AM1907=0,"NO OFERTADO",IF(AN1907=0,"NO OFERTADO",IF(AO1907=0,"NO OFERTADO",IF(AP1907=0,"NO OFERTADO","CORRECTO"))))</f>
        <v>NO OFERTADO</v>
      </c>
    </row>
    <row r="1908" spans="1:43" ht="24" x14ac:dyDescent="0.25">
      <c r="A1908" s="61">
        <v>1906</v>
      </c>
      <c r="B1908" s="61">
        <v>761</v>
      </c>
      <c r="C1908" s="13" t="s">
        <v>985</v>
      </c>
      <c r="D1908" s="12" t="s">
        <v>2369</v>
      </c>
      <c r="E1908" s="12" t="s">
        <v>49</v>
      </c>
      <c r="F1908" s="12" t="s">
        <v>50</v>
      </c>
      <c r="G1908" s="12" t="s">
        <v>24</v>
      </c>
      <c r="H1908" s="12" t="s">
        <v>25</v>
      </c>
      <c r="I1908" s="62">
        <v>718262.64</v>
      </c>
      <c r="J1908" s="10">
        <v>1</v>
      </c>
      <c r="K1908" s="10" t="s">
        <v>986</v>
      </c>
      <c r="L1908" s="14" t="s">
        <v>2370</v>
      </c>
      <c r="M1908" s="11">
        <v>718262.64</v>
      </c>
      <c r="N1908" s="11">
        <v>11.76923076923077</v>
      </c>
      <c r="O1908" s="8">
        <f>N1908*M1908</f>
        <v>8453398.7630769238</v>
      </c>
      <c r="P1908" s="14" t="s">
        <v>5022</v>
      </c>
      <c r="Q1908" s="66">
        <f>O1908/$O$2181</f>
        <v>2.5829493451776976E-4</v>
      </c>
      <c r="R1908" s="66">
        <f>+O1908/$O$2184</f>
        <v>4.1334045480493102E-4</v>
      </c>
      <c r="S1908" s="36">
        <f>Q1908*$S$1</f>
        <v>6.4573733629442437E-2</v>
      </c>
      <c r="T1908" s="36">
        <f>R1908*$T$1</f>
        <v>1.240021364414793E-2</v>
      </c>
      <c r="U1908" s="36">
        <f>S1908+T1908</f>
        <v>7.697394727359036E-2</v>
      </c>
      <c r="V1908" s="41"/>
      <c r="W1908" s="41"/>
      <c r="X1908" s="41"/>
      <c r="Y1908" s="42"/>
      <c r="Z1908" s="40" t="str">
        <f>IF(V1908=0,"NO OFERTADO",IF(W1908=0,"NO OFERTADO",IF(X1908=0,"NO OFERTADO",IF(Y1908=0,"NO OFERTADO","CORRECTO"))))</f>
        <v>NO OFERTADO</v>
      </c>
      <c r="AA1908" s="42">
        <f>Y1908*N1908</f>
        <v>0</v>
      </c>
      <c r="AB1908" s="35">
        <f>Q1908*$AB$1</f>
        <v>2.3246544106599279E-2</v>
      </c>
      <c r="AC1908" s="36">
        <f>R1908*$AC$1</f>
        <v>6.2001068220739648E-3</v>
      </c>
      <c r="AD1908" s="36">
        <f>AB1908+AC1908</f>
        <v>2.9446650928673244E-2</v>
      </c>
      <c r="AE1908" s="41"/>
      <c r="AF1908" s="41"/>
      <c r="AG1908" s="41"/>
      <c r="AH1908" s="42"/>
      <c r="AI1908" s="40" t="str">
        <f>IF(AE1908=0,"NO OFERTADO",IF(AF1908=0,"NO OFERTADO",IF(AG1908=0,"NO OFERTADO",IF(AH1908=0,"NO OFERTADO","CORRECTO"))))</f>
        <v>NO OFERTADO</v>
      </c>
      <c r="AJ1908" s="37">
        <f>Q1908*$AJ$1</f>
        <v>1.5497696071066186E-2</v>
      </c>
      <c r="AK1908" s="36">
        <f>R1908*$AK$1</f>
        <v>2.0667022740246551E-3</v>
      </c>
      <c r="AL1908" s="36">
        <f>AJ1908+AK1908</f>
        <v>1.756439834509084E-2</v>
      </c>
      <c r="AM1908" s="41"/>
      <c r="AN1908" s="41"/>
      <c r="AO1908" s="41"/>
      <c r="AP1908" s="42"/>
      <c r="AQ1908" s="40" t="str">
        <f>IF(AM1908=0,"NO OFERTADO",IF(AN1908=0,"NO OFERTADO",IF(AO1908=0,"NO OFERTADO",IF(AP1908=0,"NO OFERTADO","CORRECTO"))))</f>
        <v>NO OFERTADO</v>
      </c>
    </row>
    <row r="1909" spans="1:43" x14ac:dyDescent="0.25">
      <c r="A1909" s="61">
        <v>1907</v>
      </c>
      <c r="B1909" s="61">
        <v>1193</v>
      </c>
      <c r="C1909" s="13" t="s">
        <v>985</v>
      </c>
      <c r="D1909" s="12" t="s">
        <v>112</v>
      </c>
      <c r="E1909" s="12" t="s">
        <v>49</v>
      </c>
      <c r="F1909" s="12" t="s">
        <v>23</v>
      </c>
      <c r="G1909" s="12" t="s">
        <v>24</v>
      </c>
      <c r="H1909" s="12" t="s">
        <v>25</v>
      </c>
      <c r="I1909" s="62">
        <v>354697.60000000003</v>
      </c>
      <c r="J1909" s="10">
        <v>1</v>
      </c>
      <c r="K1909" s="10" t="s">
        <v>986</v>
      </c>
      <c r="L1909" s="14" t="s">
        <v>3416</v>
      </c>
      <c r="M1909" s="11">
        <v>354697.60000000003</v>
      </c>
      <c r="N1909" s="11">
        <v>8.0769230769230766</v>
      </c>
      <c r="O1909" s="8">
        <f>N1909*M1909</f>
        <v>2864865.230769231</v>
      </c>
      <c r="P1909" s="14" t="s">
        <v>5022</v>
      </c>
      <c r="Q1909" s="66">
        <f>O1909/$O$2181</f>
        <v>8.7536409664700475E-5</v>
      </c>
      <c r="R1909" s="66">
        <f>+O1909/$O$2184</f>
        <v>1.4008149037204149E-4</v>
      </c>
      <c r="S1909" s="36">
        <f>Q1909*$S$1</f>
        <v>2.1884102416175118E-2</v>
      </c>
      <c r="T1909" s="36">
        <f>R1909*$T$1</f>
        <v>4.202444711161245E-3</v>
      </c>
      <c r="U1909" s="36">
        <f>S1909+T1909</f>
        <v>2.6086547127336362E-2</v>
      </c>
      <c r="V1909" s="41"/>
      <c r="W1909" s="41"/>
      <c r="X1909" s="41"/>
      <c r="Y1909" s="42"/>
      <c r="Z1909" s="40" t="str">
        <f>IF(V1909=0,"NO OFERTADO",IF(W1909=0,"NO OFERTADO",IF(X1909=0,"NO OFERTADO",IF(Y1909=0,"NO OFERTADO","CORRECTO"))))</f>
        <v>NO OFERTADO</v>
      </c>
      <c r="AA1909" s="42">
        <f>Y1909*N1909</f>
        <v>0</v>
      </c>
      <c r="AB1909" s="35">
        <f>Q1909*$AB$1</f>
        <v>7.8782768698230435E-3</v>
      </c>
      <c r="AC1909" s="36">
        <f>R1909*$AC$1</f>
        <v>2.1012223555806225E-3</v>
      </c>
      <c r="AD1909" s="36">
        <f>AB1909+AC1909</f>
        <v>9.9794992254036655E-3</v>
      </c>
      <c r="AE1909" s="41"/>
      <c r="AF1909" s="41"/>
      <c r="AG1909" s="41"/>
      <c r="AH1909" s="42"/>
      <c r="AI1909" s="40" t="str">
        <f>IF(AE1909=0,"NO OFERTADO",IF(AF1909=0,"NO OFERTADO",IF(AG1909=0,"NO OFERTADO",IF(AH1909=0,"NO OFERTADO","CORRECTO"))))</f>
        <v>NO OFERTADO</v>
      </c>
      <c r="AJ1909" s="37">
        <f>Q1909*$AJ$1</f>
        <v>5.2521845798820287E-3</v>
      </c>
      <c r="AK1909" s="36">
        <f>R1909*$AK$1</f>
        <v>7.0040745186020746E-4</v>
      </c>
      <c r="AL1909" s="36">
        <f>AJ1909+AK1909</f>
        <v>5.952592031742236E-3</v>
      </c>
      <c r="AM1909" s="41"/>
      <c r="AN1909" s="41"/>
      <c r="AO1909" s="41"/>
      <c r="AP1909" s="42"/>
      <c r="AQ1909" s="40" t="str">
        <f>IF(AM1909=0,"NO OFERTADO",IF(AN1909=0,"NO OFERTADO",IF(AO1909=0,"NO OFERTADO",IF(AP1909=0,"NO OFERTADO","CORRECTO"))))</f>
        <v>NO OFERTADO</v>
      </c>
    </row>
    <row r="1910" spans="1:43" ht="36" x14ac:dyDescent="0.25">
      <c r="A1910" s="61">
        <v>1908</v>
      </c>
      <c r="B1910" s="61">
        <v>147</v>
      </c>
      <c r="C1910" s="13" t="s">
        <v>574</v>
      </c>
      <c r="D1910" s="12" t="s">
        <v>575</v>
      </c>
      <c r="E1910" s="12" t="s">
        <v>228</v>
      </c>
      <c r="F1910" s="12" t="s">
        <v>12</v>
      </c>
      <c r="G1910" s="12" t="s">
        <v>13</v>
      </c>
      <c r="H1910" s="12" t="s">
        <v>12</v>
      </c>
      <c r="I1910" s="62">
        <v>113359.18</v>
      </c>
      <c r="J1910" s="10">
        <v>1</v>
      </c>
      <c r="K1910" s="10" t="s">
        <v>576</v>
      </c>
      <c r="L1910" s="14" t="s">
        <v>577</v>
      </c>
      <c r="M1910" s="11">
        <v>86454.528333333335</v>
      </c>
      <c r="N1910" s="11">
        <v>537.84615384615381</v>
      </c>
      <c r="O1910" s="8">
        <f>N1910*M1910</f>
        <v>46499235.546666667</v>
      </c>
      <c r="P1910" s="14" t="s">
        <v>5022</v>
      </c>
      <c r="Q1910" s="66">
        <f>O1910/$O$2181</f>
        <v>1.4207914872196271E-3</v>
      </c>
      <c r="R1910" s="66">
        <f>+O1910/$O$2184</f>
        <v>2.273643502172254E-3</v>
      </c>
      <c r="S1910" s="36">
        <f>Q1910*$S$1</f>
        <v>0.35519787180490675</v>
      </c>
      <c r="T1910" s="36">
        <f>R1910*$T$1</f>
        <v>6.8209305065167619E-2</v>
      </c>
      <c r="U1910" s="36">
        <f>S1910+T1910</f>
        <v>0.42340717687007434</v>
      </c>
      <c r="V1910" s="41"/>
      <c r="W1910" s="41"/>
      <c r="X1910" s="41"/>
      <c r="Y1910" s="42"/>
      <c r="Z1910" s="40" t="str">
        <f>IF(V1910=0,"NO OFERTADO",IF(W1910=0,"NO OFERTADO",IF(X1910=0,"NO OFERTADO",IF(Y1910=0,"NO OFERTADO","CORRECTO"))))</f>
        <v>NO OFERTADO</v>
      </c>
      <c r="AA1910" s="42">
        <f>Y1910*N1910</f>
        <v>0</v>
      </c>
      <c r="AB1910" s="35">
        <f>Q1910*$AB$1</f>
        <v>0.12787123384976642</v>
      </c>
      <c r="AC1910" s="36">
        <f>R1910*$AC$1</f>
        <v>3.410465253258381E-2</v>
      </c>
      <c r="AD1910" s="36">
        <f>AB1910+AC1910</f>
        <v>0.16197588638235022</v>
      </c>
      <c r="AE1910" s="41"/>
      <c r="AF1910" s="41"/>
      <c r="AG1910" s="41"/>
      <c r="AH1910" s="42"/>
      <c r="AI1910" s="40" t="str">
        <f>IF(AE1910=0,"NO OFERTADO",IF(AF1910=0,"NO OFERTADO",IF(AG1910=0,"NO OFERTADO",IF(AH1910=0,"NO OFERTADO","CORRECTO"))))</f>
        <v>NO OFERTADO</v>
      </c>
      <c r="AJ1910" s="37">
        <f>Q1910*$AJ$1</f>
        <v>8.5247489233177626E-2</v>
      </c>
      <c r="AK1910" s="36">
        <f>R1910*$AK$1</f>
        <v>1.136821751086127E-2</v>
      </c>
      <c r="AL1910" s="36">
        <f>AJ1910+AK1910</f>
        <v>9.6615706744038896E-2</v>
      </c>
      <c r="AM1910" s="41"/>
      <c r="AN1910" s="41"/>
      <c r="AO1910" s="41"/>
      <c r="AP1910" s="42"/>
      <c r="AQ1910" s="40" t="str">
        <f>IF(AM1910=0,"NO OFERTADO",IF(AN1910=0,"NO OFERTADO",IF(AO1910=0,"NO OFERTADO",IF(AP1910=0,"NO OFERTADO","CORRECTO"))))</f>
        <v>NO OFERTADO</v>
      </c>
    </row>
    <row r="1911" spans="1:43" ht="24" x14ac:dyDescent="0.25">
      <c r="A1911" s="61">
        <v>1909</v>
      </c>
      <c r="B1911" s="61">
        <v>461</v>
      </c>
      <c r="C1911" s="13" t="s">
        <v>574</v>
      </c>
      <c r="D1911" s="12" t="s">
        <v>89</v>
      </c>
      <c r="E1911" s="12" t="s">
        <v>11</v>
      </c>
      <c r="F1911" s="12" t="s">
        <v>12</v>
      </c>
      <c r="G1911" s="12" t="s">
        <v>13</v>
      </c>
      <c r="H1911" s="12" t="s">
        <v>12</v>
      </c>
      <c r="I1911" s="62">
        <v>51526.899999999994</v>
      </c>
      <c r="J1911" s="10">
        <v>1</v>
      </c>
      <c r="K1911" s="10" t="s">
        <v>576</v>
      </c>
      <c r="L1911" s="14" t="s">
        <v>1573</v>
      </c>
      <c r="M1911" s="11">
        <v>51526.899999999994</v>
      </c>
      <c r="N1911" s="11">
        <v>355.38461538461536</v>
      </c>
      <c r="O1911" s="8">
        <f>N1911*M1911</f>
        <v>18311867.538461536</v>
      </c>
      <c r="P1911" s="14" t="s">
        <v>5022</v>
      </c>
      <c r="Q1911" s="66">
        <f>O1911/$O$2181</f>
        <v>5.5952200520863508E-4</v>
      </c>
      <c r="R1911" s="66">
        <f>+O1911/$O$2184</f>
        <v>8.9538372302223163E-4</v>
      </c>
      <c r="S1911" s="36">
        <f>Q1911*$S$1</f>
        <v>0.13988050130215876</v>
      </c>
      <c r="T1911" s="36">
        <f>R1911*$T$1</f>
        <v>2.6861511690666948E-2</v>
      </c>
      <c r="U1911" s="36">
        <f>S1911+T1911</f>
        <v>0.16674201299282571</v>
      </c>
      <c r="V1911" s="41"/>
      <c r="W1911" s="41"/>
      <c r="X1911" s="41"/>
      <c r="Y1911" s="42"/>
      <c r="Z1911" s="40" t="str">
        <f>IF(V1911=0,"NO OFERTADO",IF(W1911=0,"NO OFERTADO",IF(X1911=0,"NO OFERTADO",IF(Y1911=0,"NO OFERTADO","CORRECTO"))))</f>
        <v>NO OFERTADO</v>
      </c>
      <c r="AA1911" s="42">
        <f>Y1911*N1911</f>
        <v>0</v>
      </c>
      <c r="AB1911" s="35">
        <f>Q1911*$AB$1</f>
        <v>5.0356980468777159E-2</v>
      </c>
      <c r="AC1911" s="36">
        <f>R1911*$AC$1</f>
        <v>1.3430755845333474E-2</v>
      </c>
      <c r="AD1911" s="36">
        <f>AB1911+AC1911</f>
        <v>6.3787736314110638E-2</v>
      </c>
      <c r="AE1911" s="41"/>
      <c r="AF1911" s="41"/>
      <c r="AG1911" s="41"/>
      <c r="AH1911" s="42"/>
      <c r="AI1911" s="40" t="str">
        <f>IF(AE1911=0,"NO OFERTADO",IF(AF1911=0,"NO OFERTADO",IF(AG1911=0,"NO OFERTADO",IF(AH1911=0,"NO OFERTADO","CORRECTO"))))</f>
        <v>NO OFERTADO</v>
      </c>
      <c r="AJ1911" s="37">
        <f>Q1911*$AJ$1</f>
        <v>3.3571320312518103E-2</v>
      </c>
      <c r="AK1911" s="36">
        <f>R1911*$AK$1</f>
        <v>4.4769186151111581E-3</v>
      </c>
      <c r="AL1911" s="36">
        <f>AJ1911+AK1911</f>
        <v>3.8048238927629263E-2</v>
      </c>
      <c r="AM1911" s="41"/>
      <c r="AN1911" s="41"/>
      <c r="AO1911" s="41"/>
      <c r="AP1911" s="42"/>
      <c r="AQ1911" s="40" t="str">
        <f>IF(AM1911=0,"NO OFERTADO",IF(AN1911=0,"NO OFERTADO",IF(AO1911=0,"NO OFERTADO",IF(AP1911=0,"NO OFERTADO","CORRECTO"))))</f>
        <v>NO OFERTADO</v>
      </c>
    </row>
    <row r="1912" spans="1:43" ht="24" x14ac:dyDescent="0.25">
      <c r="A1912" s="61">
        <v>1910</v>
      </c>
      <c r="B1912" s="61">
        <v>605</v>
      </c>
      <c r="C1912" s="13" t="s">
        <v>1957</v>
      </c>
      <c r="D1912" s="12" t="s">
        <v>153</v>
      </c>
      <c r="E1912" s="12" t="s">
        <v>11</v>
      </c>
      <c r="F1912" s="12" t="s">
        <v>12</v>
      </c>
      <c r="G1912" s="12" t="s">
        <v>13</v>
      </c>
      <c r="H1912" s="12" t="s">
        <v>12</v>
      </c>
      <c r="I1912" s="62">
        <v>1620.04</v>
      </c>
      <c r="J1912" s="10">
        <v>1</v>
      </c>
      <c r="K1912" s="10" t="s">
        <v>1958</v>
      </c>
      <c r="L1912" s="14" t="s">
        <v>1970</v>
      </c>
      <c r="M1912" s="11">
        <v>708</v>
      </c>
      <c r="N1912" s="11">
        <v>8210.3846153846152</v>
      </c>
      <c r="O1912" s="8">
        <f>N1912*M1912</f>
        <v>5812952.307692308</v>
      </c>
      <c r="P1912" s="14" t="s">
        <v>5022</v>
      </c>
      <c r="Q1912" s="66">
        <f>O1912/$O$2181</f>
        <v>1.7761567598448337E-4</v>
      </c>
      <c r="R1912" s="66">
        <f>+O1912/$O$2184</f>
        <v>2.8423222634612244E-4</v>
      </c>
      <c r="S1912" s="36">
        <f>Q1912*$S$1</f>
        <v>4.4403918996120839E-2</v>
      </c>
      <c r="T1912" s="36">
        <f>R1912*$T$1</f>
        <v>8.5269667903836738E-3</v>
      </c>
      <c r="U1912" s="36">
        <f>S1912+T1912</f>
        <v>5.2930885786504511E-2</v>
      </c>
      <c r="V1912" s="41"/>
      <c r="W1912" s="41"/>
      <c r="X1912" s="41"/>
      <c r="Y1912" s="42"/>
      <c r="Z1912" s="40" t="str">
        <f>IF(V1912=0,"NO OFERTADO",IF(W1912=0,"NO OFERTADO",IF(X1912=0,"NO OFERTADO",IF(Y1912=0,"NO OFERTADO","CORRECTO"))))</f>
        <v>NO OFERTADO</v>
      </c>
      <c r="AA1912" s="42">
        <f>Y1912*N1912</f>
        <v>0</v>
      </c>
      <c r="AB1912" s="35">
        <f>Q1912*$AB$1</f>
        <v>1.5985410838603505E-2</v>
      </c>
      <c r="AC1912" s="36">
        <f>R1912*$AC$1</f>
        <v>4.2634833951918369E-3</v>
      </c>
      <c r="AD1912" s="36">
        <f>AB1912+AC1912</f>
        <v>2.0248894233795341E-2</v>
      </c>
      <c r="AE1912" s="41"/>
      <c r="AF1912" s="41"/>
      <c r="AG1912" s="41"/>
      <c r="AH1912" s="42"/>
      <c r="AI1912" s="40" t="str">
        <f>IF(AE1912=0,"NO OFERTADO",IF(AF1912=0,"NO OFERTADO",IF(AG1912=0,"NO OFERTADO",IF(AH1912=0,"NO OFERTADO","CORRECTO"))))</f>
        <v>NO OFERTADO</v>
      </c>
      <c r="AJ1912" s="37">
        <f>Q1912*$AJ$1</f>
        <v>1.0656940559069001E-2</v>
      </c>
      <c r="AK1912" s="36">
        <f>R1912*$AK$1</f>
        <v>1.4211611317306123E-3</v>
      </c>
      <c r="AL1912" s="36">
        <f>AJ1912+AK1912</f>
        <v>1.2078101690799613E-2</v>
      </c>
      <c r="AM1912" s="41"/>
      <c r="AN1912" s="41"/>
      <c r="AO1912" s="41"/>
      <c r="AP1912" s="42"/>
      <c r="AQ1912" s="40" t="str">
        <f>IF(AM1912=0,"NO OFERTADO",IF(AN1912=0,"NO OFERTADO",IF(AO1912=0,"NO OFERTADO",IF(AP1912=0,"NO OFERTADO","CORRECTO"))))</f>
        <v>NO OFERTADO</v>
      </c>
    </row>
    <row r="1913" spans="1:43" ht="36" x14ac:dyDescent="0.25">
      <c r="A1913" s="61">
        <v>1911</v>
      </c>
      <c r="B1913" s="61">
        <v>598</v>
      </c>
      <c r="C1913" s="13" t="s">
        <v>1957</v>
      </c>
      <c r="D1913" s="12" t="s">
        <v>635</v>
      </c>
      <c r="E1913" s="12" t="s">
        <v>275</v>
      </c>
      <c r="F1913" s="12" t="s">
        <v>12</v>
      </c>
      <c r="G1913" s="12" t="s">
        <v>13</v>
      </c>
      <c r="H1913" s="12" t="s">
        <v>12</v>
      </c>
      <c r="I1913" s="62">
        <v>3240.08</v>
      </c>
      <c r="J1913" s="10">
        <v>1</v>
      </c>
      <c r="K1913" s="10" t="s">
        <v>1958</v>
      </c>
      <c r="L1913" s="14" t="s">
        <v>1959</v>
      </c>
      <c r="M1913" s="11">
        <v>2032.9492999999998</v>
      </c>
      <c r="N1913" s="11">
        <v>2713.0833333333335</v>
      </c>
      <c r="O1913" s="8">
        <f>N1913*M1913</f>
        <v>5515560.8633416668</v>
      </c>
      <c r="P1913" s="14" t="s">
        <v>5022</v>
      </c>
      <c r="Q1913" s="66">
        <f>O1913/$O$2181</f>
        <v>1.6852883342593662E-4</v>
      </c>
      <c r="R1913" s="66">
        <f>+O1913/$O$2184</f>
        <v>2.6969086631944289E-4</v>
      </c>
      <c r="S1913" s="36">
        <f>Q1913*$S$1</f>
        <v>4.2132208356484152E-2</v>
      </c>
      <c r="T1913" s="36">
        <f>R1913*$T$1</f>
        <v>8.0907259895832868E-3</v>
      </c>
      <c r="U1913" s="36">
        <f>S1913+T1913</f>
        <v>5.0222934346067435E-2</v>
      </c>
      <c r="V1913" s="41"/>
      <c r="W1913" s="41"/>
      <c r="X1913" s="41"/>
      <c r="Y1913" s="42"/>
      <c r="Z1913" s="40" t="str">
        <f>IF(V1913=0,"NO OFERTADO",IF(W1913=0,"NO OFERTADO",IF(X1913=0,"NO OFERTADO",IF(Y1913=0,"NO OFERTADO","CORRECTO"))))</f>
        <v>NO OFERTADO</v>
      </c>
      <c r="AA1913" s="42">
        <f>Y1913*N1913</f>
        <v>0</v>
      </c>
      <c r="AB1913" s="35">
        <f>Q1913*$AB$1</f>
        <v>1.5167595008334296E-2</v>
      </c>
      <c r="AC1913" s="36">
        <f>R1913*$AC$1</f>
        <v>4.0453629947916434E-3</v>
      </c>
      <c r="AD1913" s="36">
        <f>AB1913+AC1913</f>
        <v>1.9212958003125939E-2</v>
      </c>
      <c r="AE1913" s="41"/>
      <c r="AF1913" s="41"/>
      <c r="AG1913" s="41"/>
      <c r="AH1913" s="42"/>
      <c r="AI1913" s="40" t="str">
        <f>IF(AE1913=0,"NO OFERTADO",IF(AF1913=0,"NO OFERTADO",IF(AG1913=0,"NO OFERTADO",IF(AH1913=0,"NO OFERTADO","CORRECTO"))))</f>
        <v>NO OFERTADO</v>
      </c>
      <c r="AJ1913" s="37">
        <f>Q1913*$AJ$1</f>
        <v>1.0111730005556197E-2</v>
      </c>
      <c r="AK1913" s="36">
        <f>R1913*$AK$1</f>
        <v>1.3484543315972143E-3</v>
      </c>
      <c r="AL1913" s="36">
        <f>AJ1913+AK1913</f>
        <v>1.1460184337153411E-2</v>
      </c>
      <c r="AM1913" s="41"/>
      <c r="AN1913" s="41"/>
      <c r="AO1913" s="41"/>
      <c r="AP1913" s="42"/>
      <c r="AQ1913" s="40" t="str">
        <f>IF(AM1913=0,"NO OFERTADO",IF(AN1913=0,"NO OFERTADO",IF(AO1913=0,"NO OFERTADO",IF(AP1913=0,"NO OFERTADO","CORRECTO"))))</f>
        <v>NO OFERTADO</v>
      </c>
    </row>
    <row r="1914" spans="1:43" ht="24" x14ac:dyDescent="0.25">
      <c r="A1914" s="61">
        <v>1912</v>
      </c>
      <c r="B1914" s="61">
        <v>380</v>
      </c>
      <c r="C1914" s="13" t="s">
        <v>1332</v>
      </c>
      <c r="D1914" s="12" t="s">
        <v>906</v>
      </c>
      <c r="E1914" s="12" t="s">
        <v>12</v>
      </c>
      <c r="F1914" s="12" t="s">
        <v>12</v>
      </c>
      <c r="G1914" s="12" t="s">
        <v>13</v>
      </c>
      <c r="H1914" s="12" t="s">
        <v>12</v>
      </c>
      <c r="I1914" s="62">
        <v>89436.75</v>
      </c>
      <c r="J1914" s="10">
        <v>1</v>
      </c>
      <c r="K1914" s="10" t="s">
        <v>1333</v>
      </c>
      <c r="L1914" s="14" t="s">
        <v>62</v>
      </c>
      <c r="M1914" s="11">
        <v>89436.75</v>
      </c>
      <c r="N1914" s="11">
        <v>240</v>
      </c>
      <c r="O1914" s="8">
        <f>N1914*M1914</f>
        <v>21464820</v>
      </c>
      <c r="P1914" s="14" t="s">
        <v>5022</v>
      </c>
      <c r="Q1914" s="66">
        <f>O1914/$O$2181</f>
        <v>6.5586096571619438E-4</v>
      </c>
      <c r="R1914" s="66">
        <f>+O1914/$O$2184</f>
        <v>1.0495516312159145E-3</v>
      </c>
      <c r="S1914" s="36">
        <f>Q1914*$S$1</f>
        <v>0.16396524142904859</v>
      </c>
      <c r="T1914" s="36">
        <f>R1914*$T$1</f>
        <v>3.1486548936477433E-2</v>
      </c>
      <c r="U1914" s="36">
        <f>S1914+T1914</f>
        <v>0.19545179036552601</v>
      </c>
      <c r="V1914" s="41"/>
      <c r="W1914" s="41"/>
      <c r="X1914" s="41"/>
      <c r="Y1914" s="42"/>
      <c r="Z1914" s="40" t="str">
        <f>IF(V1914=0,"NO OFERTADO",IF(W1914=0,"NO OFERTADO",IF(X1914=0,"NO OFERTADO",IF(Y1914=0,"NO OFERTADO","CORRECTO"))))</f>
        <v>NO OFERTADO</v>
      </c>
      <c r="AA1914" s="42">
        <f>Y1914*N1914</f>
        <v>0</v>
      </c>
      <c r="AB1914" s="35">
        <f>Q1914*$AB$1</f>
        <v>5.9027486914457493E-2</v>
      </c>
      <c r="AC1914" s="36">
        <f>R1914*$AC$1</f>
        <v>1.5743274468238717E-2</v>
      </c>
      <c r="AD1914" s="36">
        <f>AB1914+AC1914</f>
        <v>7.4770761382696213E-2</v>
      </c>
      <c r="AE1914" s="41"/>
      <c r="AF1914" s="41"/>
      <c r="AG1914" s="41"/>
      <c r="AH1914" s="42"/>
      <c r="AI1914" s="40" t="str">
        <f>IF(AE1914=0,"NO OFERTADO",IF(AF1914=0,"NO OFERTADO",IF(AG1914=0,"NO OFERTADO",IF(AH1914=0,"NO OFERTADO","CORRECTO"))))</f>
        <v>NO OFERTADO</v>
      </c>
      <c r="AJ1914" s="37">
        <f>Q1914*$AJ$1</f>
        <v>3.9351657942971664E-2</v>
      </c>
      <c r="AK1914" s="36">
        <f>R1914*$AK$1</f>
        <v>5.2477581560795728E-3</v>
      </c>
      <c r="AL1914" s="36">
        <f>AJ1914+AK1914</f>
        <v>4.4599416099051235E-2</v>
      </c>
      <c r="AM1914" s="41"/>
      <c r="AN1914" s="41"/>
      <c r="AO1914" s="41"/>
      <c r="AP1914" s="42"/>
      <c r="AQ1914" s="40" t="str">
        <f>IF(AM1914=0,"NO OFERTADO",IF(AN1914=0,"NO OFERTADO",IF(AO1914=0,"NO OFERTADO",IF(AP1914=0,"NO OFERTADO","CORRECTO"))))</f>
        <v>NO OFERTADO</v>
      </c>
    </row>
    <row r="1915" spans="1:43" ht="24" x14ac:dyDescent="0.25">
      <c r="A1915" s="61">
        <v>1913</v>
      </c>
      <c r="B1915" s="61">
        <v>965</v>
      </c>
      <c r="C1915" s="13" t="s">
        <v>2752</v>
      </c>
      <c r="D1915" s="12" t="s">
        <v>93</v>
      </c>
      <c r="E1915" s="12" t="s">
        <v>11</v>
      </c>
      <c r="F1915" s="12" t="s">
        <v>12</v>
      </c>
      <c r="G1915" s="12" t="s">
        <v>13</v>
      </c>
      <c r="H1915" s="12" t="s">
        <v>12</v>
      </c>
      <c r="I1915" s="62">
        <v>1820</v>
      </c>
      <c r="J1915" s="10">
        <v>1</v>
      </c>
      <c r="K1915" s="10" t="s">
        <v>2753</v>
      </c>
      <c r="L1915" s="14" t="s">
        <v>2876</v>
      </c>
      <c r="M1915" s="11">
        <v>1820</v>
      </c>
      <c r="N1915" s="11">
        <v>3194</v>
      </c>
      <c r="O1915" s="8">
        <f>N1915*M1915</f>
        <v>5813080</v>
      </c>
      <c r="P1915" s="14" t="s">
        <v>5022</v>
      </c>
      <c r="Q1915" s="66">
        <f>O1915/$O$2181</f>
        <v>1.7761957764311537E-4</v>
      </c>
      <c r="R1915" s="66">
        <f>+O1915/$O$2184</f>
        <v>2.8423847003555624E-4</v>
      </c>
      <c r="S1915" s="36">
        <f>Q1915*$S$1</f>
        <v>4.4404894410778842E-2</v>
      </c>
      <c r="T1915" s="36">
        <f>R1915*$T$1</f>
        <v>8.5271541010666866E-3</v>
      </c>
      <c r="U1915" s="36">
        <f>S1915+T1915</f>
        <v>5.2932048511845527E-2</v>
      </c>
      <c r="V1915" s="41"/>
      <c r="W1915" s="41"/>
      <c r="X1915" s="41"/>
      <c r="Y1915" s="42"/>
      <c r="Z1915" s="40" t="str">
        <f>IF(V1915=0,"NO OFERTADO",IF(W1915=0,"NO OFERTADO",IF(X1915=0,"NO OFERTADO",IF(Y1915=0,"NO OFERTADO","CORRECTO"))))</f>
        <v>NO OFERTADO</v>
      </c>
      <c r="AA1915" s="42">
        <f>Y1915*N1915</f>
        <v>0</v>
      </c>
      <c r="AB1915" s="35">
        <f>Q1915*$AB$1</f>
        <v>1.5985761987880383E-2</v>
      </c>
      <c r="AC1915" s="36">
        <f>R1915*$AC$1</f>
        <v>4.2635770505333433E-3</v>
      </c>
      <c r="AD1915" s="36">
        <f>AB1915+AC1915</f>
        <v>2.0249339038413725E-2</v>
      </c>
      <c r="AE1915" s="41"/>
      <c r="AF1915" s="41"/>
      <c r="AG1915" s="41"/>
      <c r="AH1915" s="42"/>
      <c r="AI1915" s="40" t="str">
        <f>IF(AE1915=0,"NO OFERTADO",IF(AF1915=0,"NO OFERTADO",IF(AG1915=0,"NO OFERTADO",IF(AH1915=0,"NO OFERTADO","CORRECTO"))))</f>
        <v>NO OFERTADO</v>
      </c>
      <c r="AJ1915" s="37">
        <f>Q1915*$AJ$1</f>
        <v>1.0657174658586923E-2</v>
      </c>
      <c r="AK1915" s="36">
        <f>R1915*$AK$1</f>
        <v>1.4211923501777812E-3</v>
      </c>
      <c r="AL1915" s="36">
        <f>AJ1915+AK1915</f>
        <v>1.2078367008764704E-2</v>
      </c>
      <c r="AM1915" s="41"/>
      <c r="AN1915" s="41"/>
      <c r="AO1915" s="41"/>
      <c r="AP1915" s="42"/>
      <c r="AQ1915" s="40" t="str">
        <f>IF(AM1915=0,"NO OFERTADO",IF(AN1915=0,"NO OFERTADO",IF(AO1915=0,"NO OFERTADO",IF(AP1915=0,"NO OFERTADO","CORRECTO"))))</f>
        <v>NO OFERTADO</v>
      </c>
    </row>
    <row r="1916" spans="1:43" ht="24" x14ac:dyDescent="0.25">
      <c r="A1916" s="61">
        <v>1914</v>
      </c>
      <c r="B1916" s="61">
        <v>912</v>
      </c>
      <c r="C1916" s="13" t="s">
        <v>2752</v>
      </c>
      <c r="D1916" s="12" t="s">
        <v>198</v>
      </c>
      <c r="E1916" s="12" t="s">
        <v>11</v>
      </c>
      <c r="F1916" s="12" t="s">
        <v>12</v>
      </c>
      <c r="G1916" s="12" t="s">
        <v>13</v>
      </c>
      <c r="H1916" s="12" t="s">
        <v>12</v>
      </c>
      <c r="I1916" s="62">
        <v>455</v>
      </c>
      <c r="J1916" s="10">
        <v>1</v>
      </c>
      <c r="K1916" s="10" t="s">
        <v>2753</v>
      </c>
      <c r="L1916" s="14" t="s">
        <v>2754</v>
      </c>
      <c r="M1916" s="11">
        <v>455</v>
      </c>
      <c r="N1916" s="11">
        <v>9562.8461538461543</v>
      </c>
      <c r="O1916" s="8">
        <f>N1916*M1916</f>
        <v>4351095</v>
      </c>
      <c r="P1916" s="14" t="s">
        <v>5022</v>
      </c>
      <c r="Q1916" s="66">
        <f>O1916/$O$2181</f>
        <v>1.3294839503070162E-4</v>
      </c>
      <c r="R1916" s="66">
        <f>+O1916/$O$2184</f>
        <v>2.1275272072281107E-4</v>
      </c>
      <c r="S1916" s="36">
        <f>Q1916*$S$1</f>
        <v>3.3237098757675408E-2</v>
      </c>
      <c r="T1916" s="36">
        <f>R1916*$T$1</f>
        <v>6.3825816216843325E-3</v>
      </c>
      <c r="U1916" s="36">
        <f>S1916+T1916</f>
        <v>3.9619680379359742E-2</v>
      </c>
      <c r="V1916" s="41"/>
      <c r="W1916" s="41"/>
      <c r="X1916" s="41"/>
      <c r="Y1916" s="42"/>
      <c r="Z1916" s="40" t="str">
        <f>IF(V1916=0,"NO OFERTADO",IF(W1916=0,"NO OFERTADO",IF(X1916=0,"NO OFERTADO",IF(Y1916=0,"NO OFERTADO","CORRECTO"))))</f>
        <v>NO OFERTADO</v>
      </c>
      <c r="AA1916" s="42">
        <f>Y1916*N1916</f>
        <v>0</v>
      </c>
      <c r="AB1916" s="35">
        <f>Q1916*$AB$1</f>
        <v>1.1965355552763146E-2</v>
      </c>
      <c r="AC1916" s="36">
        <f>R1916*$AC$1</f>
        <v>3.1912908108421663E-3</v>
      </c>
      <c r="AD1916" s="36">
        <f>AB1916+AC1916</f>
        <v>1.5156646363605312E-2</v>
      </c>
      <c r="AE1916" s="41"/>
      <c r="AF1916" s="41"/>
      <c r="AG1916" s="41"/>
      <c r="AH1916" s="42"/>
      <c r="AI1916" s="40" t="str">
        <f>IF(AE1916=0,"NO OFERTADO",IF(AF1916=0,"NO OFERTADO",IF(AG1916=0,"NO OFERTADO",IF(AH1916=0,"NO OFERTADO","CORRECTO"))))</f>
        <v>NO OFERTADO</v>
      </c>
      <c r="AJ1916" s="37">
        <f>Q1916*$AJ$1</f>
        <v>7.9769037018420971E-3</v>
      </c>
      <c r="AK1916" s="36">
        <f>R1916*$AK$1</f>
        <v>1.0637636036140553E-3</v>
      </c>
      <c r="AL1916" s="36">
        <f>AJ1916+AK1916</f>
        <v>9.0406673054561522E-3</v>
      </c>
      <c r="AM1916" s="41"/>
      <c r="AN1916" s="41"/>
      <c r="AO1916" s="41"/>
      <c r="AP1916" s="42"/>
      <c r="AQ1916" s="40" t="str">
        <f>IF(AM1916=0,"NO OFERTADO",IF(AN1916=0,"NO OFERTADO",IF(AO1916=0,"NO OFERTADO",IF(AP1916=0,"NO OFERTADO","CORRECTO"))))</f>
        <v>NO OFERTADO</v>
      </c>
    </row>
    <row r="1917" spans="1:43" ht="24" x14ac:dyDescent="0.25">
      <c r="A1917" s="61">
        <v>1915</v>
      </c>
      <c r="B1917" s="61">
        <v>1185</v>
      </c>
      <c r="C1917" s="13" t="s">
        <v>2752</v>
      </c>
      <c r="D1917" s="12" t="s">
        <v>68</v>
      </c>
      <c r="E1917" s="12" t="s">
        <v>11</v>
      </c>
      <c r="F1917" s="12" t="s">
        <v>12</v>
      </c>
      <c r="G1917" s="12" t="s">
        <v>13</v>
      </c>
      <c r="H1917" s="12" t="s">
        <v>12</v>
      </c>
      <c r="I1917" s="62">
        <v>910</v>
      </c>
      <c r="J1917" s="10">
        <v>1</v>
      </c>
      <c r="K1917" s="10" t="s">
        <v>2753</v>
      </c>
      <c r="L1917" s="14" t="s">
        <v>3399</v>
      </c>
      <c r="M1917" s="11">
        <v>880.14233333333323</v>
      </c>
      <c r="N1917" s="11">
        <v>3239.3846153846152</v>
      </c>
      <c r="O1917" s="8">
        <f>N1917*M1917</f>
        <v>2851119.5339487176</v>
      </c>
      <c r="P1917" s="14" t="s">
        <v>5022</v>
      </c>
      <c r="Q1917" s="66">
        <f>O1917/$O$2181</f>
        <v>8.7116407727058141E-5</v>
      </c>
      <c r="R1917" s="66">
        <f>+O1917/$O$2184</f>
        <v>1.3940937579012702E-4</v>
      </c>
      <c r="S1917" s="36">
        <f>Q1917*$S$1</f>
        <v>2.1779101931764536E-2</v>
      </c>
      <c r="T1917" s="36">
        <f>R1917*$T$1</f>
        <v>4.1822812737038109E-3</v>
      </c>
      <c r="U1917" s="36">
        <f>S1917+T1917</f>
        <v>2.5961383205468348E-2</v>
      </c>
      <c r="V1917" s="41"/>
      <c r="W1917" s="41"/>
      <c r="X1917" s="41"/>
      <c r="Y1917" s="42"/>
      <c r="Z1917" s="40" t="str">
        <f>IF(V1917=0,"NO OFERTADO",IF(W1917=0,"NO OFERTADO",IF(X1917=0,"NO OFERTADO",IF(Y1917=0,"NO OFERTADO","CORRECTO"))))</f>
        <v>NO OFERTADO</v>
      </c>
      <c r="AA1917" s="42">
        <f>Y1917*N1917</f>
        <v>0</v>
      </c>
      <c r="AB1917" s="35">
        <f>Q1917*$AB$1</f>
        <v>7.8404766954352327E-3</v>
      </c>
      <c r="AC1917" s="36">
        <f>R1917*$AC$1</f>
        <v>2.0911406368519054E-3</v>
      </c>
      <c r="AD1917" s="36">
        <f>AB1917+AC1917</f>
        <v>9.931617332287139E-3</v>
      </c>
      <c r="AE1917" s="41"/>
      <c r="AF1917" s="41"/>
      <c r="AG1917" s="41"/>
      <c r="AH1917" s="42"/>
      <c r="AI1917" s="40" t="str">
        <f>IF(AE1917=0,"NO OFERTADO",IF(AF1917=0,"NO OFERTADO",IF(AG1917=0,"NO OFERTADO",IF(AH1917=0,"NO OFERTADO","CORRECTO"))))</f>
        <v>NO OFERTADO</v>
      </c>
      <c r="AJ1917" s="37">
        <f>Q1917*$AJ$1</f>
        <v>5.2269844636234882E-3</v>
      </c>
      <c r="AK1917" s="36">
        <f>R1917*$AK$1</f>
        <v>6.9704687895063514E-4</v>
      </c>
      <c r="AL1917" s="36">
        <f>AJ1917+AK1917</f>
        <v>5.9240313425741233E-3</v>
      </c>
      <c r="AM1917" s="41"/>
      <c r="AN1917" s="41"/>
      <c r="AO1917" s="41"/>
      <c r="AP1917" s="42"/>
      <c r="AQ1917" s="40" t="str">
        <f>IF(AM1917=0,"NO OFERTADO",IF(AN1917=0,"NO OFERTADO",IF(AO1917=0,"NO OFERTADO",IF(AP1917=0,"NO OFERTADO","CORRECTO"))))</f>
        <v>NO OFERTADO</v>
      </c>
    </row>
    <row r="1918" spans="1:43" ht="24" x14ac:dyDescent="0.25">
      <c r="A1918" s="61">
        <v>1916</v>
      </c>
      <c r="B1918" s="61">
        <v>1557</v>
      </c>
      <c r="C1918" s="13" t="s">
        <v>2752</v>
      </c>
      <c r="D1918" s="12" t="s">
        <v>906</v>
      </c>
      <c r="E1918" s="12" t="s">
        <v>11</v>
      </c>
      <c r="F1918" s="12" t="s">
        <v>12</v>
      </c>
      <c r="G1918" s="12" t="s">
        <v>13</v>
      </c>
      <c r="H1918" s="12" t="s">
        <v>12</v>
      </c>
      <c r="I1918" s="62">
        <v>273</v>
      </c>
      <c r="J1918" s="10">
        <v>1</v>
      </c>
      <c r="K1918" s="10" t="s">
        <v>2753</v>
      </c>
      <c r="L1918" s="14" t="s">
        <v>4309</v>
      </c>
      <c r="M1918" s="11">
        <v>273</v>
      </c>
      <c r="N1918" s="11">
        <v>1404.3846153846155</v>
      </c>
      <c r="O1918" s="8">
        <f>N1918*M1918</f>
        <v>383397</v>
      </c>
      <c r="P1918" s="14" t="s">
        <v>5022</v>
      </c>
      <c r="Q1918" s="66">
        <f>O1918/$O$2181</f>
        <v>1.1714755896983612E-5</v>
      </c>
      <c r="R1918" s="66">
        <f>+O1918/$O$2184</f>
        <v>1.8746718898797567E-5</v>
      </c>
      <c r="S1918" s="36">
        <f>Q1918*$S$1</f>
        <v>2.9286889742459032E-3</v>
      </c>
      <c r="T1918" s="36">
        <f>R1918*$T$1</f>
        <v>5.62401566963927E-4</v>
      </c>
      <c r="U1918" s="36">
        <f>S1918+T1918</f>
        <v>3.4910905412098301E-3</v>
      </c>
      <c r="V1918" s="41"/>
      <c r="W1918" s="41"/>
      <c r="X1918" s="41"/>
      <c r="Y1918" s="42"/>
      <c r="Z1918" s="40" t="str">
        <f>IF(V1918=0,"NO OFERTADO",IF(W1918=0,"NO OFERTADO",IF(X1918=0,"NO OFERTADO",IF(Y1918=0,"NO OFERTADO","CORRECTO"))))</f>
        <v>NO OFERTADO</v>
      </c>
      <c r="AA1918" s="42">
        <f>Y1918*N1918</f>
        <v>0</v>
      </c>
      <c r="AB1918" s="35">
        <f>Q1918*$AB$1</f>
        <v>1.0543280307285252E-3</v>
      </c>
      <c r="AC1918" s="36">
        <f>R1918*$AC$1</f>
        <v>2.812007834819635E-4</v>
      </c>
      <c r="AD1918" s="36">
        <f>AB1918+AC1918</f>
        <v>1.3355288142104886E-3</v>
      </c>
      <c r="AE1918" s="41"/>
      <c r="AF1918" s="41"/>
      <c r="AG1918" s="41"/>
      <c r="AH1918" s="42"/>
      <c r="AI1918" s="40" t="str">
        <f>IF(AE1918=0,"NO OFERTADO",IF(AF1918=0,"NO OFERTADO",IF(AG1918=0,"NO OFERTADO",IF(AH1918=0,"NO OFERTADO","CORRECTO"))))</f>
        <v>NO OFERTADO</v>
      </c>
      <c r="AJ1918" s="37">
        <f>Q1918*$AJ$1</f>
        <v>7.0288535381901672E-4</v>
      </c>
      <c r="AK1918" s="36">
        <f>R1918*$AK$1</f>
        <v>9.3733594493987843E-5</v>
      </c>
      <c r="AL1918" s="36">
        <f>AJ1918+AK1918</f>
        <v>7.9661894831300453E-4</v>
      </c>
      <c r="AM1918" s="41"/>
      <c r="AN1918" s="41"/>
      <c r="AO1918" s="41"/>
      <c r="AP1918" s="42"/>
      <c r="AQ1918" s="40" t="str">
        <f>IF(AM1918=0,"NO OFERTADO",IF(AN1918=0,"NO OFERTADO",IF(AO1918=0,"NO OFERTADO",IF(AP1918=0,"NO OFERTADO","CORRECTO"))))</f>
        <v>NO OFERTADO</v>
      </c>
    </row>
    <row r="1919" spans="1:43" x14ac:dyDescent="0.25">
      <c r="A1919" s="61">
        <v>1917</v>
      </c>
      <c r="B1919" s="61">
        <v>77</v>
      </c>
      <c r="C1919" s="13" t="s">
        <v>326</v>
      </c>
      <c r="D1919" s="12" t="s">
        <v>327</v>
      </c>
      <c r="E1919" s="12" t="s">
        <v>49</v>
      </c>
      <c r="F1919" s="12" t="s">
        <v>23</v>
      </c>
      <c r="G1919" s="12" t="s">
        <v>328</v>
      </c>
      <c r="H1919" s="12" t="s">
        <v>49</v>
      </c>
      <c r="I1919" s="62">
        <v>338655</v>
      </c>
      <c r="J1919" s="10">
        <v>1</v>
      </c>
      <c r="K1919" s="10" t="s">
        <v>329</v>
      </c>
      <c r="L1919" s="14" t="s">
        <v>330</v>
      </c>
      <c r="M1919" s="11">
        <v>299651.21600000001</v>
      </c>
      <c r="N1919" s="11">
        <v>188.53846153846155</v>
      </c>
      <c r="O1919" s="8">
        <f>N1919*M1919</f>
        <v>56495779.262769237</v>
      </c>
      <c r="P1919" s="14" t="s">
        <v>5022</v>
      </c>
      <c r="Q1919" s="66">
        <f>O1919/$O$2181</f>
        <v>1.726237459534661E-3</v>
      </c>
      <c r="R1919" s="66">
        <f>+O1919/$O$2184</f>
        <v>2.762438132817032E-3</v>
      </c>
      <c r="S1919" s="36">
        <f>Q1919*$S$1</f>
        <v>0.43155936488366525</v>
      </c>
      <c r="T1919" s="36">
        <f>R1919*$T$1</f>
        <v>8.2873143984510955E-2</v>
      </c>
      <c r="U1919" s="36">
        <f>S1919+T1919</f>
        <v>0.51443250886817626</v>
      </c>
      <c r="V1919" s="41"/>
      <c r="W1919" s="41"/>
      <c r="X1919" s="41"/>
      <c r="Y1919" s="42"/>
      <c r="Z1919" s="40" t="str">
        <f>IF(V1919=0,"NO OFERTADO",IF(W1919=0,"NO OFERTADO",IF(X1919=0,"NO OFERTADO",IF(Y1919=0,"NO OFERTADO","CORRECTO"))))</f>
        <v>NO OFERTADO</v>
      </c>
      <c r="AA1919" s="42">
        <f>Y1919*N1919</f>
        <v>0</v>
      </c>
      <c r="AB1919" s="35">
        <f>Q1919*$AB$1</f>
        <v>0.1553613713581195</v>
      </c>
      <c r="AC1919" s="36">
        <f>R1919*$AC$1</f>
        <v>4.1436571992255478E-2</v>
      </c>
      <c r="AD1919" s="36">
        <f>AB1919+AC1919</f>
        <v>0.19679794335037498</v>
      </c>
      <c r="AE1919" s="41"/>
      <c r="AF1919" s="41"/>
      <c r="AG1919" s="41"/>
      <c r="AH1919" s="42"/>
      <c r="AI1919" s="40" t="str">
        <f>IF(AE1919=0,"NO OFERTADO",IF(AF1919=0,"NO OFERTADO",IF(AG1919=0,"NO OFERTADO",IF(AH1919=0,"NO OFERTADO","CORRECTO"))))</f>
        <v>NO OFERTADO</v>
      </c>
      <c r="AJ1919" s="37">
        <f>Q1919*$AJ$1</f>
        <v>0.10357424757207966</v>
      </c>
      <c r="AK1919" s="36">
        <f>R1919*$AK$1</f>
        <v>1.381219066408516E-2</v>
      </c>
      <c r="AL1919" s="36">
        <f>AJ1919+AK1919</f>
        <v>0.11738643823616482</v>
      </c>
      <c r="AM1919" s="41"/>
      <c r="AN1919" s="41"/>
      <c r="AO1919" s="41"/>
      <c r="AP1919" s="42"/>
      <c r="AQ1919" s="40" t="str">
        <f>IF(AM1919=0,"NO OFERTADO",IF(AN1919=0,"NO OFERTADO",IF(AO1919=0,"NO OFERTADO",IF(AP1919=0,"NO OFERTADO","CORRECTO"))))</f>
        <v>NO OFERTADO</v>
      </c>
    </row>
    <row r="1920" spans="1:43" x14ac:dyDescent="0.25">
      <c r="A1920" s="61">
        <v>1918</v>
      </c>
      <c r="B1920" s="61">
        <v>165</v>
      </c>
      <c r="C1920" s="13" t="s">
        <v>326</v>
      </c>
      <c r="D1920" s="12" t="s">
        <v>638</v>
      </c>
      <c r="E1920" s="12" t="s">
        <v>49</v>
      </c>
      <c r="F1920" s="12" t="s">
        <v>23</v>
      </c>
      <c r="G1920" s="12" t="s">
        <v>328</v>
      </c>
      <c r="H1920" s="12" t="s">
        <v>49</v>
      </c>
      <c r="I1920" s="62">
        <v>1354620</v>
      </c>
      <c r="J1920" s="10">
        <v>1</v>
      </c>
      <c r="K1920" s="10" t="s">
        <v>329</v>
      </c>
      <c r="L1920" s="14" t="s">
        <v>639</v>
      </c>
      <c r="M1920" s="11">
        <v>963674.35434999992</v>
      </c>
      <c r="N1920" s="11">
        <v>53.615384615384613</v>
      </c>
      <c r="O1920" s="8">
        <f>N1920*M1920</f>
        <v>51667771.152457684</v>
      </c>
      <c r="P1920" s="14" t="s">
        <v>5022</v>
      </c>
      <c r="Q1920" s="66">
        <f>O1920/$O$2181</f>
        <v>1.5787169090844568E-3</v>
      </c>
      <c r="R1920" s="66">
        <f>+O1920/$O$2184</f>
        <v>2.5263660955159436E-3</v>
      </c>
      <c r="S1920" s="36">
        <f>Q1920*$S$1</f>
        <v>0.39467922727111421</v>
      </c>
      <c r="T1920" s="36">
        <f>R1920*$T$1</f>
        <v>7.5790982865478307E-2</v>
      </c>
      <c r="U1920" s="36">
        <f>S1920+T1920</f>
        <v>0.47047021013659251</v>
      </c>
      <c r="V1920" s="41"/>
      <c r="W1920" s="41"/>
      <c r="X1920" s="41"/>
      <c r="Y1920" s="42"/>
      <c r="Z1920" s="40" t="str">
        <f>IF(V1920=0,"NO OFERTADO",IF(W1920=0,"NO OFERTADO",IF(X1920=0,"NO OFERTADO",IF(Y1920=0,"NO OFERTADO","CORRECTO"))))</f>
        <v>NO OFERTADO</v>
      </c>
      <c r="AA1920" s="42">
        <f>Y1920*N1920</f>
        <v>0</v>
      </c>
      <c r="AB1920" s="35">
        <f>Q1920*$AB$1</f>
        <v>0.14208452181760112</v>
      </c>
      <c r="AC1920" s="36">
        <f>R1920*$AC$1</f>
        <v>3.7895491432739153E-2</v>
      </c>
      <c r="AD1920" s="36">
        <f>AB1920+AC1920</f>
        <v>0.17998001325034027</v>
      </c>
      <c r="AE1920" s="41"/>
      <c r="AF1920" s="41"/>
      <c r="AG1920" s="41"/>
      <c r="AH1920" s="42"/>
      <c r="AI1920" s="40" t="str">
        <f>IF(AE1920=0,"NO OFERTADO",IF(AF1920=0,"NO OFERTADO",IF(AG1920=0,"NO OFERTADO",IF(AH1920=0,"NO OFERTADO","CORRECTO"))))</f>
        <v>NO OFERTADO</v>
      </c>
      <c r="AJ1920" s="37">
        <f>Q1920*$AJ$1</f>
        <v>9.4723014545067402E-2</v>
      </c>
      <c r="AK1920" s="36">
        <f>R1920*$AK$1</f>
        <v>1.2631830477579719E-2</v>
      </c>
      <c r="AL1920" s="36">
        <f>AJ1920+AK1920</f>
        <v>0.10735484502264712</v>
      </c>
      <c r="AM1920" s="41"/>
      <c r="AN1920" s="41"/>
      <c r="AO1920" s="41"/>
      <c r="AP1920" s="42"/>
      <c r="AQ1920" s="40" t="str">
        <f>IF(AM1920=0,"NO OFERTADO",IF(AN1920=0,"NO OFERTADO",IF(AO1920=0,"NO OFERTADO",IF(AP1920=0,"NO OFERTADO","CORRECTO"))))</f>
        <v>NO OFERTADO</v>
      </c>
    </row>
    <row r="1921" spans="1:43" x14ac:dyDescent="0.25">
      <c r="A1921" s="61">
        <v>1919</v>
      </c>
      <c r="B1921" s="61">
        <v>252</v>
      </c>
      <c r="C1921" s="13" t="s">
        <v>326</v>
      </c>
      <c r="D1921" s="12" t="s">
        <v>936</v>
      </c>
      <c r="E1921" s="12" t="s">
        <v>49</v>
      </c>
      <c r="F1921" s="12" t="s">
        <v>23</v>
      </c>
      <c r="G1921" s="12" t="s">
        <v>328</v>
      </c>
      <c r="H1921" s="12" t="s">
        <v>49</v>
      </c>
      <c r="I1921" s="62">
        <v>703940</v>
      </c>
      <c r="J1921" s="10">
        <v>1</v>
      </c>
      <c r="K1921" s="10" t="s">
        <v>329</v>
      </c>
      <c r="L1921" s="14" t="s">
        <v>937</v>
      </c>
      <c r="M1921" s="11">
        <v>703940</v>
      </c>
      <c r="N1921" s="11">
        <v>60.07692307692308</v>
      </c>
      <c r="O1921" s="8">
        <f>N1921*M1921</f>
        <v>42290549.230769232</v>
      </c>
      <c r="P1921" s="14" t="s">
        <v>5022</v>
      </c>
      <c r="Q1921" s="66">
        <f>O1921/$O$2181</f>
        <v>1.2921944120267755E-3</v>
      </c>
      <c r="R1921" s="66">
        <f>+O1921/$O$2184</f>
        <v>2.067854048166758E-3</v>
      </c>
      <c r="S1921" s="36">
        <f>Q1921*$S$1</f>
        <v>0.32304860300669386</v>
      </c>
      <c r="T1921" s="36">
        <f>R1921*$T$1</f>
        <v>6.2035621445002742E-2</v>
      </c>
      <c r="U1921" s="36">
        <f>S1921+T1921</f>
        <v>0.3850842244516966</v>
      </c>
      <c r="V1921" s="41"/>
      <c r="W1921" s="41"/>
      <c r="X1921" s="41"/>
      <c r="Y1921" s="42"/>
      <c r="Z1921" s="40" t="str">
        <f>IF(V1921=0,"NO OFERTADO",IF(W1921=0,"NO OFERTADO",IF(X1921=0,"NO OFERTADO",IF(Y1921=0,"NO OFERTADO","CORRECTO"))))</f>
        <v>NO OFERTADO</v>
      </c>
      <c r="AA1921" s="42">
        <f>Y1921*N1921</f>
        <v>0</v>
      </c>
      <c r="AB1921" s="35">
        <f>Q1921*$AB$1</f>
        <v>0.1162974970824098</v>
      </c>
      <c r="AC1921" s="36">
        <f>R1921*$AC$1</f>
        <v>3.1017810722501371E-2</v>
      </c>
      <c r="AD1921" s="36">
        <f>AB1921+AC1921</f>
        <v>0.14731530780491117</v>
      </c>
      <c r="AE1921" s="41"/>
      <c r="AF1921" s="41"/>
      <c r="AG1921" s="41"/>
      <c r="AH1921" s="42"/>
      <c r="AI1921" s="40" t="str">
        <f>IF(AE1921=0,"NO OFERTADO",IF(AF1921=0,"NO OFERTADO",IF(AG1921=0,"NO OFERTADO",IF(AH1921=0,"NO OFERTADO","CORRECTO"))))</f>
        <v>NO OFERTADO</v>
      </c>
      <c r="AJ1921" s="37">
        <f>Q1921*$AJ$1</f>
        <v>7.7531664721606525E-2</v>
      </c>
      <c r="AK1921" s="36">
        <f>R1921*$AK$1</f>
        <v>1.033927024083379E-2</v>
      </c>
      <c r="AL1921" s="36">
        <f>AJ1921+AK1921</f>
        <v>8.787093496244032E-2</v>
      </c>
      <c r="AM1921" s="41"/>
      <c r="AN1921" s="41"/>
      <c r="AO1921" s="41"/>
      <c r="AP1921" s="42"/>
      <c r="AQ1921" s="40" t="str">
        <f>IF(AM1921=0,"NO OFERTADO",IF(AN1921=0,"NO OFERTADO",IF(AO1921=0,"NO OFERTADO",IF(AP1921=0,"NO OFERTADO","CORRECTO"))))</f>
        <v>NO OFERTADO</v>
      </c>
    </row>
    <row r="1922" spans="1:43" x14ac:dyDescent="0.25">
      <c r="A1922" s="61">
        <v>1920</v>
      </c>
      <c r="B1922" s="61">
        <v>279</v>
      </c>
      <c r="C1922" s="13" t="s">
        <v>326</v>
      </c>
      <c r="D1922" s="12" t="s">
        <v>1012</v>
      </c>
      <c r="E1922" s="12" t="s">
        <v>49</v>
      </c>
      <c r="F1922" s="12" t="s">
        <v>23</v>
      </c>
      <c r="G1922" s="12" t="s">
        <v>328</v>
      </c>
      <c r="H1922" s="12" t="s">
        <v>49</v>
      </c>
      <c r="I1922" s="62">
        <v>677310</v>
      </c>
      <c r="J1922" s="10">
        <v>1</v>
      </c>
      <c r="K1922" s="10" t="s">
        <v>329</v>
      </c>
      <c r="L1922" s="14" t="s">
        <v>1013</v>
      </c>
      <c r="M1922" s="11">
        <v>663971</v>
      </c>
      <c r="N1922" s="11">
        <v>56.230769230769234</v>
      </c>
      <c r="O1922" s="8">
        <f>N1922*M1922</f>
        <v>37335600.07692308</v>
      </c>
      <c r="P1922" s="14" t="s">
        <v>5022</v>
      </c>
      <c r="Q1922" s="66">
        <f>O1922/$O$2181</f>
        <v>1.1407951579395679E-3</v>
      </c>
      <c r="R1922" s="66">
        <f>+O1922/$O$2184</f>
        <v>1.8255750555168709E-3</v>
      </c>
      <c r="S1922" s="36">
        <f>Q1922*$S$1</f>
        <v>0.28519878948489197</v>
      </c>
      <c r="T1922" s="36">
        <f>R1922*$T$1</f>
        <v>5.4767251665506125E-2</v>
      </c>
      <c r="U1922" s="36">
        <f>S1922+T1922</f>
        <v>0.33996604115039808</v>
      </c>
      <c r="V1922" s="41"/>
      <c r="W1922" s="41"/>
      <c r="X1922" s="41"/>
      <c r="Y1922" s="42"/>
      <c r="Z1922" s="40" t="str">
        <f>IF(V1922=0,"NO OFERTADO",IF(W1922=0,"NO OFERTADO",IF(X1922=0,"NO OFERTADO",IF(Y1922=0,"NO OFERTADO","CORRECTO"))))</f>
        <v>NO OFERTADO</v>
      </c>
      <c r="AA1922" s="42">
        <f>Y1922*N1922</f>
        <v>0</v>
      </c>
      <c r="AB1922" s="35">
        <f>Q1922*$AB$1</f>
        <v>0.10267156421456111</v>
      </c>
      <c r="AC1922" s="36">
        <f>R1922*$AC$1</f>
        <v>2.7383625832753063E-2</v>
      </c>
      <c r="AD1922" s="36">
        <f>AB1922+AC1922</f>
        <v>0.13005519004731417</v>
      </c>
      <c r="AE1922" s="41"/>
      <c r="AF1922" s="41"/>
      <c r="AG1922" s="41"/>
      <c r="AH1922" s="42"/>
      <c r="AI1922" s="40" t="str">
        <f>IF(AE1922=0,"NO OFERTADO",IF(AF1922=0,"NO OFERTADO",IF(AG1922=0,"NO OFERTADO",IF(AH1922=0,"NO OFERTADO","CORRECTO"))))</f>
        <v>NO OFERTADO</v>
      </c>
      <c r="AJ1922" s="37">
        <f>Q1922*$AJ$1</f>
        <v>6.8447709476374075E-2</v>
      </c>
      <c r="AK1922" s="36">
        <f>R1922*$AK$1</f>
        <v>9.1278752775843554E-3</v>
      </c>
      <c r="AL1922" s="36">
        <f>AJ1922+AK1922</f>
        <v>7.7575584753958426E-2</v>
      </c>
      <c r="AM1922" s="41"/>
      <c r="AN1922" s="41"/>
      <c r="AO1922" s="41"/>
      <c r="AP1922" s="42"/>
      <c r="AQ1922" s="40" t="str">
        <f>IF(AM1922=0,"NO OFERTADO",IF(AN1922=0,"NO OFERTADO",IF(AO1922=0,"NO OFERTADO",IF(AP1922=0,"NO OFERTADO","CORRECTO"))))</f>
        <v>NO OFERTADO</v>
      </c>
    </row>
    <row r="1923" spans="1:43" x14ac:dyDescent="0.25">
      <c r="A1923" s="61">
        <v>1921</v>
      </c>
      <c r="B1923" s="61">
        <v>616</v>
      </c>
      <c r="C1923" s="13" t="s">
        <v>326</v>
      </c>
      <c r="D1923" s="12" t="s">
        <v>1988</v>
      </c>
      <c r="E1923" s="12" t="s">
        <v>49</v>
      </c>
      <c r="F1923" s="12" t="s">
        <v>23</v>
      </c>
      <c r="G1923" s="12" t="s">
        <v>328</v>
      </c>
      <c r="H1923" s="12" t="s">
        <v>49</v>
      </c>
      <c r="I1923" s="62">
        <v>422364.00000000006</v>
      </c>
      <c r="J1923" s="10">
        <v>1</v>
      </c>
      <c r="K1923" s="10" t="s">
        <v>329</v>
      </c>
      <c r="L1923" s="14" t="s">
        <v>1989</v>
      </c>
      <c r="M1923" s="11">
        <v>422364.00000000006</v>
      </c>
      <c r="N1923" s="11">
        <v>34.846153846153847</v>
      </c>
      <c r="O1923" s="8">
        <f>N1923*M1923</f>
        <v>14717760.923076926</v>
      </c>
      <c r="P1923" s="14" t="s">
        <v>5022</v>
      </c>
      <c r="Q1923" s="66">
        <f>O1923/$O$2181</f>
        <v>4.4970350984491377E-4</v>
      </c>
      <c r="R1923" s="66">
        <f>+O1923/$O$2184</f>
        <v>7.1964498116738136E-4</v>
      </c>
      <c r="S1923" s="36">
        <f>Q1923*$S$1</f>
        <v>0.11242587746122844</v>
      </c>
      <c r="T1923" s="36">
        <f>R1923*$T$1</f>
        <v>2.158934943502144E-2</v>
      </c>
      <c r="U1923" s="36">
        <f>S1923+T1923</f>
        <v>0.13401522689624987</v>
      </c>
      <c r="V1923" s="41"/>
      <c r="W1923" s="41"/>
      <c r="X1923" s="41"/>
      <c r="Y1923" s="42"/>
      <c r="Z1923" s="40" t="str">
        <f>IF(V1923=0,"NO OFERTADO",IF(W1923=0,"NO OFERTADO",IF(X1923=0,"NO OFERTADO",IF(Y1923=0,"NO OFERTADO","CORRECTO"))))</f>
        <v>NO OFERTADO</v>
      </c>
      <c r="AA1923" s="42">
        <f>Y1923*N1923</f>
        <v>0</v>
      </c>
      <c r="AB1923" s="35">
        <f>Q1923*$AB$1</f>
        <v>4.0473315886042235E-2</v>
      </c>
      <c r="AC1923" s="36">
        <f>R1923*$AC$1</f>
        <v>1.079467471751072E-2</v>
      </c>
      <c r="AD1923" s="36">
        <f>AB1923+AC1923</f>
        <v>5.1267990603552957E-2</v>
      </c>
      <c r="AE1923" s="41"/>
      <c r="AF1923" s="41"/>
      <c r="AG1923" s="41"/>
      <c r="AH1923" s="42"/>
      <c r="AI1923" s="40" t="str">
        <f>IF(AE1923=0,"NO OFERTADO",IF(AF1923=0,"NO OFERTADO",IF(AG1923=0,"NO OFERTADO",IF(AH1923=0,"NO OFERTADO","CORRECTO"))))</f>
        <v>NO OFERTADO</v>
      </c>
      <c r="AJ1923" s="37">
        <f>Q1923*$AJ$1</f>
        <v>2.6982210590694826E-2</v>
      </c>
      <c r="AK1923" s="36">
        <f>R1923*$AK$1</f>
        <v>3.5982249058369069E-3</v>
      </c>
      <c r="AL1923" s="36">
        <f>AJ1923+AK1923</f>
        <v>3.0580435496531732E-2</v>
      </c>
      <c r="AM1923" s="41"/>
      <c r="AN1923" s="41"/>
      <c r="AO1923" s="41"/>
      <c r="AP1923" s="42"/>
      <c r="AQ1923" s="40" t="str">
        <f>IF(AM1923=0,"NO OFERTADO",IF(AN1923=0,"NO OFERTADO",IF(AO1923=0,"NO OFERTADO",IF(AP1923=0,"NO OFERTADO","CORRECTO"))))</f>
        <v>NO OFERTADO</v>
      </c>
    </row>
    <row r="1924" spans="1:43" x14ac:dyDescent="0.25">
      <c r="A1924" s="61">
        <v>1922</v>
      </c>
      <c r="B1924" s="61">
        <v>1343</v>
      </c>
      <c r="C1924" s="13" t="s">
        <v>3784</v>
      </c>
      <c r="D1924" s="12" t="s">
        <v>1672</v>
      </c>
      <c r="E1924" s="12" t="s">
        <v>221</v>
      </c>
      <c r="F1924" s="12" t="s">
        <v>222</v>
      </c>
      <c r="G1924" s="12" t="s">
        <v>13</v>
      </c>
      <c r="H1924" s="12" t="s">
        <v>108</v>
      </c>
      <c r="I1924" s="62" t="s">
        <v>60</v>
      </c>
      <c r="J1924" s="10">
        <v>10</v>
      </c>
      <c r="K1924" s="10" t="s">
        <v>1071</v>
      </c>
      <c r="L1924" s="14" t="s">
        <v>3785</v>
      </c>
      <c r="M1924" s="11">
        <v>284</v>
      </c>
      <c r="N1924" s="11">
        <v>3027.5</v>
      </c>
      <c r="O1924" s="8">
        <f>N1924*M1924</f>
        <v>859810</v>
      </c>
      <c r="P1924" s="14" t="s">
        <v>5022</v>
      </c>
      <c r="Q1924" s="66">
        <f>O1924/$O$2181</f>
        <v>2.6271630366918572E-5</v>
      </c>
      <c r="R1924" s="66"/>
      <c r="S1924" s="36">
        <f>Q1924*$S$1</f>
        <v>6.5679075917296431E-3</v>
      </c>
      <c r="T1924" s="7"/>
      <c r="U1924" s="36">
        <f>S1924+T1924</f>
        <v>6.5679075917296431E-3</v>
      </c>
      <c r="V1924" s="41"/>
      <c r="W1924" s="41"/>
      <c r="X1924" s="41"/>
      <c r="Y1924" s="42"/>
      <c r="Z1924" s="40" t="str">
        <f>IF(V1924=0,"NO OFERTADO",IF(W1924=0,"NO OFERTADO",IF(X1924=0,"NO OFERTADO",IF(Y1924=0,"NO OFERTADO","CORRECTO"))))</f>
        <v>NO OFERTADO</v>
      </c>
      <c r="AA1924" s="42">
        <f>Y1924*N1924</f>
        <v>0</v>
      </c>
      <c r="AB1924" s="35">
        <f>Q1924*$AB$1</f>
        <v>2.3644467330226713E-3</v>
      </c>
      <c r="AC1924" s="7"/>
      <c r="AD1924" s="36">
        <f>AB1924+AC1924</f>
        <v>2.3644467330226713E-3</v>
      </c>
      <c r="AE1924" s="41"/>
      <c r="AF1924" s="41"/>
      <c r="AG1924" s="41"/>
      <c r="AH1924" s="42"/>
      <c r="AI1924" s="40" t="str">
        <f>IF(AE1924=0,"NO OFERTADO",IF(AF1924=0,"NO OFERTADO",IF(AG1924=0,"NO OFERTADO",IF(AH1924=0,"NO OFERTADO","CORRECTO"))))</f>
        <v>NO OFERTADO</v>
      </c>
      <c r="AJ1924" s="37">
        <f>Q1924*$AJ$1</f>
        <v>1.5762978220151143E-3</v>
      </c>
      <c r="AK1924" s="7"/>
      <c r="AL1924" s="36">
        <f>AJ1924+AK1924</f>
        <v>1.5762978220151143E-3</v>
      </c>
      <c r="AM1924" s="41"/>
      <c r="AN1924" s="41"/>
      <c r="AO1924" s="41"/>
      <c r="AP1924" s="42"/>
      <c r="AQ1924" s="40" t="str">
        <f>IF(AM1924=0,"NO OFERTADO",IF(AN1924=0,"NO OFERTADO",IF(AO1924=0,"NO OFERTADO",IF(AP1924=0,"NO OFERTADO","CORRECTO"))))</f>
        <v>NO OFERTADO</v>
      </c>
    </row>
    <row r="1925" spans="1:43" ht="24" x14ac:dyDescent="0.25">
      <c r="A1925" s="61">
        <v>1923</v>
      </c>
      <c r="B1925" s="61">
        <v>2141</v>
      </c>
      <c r="C1925" s="13" t="s">
        <v>3641</v>
      </c>
      <c r="D1925" s="12" t="s">
        <v>93</v>
      </c>
      <c r="E1925" s="12" t="s">
        <v>11</v>
      </c>
      <c r="F1925" s="12" t="s">
        <v>134</v>
      </c>
      <c r="G1925" s="12" t="s">
        <v>13</v>
      </c>
      <c r="H1925" s="12" t="s">
        <v>12</v>
      </c>
      <c r="I1925" s="62" t="s">
        <v>60</v>
      </c>
      <c r="J1925" s="10">
        <v>1</v>
      </c>
      <c r="K1925" s="10" t="s">
        <v>1071</v>
      </c>
      <c r="L1925" s="14" t="s">
        <v>5791</v>
      </c>
      <c r="M1925" s="11">
        <v>945.67000000000007</v>
      </c>
      <c r="N1925" s="8">
        <v>2370.8461538461538</v>
      </c>
      <c r="O1925" s="8">
        <f>N1925*M1925</f>
        <v>2242038.0823076926</v>
      </c>
      <c r="P1925" s="14" t="s">
        <v>5022</v>
      </c>
      <c r="Q1925" s="66">
        <f>O1925/$O$2181</f>
        <v>6.8505827760717672E-5</v>
      </c>
      <c r="R1925" s="66"/>
      <c r="S1925" s="36">
        <f>Q1925*$S$1</f>
        <v>1.7126456940179419E-2</v>
      </c>
      <c r="T1925" s="7"/>
      <c r="U1925" s="36">
        <f>S1925+T1925</f>
        <v>1.7126456940179419E-2</v>
      </c>
      <c r="V1925" s="41"/>
      <c r="W1925" s="41"/>
      <c r="X1925" s="41"/>
      <c r="Y1925" s="42"/>
      <c r="Z1925" s="40" t="str">
        <f>IF(V1925=0,"NO OFERTADO",IF(W1925=0,"NO OFERTADO",IF(X1925=0,"NO OFERTADO",IF(Y1925=0,"NO OFERTADO","CORRECTO"))))</f>
        <v>NO OFERTADO</v>
      </c>
      <c r="AA1925" s="42">
        <f>Y1925*N1925</f>
        <v>0</v>
      </c>
      <c r="AB1925" s="35">
        <f>Q1925*$AB$1</f>
        <v>6.1655244984645903E-3</v>
      </c>
      <c r="AC1925" s="7"/>
      <c r="AD1925" s="36">
        <f>AB1925+AC1925</f>
        <v>6.1655244984645903E-3</v>
      </c>
      <c r="AE1925" s="41"/>
      <c r="AF1925" s="41"/>
      <c r="AG1925" s="41"/>
      <c r="AH1925" s="42"/>
      <c r="AI1925" s="40" t="str">
        <f>IF(AE1925=0,"NO OFERTADO",IF(AF1925=0,"NO OFERTADO",IF(AG1925=0,"NO OFERTADO",IF(AH1925=0,"NO OFERTADO","CORRECTO"))))</f>
        <v>NO OFERTADO</v>
      </c>
      <c r="AJ1925" s="37">
        <f>Q1925*$AJ$1</f>
        <v>4.1103496656430608E-3</v>
      </c>
      <c r="AK1925" s="7"/>
      <c r="AL1925" s="36">
        <f>AJ1925+AK1925</f>
        <v>4.1103496656430608E-3</v>
      </c>
      <c r="AM1925" s="41"/>
      <c r="AN1925" s="41"/>
      <c r="AO1925" s="41"/>
      <c r="AP1925" s="42"/>
      <c r="AQ1925" s="40" t="str">
        <f>IF(AM1925=0,"NO OFERTADO",IF(AN1925=0,"NO OFERTADO",IF(AO1925=0,"NO OFERTADO",IF(AP1925=0,"NO OFERTADO","CORRECTO"))))</f>
        <v>NO OFERTADO</v>
      </c>
    </row>
    <row r="1926" spans="1:43" x14ac:dyDescent="0.25">
      <c r="A1926" s="61">
        <v>1924</v>
      </c>
      <c r="B1926" s="61">
        <v>1289</v>
      </c>
      <c r="C1926" s="13" t="s">
        <v>3641</v>
      </c>
      <c r="D1926" s="12" t="s">
        <v>705</v>
      </c>
      <c r="E1926" s="12" t="s">
        <v>49</v>
      </c>
      <c r="F1926" s="12" t="s">
        <v>23</v>
      </c>
      <c r="G1926" s="12" t="s">
        <v>24</v>
      </c>
      <c r="H1926" s="12" t="s">
        <v>49</v>
      </c>
      <c r="I1926" s="62" t="s">
        <v>60</v>
      </c>
      <c r="J1926" s="10">
        <v>1</v>
      </c>
      <c r="K1926" s="10" t="s">
        <v>1071</v>
      </c>
      <c r="L1926" s="14" t="s">
        <v>3642</v>
      </c>
      <c r="M1926" s="11">
        <v>662.96833333333336</v>
      </c>
      <c r="N1926" s="11">
        <v>2475.1538461538462</v>
      </c>
      <c r="O1926" s="8">
        <f>N1926*M1926</f>
        <v>1640948.6201282053</v>
      </c>
      <c r="P1926" s="14" t="s">
        <v>5022</v>
      </c>
      <c r="Q1926" s="66">
        <f>O1926/$O$2181</f>
        <v>5.0139444294801513E-5</v>
      </c>
      <c r="R1926" s="66"/>
      <c r="S1926" s="36">
        <f>Q1926*$S$1</f>
        <v>1.2534861073700379E-2</v>
      </c>
      <c r="T1926" s="7"/>
      <c r="U1926" s="36">
        <f>S1926+T1926</f>
        <v>1.2534861073700379E-2</v>
      </c>
      <c r="V1926" s="41"/>
      <c r="W1926" s="41"/>
      <c r="X1926" s="41"/>
      <c r="Y1926" s="42"/>
      <c r="Z1926" s="40" t="str">
        <f>IF(V1926=0,"NO OFERTADO",IF(W1926=0,"NO OFERTADO",IF(X1926=0,"NO OFERTADO",IF(Y1926=0,"NO OFERTADO","CORRECTO"))))</f>
        <v>NO OFERTADO</v>
      </c>
      <c r="AA1926" s="42">
        <f>Y1926*N1926</f>
        <v>0</v>
      </c>
      <c r="AB1926" s="35">
        <f>Q1926*$AB$1</f>
        <v>4.5125499865321366E-3</v>
      </c>
      <c r="AC1926" s="7"/>
      <c r="AD1926" s="36">
        <f>AB1926+AC1926</f>
        <v>4.5125499865321366E-3</v>
      </c>
      <c r="AE1926" s="41"/>
      <c r="AF1926" s="41"/>
      <c r="AG1926" s="41"/>
      <c r="AH1926" s="42"/>
      <c r="AI1926" s="40" t="str">
        <f>IF(AE1926=0,"NO OFERTADO",IF(AF1926=0,"NO OFERTADO",IF(AG1926=0,"NO OFERTADO",IF(AH1926=0,"NO OFERTADO","CORRECTO"))))</f>
        <v>NO OFERTADO</v>
      </c>
      <c r="AJ1926" s="37">
        <f>Q1926*$AJ$1</f>
        <v>3.0083666576880908E-3</v>
      </c>
      <c r="AK1926" s="7"/>
      <c r="AL1926" s="36">
        <f>AJ1926+AK1926</f>
        <v>3.0083666576880908E-3</v>
      </c>
      <c r="AM1926" s="41"/>
      <c r="AN1926" s="41"/>
      <c r="AO1926" s="41"/>
      <c r="AP1926" s="42"/>
      <c r="AQ1926" s="40" t="str">
        <f>IF(AM1926=0,"NO OFERTADO",IF(AN1926=0,"NO OFERTADO",IF(AO1926=0,"NO OFERTADO",IF(AP1926=0,"NO OFERTADO","CORRECTO"))))</f>
        <v>NO OFERTADO</v>
      </c>
    </row>
    <row r="1927" spans="1:43" x14ac:dyDescent="0.25">
      <c r="A1927" s="61">
        <v>1925</v>
      </c>
      <c r="B1927" s="61">
        <v>1548</v>
      </c>
      <c r="C1927" s="13" t="s">
        <v>3641</v>
      </c>
      <c r="D1927" s="12" t="s">
        <v>4161</v>
      </c>
      <c r="E1927" s="12" t="s">
        <v>49</v>
      </c>
      <c r="F1927" s="12" t="s">
        <v>23</v>
      </c>
      <c r="G1927" s="12" t="s">
        <v>24</v>
      </c>
      <c r="H1927" s="12" t="s">
        <v>49</v>
      </c>
      <c r="I1927" s="62" t="s">
        <v>60</v>
      </c>
      <c r="J1927" s="10">
        <v>1</v>
      </c>
      <c r="K1927" s="10" t="s">
        <v>1071</v>
      </c>
      <c r="L1927" s="14" t="s">
        <v>4289</v>
      </c>
      <c r="M1927" s="11">
        <v>828.55099999999993</v>
      </c>
      <c r="N1927" s="11">
        <v>650</v>
      </c>
      <c r="O1927" s="8">
        <f>N1927*M1927</f>
        <v>538558.14999999991</v>
      </c>
      <c r="P1927" s="14" t="s">
        <v>5022</v>
      </c>
      <c r="Q1927" s="66">
        <f>O1927/$O$2181</f>
        <v>1.6455729344729052E-5</v>
      </c>
      <c r="R1927" s="66"/>
      <c r="S1927" s="36">
        <f>Q1927*$S$1</f>
        <v>4.1139323361822633E-3</v>
      </c>
      <c r="T1927" s="7"/>
      <c r="U1927" s="36">
        <f>S1927+T1927</f>
        <v>4.1139323361822633E-3</v>
      </c>
      <c r="V1927" s="41"/>
      <c r="W1927" s="41"/>
      <c r="X1927" s="41"/>
      <c r="Y1927" s="42"/>
      <c r="Z1927" s="40" t="str">
        <f>IF(V1927=0,"NO OFERTADO",IF(W1927=0,"NO OFERTADO",IF(X1927=0,"NO OFERTADO",IF(Y1927=0,"NO OFERTADO","CORRECTO"))))</f>
        <v>NO OFERTADO</v>
      </c>
      <c r="AA1927" s="42">
        <f>Y1927*N1927</f>
        <v>0</v>
      </c>
      <c r="AB1927" s="35">
        <f>Q1927*$AB$1</f>
        <v>1.4810156410256146E-3</v>
      </c>
      <c r="AC1927" s="7"/>
      <c r="AD1927" s="36">
        <f>AB1927+AC1927</f>
        <v>1.4810156410256146E-3</v>
      </c>
      <c r="AE1927" s="41"/>
      <c r="AF1927" s="41"/>
      <c r="AG1927" s="41"/>
      <c r="AH1927" s="42"/>
      <c r="AI1927" s="40" t="str">
        <f>IF(AE1927=0,"NO OFERTADO",IF(AF1927=0,"NO OFERTADO",IF(AG1927=0,"NO OFERTADO",IF(AH1927=0,"NO OFERTADO","CORRECTO"))))</f>
        <v>NO OFERTADO</v>
      </c>
      <c r="AJ1927" s="37">
        <f>Q1927*$AJ$1</f>
        <v>9.8734376068374311E-4</v>
      </c>
      <c r="AK1927" s="7"/>
      <c r="AL1927" s="36">
        <f>AJ1927+AK1927</f>
        <v>9.8734376068374311E-4</v>
      </c>
      <c r="AM1927" s="41"/>
      <c r="AN1927" s="41"/>
      <c r="AO1927" s="41"/>
      <c r="AP1927" s="42"/>
      <c r="AQ1927" s="40" t="str">
        <f>IF(AM1927=0,"NO OFERTADO",IF(AN1927=0,"NO OFERTADO",IF(AO1927=0,"NO OFERTADO",IF(AP1927=0,"NO OFERTADO","CORRECTO"))))</f>
        <v>NO OFERTADO</v>
      </c>
    </row>
    <row r="1928" spans="1:43" ht="36" x14ac:dyDescent="0.25">
      <c r="A1928" s="61">
        <v>1926</v>
      </c>
      <c r="B1928" s="61">
        <v>302</v>
      </c>
      <c r="C1928" s="13" t="s">
        <v>1070</v>
      </c>
      <c r="D1928" s="12" t="s">
        <v>93</v>
      </c>
      <c r="E1928" s="12" t="s">
        <v>275</v>
      </c>
      <c r="F1928" s="12" t="s">
        <v>12</v>
      </c>
      <c r="G1928" s="12" t="s">
        <v>13</v>
      </c>
      <c r="H1928" s="12" t="s">
        <v>648</v>
      </c>
      <c r="I1928" s="62" t="s">
        <v>60</v>
      </c>
      <c r="J1928" s="10">
        <v>1</v>
      </c>
      <c r="K1928" s="10" t="s">
        <v>1071</v>
      </c>
      <c r="L1928" s="14" t="s">
        <v>1084</v>
      </c>
      <c r="M1928" s="11">
        <v>10107</v>
      </c>
      <c r="N1928" s="11">
        <v>2370.8461538461538</v>
      </c>
      <c r="O1928" s="8">
        <f>N1928*M1928</f>
        <v>23962142.076923076</v>
      </c>
      <c r="P1928" s="14" t="s">
        <v>5022</v>
      </c>
      <c r="Q1928" s="66">
        <f>O1928/$O$2181</f>
        <v>7.3216703625744012E-4</v>
      </c>
      <c r="R1928" s="66"/>
      <c r="S1928" s="36">
        <f>Q1928*$S$1</f>
        <v>0.18304175906436004</v>
      </c>
      <c r="T1928" s="7"/>
      <c r="U1928" s="36">
        <f>S1928+T1928</f>
        <v>0.18304175906436004</v>
      </c>
      <c r="V1928" s="41"/>
      <c r="W1928" s="41"/>
      <c r="X1928" s="41"/>
      <c r="Y1928" s="42"/>
      <c r="Z1928" s="40" t="str">
        <f>IF(V1928=0,"NO OFERTADO",IF(W1928=0,"NO OFERTADO",IF(X1928=0,"NO OFERTADO",IF(Y1928=0,"NO OFERTADO","CORRECTO"))))</f>
        <v>NO OFERTADO</v>
      </c>
      <c r="AA1928" s="42">
        <f>Y1928*N1928</f>
        <v>0</v>
      </c>
      <c r="AB1928" s="35">
        <f>Q1928*$AB$1</f>
        <v>6.5895033263169617E-2</v>
      </c>
      <c r="AC1928" s="7"/>
      <c r="AD1928" s="36">
        <f>AB1928+AC1928</f>
        <v>6.5895033263169617E-2</v>
      </c>
      <c r="AE1928" s="41"/>
      <c r="AF1928" s="41"/>
      <c r="AG1928" s="41"/>
      <c r="AH1928" s="42"/>
      <c r="AI1928" s="40" t="str">
        <f>IF(AE1928=0,"NO OFERTADO",IF(AF1928=0,"NO OFERTADO",IF(AG1928=0,"NO OFERTADO",IF(AH1928=0,"NO OFERTADO","CORRECTO"))))</f>
        <v>NO OFERTADO</v>
      </c>
      <c r="AJ1928" s="37">
        <f>Q1928*$AJ$1</f>
        <v>4.3930022175446407E-2</v>
      </c>
      <c r="AK1928" s="7"/>
      <c r="AL1928" s="36">
        <f>AJ1928+AK1928</f>
        <v>4.3930022175446407E-2</v>
      </c>
      <c r="AM1928" s="41"/>
      <c r="AN1928" s="41"/>
      <c r="AO1928" s="41"/>
      <c r="AP1928" s="42"/>
      <c r="AQ1928" s="40" t="str">
        <f>IF(AM1928=0,"NO OFERTADO",IF(AN1928=0,"NO OFERTADO",IF(AO1928=0,"NO OFERTADO",IF(AP1928=0,"NO OFERTADO","CORRECTO"))))</f>
        <v>NO OFERTADO</v>
      </c>
    </row>
    <row r="1929" spans="1:43" ht="36" x14ac:dyDescent="0.25">
      <c r="A1929" s="61">
        <v>1927</v>
      </c>
      <c r="B1929" s="61">
        <v>298</v>
      </c>
      <c r="C1929" s="13" t="s">
        <v>1070</v>
      </c>
      <c r="D1929" s="12" t="s">
        <v>68</v>
      </c>
      <c r="E1929" s="12" t="s">
        <v>275</v>
      </c>
      <c r="F1929" s="12" t="s">
        <v>12</v>
      </c>
      <c r="G1929" s="12" t="s">
        <v>13</v>
      </c>
      <c r="H1929" s="12" t="s">
        <v>648</v>
      </c>
      <c r="I1929" s="62" t="s">
        <v>60</v>
      </c>
      <c r="J1929" s="10">
        <v>1</v>
      </c>
      <c r="K1929" s="10" t="s">
        <v>1071</v>
      </c>
      <c r="L1929" s="14" t="s">
        <v>1072</v>
      </c>
      <c r="M1929" s="11">
        <v>5457</v>
      </c>
      <c r="N1929" s="11">
        <v>3776.2307692307691</v>
      </c>
      <c r="O1929" s="8">
        <f>N1929*M1929</f>
        <v>20606891.307692308</v>
      </c>
      <c r="P1929" s="14" t="s">
        <v>5022</v>
      </c>
      <c r="Q1929" s="66">
        <f>O1929/$O$2181</f>
        <v>6.2964681900298857E-4</v>
      </c>
      <c r="R1929" s="66"/>
      <c r="S1929" s="36">
        <f>Q1929*$S$1</f>
        <v>0.15741170475074714</v>
      </c>
      <c r="T1929" s="7"/>
      <c r="U1929" s="36">
        <f>S1929+T1929</f>
        <v>0.15741170475074714</v>
      </c>
      <c r="V1929" s="41"/>
      <c r="W1929" s="41"/>
      <c r="X1929" s="41"/>
      <c r="Y1929" s="42"/>
      <c r="Z1929" s="40" t="str">
        <f>IF(V1929=0,"NO OFERTADO",IF(W1929=0,"NO OFERTADO",IF(X1929=0,"NO OFERTADO",IF(Y1929=0,"NO OFERTADO","CORRECTO"))))</f>
        <v>NO OFERTADO</v>
      </c>
      <c r="AA1929" s="42">
        <f>Y1929*N1929</f>
        <v>0</v>
      </c>
      <c r="AB1929" s="35">
        <f>Q1929*$AB$1</f>
        <v>5.6668213710268971E-2</v>
      </c>
      <c r="AC1929" s="7"/>
      <c r="AD1929" s="36">
        <f>AB1929+AC1929</f>
        <v>5.6668213710268971E-2</v>
      </c>
      <c r="AE1929" s="41"/>
      <c r="AF1929" s="41"/>
      <c r="AG1929" s="41"/>
      <c r="AH1929" s="42"/>
      <c r="AI1929" s="40" t="str">
        <f>IF(AE1929=0,"NO OFERTADO",IF(AF1929=0,"NO OFERTADO",IF(AG1929=0,"NO OFERTADO",IF(AH1929=0,"NO OFERTADO","CORRECTO"))))</f>
        <v>NO OFERTADO</v>
      </c>
      <c r="AJ1929" s="37">
        <f>Q1929*$AJ$1</f>
        <v>3.7778809140179316E-2</v>
      </c>
      <c r="AK1929" s="7"/>
      <c r="AL1929" s="36">
        <f>AJ1929+AK1929</f>
        <v>3.7778809140179316E-2</v>
      </c>
      <c r="AM1929" s="41"/>
      <c r="AN1929" s="41"/>
      <c r="AO1929" s="41"/>
      <c r="AP1929" s="42"/>
      <c r="AQ1929" s="40" t="str">
        <f>IF(AM1929=0,"NO OFERTADO",IF(AN1929=0,"NO OFERTADO",IF(AO1929=0,"NO OFERTADO",IF(AP1929=0,"NO OFERTADO","CORRECTO"))))</f>
        <v>NO OFERTADO</v>
      </c>
    </row>
    <row r="1930" spans="1:43" ht="24" x14ac:dyDescent="0.25">
      <c r="A1930" s="61">
        <v>1928</v>
      </c>
      <c r="B1930" s="61">
        <v>2097</v>
      </c>
      <c r="C1930" s="13" t="s">
        <v>2728</v>
      </c>
      <c r="D1930" s="12" t="s">
        <v>750</v>
      </c>
      <c r="E1930" s="12" t="s">
        <v>11</v>
      </c>
      <c r="F1930" s="12" t="s">
        <v>134</v>
      </c>
      <c r="G1930" s="12" t="s">
        <v>13</v>
      </c>
      <c r="H1930" s="12" t="s">
        <v>12</v>
      </c>
      <c r="I1930" s="62" t="s">
        <v>60</v>
      </c>
      <c r="J1930" s="10">
        <v>1</v>
      </c>
      <c r="K1930" s="10" t="s">
        <v>2730</v>
      </c>
      <c r="L1930" s="14" t="s">
        <v>5688</v>
      </c>
      <c r="M1930" s="11">
        <v>5112</v>
      </c>
      <c r="N1930" s="8">
        <v>974.66666666666663</v>
      </c>
      <c r="O1930" s="8">
        <f>N1930*M1930</f>
        <v>4982496</v>
      </c>
      <c r="P1930" s="14" t="s">
        <v>5022</v>
      </c>
      <c r="Q1930" s="66">
        <f>O1930/$O$2181</f>
        <v>1.5224095232278098E-4</v>
      </c>
      <c r="R1930" s="66"/>
      <c r="S1930" s="36">
        <f>Q1930*$S$1</f>
        <v>3.8060238080695245E-2</v>
      </c>
      <c r="T1930" s="7"/>
      <c r="U1930" s="36">
        <f>S1930+T1930</f>
        <v>3.8060238080695245E-2</v>
      </c>
      <c r="V1930" s="41"/>
      <c r="W1930" s="41"/>
      <c r="X1930" s="41"/>
      <c r="Y1930" s="42"/>
      <c r="Z1930" s="40" t="str">
        <f>IF(V1930=0,"NO OFERTADO",IF(W1930=0,"NO OFERTADO",IF(X1930=0,"NO OFERTADO",IF(Y1930=0,"NO OFERTADO","CORRECTO"))))</f>
        <v>NO OFERTADO</v>
      </c>
      <c r="AA1930" s="42">
        <f>Y1930*N1930</f>
        <v>0</v>
      </c>
      <c r="AB1930" s="35">
        <f>Q1930*$AB$1</f>
        <v>1.3701685709050289E-2</v>
      </c>
      <c r="AC1930" s="7"/>
      <c r="AD1930" s="36">
        <f>AB1930+AC1930</f>
        <v>1.3701685709050289E-2</v>
      </c>
      <c r="AE1930" s="41"/>
      <c r="AF1930" s="41"/>
      <c r="AG1930" s="41"/>
      <c r="AH1930" s="42"/>
      <c r="AI1930" s="40" t="str">
        <f>IF(AE1930=0,"NO OFERTADO",IF(AF1930=0,"NO OFERTADO",IF(AG1930=0,"NO OFERTADO",IF(AH1930=0,"NO OFERTADO","CORRECTO"))))</f>
        <v>NO OFERTADO</v>
      </c>
      <c r="AJ1930" s="37">
        <f>Q1930*$AJ$1</f>
        <v>9.1344571393668587E-3</v>
      </c>
      <c r="AK1930" s="7"/>
      <c r="AL1930" s="36">
        <f>AJ1930+AK1930</f>
        <v>9.1344571393668587E-3</v>
      </c>
      <c r="AM1930" s="41"/>
      <c r="AN1930" s="41"/>
      <c r="AO1930" s="41"/>
      <c r="AP1930" s="42"/>
      <c r="AQ1930" s="40" t="str">
        <f>IF(AM1930=0,"NO OFERTADO",IF(AN1930=0,"NO OFERTADO",IF(AO1930=0,"NO OFERTADO",IF(AP1930=0,"NO OFERTADO","CORRECTO"))))</f>
        <v>NO OFERTADO</v>
      </c>
    </row>
    <row r="1931" spans="1:43" ht="24" x14ac:dyDescent="0.25">
      <c r="A1931" s="61">
        <v>1929</v>
      </c>
      <c r="B1931" s="61">
        <v>902</v>
      </c>
      <c r="C1931" s="13" t="s">
        <v>2728</v>
      </c>
      <c r="D1931" s="12" t="s">
        <v>2729</v>
      </c>
      <c r="E1931" s="12" t="s">
        <v>11</v>
      </c>
      <c r="F1931" s="12" t="s">
        <v>12</v>
      </c>
      <c r="G1931" s="12" t="s">
        <v>13</v>
      </c>
      <c r="H1931" s="12" t="s">
        <v>12</v>
      </c>
      <c r="I1931" s="62" t="s">
        <v>60</v>
      </c>
      <c r="J1931" s="10">
        <v>1</v>
      </c>
      <c r="K1931" s="10" t="s">
        <v>2730</v>
      </c>
      <c r="L1931" s="14" t="s">
        <v>2731</v>
      </c>
      <c r="M1931" s="11">
        <v>1107</v>
      </c>
      <c r="N1931" s="11">
        <v>3205.0769230769229</v>
      </c>
      <c r="O1931" s="8">
        <f>N1931*M1931</f>
        <v>3548020.1538461535</v>
      </c>
      <c r="P1931" s="14" t="s">
        <v>5022</v>
      </c>
      <c r="Q1931" s="66">
        <f>O1931/$O$2181</f>
        <v>1.0841031625152501E-4</v>
      </c>
      <c r="R1931" s="66"/>
      <c r="S1931" s="36">
        <f>Q1931*$S$1</f>
        <v>2.7102579062881254E-2</v>
      </c>
      <c r="T1931" s="7"/>
      <c r="U1931" s="36">
        <f>S1931+T1931</f>
        <v>2.7102579062881254E-2</v>
      </c>
      <c r="V1931" s="41"/>
      <c r="W1931" s="41"/>
      <c r="X1931" s="41"/>
      <c r="Y1931" s="42"/>
      <c r="Z1931" s="40" t="str">
        <f>IF(V1931=0,"NO OFERTADO",IF(W1931=0,"NO OFERTADO",IF(X1931=0,"NO OFERTADO",IF(Y1931=0,"NO OFERTADO","CORRECTO"))))</f>
        <v>NO OFERTADO</v>
      </c>
      <c r="AA1931" s="42">
        <f>Y1931*N1931</f>
        <v>0</v>
      </c>
      <c r="AB1931" s="35">
        <f>Q1931*$AB$1</f>
        <v>9.7569284626372512E-3</v>
      </c>
      <c r="AC1931" s="7"/>
      <c r="AD1931" s="36">
        <f>AB1931+AC1931</f>
        <v>9.7569284626372512E-3</v>
      </c>
      <c r="AE1931" s="41"/>
      <c r="AF1931" s="41"/>
      <c r="AG1931" s="41"/>
      <c r="AH1931" s="42"/>
      <c r="AI1931" s="40" t="str">
        <f>IF(AE1931=0,"NO OFERTADO",IF(AF1931=0,"NO OFERTADO",IF(AG1931=0,"NO OFERTADO",IF(AH1931=0,"NO OFERTADO","CORRECTO"))))</f>
        <v>NO OFERTADO</v>
      </c>
      <c r="AJ1931" s="37">
        <f>Q1931*$AJ$1</f>
        <v>6.5046189750915008E-3</v>
      </c>
      <c r="AK1931" s="7"/>
      <c r="AL1931" s="36">
        <f>AJ1931+AK1931</f>
        <v>6.5046189750915008E-3</v>
      </c>
      <c r="AM1931" s="41"/>
      <c r="AN1931" s="41"/>
      <c r="AO1931" s="41"/>
      <c r="AP1931" s="42"/>
      <c r="AQ1931" s="40" t="str">
        <f>IF(AM1931=0,"NO OFERTADO",IF(AN1931=0,"NO OFERTADO",IF(AO1931=0,"NO OFERTADO",IF(AP1931=0,"NO OFERTADO","CORRECTO"))))</f>
        <v>NO OFERTADO</v>
      </c>
    </row>
    <row r="1932" spans="1:43" ht="24" x14ac:dyDescent="0.25">
      <c r="A1932" s="61">
        <v>1930</v>
      </c>
      <c r="B1932" s="61">
        <v>362</v>
      </c>
      <c r="C1932" s="13" t="s">
        <v>1278</v>
      </c>
      <c r="D1932" s="12" t="s">
        <v>153</v>
      </c>
      <c r="E1932" s="12" t="s">
        <v>11</v>
      </c>
      <c r="F1932" s="12" t="s">
        <v>12</v>
      </c>
      <c r="G1932" s="12" t="s">
        <v>13</v>
      </c>
      <c r="H1932" s="12" t="s">
        <v>12</v>
      </c>
      <c r="I1932" s="62">
        <v>700388.78</v>
      </c>
      <c r="J1932" s="10">
        <v>1</v>
      </c>
      <c r="K1932" s="10" t="s">
        <v>1279</v>
      </c>
      <c r="L1932" s="14" t="s">
        <v>1280</v>
      </c>
      <c r="M1932" s="11">
        <v>673389.36300000001</v>
      </c>
      <c r="N1932" s="11">
        <v>30</v>
      </c>
      <c r="O1932" s="8">
        <f>N1932*M1932</f>
        <v>20201680.890000001</v>
      </c>
      <c r="P1932" s="14" t="s">
        <v>5022</v>
      </c>
      <c r="Q1932" s="66">
        <f>O1932/$O$2181</f>
        <v>6.1726555068273529E-4</v>
      </c>
      <c r="R1932" s="66">
        <f>+O1932/$O$2184</f>
        <v>9.877887227287658E-4</v>
      </c>
      <c r="S1932" s="36">
        <f>Q1932*$S$1</f>
        <v>0.15431638767068381</v>
      </c>
      <c r="T1932" s="36">
        <f>R1932*$T$1</f>
        <v>2.9633661681862974E-2</v>
      </c>
      <c r="U1932" s="36">
        <f>S1932+T1932</f>
        <v>0.18395004935254677</v>
      </c>
      <c r="V1932" s="41"/>
      <c r="W1932" s="41"/>
      <c r="X1932" s="41"/>
      <c r="Y1932" s="42"/>
      <c r="Z1932" s="40" t="str">
        <f>IF(V1932=0,"NO OFERTADO",IF(W1932=0,"NO OFERTADO",IF(X1932=0,"NO OFERTADO",IF(Y1932=0,"NO OFERTADO","CORRECTO"))))</f>
        <v>NO OFERTADO</v>
      </c>
      <c r="AA1932" s="42">
        <f>Y1932*N1932</f>
        <v>0</v>
      </c>
      <c r="AB1932" s="35">
        <f>Q1932*$AB$1</f>
        <v>5.5553899561446178E-2</v>
      </c>
      <c r="AC1932" s="36">
        <f>R1932*$AC$1</f>
        <v>1.4816830840931487E-2</v>
      </c>
      <c r="AD1932" s="36">
        <f>AB1932+AC1932</f>
        <v>7.0370730402377665E-2</v>
      </c>
      <c r="AE1932" s="41"/>
      <c r="AF1932" s="41"/>
      <c r="AG1932" s="41"/>
      <c r="AH1932" s="42"/>
      <c r="AI1932" s="40" t="str">
        <f>IF(AE1932=0,"NO OFERTADO",IF(AF1932=0,"NO OFERTADO",IF(AG1932=0,"NO OFERTADO",IF(AH1932=0,"NO OFERTADO","CORRECTO"))))</f>
        <v>NO OFERTADO</v>
      </c>
      <c r="AJ1932" s="37">
        <f>Q1932*$AJ$1</f>
        <v>3.7035933040964114E-2</v>
      </c>
      <c r="AK1932" s="36">
        <f>R1932*$AK$1</f>
        <v>4.9389436136438288E-3</v>
      </c>
      <c r="AL1932" s="36">
        <f>AJ1932+AK1932</f>
        <v>4.1974876654607945E-2</v>
      </c>
      <c r="AM1932" s="41"/>
      <c r="AN1932" s="41"/>
      <c r="AO1932" s="41"/>
      <c r="AP1932" s="42"/>
      <c r="AQ1932" s="40" t="str">
        <f>IF(AM1932=0,"NO OFERTADO",IF(AN1932=0,"NO OFERTADO",IF(AO1932=0,"NO OFERTADO",IF(AP1932=0,"NO OFERTADO","CORRECTO"))))</f>
        <v>NO OFERTADO</v>
      </c>
    </row>
    <row r="1933" spans="1:43" ht="24" x14ac:dyDescent="0.25">
      <c r="A1933" s="61">
        <v>1931</v>
      </c>
      <c r="B1933" s="61">
        <v>428</v>
      </c>
      <c r="C1933" s="13" t="s">
        <v>1482</v>
      </c>
      <c r="D1933" s="12" t="s">
        <v>675</v>
      </c>
      <c r="E1933" s="12" t="s">
        <v>11</v>
      </c>
      <c r="F1933" s="12" t="s">
        <v>12</v>
      </c>
      <c r="G1933" s="12" t="s">
        <v>13</v>
      </c>
      <c r="H1933" s="12" t="s">
        <v>12</v>
      </c>
      <c r="I1933" s="62" t="s">
        <v>60</v>
      </c>
      <c r="J1933" s="10">
        <v>1</v>
      </c>
      <c r="K1933" s="10" t="s">
        <v>1483</v>
      </c>
      <c r="L1933" s="14" t="s">
        <v>1484</v>
      </c>
      <c r="M1933" s="11">
        <v>1245</v>
      </c>
      <c r="N1933" s="11">
        <v>6784.0769230769229</v>
      </c>
      <c r="O1933" s="8">
        <f>N1933*M1933</f>
        <v>8446175.7692307681</v>
      </c>
      <c r="P1933" s="14" t="s">
        <v>5022</v>
      </c>
      <c r="Q1933" s="66">
        <f>O1933/$O$2181</f>
        <v>2.5807423479984516E-4</v>
      </c>
      <c r="R1933" s="66"/>
      <c r="S1933" s="36">
        <f>Q1933*$S$1</f>
        <v>6.4518558699961287E-2</v>
      </c>
      <c r="T1933" s="7"/>
      <c r="U1933" s="36">
        <f>S1933+T1933</f>
        <v>6.4518558699961287E-2</v>
      </c>
      <c r="V1933" s="41"/>
      <c r="W1933" s="41"/>
      <c r="X1933" s="41"/>
      <c r="Y1933" s="42"/>
      <c r="Z1933" s="40" t="str">
        <f>IF(V1933=0,"NO OFERTADO",IF(W1933=0,"NO OFERTADO",IF(X1933=0,"NO OFERTADO",IF(Y1933=0,"NO OFERTADO","CORRECTO"))))</f>
        <v>NO OFERTADO</v>
      </c>
      <c r="AA1933" s="42">
        <f>Y1933*N1933</f>
        <v>0</v>
      </c>
      <c r="AB1933" s="35">
        <f>Q1933*$AB$1</f>
        <v>2.3226681131986063E-2</v>
      </c>
      <c r="AC1933" s="7"/>
      <c r="AD1933" s="36">
        <f>AB1933+AC1933</f>
        <v>2.3226681131986063E-2</v>
      </c>
      <c r="AE1933" s="41"/>
      <c r="AF1933" s="41"/>
      <c r="AG1933" s="41"/>
      <c r="AH1933" s="42"/>
      <c r="AI1933" s="40" t="str">
        <f>IF(AE1933=0,"NO OFERTADO",IF(AF1933=0,"NO OFERTADO",IF(AG1933=0,"NO OFERTADO",IF(AH1933=0,"NO OFERTADO","CORRECTO"))))</f>
        <v>NO OFERTADO</v>
      </c>
      <c r="AJ1933" s="37">
        <f>Q1933*$AJ$1</f>
        <v>1.548445408799071E-2</v>
      </c>
      <c r="AK1933" s="7"/>
      <c r="AL1933" s="36">
        <f>AJ1933+AK1933</f>
        <v>1.548445408799071E-2</v>
      </c>
      <c r="AM1933" s="41"/>
      <c r="AN1933" s="41"/>
      <c r="AO1933" s="41"/>
      <c r="AP1933" s="42"/>
      <c r="AQ1933" s="40" t="str">
        <f>IF(AM1933=0,"NO OFERTADO",IF(AN1933=0,"NO OFERTADO",IF(AO1933=0,"NO OFERTADO",IF(AP1933=0,"NO OFERTADO","CORRECTO"))))</f>
        <v>NO OFERTADO</v>
      </c>
    </row>
    <row r="1934" spans="1:43" x14ac:dyDescent="0.25">
      <c r="A1934" s="61">
        <v>1932</v>
      </c>
      <c r="B1934" s="61">
        <v>1090</v>
      </c>
      <c r="C1934" s="13" t="s">
        <v>1482</v>
      </c>
      <c r="D1934" s="12" t="s">
        <v>3165</v>
      </c>
      <c r="E1934" s="12" t="s">
        <v>49</v>
      </c>
      <c r="F1934" s="12" t="s">
        <v>23</v>
      </c>
      <c r="G1934" s="12" t="s">
        <v>24</v>
      </c>
      <c r="H1934" s="12" t="s">
        <v>49</v>
      </c>
      <c r="I1934" s="62" t="s">
        <v>60</v>
      </c>
      <c r="J1934" s="10">
        <v>1</v>
      </c>
      <c r="K1934" s="10" t="s">
        <v>1483</v>
      </c>
      <c r="L1934" s="14" t="s">
        <v>3166</v>
      </c>
      <c r="M1934" s="11">
        <v>3482.2257499999996</v>
      </c>
      <c r="N1934" s="11">
        <v>355.76923076923077</v>
      </c>
      <c r="O1934" s="8">
        <f>N1934*M1934</f>
        <v>1238868.7764423075</v>
      </c>
      <c r="P1934" s="14" t="s">
        <v>5022</v>
      </c>
      <c r="Q1934" s="66">
        <f>O1934/$O$2181</f>
        <v>3.7853831157824381E-5</v>
      </c>
      <c r="R1934" s="66"/>
      <c r="S1934" s="36">
        <f>Q1934*$S$1</f>
        <v>9.4634577894560958E-3</v>
      </c>
      <c r="T1934" s="7"/>
      <c r="U1934" s="36">
        <f>S1934+T1934</f>
        <v>9.4634577894560958E-3</v>
      </c>
      <c r="V1934" s="41"/>
      <c r="W1934" s="41"/>
      <c r="X1934" s="41"/>
      <c r="Y1934" s="42"/>
      <c r="Z1934" s="40" t="str">
        <f>IF(V1934=0,"NO OFERTADO",IF(W1934=0,"NO OFERTADO",IF(X1934=0,"NO OFERTADO",IF(Y1934=0,"NO OFERTADO","CORRECTO"))))</f>
        <v>NO OFERTADO</v>
      </c>
      <c r="AA1934" s="42">
        <f>Y1934*N1934</f>
        <v>0</v>
      </c>
      <c r="AB1934" s="35">
        <f>Q1934*$AB$1</f>
        <v>3.4068448042041941E-3</v>
      </c>
      <c r="AC1934" s="7"/>
      <c r="AD1934" s="36">
        <f>AB1934+AC1934</f>
        <v>3.4068448042041941E-3</v>
      </c>
      <c r="AE1934" s="41"/>
      <c r="AF1934" s="41"/>
      <c r="AG1934" s="41"/>
      <c r="AH1934" s="42"/>
      <c r="AI1934" s="40" t="str">
        <f>IF(AE1934=0,"NO OFERTADO",IF(AF1934=0,"NO OFERTADO",IF(AG1934=0,"NO OFERTADO",IF(AH1934=0,"NO OFERTADO","CORRECTO"))))</f>
        <v>NO OFERTADO</v>
      </c>
      <c r="AJ1934" s="37">
        <f>Q1934*$AJ$1</f>
        <v>2.2712298694694631E-3</v>
      </c>
      <c r="AK1934" s="7"/>
      <c r="AL1934" s="36">
        <f>AJ1934+AK1934</f>
        <v>2.2712298694694631E-3</v>
      </c>
      <c r="AM1934" s="41"/>
      <c r="AN1934" s="41"/>
      <c r="AO1934" s="41"/>
      <c r="AP1934" s="42"/>
      <c r="AQ1934" s="40" t="str">
        <f>IF(AM1934=0,"NO OFERTADO",IF(AN1934=0,"NO OFERTADO",IF(AO1934=0,"NO OFERTADO",IF(AP1934=0,"NO OFERTADO","CORRECTO"))))</f>
        <v>NO OFERTADO</v>
      </c>
    </row>
    <row r="1935" spans="1:43" x14ac:dyDescent="0.25">
      <c r="A1935" s="61">
        <v>1933</v>
      </c>
      <c r="B1935" s="61">
        <v>110</v>
      </c>
      <c r="C1935" s="13" t="s">
        <v>444</v>
      </c>
      <c r="D1935" s="12" t="s">
        <v>445</v>
      </c>
      <c r="E1935" s="12" t="s">
        <v>49</v>
      </c>
      <c r="F1935" s="12" t="s">
        <v>23</v>
      </c>
      <c r="G1935" s="12" t="s">
        <v>24</v>
      </c>
      <c r="H1935" s="12" t="s">
        <v>49</v>
      </c>
      <c r="I1935" s="62">
        <v>2040143.5999999999</v>
      </c>
      <c r="J1935" s="10">
        <v>1</v>
      </c>
      <c r="K1935" s="10" t="s">
        <v>446</v>
      </c>
      <c r="L1935" s="14" t="s">
        <v>447</v>
      </c>
      <c r="M1935" s="11">
        <v>1166610</v>
      </c>
      <c r="N1935" s="11">
        <v>13.538461538461538</v>
      </c>
      <c r="O1935" s="8">
        <f>N1935*M1935</f>
        <v>15794104.615384616</v>
      </c>
      <c r="P1935" s="14" t="s">
        <v>5022</v>
      </c>
      <c r="Q1935" s="66">
        <f>O1935/$O$2181</f>
        <v>4.8259136138429102E-4</v>
      </c>
      <c r="R1935" s="66">
        <f>+O1935/$O$2184</f>
        <v>7.7227427309764203E-4</v>
      </c>
      <c r="S1935" s="36">
        <f>Q1935*$S$1</f>
        <v>0.12064784034607276</v>
      </c>
      <c r="T1935" s="36">
        <f>R1935*$T$1</f>
        <v>2.3168228192929262E-2</v>
      </c>
      <c r="U1935" s="36">
        <f>S1935+T1935</f>
        <v>0.14381606853900203</v>
      </c>
      <c r="V1935" s="41"/>
      <c r="W1935" s="41"/>
      <c r="X1935" s="41"/>
      <c r="Y1935" s="42"/>
      <c r="Z1935" s="40" t="str">
        <f>IF(V1935=0,"NO OFERTADO",IF(W1935=0,"NO OFERTADO",IF(X1935=0,"NO OFERTADO",IF(Y1935=0,"NO OFERTADO","CORRECTO"))))</f>
        <v>NO OFERTADO</v>
      </c>
      <c r="AA1935" s="42">
        <f>Y1935*N1935</f>
        <v>0</v>
      </c>
      <c r="AB1935" s="35">
        <f>Q1935*$AB$1</f>
        <v>4.3433222524586194E-2</v>
      </c>
      <c r="AC1935" s="36">
        <f>R1935*$AC$1</f>
        <v>1.1584114096464631E-2</v>
      </c>
      <c r="AD1935" s="36">
        <f>AB1935+AC1935</f>
        <v>5.5017336621050822E-2</v>
      </c>
      <c r="AE1935" s="41"/>
      <c r="AF1935" s="41"/>
      <c r="AG1935" s="41"/>
      <c r="AH1935" s="42"/>
      <c r="AI1935" s="40" t="str">
        <f>IF(AE1935=0,"NO OFERTADO",IF(AF1935=0,"NO OFERTADO",IF(AG1935=0,"NO OFERTADO",IF(AH1935=0,"NO OFERTADO","CORRECTO"))))</f>
        <v>NO OFERTADO</v>
      </c>
      <c r="AJ1935" s="37">
        <f>Q1935*$AJ$1</f>
        <v>2.8955481683057463E-2</v>
      </c>
      <c r="AK1935" s="36">
        <f>R1935*$AK$1</f>
        <v>3.8613713654882102E-3</v>
      </c>
      <c r="AL1935" s="36">
        <f>AJ1935+AK1935</f>
        <v>3.2816853048545674E-2</v>
      </c>
      <c r="AM1935" s="41"/>
      <c r="AN1935" s="41"/>
      <c r="AO1935" s="41"/>
      <c r="AP1935" s="42"/>
      <c r="AQ1935" s="40" t="str">
        <f>IF(AM1935=0,"NO OFERTADO",IF(AN1935=0,"NO OFERTADO",IF(AO1935=0,"NO OFERTADO",IF(AP1935=0,"NO OFERTADO","CORRECTO"))))</f>
        <v>NO OFERTADO</v>
      </c>
    </row>
    <row r="1936" spans="1:43" x14ac:dyDescent="0.25">
      <c r="A1936" s="61">
        <v>1934</v>
      </c>
      <c r="B1936" s="61">
        <v>435</v>
      </c>
      <c r="C1936" s="13" t="s">
        <v>1502</v>
      </c>
      <c r="D1936" s="12" t="s">
        <v>93</v>
      </c>
      <c r="E1936" s="12" t="s">
        <v>49</v>
      </c>
      <c r="F1936" s="12" t="s">
        <v>23</v>
      </c>
      <c r="G1936" s="12" t="s">
        <v>24</v>
      </c>
      <c r="H1936" s="12" t="s">
        <v>25</v>
      </c>
      <c r="I1936" s="62">
        <v>5867246</v>
      </c>
      <c r="J1936" s="10">
        <v>1</v>
      </c>
      <c r="K1936" s="10" t="s">
        <v>1503</v>
      </c>
      <c r="L1936" s="14" t="s">
        <v>1504</v>
      </c>
      <c r="M1936" s="11">
        <v>5867246</v>
      </c>
      <c r="N1936" s="11">
        <v>3</v>
      </c>
      <c r="O1936" s="8">
        <f>N1936*M1936</f>
        <v>17601738</v>
      </c>
      <c r="P1936" s="14" t="s">
        <v>5022</v>
      </c>
      <c r="Q1936" s="66">
        <f>O1936/$O$2181</f>
        <v>5.3782388498778172E-4</v>
      </c>
      <c r="R1936" s="66">
        <f>+O1936/$O$2184</f>
        <v>8.6066097130724358E-4</v>
      </c>
      <c r="S1936" s="36">
        <f>Q1936*$S$1</f>
        <v>0.13445597124694544</v>
      </c>
      <c r="T1936" s="36">
        <f>R1936*$T$1</f>
        <v>2.5819829139217307E-2</v>
      </c>
      <c r="U1936" s="36">
        <f>S1936+T1936</f>
        <v>0.16027580038616274</v>
      </c>
      <c r="V1936" s="41"/>
      <c r="W1936" s="41"/>
      <c r="X1936" s="41"/>
      <c r="Y1936" s="42"/>
      <c r="Z1936" s="40" t="str">
        <f>IF(V1936=0,"NO OFERTADO",IF(W1936=0,"NO OFERTADO",IF(X1936=0,"NO OFERTADO",IF(Y1936=0,"NO OFERTADO","CORRECTO"))))</f>
        <v>NO OFERTADO</v>
      </c>
      <c r="AA1936" s="42">
        <f>Y1936*N1936</f>
        <v>0</v>
      </c>
      <c r="AB1936" s="35">
        <f>Q1936*$AB$1</f>
        <v>4.8404149648900358E-2</v>
      </c>
      <c r="AC1936" s="36">
        <f>R1936*$AC$1</f>
        <v>1.2909914569608653E-2</v>
      </c>
      <c r="AD1936" s="36">
        <f>AB1936+AC1936</f>
        <v>6.1314064218509011E-2</v>
      </c>
      <c r="AE1936" s="41"/>
      <c r="AF1936" s="41"/>
      <c r="AG1936" s="41"/>
      <c r="AH1936" s="42"/>
      <c r="AI1936" s="40" t="str">
        <f>IF(AE1936=0,"NO OFERTADO",IF(AF1936=0,"NO OFERTADO",IF(AG1936=0,"NO OFERTADO",IF(AH1936=0,"NO OFERTADO","CORRECTO"))))</f>
        <v>NO OFERTADO</v>
      </c>
      <c r="AJ1936" s="37">
        <f>Q1936*$AJ$1</f>
        <v>3.22694330992669E-2</v>
      </c>
      <c r="AK1936" s="36">
        <f>R1936*$AK$1</f>
        <v>4.3033048565362178E-3</v>
      </c>
      <c r="AL1936" s="36">
        <f>AJ1936+AK1936</f>
        <v>3.6572737955803118E-2</v>
      </c>
      <c r="AM1936" s="41"/>
      <c r="AN1936" s="41"/>
      <c r="AO1936" s="41"/>
      <c r="AP1936" s="42"/>
      <c r="AQ1936" s="40" t="str">
        <f>IF(AM1936=0,"NO OFERTADO",IF(AN1936=0,"NO OFERTADO",IF(AO1936=0,"NO OFERTADO",IF(AP1936=0,"NO OFERTADO","CORRECTO"))))</f>
        <v>NO OFERTADO</v>
      </c>
    </row>
    <row r="1937" spans="1:43" x14ac:dyDescent="0.25">
      <c r="A1937" s="61">
        <v>1935</v>
      </c>
      <c r="B1937" s="61">
        <v>795</v>
      </c>
      <c r="C1937" s="13" t="s">
        <v>2453</v>
      </c>
      <c r="D1937" s="12" t="s">
        <v>2454</v>
      </c>
      <c r="E1937" s="12" t="s">
        <v>221</v>
      </c>
      <c r="F1937" s="12" t="s">
        <v>222</v>
      </c>
      <c r="G1937" s="12" t="s">
        <v>223</v>
      </c>
      <c r="H1937" s="12" t="s">
        <v>108</v>
      </c>
      <c r="I1937" s="62">
        <v>16944.876799999998</v>
      </c>
      <c r="J1937" s="10">
        <v>3</v>
      </c>
      <c r="K1937" s="10" t="s">
        <v>2455</v>
      </c>
      <c r="L1937" s="14" t="s">
        <v>2456</v>
      </c>
      <c r="M1937" s="11">
        <v>16944.876799999998</v>
      </c>
      <c r="N1937" s="11">
        <v>387.92307692307696</v>
      </c>
      <c r="O1937" s="8">
        <f>N1937*M1937</f>
        <v>6573308.7463384615</v>
      </c>
      <c r="P1937" s="14" t="s">
        <v>5022</v>
      </c>
      <c r="Q1937" s="66">
        <f>O1937/$O$2181</f>
        <v>2.0084848707439666E-4</v>
      </c>
      <c r="R1937" s="66">
        <f>+O1937/$O$2184</f>
        <v>3.2141089080669534E-4</v>
      </c>
      <c r="S1937" s="36">
        <f>Q1937*$S$1</f>
        <v>5.0212121768599162E-2</v>
      </c>
      <c r="T1937" s="36">
        <f>R1937*$T$1</f>
        <v>9.6423267242008604E-3</v>
      </c>
      <c r="U1937" s="36">
        <f>S1937+T1937</f>
        <v>5.9854448492800021E-2</v>
      </c>
      <c r="V1937" s="41"/>
      <c r="W1937" s="41"/>
      <c r="X1937" s="41"/>
      <c r="Y1937" s="42"/>
      <c r="Z1937" s="40" t="str">
        <f>IF(V1937=0,"NO OFERTADO",IF(W1937=0,"NO OFERTADO",IF(X1937=0,"NO OFERTADO",IF(Y1937=0,"NO OFERTADO","CORRECTO"))))</f>
        <v>NO OFERTADO</v>
      </c>
      <c r="AA1937" s="42">
        <f>Y1937*N1937</f>
        <v>0</v>
      </c>
      <c r="AB1937" s="35">
        <f>Q1937*$AB$1</f>
        <v>1.80763638366957E-2</v>
      </c>
      <c r="AC1937" s="36">
        <f>R1937*$AC$1</f>
        <v>4.8211633621004302E-3</v>
      </c>
      <c r="AD1937" s="36">
        <f>AB1937+AC1937</f>
        <v>2.289752719879613E-2</v>
      </c>
      <c r="AE1937" s="41"/>
      <c r="AF1937" s="41"/>
      <c r="AG1937" s="41"/>
      <c r="AH1937" s="42"/>
      <c r="AI1937" s="40" t="str">
        <f>IF(AE1937=0,"NO OFERTADO",IF(AF1937=0,"NO OFERTADO",IF(AG1937=0,"NO OFERTADO",IF(AH1937=0,"NO OFERTADO","CORRECTO"))))</f>
        <v>NO OFERTADO</v>
      </c>
      <c r="AJ1937" s="37">
        <f>Q1937*$AJ$1</f>
        <v>1.20509092244638E-2</v>
      </c>
      <c r="AK1937" s="36">
        <f>R1937*$AK$1</f>
        <v>1.6070544540334767E-3</v>
      </c>
      <c r="AL1937" s="36">
        <f>AJ1937+AK1937</f>
        <v>1.3657963678497278E-2</v>
      </c>
      <c r="AM1937" s="41"/>
      <c r="AN1937" s="41"/>
      <c r="AO1937" s="41"/>
      <c r="AP1937" s="42"/>
      <c r="AQ1937" s="40" t="str">
        <f>IF(AM1937=0,"NO OFERTADO",IF(AN1937=0,"NO OFERTADO",IF(AO1937=0,"NO OFERTADO",IF(AP1937=0,"NO OFERTADO","CORRECTO"))))</f>
        <v>NO OFERTADO</v>
      </c>
    </row>
    <row r="1938" spans="1:43" ht="36" x14ac:dyDescent="0.25">
      <c r="A1938" s="61">
        <v>1936</v>
      </c>
      <c r="B1938" s="61">
        <v>383</v>
      </c>
      <c r="C1938" s="13" t="s">
        <v>1339</v>
      </c>
      <c r="D1938" s="12" t="s">
        <v>143</v>
      </c>
      <c r="E1938" s="12" t="s">
        <v>275</v>
      </c>
      <c r="F1938" s="12" t="s">
        <v>12</v>
      </c>
      <c r="G1938" s="12" t="s">
        <v>13</v>
      </c>
      <c r="H1938" s="12" t="s">
        <v>12</v>
      </c>
      <c r="I1938" s="62" t="s">
        <v>60</v>
      </c>
      <c r="J1938" s="10">
        <v>1</v>
      </c>
      <c r="K1938" s="10" t="s">
        <v>1340</v>
      </c>
      <c r="L1938" s="14" t="s">
        <v>1341</v>
      </c>
      <c r="M1938" s="11">
        <v>7242.4180000000006</v>
      </c>
      <c r="N1938" s="11">
        <v>5549.1538461538457</v>
      </c>
      <c r="O1938" s="8">
        <f>N1938*M1938</f>
        <v>40189291.70015385</v>
      </c>
      <c r="P1938" s="14" t="s">
        <v>5022</v>
      </c>
      <c r="Q1938" s="66">
        <f>O1938/$O$2181</f>
        <v>1.2279901562609302E-3</v>
      </c>
      <c r="R1938" s="66"/>
      <c r="S1938" s="36">
        <f>Q1938*$S$1</f>
        <v>0.30699753906523253</v>
      </c>
      <c r="T1938" s="7"/>
      <c r="U1938" s="36">
        <f>S1938+T1938</f>
        <v>0.30699753906523253</v>
      </c>
      <c r="V1938" s="41"/>
      <c r="W1938" s="41"/>
      <c r="X1938" s="41"/>
      <c r="Y1938" s="42"/>
      <c r="Z1938" s="40" t="str">
        <f>IF(V1938=0,"NO OFERTADO",IF(W1938=0,"NO OFERTADO",IF(X1938=0,"NO OFERTADO",IF(Y1938=0,"NO OFERTADO","CORRECTO"))))</f>
        <v>NO OFERTADO</v>
      </c>
      <c r="AA1938" s="42">
        <f>Y1938*N1938</f>
        <v>0</v>
      </c>
      <c r="AB1938" s="35">
        <f>Q1938*$AB$1</f>
        <v>0.11051911406348372</v>
      </c>
      <c r="AC1938" s="7"/>
      <c r="AD1938" s="36">
        <f>AB1938+AC1938</f>
        <v>0.11051911406348372</v>
      </c>
      <c r="AE1938" s="41"/>
      <c r="AF1938" s="41"/>
      <c r="AG1938" s="41"/>
      <c r="AH1938" s="42"/>
      <c r="AI1938" s="40" t="str">
        <f>IF(AE1938=0,"NO OFERTADO",IF(AF1938=0,"NO OFERTADO",IF(AG1938=0,"NO OFERTADO",IF(AH1938=0,"NO OFERTADO","CORRECTO"))))</f>
        <v>NO OFERTADO</v>
      </c>
      <c r="AJ1938" s="37">
        <f>Q1938*$AJ$1</f>
        <v>7.3679409375655813E-2</v>
      </c>
      <c r="AK1938" s="7"/>
      <c r="AL1938" s="36">
        <f>AJ1938+AK1938</f>
        <v>7.3679409375655813E-2</v>
      </c>
      <c r="AM1938" s="41"/>
      <c r="AN1938" s="41"/>
      <c r="AO1938" s="41"/>
      <c r="AP1938" s="42"/>
      <c r="AQ1938" s="40" t="str">
        <f>IF(AM1938=0,"NO OFERTADO",IF(AN1938=0,"NO OFERTADO",IF(AO1938=0,"NO OFERTADO",IF(AP1938=0,"NO OFERTADO","CORRECTO"))))</f>
        <v>NO OFERTADO</v>
      </c>
    </row>
    <row r="1939" spans="1:43" ht="24" x14ac:dyDescent="0.25">
      <c r="A1939" s="61">
        <v>1937</v>
      </c>
      <c r="B1939" s="61">
        <v>629</v>
      </c>
      <c r="C1939" s="13" t="s">
        <v>1339</v>
      </c>
      <c r="D1939" s="12" t="s">
        <v>68</v>
      </c>
      <c r="E1939" s="12" t="s">
        <v>11</v>
      </c>
      <c r="F1939" s="12" t="s">
        <v>12</v>
      </c>
      <c r="G1939" s="12" t="s">
        <v>13</v>
      </c>
      <c r="H1939" s="12" t="s">
        <v>12</v>
      </c>
      <c r="I1939" s="62" t="s">
        <v>60</v>
      </c>
      <c r="J1939" s="10">
        <v>1</v>
      </c>
      <c r="K1939" s="10" t="s">
        <v>1340</v>
      </c>
      <c r="L1939" s="14" t="s">
        <v>2021</v>
      </c>
      <c r="M1939" s="11">
        <v>137</v>
      </c>
      <c r="N1939" s="11">
        <v>61005.769230769234</v>
      </c>
      <c r="O1939" s="8">
        <f>N1939*M1939</f>
        <v>8357790.384615385</v>
      </c>
      <c r="P1939" s="14" t="s">
        <v>5022</v>
      </c>
      <c r="Q1939" s="66">
        <f>O1939/$O$2181</f>
        <v>2.5537360541142995E-4</v>
      </c>
      <c r="R1939" s="66"/>
      <c r="S1939" s="36">
        <f>Q1939*$S$1</f>
        <v>6.3843401352857487E-2</v>
      </c>
      <c r="T1939" s="7"/>
      <c r="U1939" s="36">
        <f>S1939+T1939</f>
        <v>6.3843401352857487E-2</v>
      </c>
      <c r="V1939" s="41"/>
      <c r="W1939" s="41"/>
      <c r="X1939" s="41"/>
      <c r="Y1939" s="42"/>
      <c r="Z1939" s="40" t="str">
        <f>IF(V1939=0,"NO OFERTADO",IF(W1939=0,"NO OFERTADO",IF(X1939=0,"NO OFERTADO",IF(Y1939=0,"NO OFERTADO","CORRECTO"))))</f>
        <v>NO OFERTADO</v>
      </c>
      <c r="AA1939" s="42">
        <f>Y1939*N1939</f>
        <v>0</v>
      </c>
      <c r="AB1939" s="35">
        <f>Q1939*$AB$1</f>
        <v>2.2983624487028696E-2</v>
      </c>
      <c r="AC1939" s="7"/>
      <c r="AD1939" s="36">
        <f>AB1939+AC1939</f>
        <v>2.2983624487028696E-2</v>
      </c>
      <c r="AE1939" s="41"/>
      <c r="AF1939" s="41"/>
      <c r="AG1939" s="41"/>
      <c r="AH1939" s="42"/>
      <c r="AI1939" s="40" t="str">
        <f>IF(AE1939=0,"NO OFERTADO",IF(AF1939=0,"NO OFERTADO",IF(AG1939=0,"NO OFERTADO",IF(AH1939=0,"NO OFERTADO","CORRECTO"))))</f>
        <v>NO OFERTADO</v>
      </c>
      <c r="AJ1939" s="37">
        <f>Q1939*$AJ$1</f>
        <v>1.5322416324685798E-2</v>
      </c>
      <c r="AK1939" s="7"/>
      <c r="AL1939" s="36">
        <f>AJ1939+AK1939</f>
        <v>1.5322416324685798E-2</v>
      </c>
      <c r="AM1939" s="41"/>
      <c r="AN1939" s="41"/>
      <c r="AO1939" s="41"/>
      <c r="AP1939" s="42"/>
      <c r="AQ1939" s="40" t="str">
        <f>IF(AM1939=0,"NO OFERTADO",IF(AN1939=0,"NO OFERTADO",IF(AO1939=0,"NO OFERTADO",IF(AP1939=0,"NO OFERTADO","CORRECTO"))))</f>
        <v>NO OFERTADO</v>
      </c>
    </row>
    <row r="1940" spans="1:43" ht="24" x14ac:dyDescent="0.25">
      <c r="A1940" s="61">
        <v>1938</v>
      </c>
      <c r="B1940" s="61">
        <v>896</v>
      </c>
      <c r="C1940" s="13" t="s">
        <v>1339</v>
      </c>
      <c r="D1940" s="12" t="s">
        <v>93</v>
      </c>
      <c r="E1940" s="12" t="s">
        <v>11</v>
      </c>
      <c r="F1940" s="12" t="s">
        <v>12</v>
      </c>
      <c r="G1940" s="12" t="s">
        <v>13</v>
      </c>
      <c r="H1940" s="12" t="s">
        <v>12</v>
      </c>
      <c r="I1940" s="62" t="s">
        <v>60</v>
      </c>
      <c r="J1940" s="10">
        <v>1</v>
      </c>
      <c r="K1940" s="10" t="s">
        <v>1340</v>
      </c>
      <c r="L1940" s="14" t="s">
        <v>2713</v>
      </c>
      <c r="M1940" s="11">
        <v>1621</v>
      </c>
      <c r="N1940" s="11">
        <v>4895.1538461538457</v>
      </c>
      <c r="O1940" s="8">
        <f>N1940*M1940</f>
        <v>7935044.384615384</v>
      </c>
      <c r="P1940" s="14" t="s">
        <v>5022</v>
      </c>
      <c r="Q1940" s="66">
        <f>O1940/$O$2181</f>
        <v>2.4245653460381738E-4</v>
      </c>
      <c r="R1940" s="66"/>
      <c r="S1940" s="36">
        <f>Q1940*$S$1</f>
        <v>6.0614133650954347E-2</v>
      </c>
      <c r="T1940" s="7"/>
      <c r="U1940" s="36">
        <f>S1940+T1940</f>
        <v>6.0614133650954347E-2</v>
      </c>
      <c r="V1940" s="41"/>
      <c r="W1940" s="41"/>
      <c r="X1940" s="41"/>
      <c r="Y1940" s="42"/>
      <c r="Z1940" s="40" t="str">
        <f>IF(V1940=0,"NO OFERTADO",IF(W1940=0,"NO OFERTADO",IF(X1940=0,"NO OFERTADO",IF(Y1940=0,"NO OFERTADO","CORRECTO"))))</f>
        <v>NO OFERTADO</v>
      </c>
      <c r="AA1940" s="42">
        <f>Y1940*N1940</f>
        <v>0</v>
      </c>
      <c r="AB1940" s="35">
        <f>Q1940*$AB$1</f>
        <v>2.1821088114343565E-2</v>
      </c>
      <c r="AC1940" s="7"/>
      <c r="AD1940" s="36">
        <f>AB1940+AC1940</f>
        <v>2.1821088114343565E-2</v>
      </c>
      <c r="AE1940" s="41"/>
      <c r="AF1940" s="41"/>
      <c r="AG1940" s="41"/>
      <c r="AH1940" s="42"/>
      <c r="AI1940" s="40" t="str">
        <f>IF(AE1940=0,"NO OFERTADO",IF(AF1940=0,"NO OFERTADO",IF(AG1940=0,"NO OFERTADO",IF(AH1940=0,"NO OFERTADO","CORRECTO"))))</f>
        <v>NO OFERTADO</v>
      </c>
      <c r="AJ1940" s="37">
        <f>Q1940*$AJ$1</f>
        <v>1.4547392076229043E-2</v>
      </c>
      <c r="AK1940" s="7"/>
      <c r="AL1940" s="36">
        <f>AJ1940+AK1940</f>
        <v>1.4547392076229043E-2</v>
      </c>
      <c r="AM1940" s="41"/>
      <c r="AN1940" s="41"/>
      <c r="AO1940" s="41"/>
      <c r="AP1940" s="42"/>
      <c r="AQ1940" s="40" t="str">
        <f>IF(AM1940=0,"NO OFERTADO",IF(AN1940=0,"NO OFERTADO",IF(AO1940=0,"NO OFERTADO",IF(AP1940=0,"NO OFERTADO","CORRECTO"))))</f>
        <v>NO OFERTADO</v>
      </c>
    </row>
    <row r="1941" spans="1:43" x14ac:dyDescent="0.25">
      <c r="A1941" s="61">
        <v>1939</v>
      </c>
      <c r="B1941" s="61">
        <v>88</v>
      </c>
      <c r="C1941" s="13" t="s">
        <v>372</v>
      </c>
      <c r="D1941" s="12" t="s">
        <v>121</v>
      </c>
      <c r="E1941" s="12" t="s">
        <v>49</v>
      </c>
      <c r="F1941" s="12" t="s">
        <v>23</v>
      </c>
      <c r="G1941" s="12" t="s">
        <v>24</v>
      </c>
      <c r="H1941" s="12" t="s">
        <v>25</v>
      </c>
      <c r="I1941" s="62">
        <v>60681396</v>
      </c>
      <c r="J1941" s="10">
        <v>1</v>
      </c>
      <c r="K1941" s="10" t="s">
        <v>373</v>
      </c>
      <c r="L1941" s="14" t="s">
        <v>374</v>
      </c>
      <c r="M1941" s="11">
        <v>56298158.57106667</v>
      </c>
      <c r="N1941" s="11">
        <v>1.5454545454545454</v>
      </c>
      <c r="O1941" s="8">
        <f>N1941*M1941</f>
        <v>87006245.064375758</v>
      </c>
      <c r="P1941" s="14" t="s">
        <v>5022</v>
      </c>
      <c r="Q1941" s="66">
        <f>O1941/$O$2181</f>
        <v>2.6584895615831558E-3</v>
      </c>
      <c r="R1941" s="66">
        <f>+O1941/$O$2184</f>
        <v>4.2542889450406379E-3</v>
      </c>
      <c r="S1941" s="36">
        <f>Q1941*$S$1</f>
        <v>0.66462239039578896</v>
      </c>
      <c r="T1941" s="36">
        <f>R1941*$T$1</f>
        <v>0.12762866835121914</v>
      </c>
      <c r="U1941" s="36">
        <f>S1941+T1941</f>
        <v>0.79225105874700807</v>
      </c>
      <c r="V1941" s="41"/>
      <c r="W1941" s="41"/>
      <c r="X1941" s="41"/>
      <c r="Y1941" s="42"/>
      <c r="Z1941" s="40" t="str">
        <f>IF(V1941=0,"NO OFERTADO",IF(W1941=0,"NO OFERTADO",IF(X1941=0,"NO OFERTADO",IF(Y1941=0,"NO OFERTADO","CORRECTO"))))</f>
        <v>NO OFERTADO</v>
      </c>
      <c r="AA1941" s="42">
        <f>Y1941*N1941</f>
        <v>0</v>
      </c>
      <c r="AB1941" s="35">
        <f>Q1941*$AB$1</f>
        <v>0.23926406054248403</v>
      </c>
      <c r="AC1941" s="36">
        <f>R1941*$AC$1</f>
        <v>6.3814334175609569E-2</v>
      </c>
      <c r="AD1941" s="36">
        <f>AB1941+AC1941</f>
        <v>0.30307839471809361</v>
      </c>
      <c r="AE1941" s="41"/>
      <c r="AF1941" s="41"/>
      <c r="AG1941" s="41"/>
      <c r="AH1941" s="42"/>
      <c r="AI1941" s="40" t="str">
        <f>IF(AE1941=0,"NO OFERTADO",IF(AF1941=0,"NO OFERTADO",IF(AG1941=0,"NO OFERTADO",IF(AH1941=0,"NO OFERTADO","CORRECTO"))))</f>
        <v>NO OFERTADO</v>
      </c>
      <c r="AJ1941" s="37">
        <f>Q1941*$AJ$1</f>
        <v>0.15950937369498935</v>
      </c>
      <c r="AK1941" s="36">
        <f>R1941*$AK$1</f>
        <v>2.127144472520319E-2</v>
      </c>
      <c r="AL1941" s="36">
        <f>AJ1941+AK1941</f>
        <v>0.18078081842019256</v>
      </c>
      <c r="AM1941" s="41"/>
      <c r="AN1941" s="41"/>
      <c r="AO1941" s="41"/>
      <c r="AP1941" s="42"/>
      <c r="AQ1941" s="40" t="str">
        <f>IF(AM1941=0,"NO OFERTADO",IF(AN1941=0,"NO OFERTADO",IF(AO1941=0,"NO OFERTADO",IF(AP1941=0,"NO OFERTADO","CORRECTO"))))</f>
        <v>NO OFERTADO</v>
      </c>
    </row>
    <row r="1942" spans="1:43" x14ac:dyDescent="0.25">
      <c r="A1942" s="61">
        <v>1940</v>
      </c>
      <c r="B1942" s="61">
        <v>213</v>
      </c>
      <c r="C1942" s="13" t="s">
        <v>372</v>
      </c>
      <c r="D1942" s="12" t="s">
        <v>803</v>
      </c>
      <c r="E1942" s="12" t="s">
        <v>49</v>
      </c>
      <c r="F1942" s="12" t="s">
        <v>22</v>
      </c>
      <c r="G1942" s="12" t="s">
        <v>24</v>
      </c>
      <c r="H1942" s="12" t="s">
        <v>804</v>
      </c>
      <c r="I1942" s="62">
        <v>30340698</v>
      </c>
      <c r="J1942" s="10">
        <v>1</v>
      </c>
      <c r="K1942" s="10" t="s">
        <v>373</v>
      </c>
      <c r="L1942" s="14" t="s">
        <v>805</v>
      </c>
      <c r="M1942" s="11">
        <v>30340698</v>
      </c>
      <c r="N1942" s="11">
        <v>1.5</v>
      </c>
      <c r="O1942" s="8">
        <f>N1942*M1942</f>
        <v>45511047</v>
      </c>
      <c r="P1942" s="14" t="s">
        <v>5022</v>
      </c>
      <c r="Q1942" s="66">
        <f>O1942/$O$2181</f>
        <v>1.3905972300804344E-3</v>
      </c>
      <c r="R1942" s="66">
        <f>+O1942/$O$2184</f>
        <v>2.2253246762467213E-3</v>
      </c>
      <c r="S1942" s="36">
        <f>Q1942*$S$1</f>
        <v>0.34764930752010859</v>
      </c>
      <c r="T1942" s="36">
        <f>R1942*$T$1</f>
        <v>6.6759740287401642E-2</v>
      </c>
      <c r="U1942" s="36">
        <f>S1942+T1942</f>
        <v>0.4144090478075102</v>
      </c>
      <c r="V1942" s="41"/>
      <c r="W1942" s="41"/>
      <c r="X1942" s="41"/>
      <c r="Y1942" s="42"/>
      <c r="Z1942" s="40" t="str">
        <f>IF(V1942=0,"NO OFERTADO",IF(W1942=0,"NO OFERTADO",IF(X1942=0,"NO OFERTADO",IF(Y1942=0,"NO OFERTADO","CORRECTO"))))</f>
        <v>NO OFERTADO</v>
      </c>
      <c r="AA1942" s="42">
        <f>Y1942*N1942</f>
        <v>0</v>
      </c>
      <c r="AB1942" s="35">
        <f>Q1942*$AB$1</f>
        <v>0.12515375070723911</v>
      </c>
      <c r="AC1942" s="36">
        <f>R1942*$AC$1</f>
        <v>3.3379870143700821E-2</v>
      </c>
      <c r="AD1942" s="36">
        <f>AB1942+AC1942</f>
        <v>0.15853362085093992</v>
      </c>
      <c r="AE1942" s="41"/>
      <c r="AF1942" s="41"/>
      <c r="AG1942" s="41"/>
      <c r="AH1942" s="42"/>
      <c r="AI1942" s="40" t="str">
        <f>IF(AE1942=0,"NO OFERTADO",IF(AF1942=0,"NO OFERTADO",IF(AG1942=0,"NO OFERTADO",IF(AH1942=0,"NO OFERTADO","CORRECTO"))))</f>
        <v>NO OFERTADO</v>
      </c>
      <c r="AJ1942" s="37">
        <f>Q1942*$AJ$1</f>
        <v>8.3435833804826068E-2</v>
      </c>
      <c r="AK1942" s="36">
        <f>R1942*$AK$1</f>
        <v>1.1126623381233606E-2</v>
      </c>
      <c r="AL1942" s="36">
        <f>AJ1942+AK1942</f>
        <v>9.456245718605967E-2</v>
      </c>
      <c r="AM1942" s="41"/>
      <c r="AN1942" s="41"/>
      <c r="AO1942" s="41"/>
      <c r="AP1942" s="42"/>
      <c r="AQ1942" s="40" t="str">
        <f>IF(AM1942=0,"NO OFERTADO",IF(AN1942=0,"NO OFERTADO",IF(AO1942=0,"NO OFERTADO",IF(AP1942=0,"NO OFERTADO","CORRECTO"))))</f>
        <v>NO OFERTADO</v>
      </c>
    </row>
    <row r="1943" spans="1:43" x14ac:dyDescent="0.25">
      <c r="A1943" s="61">
        <v>1941</v>
      </c>
      <c r="B1943" s="61">
        <v>642</v>
      </c>
      <c r="C1943" s="13" t="s">
        <v>1770</v>
      </c>
      <c r="D1943" s="12" t="s">
        <v>2050</v>
      </c>
      <c r="E1943" s="12" t="s">
        <v>623</v>
      </c>
      <c r="F1943" s="12" t="s">
        <v>281</v>
      </c>
      <c r="G1943" s="12" t="s">
        <v>107</v>
      </c>
      <c r="H1943" s="12" t="s">
        <v>899</v>
      </c>
      <c r="I1943" s="62" t="s">
        <v>60</v>
      </c>
      <c r="J1943" s="10">
        <v>120</v>
      </c>
      <c r="K1943" s="10" t="s">
        <v>2051</v>
      </c>
      <c r="L1943" s="14" t="s">
        <v>2052</v>
      </c>
      <c r="M1943" s="11">
        <v>738.85299999999995</v>
      </c>
      <c r="N1943" s="11">
        <v>10864.615384615385</v>
      </c>
      <c r="O1943" s="8">
        <f>N1943*M1943</f>
        <v>8027353.6707692305</v>
      </c>
      <c r="P1943" s="14" t="s">
        <v>5022</v>
      </c>
      <c r="Q1943" s="66">
        <f>O1943/$O$2181</f>
        <v>2.4527705942356591E-4</v>
      </c>
      <c r="R1943" s="66"/>
      <c r="S1943" s="36">
        <f>Q1943*$S$1</f>
        <v>6.1319264855891481E-2</v>
      </c>
      <c r="T1943" s="7"/>
      <c r="U1943" s="36">
        <f>S1943+T1943</f>
        <v>6.1319264855891481E-2</v>
      </c>
      <c r="V1943" s="41"/>
      <c r="W1943" s="41"/>
      <c r="X1943" s="41"/>
      <c r="Y1943" s="42"/>
      <c r="Z1943" s="40" t="str">
        <f>IF(V1943=0,"NO OFERTADO",IF(W1943=0,"NO OFERTADO",IF(X1943=0,"NO OFERTADO",IF(Y1943=0,"NO OFERTADO","CORRECTO"))))</f>
        <v>NO OFERTADO</v>
      </c>
      <c r="AA1943" s="42">
        <f>Y1943*N1943</f>
        <v>0</v>
      </c>
      <c r="AB1943" s="35">
        <f>Q1943*$AB$1</f>
        <v>2.2074935348120932E-2</v>
      </c>
      <c r="AC1943" s="7"/>
      <c r="AD1943" s="36">
        <f>AB1943+AC1943</f>
        <v>2.2074935348120932E-2</v>
      </c>
      <c r="AE1943" s="41"/>
      <c r="AF1943" s="41"/>
      <c r="AG1943" s="41"/>
      <c r="AH1943" s="42"/>
      <c r="AI1943" s="40" t="str">
        <f>IF(AE1943=0,"NO OFERTADO",IF(AF1943=0,"NO OFERTADO",IF(AG1943=0,"NO OFERTADO",IF(AH1943=0,"NO OFERTADO","CORRECTO"))))</f>
        <v>NO OFERTADO</v>
      </c>
      <c r="AJ1943" s="37">
        <f>Q1943*$AJ$1</f>
        <v>1.4716623565413955E-2</v>
      </c>
      <c r="AK1943" s="7"/>
      <c r="AL1943" s="36">
        <f>AJ1943+AK1943</f>
        <v>1.4716623565413955E-2</v>
      </c>
      <c r="AM1943" s="41"/>
      <c r="AN1943" s="41"/>
      <c r="AO1943" s="41"/>
      <c r="AP1943" s="42"/>
      <c r="AQ1943" s="40" t="str">
        <f>IF(AM1943=0,"NO OFERTADO",IF(AN1943=0,"NO OFERTADO",IF(AO1943=0,"NO OFERTADO",IF(AP1943=0,"NO OFERTADO","CORRECTO"))))</f>
        <v>NO OFERTADO</v>
      </c>
    </row>
    <row r="1944" spans="1:43" x14ac:dyDescent="0.25">
      <c r="A1944" s="61">
        <v>1942</v>
      </c>
      <c r="B1944" s="61">
        <v>529</v>
      </c>
      <c r="C1944" s="13" t="s">
        <v>1770</v>
      </c>
      <c r="D1944" s="12" t="s">
        <v>121</v>
      </c>
      <c r="E1944" s="12" t="s">
        <v>49</v>
      </c>
      <c r="F1944" s="12" t="s">
        <v>23</v>
      </c>
      <c r="G1944" s="12" t="s">
        <v>24</v>
      </c>
      <c r="H1944" s="12" t="s">
        <v>49</v>
      </c>
      <c r="I1944" s="62" t="s">
        <v>60</v>
      </c>
      <c r="J1944" s="10">
        <v>1</v>
      </c>
      <c r="K1944" s="10" t="s">
        <v>1771</v>
      </c>
      <c r="L1944" s="14" t="s">
        <v>1772</v>
      </c>
      <c r="M1944" s="11">
        <v>24622</v>
      </c>
      <c r="N1944" s="11">
        <v>72.857142857142861</v>
      </c>
      <c r="O1944" s="8">
        <f>N1944*M1944</f>
        <v>1793888.5714285716</v>
      </c>
      <c r="P1944" s="14" t="s">
        <v>5022</v>
      </c>
      <c r="Q1944" s="66">
        <f>O1944/$O$2181</f>
        <v>5.4812548665415662E-5</v>
      </c>
      <c r="R1944" s="66"/>
      <c r="S1944" s="36">
        <f>Q1944*$S$1</f>
        <v>1.3703137166353916E-2</v>
      </c>
      <c r="T1944" s="7"/>
      <c r="U1944" s="36">
        <f>S1944+T1944</f>
        <v>1.3703137166353916E-2</v>
      </c>
      <c r="V1944" s="41"/>
      <c r="W1944" s="41"/>
      <c r="X1944" s="41"/>
      <c r="Y1944" s="42"/>
      <c r="Z1944" s="40" t="str">
        <f>IF(V1944=0,"NO OFERTADO",IF(W1944=0,"NO OFERTADO",IF(X1944=0,"NO OFERTADO",IF(Y1944=0,"NO OFERTADO","CORRECTO"))))</f>
        <v>NO OFERTADO</v>
      </c>
      <c r="AA1944" s="42">
        <f>Y1944*N1944</f>
        <v>0</v>
      </c>
      <c r="AB1944" s="35">
        <f>Q1944*$AB$1</f>
        <v>4.9331293798874094E-3</v>
      </c>
      <c r="AC1944" s="7"/>
      <c r="AD1944" s="36">
        <f>AB1944+AC1944</f>
        <v>4.9331293798874094E-3</v>
      </c>
      <c r="AE1944" s="41"/>
      <c r="AF1944" s="41"/>
      <c r="AG1944" s="41"/>
      <c r="AH1944" s="42"/>
      <c r="AI1944" s="40" t="str">
        <f>IF(AE1944=0,"NO OFERTADO",IF(AF1944=0,"NO OFERTADO",IF(AG1944=0,"NO OFERTADO",IF(AH1944=0,"NO OFERTADO","CORRECTO"))))</f>
        <v>NO OFERTADO</v>
      </c>
      <c r="AJ1944" s="37">
        <f>Q1944*$AJ$1</f>
        <v>3.2887529199249399E-3</v>
      </c>
      <c r="AK1944" s="7"/>
      <c r="AL1944" s="36">
        <f>AJ1944+AK1944</f>
        <v>3.2887529199249399E-3</v>
      </c>
      <c r="AM1944" s="41"/>
      <c r="AN1944" s="41"/>
      <c r="AO1944" s="41"/>
      <c r="AP1944" s="42"/>
      <c r="AQ1944" s="40" t="str">
        <f>IF(AM1944=0,"NO OFERTADO",IF(AN1944=0,"NO OFERTADO",IF(AO1944=0,"NO OFERTADO",IF(AP1944=0,"NO OFERTADO","CORRECTO"))))</f>
        <v>NO OFERTADO</v>
      </c>
    </row>
    <row r="1945" spans="1:43" ht="24" x14ac:dyDescent="0.25">
      <c r="A1945" s="61">
        <v>1943</v>
      </c>
      <c r="B1945" s="61">
        <v>1771</v>
      </c>
      <c r="C1945" s="13" t="s">
        <v>4831</v>
      </c>
      <c r="D1945" s="12" t="s">
        <v>4832</v>
      </c>
      <c r="E1945" s="12" t="s">
        <v>11</v>
      </c>
      <c r="F1945" s="12" t="s">
        <v>12</v>
      </c>
      <c r="G1945" s="12" t="s">
        <v>13</v>
      </c>
      <c r="H1945" s="12" t="s">
        <v>12</v>
      </c>
      <c r="I1945" s="62" t="s">
        <v>60</v>
      </c>
      <c r="J1945" s="10">
        <v>1</v>
      </c>
      <c r="K1945" s="10" t="s">
        <v>4833</v>
      </c>
      <c r="L1945" s="14" t="s">
        <v>4834</v>
      </c>
      <c r="M1945" s="11">
        <v>2921.5499999999997</v>
      </c>
      <c r="N1945" s="11">
        <v>49.18181818181818</v>
      </c>
      <c r="O1945" s="8">
        <f>N1945*M1945</f>
        <v>143687.1409090909</v>
      </c>
      <c r="P1945" s="14" t="s">
        <v>5022</v>
      </c>
      <c r="Q1945" s="66">
        <f>O1945/$O$2181</f>
        <v>4.3903832875204759E-6</v>
      </c>
      <c r="R1945" s="66"/>
      <c r="S1945" s="36">
        <f>Q1945*$S$1</f>
        <v>1.0975958218801189E-3</v>
      </c>
      <c r="T1945" s="7"/>
      <c r="U1945" s="36">
        <f>S1945+T1945</f>
        <v>1.0975958218801189E-3</v>
      </c>
      <c r="V1945" s="41"/>
      <c r="W1945" s="41"/>
      <c r="X1945" s="41"/>
      <c r="Y1945" s="42"/>
      <c r="Z1945" s="40" t="str">
        <f>IF(V1945=0,"NO OFERTADO",IF(W1945=0,"NO OFERTADO",IF(X1945=0,"NO OFERTADO",IF(Y1945=0,"NO OFERTADO","CORRECTO"))))</f>
        <v>NO OFERTADO</v>
      </c>
      <c r="AA1945" s="42">
        <f>Y1945*N1945</f>
        <v>0</v>
      </c>
      <c r="AB1945" s="35">
        <f>Q1945*$AB$1</f>
        <v>3.9513449587684284E-4</v>
      </c>
      <c r="AC1945" s="7"/>
      <c r="AD1945" s="36">
        <f>AB1945+AC1945</f>
        <v>3.9513449587684284E-4</v>
      </c>
      <c r="AE1945" s="41"/>
      <c r="AF1945" s="41"/>
      <c r="AG1945" s="41"/>
      <c r="AH1945" s="42"/>
      <c r="AI1945" s="40" t="str">
        <f>IF(AE1945=0,"NO OFERTADO",IF(AF1945=0,"NO OFERTADO",IF(AG1945=0,"NO OFERTADO",IF(AH1945=0,"NO OFERTADO","CORRECTO"))))</f>
        <v>NO OFERTADO</v>
      </c>
      <c r="AJ1945" s="37">
        <f>Q1945*$AJ$1</f>
        <v>2.6342299725122856E-4</v>
      </c>
      <c r="AK1945" s="7"/>
      <c r="AL1945" s="36">
        <f>AJ1945+AK1945</f>
        <v>2.6342299725122856E-4</v>
      </c>
      <c r="AM1945" s="41"/>
      <c r="AN1945" s="41"/>
      <c r="AO1945" s="41"/>
      <c r="AP1945" s="42"/>
      <c r="AQ1945" s="40" t="str">
        <f>IF(AM1945=0,"NO OFERTADO",IF(AN1945=0,"NO OFERTADO",IF(AO1945=0,"NO OFERTADO",IF(AP1945=0,"NO OFERTADO","CORRECTO"))))</f>
        <v>NO OFERTADO</v>
      </c>
    </row>
    <row r="1946" spans="1:43" x14ac:dyDescent="0.25">
      <c r="A1946" s="61">
        <v>1944</v>
      </c>
      <c r="B1946" s="61">
        <v>1480</v>
      </c>
      <c r="C1946" s="13" t="s">
        <v>4110</v>
      </c>
      <c r="D1946" s="12" t="s">
        <v>4111</v>
      </c>
      <c r="E1946" s="12" t="s">
        <v>1149</v>
      </c>
      <c r="F1946" s="12" t="s">
        <v>321</v>
      </c>
      <c r="G1946" s="12" t="s">
        <v>537</v>
      </c>
      <c r="H1946" s="12" t="s">
        <v>354</v>
      </c>
      <c r="I1946" s="62" t="s">
        <v>60</v>
      </c>
      <c r="J1946" s="10">
        <v>30</v>
      </c>
      <c r="K1946" s="10" t="s">
        <v>4112</v>
      </c>
      <c r="L1946" s="14" t="s">
        <v>4113</v>
      </c>
      <c r="M1946" s="11">
        <v>1956.962</v>
      </c>
      <c r="N1946" s="11">
        <v>460</v>
      </c>
      <c r="O1946" s="8">
        <f>N1946*M1946</f>
        <v>900202.52</v>
      </c>
      <c r="P1946" s="14" t="s">
        <v>5022</v>
      </c>
      <c r="Q1946" s="66">
        <f>O1946/$O$2181</f>
        <v>2.7505830195983562E-5</v>
      </c>
      <c r="R1946" s="66"/>
      <c r="S1946" s="36">
        <f>Q1946*$S$1</f>
        <v>6.8764575489958903E-3</v>
      </c>
      <c r="T1946" s="7"/>
      <c r="U1946" s="36">
        <f>S1946+T1946</f>
        <v>6.8764575489958903E-3</v>
      </c>
      <c r="V1946" s="41"/>
      <c r="W1946" s="41"/>
      <c r="X1946" s="41"/>
      <c r="Y1946" s="42"/>
      <c r="Z1946" s="40" t="str">
        <f>IF(V1946=0,"NO OFERTADO",IF(W1946=0,"NO OFERTADO",IF(X1946=0,"NO OFERTADO",IF(Y1946=0,"NO OFERTADO","CORRECTO"))))</f>
        <v>NO OFERTADO</v>
      </c>
      <c r="AA1946" s="42">
        <f>Y1946*N1946</f>
        <v>0</v>
      </c>
      <c r="AB1946" s="35">
        <f>Q1946*$AB$1</f>
        <v>2.4755247176385204E-3</v>
      </c>
      <c r="AC1946" s="7"/>
      <c r="AD1946" s="36">
        <f>AB1946+AC1946</f>
        <v>2.4755247176385204E-3</v>
      </c>
      <c r="AE1946" s="41"/>
      <c r="AF1946" s="41"/>
      <c r="AG1946" s="41"/>
      <c r="AH1946" s="42"/>
      <c r="AI1946" s="40" t="str">
        <f>IF(AE1946=0,"NO OFERTADO",IF(AF1946=0,"NO OFERTADO",IF(AG1946=0,"NO OFERTADO",IF(AH1946=0,"NO OFERTADO","CORRECTO"))))</f>
        <v>NO OFERTADO</v>
      </c>
      <c r="AJ1946" s="37">
        <f>Q1946*$AJ$1</f>
        <v>1.6503498117590137E-3</v>
      </c>
      <c r="AK1946" s="7"/>
      <c r="AL1946" s="36">
        <f>AJ1946+AK1946</f>
        <v>1.6503498117590137E-3</v>
      </c>
      <c r="AM1946" s="41"/>
      <c r="AN1946" s="41"/>
      <c r="AO1946" s="41"/>
      <c r="AP1946" s="42"/>
      <c r="AQ1946" s="40" t="str">
        <f>IF(AM1946=0,"NO OFERTADO",IF(AN1946=0,"NO OFERTADO",IF(AO1946=0,"NO OFERTADO",IF(AP1946=0,"NO OFERTADO","CORRECTO"))))</f>
        <v>NO OFERTADO</v>
      </c>
    </row>
    <row r="1947" spans="1:43" ht="24" x14ac:dyDescent="0.25">
      <c r="A1947" s="61">
        <v>1945</v>
      </c>
      <c r="B1947" s="61">
        <v>68</v>
      </c>
      <c r="C1947" s="13" t="s">
        <v>285</v>
      </c>
      <c r="D1947" s="12" t="s">
        <v>286</v>
      </c>
      <c r="E1947" s="12" t="s">
        <v>12</v>
      </c>
      <c r="F1947" s="12" t="s">
        <v>12</v>
      </c>
      <c r="G1947" s="12" t="s">
        <v>13</v>
      </c>
      <c r="H1947" s="12" t="s">
        <v>12</v>
      </c>
      <c r="I1947" s="62">
        <v>691672.5</v>
      </c>
      <c r="J1947" s="10">
        <v>1</v>
      </c>
      <c r="K1947" s="10" t="s">
        <v>287</v>
      </c>
      <c r="L1947" s="14" t="s">
        <v>288</v>
      </c>
      <c r="M1947" s="11">
        <v>361018.5</v>
      </c>
      <c r="N1947" s="11">
        <v>225</v>
      </c>
      <c r="O1947" s="8">
        <f>N1947*M1947</f>
        <v>81229162.5</v>
      </c>
      <c r="P1947" s="14" t="s">
        <v>5022</v>
      </c>
      <c r="Q1947" s="66">
        <f>O1947/$O$2181</f>
        <v>2.4819698912717501E-3</v>
      </c>
      <c r="R1947" s="66">
        <f>+O1947/$O$2184</f>
        <v>3.9718106186857191E-3</v>
      </c>
      <c r="S1947" s="36">
        <f>Q1947*$S$1</f>
        <v>0.62049247281793751</v>
      </c>
      <c r="T1947" s="36">
        <f>R1947*$T$1</f>
        <v>0.11915431856057157</v>
      </c>
      <c r="U1947" s="36">
        <f>S1947+T1947</f>
        <v>0.73964679137850908</v>
      </c>
      <c r="V1947" s="41"/>
      <c r="W1947" s="41"/>
      <c r="X1947" s="41"/>
      <c r="Y1947" s="42"/>
      <c r="Z1947" s="40" t="str">
        <f>IF(V1947=0,"NO OFERTADO",IF(W1947=0,"NO OFERTADO",IF(X1947=0,"NO OFERTADO",IF(Y1947=0,"NO OFERTADO","CORRECTO"))))</f>
        <v>NO OFERTADO</v>
      </c>
      <c r="AA1947" s="42">
        <f>Y1947*N1947</f>
        <v>0</v>
      </c>
      <c r="AB1947" s="35">
        <f>Q1947*$AB$1</f>
        <v>0.22337729021445751</v>
      </c>
      <c r="AC1947" s="36">
        <f>R1947*$AC$1</f>
        <v>5.9577159280285785E-2</v>
      </c>
      <c r="AD1947" s="36">
        <f>AB1947+AC1947</f>
        <v>0.2829544494947433</v>
      </c>
      <c r="AE1947" s="41"/>
      <c r="AF1947" s="41"/>
      <c r="AG1947" s="41"/>
      <c r="AH1947" s="42"/>
      <c r="AI1947" s="40" t="str">
        <f>IF(AE1947=0,"NO OFERTADO",IF(AF1947=0,"NO OFERTADO",IF(AG1947=0,"NO OFERTADO",IF(AH1947=0,"NO OFERTADO","CORRECTO"))))</f>
        <v>NO OFERTADO</v>
      </c>
      <c r="AJ1947" s="37">
        <f>Q1947*$AJ$1</f>
        <v>0.148918193476305</v>
      </c>
      <c r="AK1947" s="36">
        <f>R1947*$AK$1</f>
        <v>1.9859053093428596E-2</v>
      </c>
      <c r="AL1947" s="36">
        <f>AJ1947+AK1947</f>
        <v>0.16877724656973359</v>
      </c>
      <c r="AM1947" s="41"/>
      <c r="AN1947" s="41"/>
      <c r="AO1947" s="41"/>
      <c r="AP1947" s="42"/>
      <c r="AQ1947" s="40" t="str">
        <f>IF(AM1947=0,"NO OFERTADO",IF(AN1947=0,"NO OFERTADO",IF(AO1947=0,"NO OFERTADO",IF(AP1947=0,"NO OFERTADO","CORRECTO"))))</f>
        <v>NO OFERTADO</v>
      </c>
    </row>
    <row r="1948" spans="1:43" x14ac:dyDescent="0.25">
      <c r="A1948" s="61">
        <v>1946</v>
      </c>
      <c r="B1948" s="61">
        <v>1644</v>
      </c>
      <c r="C1948" s="13" t="s">
        <v>4525</v>
      </c>
      <c r="D1948" s="12" t="s">
        <v>770</v>
      </c>
      <c r="E1948" s="12" t="s">
        <v>221</v>
      </c>
      <c r="F1948" s="12" t="s">
        <v>222</v>
      </c>
      <c r="G1948" s="12" t="s">
        <v>13</v>
      </c>
      <c r="H1948" s="12" t="s">
        <v>4526</v>
      </c>
      <c r="I1948" s="62" t="s">
        <v>60</v>
      </c>
      <c r="J1948" s="10">
        <v>591</v>
      </c>
      <c r="K1948" s="10" t="s">
        <v>770</v>
      </c>
      <c r="L1948" s="14" t="s">
        <v>4527</v>
      </c>
      <c r="M1948" s="11">
        <v>322.99299999999999</v>
      </c>
      <c r="N1948" s="11">
        <v>1266.4285714285713</v>
      </c>
      <c r="O1948" s="8">
        <f>N1948*M1948</f>
        <v>409047.56357142853</v>
      </c>
      <c r="P1948" s="14" t="s">
        <v>5022</v>
      </c>
      <c r="Q1948" s="66">
        <f>O1948/$O$2181</f>
        <v>1.249851291871134E-5</v>
      </c>
      <c r="R1948" s="66"/>
      <c r="S1948" s="36">
        <f>Q1948*$S$1</f>
        <v>3.1246282296778349E-3</v>
      </c>
      <c r="T1948" s="7"/>
      <c r="U1948" s="36">
        <f>S1948+T1948</f>
        <v>3.1246282296778349E-3</v>
      </c>
      <c r="V1948" s="41"/>
      <c r="W1948" s="41"/>
      <c r="X1948" s="41"/>
      <c r="Y1948" s="42"/>
      <c r="Z1948" s="40" t="str">
        <f>IF(V1948=0,"NO OFERTADO",IF(W1948=0,"NO OFERTADO",IF(X1948=0,"NO OFERTADO",IF(Y1948=0,"NO OFERTADO","CORRECTO"))))</f>
        <v>NO OFERTADO</v>
      </c>
      <c r="AA1948" s="42">
        <f>Y1948*N1948</f>
        <v>0</v>
      </c>
      <c r="AB1948" s="35">
        <f>Q1948*$AB$1</f>
        <v>1.1248661626840205E-3</v>
      </c>
      <c r="AC1948" s="7"/>
      <c r="AD1948" s="36">
        <f>AB1948+AC1948</f>
        <v>1.1248661626840205E-3</v>
      </c>
      <c r="AE1948" s="41"/>
      <c r="AF1948" s="41"/>
      <c r="AG1948" s="41"/>
      <c r="AH1948" s="42"/>
      <c r="AI1948" s="40" t="str">
        <f>IF(AE1948=0,"NO OFERTADO",IF(AF1948=0,"NO OFERTADO",IF(AG1948=0,"NO OFERTADO",IF(AH1948=0,"NO OFERTADO","CORRECTO"))))</f>
        <v>NO OFERTADO</v>
      </c>
      <c r="AJ1948" s="37">
        <f>Q1948*$AJ$1</f>
        <v>7.4991077512268046E-4</v>
      </c>
      <c r="AK1948" s="7"/>
      <c r="AL1948" s="36">
        <f>AJ1948+AK1948</f>
        <v>7.4991077512268046E-4</v>
      </c>
      <c r="AM1948" s="41"/>
      <c r="AN1948" s="41"/>
      <c r="AO1948" s="41"/>
      <c r="AP1948" s="42"/>
      <c r="AQ1948" s="40" t="str">
        <f>IF(AM1948=0,"NO OFERTADO",IF(AN1948=0,"NO OFERTADO",IF(AO1948=0,"NO OFERTADO",IF(AP1948=0,"NO OFERTADO","CORRECTO"))))</f>
        <v>NO OFERTADO</v>
      </c>
    </row>
    <row r="1949" spans="1:43" x14ac:dyDescent="0.25">
      <c r="A1949" s="61">
        <v>1947</v>
      </c>
      <c r="B1949" s="61">
        <v>1249</v>
      </c>
      <c r="C1949" s="13" t="s">
        <v>3539</v>
      </c>
      <c r="D1949" s="12" t="s">
        <v>3540</v>
      </c>
      <c r="E1949" s="12" t="s">
        <v>765</v>
      </c>
      <c r="F1949" s="12" t="s">
        <v>222</v>
      </c>
      <c r="G1949" s="12" t="s">
        <v>13</v>
      </c>
      <c r="H1949" s="12" t="s">
        <v>108</v>
      </c>
      <c r="I1949" s="62" t="s">
        <v>60</v>
      </c>
      <c r="J1949" s="10">
        <v>120</v>
      </c>
      <c r="K1949" s="10" t="s">
        <v>672</v>
      </c>
      <c r="L1949" s="14" t="s">
        <v>3541</v>
      </c>
      <c r="M1949" s="11">
        <v>327.75433333333331</v>
      </c>
      <c r="N1949" s="11">
        <v>8173.3333333333339</v>
      </c>
      <c r="O1949" s="8">
        <f>N1949*M1949</f>
        <v>2678845.4177777776</v>
      </c>
      <c r="P1949" s="14" t="s">
        <v>5022</v>
      </c>
      <c r="Q1949" s="66">
        <f>O1949/$O$2181</f>
        <v>8.1852544894768996E-5</v>
      </c>
      <c r="R1949" s="66"/>
      <c r="S1949" s="36">
        <f>Q1949*$S$1</f>
        <v>2.0463136223692249E-2</v>
      </c>
      <c r="T1949" s="7"/>
      <c r="U1949" s="36">
        <f>S1949+T1949</f>
        <v>2.0463136223692249E-2</v>
      </c>
      <c r="V1949" s="41"/>
      <c r="W1949" s="41"/>
      <c r="X1949" s="41"/>
      <c r="Y1949" s="42"/>
      <c r="Z1949" s="40" t="str">
        <f>IF(V1949=0,"NO OFERTADO",IF(W1949=0,"NO OFERTADO",IF(X1949=0,"NO OFERTADO",IF(Y1949=0,"NO OFERTADO","CORRECTO"))))</f>
        <v>NO OFERTADO</v>
      </c>
      <c r="AA1949" s="42">
        <f>Y1949*N1949</f>
        <v>0</v>
      </c>
      <c r="AB1949" s="35">
        <f>Q1949*$AB$1</f>
        <v>7.36672904052921E-3</v>
      </c>
      <c r="AC1949" s="7"/>
      <c r="AD1949" s="36">
        <f>AB1949+AC1949</f>
        <v>7.36672904052921E-3</v>
      </c>
      <c r="AE1949" s="41"/>
      <c r="AF1949" s="41"/>
      <c r="AG1949" s="41"/>
      <c r="AH1949" s="42"/>
      <c r="AI1949" s="40" t="str">
        <f>IF(AE1949=0,"NO OFERTADO",IF(AF1949=0,"NO OFERTADO",IF(AG1949=0,"NO OFERTADO",IF(AH1949=0,"NO OFERTADO","CORRECTO"))))</f>
        <v>NO OFERTADO</v>
      </c>
      <c r="AJ1949" s="37">
        <f>Q1949*$AJ$1</f>
        <v>4.91115269368614E-3</v>
      </c>
      <c r="AK1949" s="7"/>
      <c r="AL1949" s="36">
        <f>AJ1949+AK1949</f>
        <v>4.91115269368614E-3</v>
      </c>
      <c r="AM1949" s="41"/>
      <c r="AN1949" s="41"/>
      <c r="AO1949" s="41"/>
      <c r="AP1949" s="42"/>
      <c r="AQ1949" s="40" t="str">
        <f>IF(AM1949=0,"NO OFERTADO",IF(AN1949=0,"NO OFERTADO",IF(AO1949=0,"NO OFERTADO",IF(AP1949=0,"NO OFERTADO","CORRECTO"))))</f>
        <v>NO OFERTADO</v>
      </c>
    </row>
    <row r="1950" spans="1:43" ht="24" x14ac:dyDescent="0.25">
      <c r="A1950" s="61">
        <v>1948</v>
      </c>
      <c r="B1950" s="61">
        <v>1687</v>
      </c>
      <c r="C1950" s="13" t="s">
        <v>4623</v>
      </c>
      <c r="D1950" s="12" t="s">
        <v>4624</v>
      </c>
      <c r="E1950" s="12" t="s">
        <v>12</v>
      </c>
      <c r="F1950" s="12" t="s">
        <v>12</v>
      </c>
      <c r="G1950" s="12" t="s">
        <v>13</v>
      </c>
      <c r="H1950" s="12" t="s">
        <v>12</v>
      </c>
      <c r="I1950" s="62" t="s">
        <v>60</v>
      </c>
      <c r="J1950" s="10">
        <v>1</v>
      </c>
      <c r="K1950" s="10" t="s">
        <v>4625</v>
      </c>
      <c r="L1950" s="14" t="s">
        <v>4626</v>
      </c>
      <c r="M1950" s="11">
        <v>2269.1089999999999</v>
      </c>
      <c r="N1950" s="11">
        <v>78.5</v>
      </c>
      <c r="O1950" s="8">
        <f>N1950*M1950</f>
        <v>178125.05650000001</v>
      </c>
      <c r="P1950" s="14" t="s">
        <v>5022</v>
      </c>
      <c r="Q1950" s="66">
        <f>O1950/$O$2181</f>
        <v>5.4426392382671597E-6</v>
      </c>
      <c r="R1950" s="66"/>
      <c r="S1950" s="36">
        <f>Q1950*$S$1</f>
        <v>1.3606598095667899E-3</v>
      </c>
      <c r="T1950" s="7"/>
      <c r="U1950" s="36">
        <f>S1950+T1950</f>
        <v>1.3606598095667899E-3</v>
      </c>
      <c r="V1950" s="41"/>
      <c r="W1950" s="41"/>
      <c r="X1950" s="41"/>
      <c r="Y1950" s="42"/>
      <c r="Z1950" s="40" t="str">
        <f>IF(V1950=0,"NO OFERTADO",IF(W1950=0,"NO OFERTADO",IF(X1950=0,"NO OFERTADO",IF(Y1950=0,"NO OFERTADO","CORRECTO"))))</f>
        <v>NO OFERTADO</v>
      </c>
      <c r="AA1950" s="42">
        <f>Y1950*N1950</f>
        <v>0</v>
      </c>
      <c r="AB1950" s="35">
        <f>Q1950*$AB$1</f>
        <v>4.8983753144404439E-4</v>
      </c>
      <c r="AC1950" s="7"/>
      <c r="AD1950" s="36">
        <f>AB1950+AC1950</f>
        <v>4.8983753144404439E-4</v>
      </c>
      <c r="AE1950" s="41"/>
      <c r="AF1950" s="41"/>
      <c r="AG1950" s="41"/>
      <c r="AH1950" s="42"/>
      <c r="AI1950" s="40" t="str">
        <f>IF(AE1950=0,"NO OFERTADO",IF(AF1950=0,"NO OFERTADO",IF(AG1950=0,"NO OFERTADO",IF(AH1950=0,"NO OFERTADO","CORRECTO"))))</f>
        <v>NO OFERTADO</v>
      </c>
      <c r="AJ1950" s="37">
        <f>Q1950*$AJ$1</f>
        <v>3.2655835429602959E-4</v>
      </c>
      <c r="AK1950" s="7"/>
      <c r="AL1950" s="36">
        <f>AJ1950+AK1950</f>
        <v>3.2655835429602959E-4</v>
      </c>
      <c r="AM1950" s="41"/>
      <c r="AN1950" s="41"/>
      <c r="AO1950" s="41"/>
      <c r="AP1950" s="42"/>
      <c r="AQ1950" s="40" t="str">
        <f>IF(AM1950=0,"NO OFERTADO",IF(AN1950=0,"NO OFERTADO",IF(AO1950=0,"NO OFERTADO",IF(AP1950=0,"NO OFERTADO","CORRECTO"))))</f>
        <v>NO OFERTADO</v>
      </c>
    </row>
    <row r="1951" spans="1:43" ht="24" x14ac:dyDescent="0.25">
      <c r="A1951" s="61">
        <v>1949</v>
      </c>
      <c r="B1951" s="61">
        <v>206</v>
      </c>
      <c r="C1951" s="13" t="s">
        <v>784</v>
      </c>
      <c r="D1951" s="12" t="s">
        <v>167</v>
      </c>
      <c r="E1951" s="12" t="s">
        <v>11</v>
      </c>
      <c r="F1951" s="12" t="s">
        <v>12</v>
      </c>
      <c r="G1951" s="12" t="s">
        <v>13</v>
      </c>
      <c r="H1951" s="12" t="s">
        <v>12</v>
      </c>
      <c r="I1951" s="62" t="s">
        <v>60</v>
      </c>
      <c r="J1951" s="10">
        <v>1</v>
      </c>
      <c r="K1951" s="10" t="s">
        <v>672</v>
      </c>
      <c r="L1951" s="14" t="s">
        <v>785</v>
      </c>
      <c r="M1951" s="11">
        <v>301.637</v>
      </c>
      <c r="N1951" s="11">
        <v>127284.30769230769</v>
      </c>
      <c r="O1951" s="8">
        <f>N1951*M1951</f>
        <v>38393656.719384611</v>
      </c>
      <c r="P1951" s="14" t="s">
        <v>5022</v>
      </c>
      <c r="Q1951" s="66">
        <f>O1951/$O$2181</f>
        <v>1.173124245782245E-3</v>
      </c>
      <c r="R1951" s="66"/>
      <c r="S1951" s="36">
        <f>Q1951*$S$1</f>
        <v>0.29328106144556126</v>
      </c>
      <c r="T1951" s="7"/>
      <c r="U1951" s="36">
        <f>S1951+T1951</f>
        <v>0.29328106144556126</v>
      </c>
      <c r="V1951" s="41"/>
      <c r="W1951" s="41"/>
      <c r="X1951" s="41"/>
      <c r="Y1951" s="42"/>
      <c r="Z1951" s="40" t="str">
        <f>IF(V1951=0,"NO OFERTADO",IF(W1951=0,"NO OFERTADO",IF(X1951=0,"NO OFERTADO",IF(Y1951=0,"NO OFERTADO","CORRECTO"))))</f>
        <v>NO OFERTADO</v>
      </c>
      <c r="AA1951" s="42">
        <f>Y1951*N1951</f>
        <v>0</v>
      </c>
      <c r="AB1951" s="35">
        <f>Q1951*$AB$1</f>
        <v>0.10558118212040206</v>
      </c>
      <c r="AC1951" s="7"/>
      <c r="AD1951" s="36">
        <f>AB1951+AC1951</f>
        <v>0.10558118212040206</v>
      </c>
      <c r="AE1951" s="41"/>
      <c r="AF1951" s="41"/>
      <c r="AG1951" s="41"/>
      <c r="AH1951" s="42"/>
      <c r="AI1951" s="40" t="str">
        <f>IF(AE1951=0,"NO OFERTADO",IF(AF1951=0,"NO OFERTADO",IF(AG1951=0,"NO OFERTADO",IF(AH1951=0,"NO OFERTADO","CORRECTO"))))</f>
        <v>NO OFERTADO</v>
      </c>
      <c r="AJ1951" s="37">
        <f>Q1951*$AJ$1</f>
        <v>7.0387454746934697E-2</v>
      </c>
      <c r="AK1951" s="7"/>
      <c r="AL1951" s="36">
        <f>AJ1951+AK1951</f>
        <v>7.0387454746934697E-2</v>
      </c>
      <c r="AM1951" s="41"/>
      <c r="AN1951" s="41"/>
      <c r="AO1951" s="41"/>
      <c r="AP1951" s="42"/>
      <c r="AQ1951" s="40" t="str">
        <f>IF(AM1951=0,"NO OFERTADO",IF(AN1951=0,"NO OFERTADO",IF(AO1951=0,"NO OFERTADO",IF(AP1951=0,"NO OFERTADO","CORRECTO"))))</f>
        <v>NO OFERTADO</v>
      </c>
    </row>
    <row r="1952" spans="1:43" ht="24" x14ac:dyDescent="0.25">
      <c r="A1952" s="61">
        <v>1950</v>
      </c>
      <c r="B1952" s="61">
        <v>1088</v>
      </c>
      <c r="C1952" s="13" t="s">
        <v>784</v>
      </c>
      <c r="D1952" s="12" t="s">
        <v>33</v>
      </c>
      <c r="E1952" s="12" t="s">
        <v>11</v>
      </c>
      <c r="F1952" s="12" t="s">
        <v>12</v>
      </c>
      <c r="G1952" s="12" t="s">
        <v>13</v>
      </c>
      <c r="H1952" s="12" t="s">
        <v>12</v>
      </c>
      <c r="I1952" s="62" t="s">
        <v>60</v>
      </c>
      <c r="J1952" s="10">
        <v>1</v>
      </c>
      <c r="K1952" s="10" t="s">
        <v>672</v>
      </c>
      <c r="L1952" s="14" t="s">
        <v>3163</v>
      </c>
      <c r="M1952" s="11">
        <v>967.97099999999989</v>
      </c>
      <c r="N1952" s="11">
        <v>2912.4545454545455</v>
      </c>
      <c r="O1952" s="8">
        <f>N1952*M1952</f>
        <v>2819171.5388181815</v>
      </c>
      <c r="P1952" s="14" t="s">
        <v>5022</v>
      </c>
      <c r="Q1952" s="66">
        <f>O1952/$O$2181</f>
        <v>8.614023168928985E-5</v>
      </c>
      <c r="R1952" s="66"/>
      <c r="S1952" s="36">
        <f>Q1952*$S$1</f>
        <v>2.1535057922322461E-2</v>
      </c>
      <c r="T1952" s="7"/>
      <c r="U1952" s="36">
        <f>S1952+T1952</f>
        <v>2.1535057922322461E-2</v>
      </c>
      <c r="V1952" s="41"/>
      <c r="W1952" s="41"/>
      <c r="X1952" s="41"/>
      <c r="Y1952" s="42"/>
      <c r="Z1952" s="40" t="str">
        <f>IF(V1952=0,"NO OFERTADO",IF(W1952=0,"NO OFERTADO",IF(X1952=0,"NO OFERTADO",IF(Y1952=0,"NO OFERTADO","CORRECTO"))))</f>
        <v>NO OFERTADO</v>
      </c>
      <c r="AA1952" s="42">
        <f>Y1952*N1952</f>
        <v>0</v>
      </c>
      <c r="AB1952" s="35">
        <f>Q1952*$AB$1</f>
        <v>7.7526208520360866E-3</v>
      </c>
      <c r="AC1952" s="7"/>
      <c r="AD1952" s="36">
        <f>AB1952+AC1952</f>
        <v>7.7526208520360866E-3</v>
      </c>
      <c r="AE1952" s="41"/>
      <c r="AF1952" s="41"/>
      <c r="AG1952" s="41"/>
      <c r="AH1952" s="42"/>
      <c r="AI1952" s="40" t="str">
        <f>IF(AE1952=0,"NO OFERTADO",IF(AF1952=0,"NO OFERTADO",IF(AG1952=0,"NO OFERTADO",IF(AH1952=0,"NO OFERTADO","CORRECTO"))))</f>
        <v>NO OFERTADO</v>
      </c>
      <c r="AJ1952" s="37">
        <f>Q1952*$AJ$1</f>
        <v>5.1684139013573908E-3</v>
      </c>
      <c r="AK1952" s="7"/>
      <c r="AL1952" s="36">
        <f>AJ1952+AK1952</f>
        <v>5.1684139013573908E-3</v>
      </c>
      <c r="AM1952" s="41"/>
      <c r="AN1952" s="41"/>
      <c r="AO1952" s="41"/>
      <c r="AP1952" s="42"/>
      <c r="AQ1952" s="40" t="str">
        <f>IF(AM1952=0,"NO OFERTADO",IF(AN1952=0,"NO OFERTADO",IF(AO1952=0,"NO OFERTADO",IF(AP1952=0,"NO OFERTADO","CORRECTO"))))</f>
        <v>NO OFERTADO</v>
      </c>
    </row>
    <row r="1953" spans="1:43" ht="36" x14ac:dyDescent="0.25">
      <c r="A1953" s="61">
        <v>1951</v>
      </c>
      <c r="B1953" s="61">
        <v>318</v>
      </c>
      <c r="C1953" s="13" t="s">
        <v>1134</v>
      </c>
      <c r="D1953" s="12" t="s">
        <v>950</v>
      </c>
      <c r="E1953" s="12" t="s">
        <v>275</v>
      </c>
      <c r="F1953" s="12" t="s">
        <v>12</v>
      </c>
      <c r="G1953" s="12" t="s">
        <v>13</v>
      </c>
      <c r="H1953" s="12" t="s">
        <v>12</v>
      </c>
      <c r="I1953" s="62">
        <v>1015.6999999999999</v>
      </c>
      <c r="J1953" s="10">
        <v>1</v>
      </c>
      <c r="K1953" s="10" t="s">
        <v>1135</v>
      </c>
      <c r="L1953" s="14" t="s">
        <v>1136</v>
      </c>
      <c r="M1953" s="11">
        <v>1015.6999999999999</v>
      </c>
      <c r="N1953" s="11">
        <v>27825.23076923077</v>
      </c>
      <c r="O1953" s="8">
        <f>N1953*M1953</f>
        <v>28262086.892307691</v>
      </c>
      <c r="P1953" s="14" t="s">
        <v>5022</v>
      </c>
      <c r="Q1953" s="66">
        <f>O1953/$O$2181</f>
        <v>8.6355252931745636E-4</v>
      </c>
      <c r="R1953" s="66">
        <f>+O1953/$O$2184</f>
        <v>1.3819132608327233E-3</v>
      </c>
      <c r="S1953" s="36">
        <f>Q1953*$S$1</f>
        <v>0.2158881323293641</v>
      </c>
      <c r="T1953" s="36">
        <f>R1953*$T$1</f>
        <v>4.1457397824981701E-2</v>
      </c>
      <c r="U1953" s="36">
        <f>S1953+T1953</f>
        <v>0.2573455301543458</v>
      </c>
      <c r="V1953" s="41"/>
      <c r="W1953" s="41"/>
      <c r="X1953" s="41"/>
      <c r="Y1953" s="42"/>
      <c r="Z1953" s="40" t="str">
        <f>IF(V1953=0,"NO OFERTADO",IF(W1953=0,"NO OFERTADO",IF(X1953=0,"NO OFERTADO",IF(Y1953=0,"NO OFERTADO","CORRECTO"))))</f>
        <v>NO OFERTADO</v>
      </c>
      <c r="AA1953" s="42">
        <f>Y1953*N1953</f>
        <v>0</v>
      </c>
      <c r="AB1953" s="35">
        <f>Q1953*$AB$1</f>
        <v>7.7719727638571073E-2</v>
      </c>
      <c r="AC1953" s="36">
        <f>R1953*$AC$1</f>
        <v>2.0728698912490851E-2</v>
      </c>
      <c r="AD1953" s="36">
        <f>AB1953+AC1953</f>
        <v>9.8448426551061924E-2</v>
      </c>
      <c r="AE1953" s="41"/>
      <c r="AF1953" s="41"/>
      <c r="AG1953" s="41"/>
      <c r="AH1953" s="42"/>
      <c r="AI1953" s="40" t="str">
        <f>IF(AE1953=0,"NO OFERTADO",IF(AF1953=0,"NO OFERTADO",IF(AG1953=0,"NO OFERTADO",IF(AH1953=0,"NO OFERTADO","CORRECTO"))))</f>
        <v>NO OFERTADO</v>
      </c>
      <c r="AJ1953" s="37">
        <f>Q1953*$AJ$1</f>
        <v>5.1813151759047382E-2</v>
      </c>
      <c r="AK1953" s="36">
        <f>R1953*$AK$1</f>
        <v>6.9095663041636168E-3</v>
      </c>
      <c r="AL1953" s="36">
        <f>AJ1953+AK1953</f>
        <v>5.8722718063210999E-2</v>
      </c>
      <c r="AM1953" s="41"/>
      <c r="AN1953" s="41"/>
      <c r="AO1953" s="41"/>
      <c r="AP1953" s="42"/>
      <c r="AQ1953" s="40" t="str">
        <f>IF(AM1953=0,"NO OFERTADO",IF(AN1953=0,"NO OFERTADO",IF(AO1953=0,"NO OFERTADO",IF(AP1953=0,"NO OFERTADO","CORRECTO"))))</f>
        <v>NO OFERTADO</v>
      </c>
    </row>
    <row r="1954" spans="1:43" ht="24" x14ac:dyDescent="0.25">
      <c r="A1954" s="61">
        <v>1952</v>
      </c>
      <c r="B1954" s="61">
        <v>1091</v>
      </c>
      <c r="C1954" s="13" t="s">
        <v>3167</v>
      </c>
      <c r="D1954" s="12" t="s">
        <v>3168</v>
      </c>
      <c r="E1954" s="12" t="s">
        <v>11</v>
      </c>
      <c r="F1954" s="12" t="s">
        <v>12</v>
      </c>
      <c r="G1954" s="12" t="s">
        <v>13</v>
      </c>
      <c r="H1954" s="12" t="s">
        <v>12</v>
      </c>
      <c r="I1954" s="62" t="s">
        <v>60</v>
      </c>
      <c r="J1954" s="10">
        <v>1</v>
      </c>
      <c r="K1954" s="10" t="s">
        <v>3169</v>
      </c>
      <c r="L1954" s="14" t="s">
        <v>3170</v>
      </c>
      <c r="M1954" s="11">
        <v>295.6463</v>
      </c>
      <c r="N1954" s="11">
        <v>7714.5384615384619</v>
      </c>
      <c r="O1954" s="8">
        <f>N1954*M1954</f>
        <v>2280774.7523615384</v>
      </c>
      <c r="P1954" s="14" t="s">
        <v>5022</v>
      </c>
      <c r="Q1954" s="66">
        <f>O1954/$O$2181</f>
        <v>6.9689432833117292E-5</v>
      </c>
      <c r="R1954" s="66"/>
      <c r="S1954" s="36">
        <f>Q1954*$S$1</f>
        <v>1.7422358208279323E-2</v>
      </c>
      <c r="T1954" s="7"/>
      <c r="U1954" s="36">
        <f>S1954+T1954</f>
        <v>1.7422358208279323E-2</v>
      </c>
      <c r="V1954" s="41"/>
      <c r="W1954" s="41"/>
      <c r="X1954" s="41"/>
      <c r="Y1954" s="42"/>
      <c r="Z1954" s="40" t="str">
        <f>IF(V1954=0,"NO OFERTADO",IF(W1954=0,"NO OFERTADO",IF(X1954=0,"NO OFERTADO",IF(Y1954=0,"NO OFERTADO","CORRECTO"))))</f>
        <v>NO OFERTADO</v>
      </c>
      <c r="AA1954" s="42">
        <f>Y1954*N1954</f>
        <v>0</v>
      </c>
      <c r="AB1954" s="35">
        <f>Q1954*$AB$1</f>
        <v>6.2720489549805561E-3</v>
      </c>
      <c r="AC1954" s="7"/>
      <c r="AD1954" s="36">
        <f>AB1954+AC1954</f>
        <v>6.2720489549805561E-3</v>
      </c>
      <c r="AE1954" s="41"/>
      <c r="AF1954" s="41"/>
      <c r="AG1954" s="41"/>
      <c r="AH1954" s="42"/>
      <c r="AI1954" s="40" t="str">
        <f>IF(AE1954=0,"NO OFERTADO",IF(AF1954=0,"NO OFERTADO",IF(AG1954=0,"NO OFERTADO",IF(AH1954=0,"NO OFERTADO","CORRECTO"))))</f>
        <v>NO OFERTADO</v>
      </c>
      <c r="AJ1954" s="37">
        <f>Q1954*$AJ$1</f>
        <v>4.1813659699870371E-3</v>
      </c>
      <c r="AK1954" s="7"/>
      <c r="AL1954" s="36">
        <f>AJ1954+AK1954</f>
        <v>4.1813659699870371E-3</v>
      </c>
      <c r="AM1954" s="41"/>
      <c r="AN1954" s="41"/>
      <c r="AO1954" s="41"/>
      <c r="AP1954" s="42"/>
      <c r="AQ1954" s="40" t="str">
        <f>IF(AM1954=0,"NO OFERTADO",IF(AN1954=0,"NO OFERTADO",IF(AO1954=0,"NO OFERTADO",IF(AP1954=0,"NO OFERTADO","CORRECTO"))))</f>
        <v>NO OFERTADO</v>
      </c>
    </row>
    <row r="1955" spans="1:43" x14ac:dyDescent="0.25">
      <c r="A1955" s="61">
        <v>1953</v>
      </c>
      <c r="B1955" s="61">
        <v>1360</v>
      </c>
      <c r="C1955" s="13" t="s">
        <v>3167</v>
      </c>
      <c r="D1955" s="12" t="s">
        <v>3831</v>
      </c>
      <c r="E1955" s="12" t="s">
        <v>49</v>
      </c>
      <c r="F1955" s="12" t="s">
        <v>23</v>
      </c>
      <c r="G1955" s="12" t="s">
        <v>24</v>
      </c>
      <c r="H1955" s="12" t="s">
        <v>49</v>
      </c>
      <c r="I1955" s="62" t="s">
        <v>60</v>
      </c>
      <c r="J1955" s="10">
        <v>1</v>
      </c>
      <c r="K1955" s="10" t="s">
        <v>3169</v>
      </c>
      <c r="L1955" s="14" t="s">
        <v>3832</v>
      </c>
      <c r="M1955" s="11">
        <v>4190.8625000000002</v>
      </c>
      <c r="N1955" s="11">
        <v>114.07692307692308</v>
      </c>
      <c r="O1955" s="8">
        <f>N1955*M1955</f>
        <v>478080.69903846155</v>
      </c>
      <c r="P1955" s="14" t="s">
        <v>5022</v>
      </c>
      <c r="Q1955" s="66">
        <f>O1955/$O$2181</f>
        <v>1.4607831277487474E-5</v>
      </c>
      <c r="R1955" s="66"/>
      <c r="S1955" s="36">
        <f>Q1955*$S$1</f>
        <v>3.6519578193718685E-3</v>
      </c>
      <c r="T1955" s="7"/>
      <c r="U1955" s="36">
        <f>S1955+T1955</f>
        <v>3.6519578193718685E-3</v>
      </c>
      <c r="V1955" s="41"/>
      <c r="W1955" s="41"/>
      <c r="X1955" s="41"/>
      <c r="Y1955" s="42"/>
      <c r="Z1955" s="40" t="str">
        <f>IF(V1955=0,"NO OFERTADO",IF(W1955=0,"NO OFERTADO",IF(X1955=0,"NO OFERTADO",IF(Y1955=0,"NO OFERTADO","CORRECTO"))))</f>
        <v>NO OFERTADO</v>
      </c>
      <c r="AA1955" s="42">
        <f>Y1955*N1955</f>
        <v>0</v>
      </c>
      <c r="AB1955" s="35">
        <f>Q1955*$AB$1</f>
        <v>1.3147048149738728E-3</v>
      </c>
      <c r="AC1955" s="7"/>
      <c r="AD1955" s="36">
        <f>AB1955+AC1955</f>
        <v>1.3147048149738728E-3</v>
      </c>
      <c r="AE1955" s="41"/>
      <c r="AF1955" s="41"/>
      <c r="AG1955" s="41"/>
      <c r="AH1955" s="42"/>
      <c r="AI1955" s="40" t="str">
        <f>IF(AE1955=0,"NO OFERTADO",IF(AF1955=0,"NO OFERTADO",IF(AG1955=0,"NO OFERTADO",IF(AH1955=0,"NO OFERTADO","CORRECTO"))))</f>
        <v>NO OFERTADO</v>
      </c>
      <c r="AJ1955" s="37">
        <f>Q1955*$AJ$1</f>
        <v>8.7646987664924847E-4</v>
      </c>
      <c r="AK1955" s="7"/>
      <c r="AL1955" s="36">
        <f>AJ1955+AK1955</f>
        <v>8.7646987664924847E-4</v>
      </c>
      <c r="AM1955" s="41"/>
      <c r="AN1955" s="41"/>
      <c r="AO1955" s="41"/>
      <c r="AP1955" s="42"/>
      <c r="AQ1955" s="40" t="str">
        <f>IF(AM1955=0,"NO OFERTADO",IF(AN1955=0,"NO OFERTADO",IF(AO1955=0,"NO OFERTADO",IF(AP1955=0,"NO OFERTADO","CORRECTO"))))</f>
        <v>NO OFERTADO</v>
      </c>
    </row>
    <row r="1956" spans="1:43" x14ac:dyDescent="0.25">
      <c r="A1956" s="61">
        <v>1954</v>
      </c>
      <c r="B1956" s="61">
        <v>1564</v>
      </c>
      <c r="C1956" s="13" t="s">
        <v>3167</v>
      </c>
      <c r="D1956" s="12" t="s">
        <v>3831</v>
      </c>
      <c r="E1956" s="12" t="s">
        <v>765</v>
      </c>
      <c r="F1956" s="12" t="s">
        <v>222</v>
      </c>
      <c r="G1956" s="12" t="s">
        <v>13</v>
      </c>
      <c r="H1956" s="12" t="s">
        <v>108</v>
      </c>
      <c r="I1956" s="62" t="s">
        <v>60</v>
      </c>
      <c r="J1956" s="10">
        <v>120</v>
      </c>
      <c r="K1956" s="10" t="s">
        <v>3169</v>
      </c>
      <c r="L1956" s="14" t="s">
        <v>4324</v>
      </c>
      <c r="M1956" s="11">
        <v>69.543333333333337</v>
      </c>
      <c r="N1956" s="11">
        <v>5574.545454545454</v>
      </c>
      <c r="O1956" s="8">
        <f>N1956*M1956</f>
        <v>387672.47272727272</v>
      </c>
      <c r="P1956" s="14" t="s">
        <v>5022</v>
      </c>
      <c r="Q1956" s="66">
        <f>O1956/$O$2181</f>
        <v>1.1845393641525721E-5</v>
      </c>
      <c r="R1956" s="66"/>
      <c r="S1956" s="36">
        <f>Q1956*$S$1</f>
        <v>2.9613484103814302E-3</v>
      </c>
      <c r="T1956" s="7"/>
      <c r="U1956" s="36">
        <f>S1956+T1956</f>
        <v>2.9613484103814302E-3</v>
      </c>
      <c r="V1956" s="41"/>
      <c r="W1956" s="41"/>
      <c r="X1956" s="41"/>
      <c r="Y1956" s="42"/>
      <c r="Z1956" s="40" t="str">
        <f>IF(V1956=0,"NO OFERTADO",IF(W1956=0,"NO OFERTADO",IF(X1956=0,"NO OFERTADO",IF(Y1956=0,"NO OFERTADO","CORRECTO"))))</f>
        <v>NO OFERTADO</v>
      </c>
      <c r="AA1956" s="42">
        <f>Y1956*N1956</f>
        <v>0</v>
      </c>
      <c r="AB1956" s="35">
        <f>Q1956*$AB$1</f>
        <v>1.066085427737315E-3</v>
      </c>
      <c r="AC1956" s="7"/>
      <c r="AD1956" s="36">
        <f>AB1956+AC1956</f>
        <v>1.066085427737315E-3</v>
      </c>
      <c r="AE1956" s="41"/>
      <c r="AF1956" s="41"/>
      <c r="AG1956" s="41"/>
      <c r="AH1956" s="42"/>
      <c r="AI1956" s="40" t="str">
        <f>IF(AE1956=0,"NO OFERTADO",IF(AF1956=0,"NO OFERTADO",IF(AG1956=0,"NO OFERTADO",IF(AH1956=0,"NO OFERTADO","CORRECTO"))))</f>
        <v>NO OFERTADO</v>
      </c>
      <c r="AJ1956" s="37">
        <f>Q1956*$AJ$1</f>
        <v>7.1072361849154326E-4</v>
      </c>
      <c r="AK1956" s="7"/>
      <c r="AL1956" s="36">
        <f>AJ1956+AK1956</f>
        <v>7.1072361849154326E-4</v>
      </c>
      <c r="AM1956" s="41"/>
      <c r="AN1956" s="41"/>
      <c r="AO1956" s="41"/>
      <c r="AP1956" s="42"/>
      <c r="AQ1956" s="40" t="str">
        <f>IF(AM1956=0,"NO OFERTADO",IF(AN1956=0,"NO OFERTADO",IF(AO1956=0,"NO OFERTADO",IF(AP1956=0,"NO OFERTADO","CORRECTO"))))</f>
        <v>NO OFERTADO</v>
      </c>
    </row>
    <row r="1957" spans="1:43" ht="24" x14ac:dyDescent="0.25">
      <c r="A1957" s="61">
        <v>1955</v>
      </c>
      <c r="B1957" s="61">
        <v>1624</v>
      </c>
      <c r="C1957" s="13" t="s">
        <v>3167</v>
      </c>
      <c r="D1957" s="12" t="s">
        <v>4478</v>
      </c>
      <c r="E1957" s="12" t="s">
        <v>11</v>
      </c>
      <c r="F1957" s="12" t="s">
        <v>12</v>
      </c>
      <c r="G1957" s="12" t="s">
        <v>13</v>
      </c>
      <c r="H1957" s="12" t="s">
        <v>12</v>
      </c>
      <c r="I1957" s="62" t="s">
        <v>60</v>
      </c>
      <c r="J1957" s="10">
        <v>1</v>
      </c>
      <c r="K1957" s="10" t="s">
        <v>3169</v>
      </c>
      <c r="L1957" s="14" t="s">
        <v>4479</v>
      </c>
      <c r="M1957" s="11">
        <v>230</v>
      </c>
      <c r="N1957" s="11">
        <v>1044.3076923076924</v>
      </c>
      <c r="O1957" s="8">
        <f>N1957*M1957</f>
        <v>240190.76923076925</v>
      </c>
      <c r="P1957" s="14" t="s">
        <v>5022</v>
      </c>
      <c r="Q1957" s="66">
        <f>O1957/$O$2181</f>
        <v>7.339066894751874E-6</v>
      </c>
      <c r="R1957" s="66"/>
      <c r="S1957" s="36">
        <f>Q1957*$S$1</f>
        <v>1.8347667236879685E-3</v>
      </c>
      <c r="T1957" s="7"/>
      <c r="U1957" s="36">
        <f>S1957+T1957</f>
        <v>1.8347667236879685E-3</v>
      </c>
      <c r="V1957" s="41"/>
      <c r="W1957" s="41"/>
      <c r="X1957" s="41"/>
      <c r="Y1957" s="42"/>
      <c r="Z1957" s="40" t="str">
        <f>IF(V1957=0,"NO OFERTADO",IF(W1957=0,"NO OFERTADO",IF(X1957=0,"NO OFERTADO",IF(Y1957=0,"NO OFERTADO","CORRECTO"))))</f>
        <v>NO OFERTADO</v>
      </c>
      <c r="AA1957" s="42">
        <f>Y1957*N1957</f>
        <v>0</v>
      </c>
      <c r="AB1957" s="35">
        <f>Q1957*$AB$1</f>
        <v>6.6051602052766864E-4</v>
      </c>
      <c r="AC1957" s="7"/>
      <c r="AD1957" s="36">
        <f>AB1957+AC1957</f>
        <v>6.6051602052766864E-4</v>
      </c>
      <c r="AE1957" s="41"/>
      <c r="AF1957" s="41"/>
      <c r="AG1957" s="41"/>
      <c r="AH1957" s="42"/>
      <c r="AI1957" s="40" t="str">
        <f>IF(AE1957=0,"NO OFERTADO",IF(AF1957=0,"NO OFERTADO",IF(AG1957=0,"NO OFERTADO",IF(AH1957=0,"NO OFERTADO","CORRECTO"))))</f>
        <v>NO OFERTADO</v>
      </c>
      <c r="AJ1957" s="37">
        <f>Q1957*$AJ$1</f>
        <v>4.4034401368511246E-4</v>
      </c>
      <c r="AK1957" s="7"/>
      <c r="AL1957" s="36">
        <f>AJ1957+AK1957</f>
        <v>4.4034401368511246E-4</v>
      </c>
      <c r="AM1957" s="41"/>
      <c r="AN1957" s="41"/>
      <c r="AO1957" s="41"/>
      <c r="AP1957" s="42"/>
      <c r="AQ1957" s="40" t="str">
        <f>IF(AM1957=0,"NO OFERTADO",IF(AN1957=0,"NO OFERTADO",IF(AO1957=0,"NO OFERTADO",IF(AP1957=0,"NO OFERTADO","CORRECTO"))))</f>
        <v>NO OFERTADO</v>
      </c>
    </row>
    <row r="1958" spans="1:43" x14ac:dyDescent="0.25">
      <c r="A1958" s="61">
        <v>1956</v>
      </c>
      <c r="B1958" s="61">
        <v>1713</v>
      </c>
      <c r="C1958" s="13" t="s">
        <v>3167</v>
      </c>
      <c r="D1958" s="12" t="s">
        <v>4689</v>
      </c>
      <c r="E1958" s="12" t="s">
        <v>765</v>
      </c>
      <c r="F1958" s="12" t="s">
        <v>222</v>
      </c>
      <c r="G1958" s="12" t="s">
        <v>13</v>
      </c>
      <c r="H1958" s="12" t="s">
        <v>108</v>
      </c>
      <c r="I1958" s="62" t="s">
        <v>60</v>
      </c>
      <c r="J1958" s="10">
        <v>120</v>
      </c>
      <c r="K1958" s="10" t="s">
        <v>3169</v>
      </c>
      <c r="L1958" s="14" t="s">
        <v>4324</v>
      </c>
      <c r="M1958" s="11">
        <v>43.090999999999994</v>
      </c>
      <c r="N1958" s="11">
        <v>5566.1538461538466</v>
      </c>
      <c r="O1958" s="8">
        <f>N1958*M1958</f>
        <v>239851.13538461537</v>
      </c>
      <c r="P1958" s="14" t="s">
        <v>5022</v>
      </c>
      <c r="Q1958" s="66">
        <f>O1958/$O$2181</f>
        <v>7.328689328933554E-6</v>
      </c>
      <c r="R1958" s="66"/>
      <c r="S1958" s="36">
        <f>Q1958*$S$1</f>
        <v>1.8321723322333886E-3</v>
      </c>
      <c r="T1958" s="7"/>
      <c r="U1958" s="36">
        <f>S1958+T1958</f>
        <v>1.8321723322333886E-3</v>
      </c>
      <c r="V1958" s="41"/>
      <c r="W1958" s="41"/>
      <c r="X1958" s="41"/>
      <c r="Y1958" s="42"/>
      <c r="Z1958" s="40" t="str">
        <f>IF(V1958=0,"NO OFERTADO",IF(W1958=0,"NO OFERTADO",IF(X1958=0,"NO OFERTADO",IF(Y1958=0,"NO OFERTADO","CORRECTO"))))</f>
        <v>NO OFERTADO</v>
      </c>
      <c r="AA1958" s="42">
        <f>Y1958*N1958</f>
        <v>0</v>
      </c>
      <c r="AB1958" s="35">
        <f>Q1958*$AB$1</f>
        <v>6.5958203960401985E-4</v>
      </c>
      <c r="AC1958" s="7"/>
      <c r="AD1958" s="36">
        <f>AB1958+AC1958</f>
        <v>6.5958203960401985E-4</v>
      </c>
      <c r="AE1958" s="41"/>
      <c r="AF1958" s="41"/>
      <c r="AG1958" s="41"/>
      <c r="AH1958" s="42"/>
      <c r="AI1958" s="40" t="str">
        <f>IF(AE1958=0,"NO OFERTADO",IF(AF1958=0,"NO OFERTADO",IF(AG1958=0,"NO OFERTADO",IF(AH1958=0,"NO OFERTADO","CORRECTO"))))</f>
        <v>NO OFERTADO</v>
      </c>
      <c r="AJ1958" s="37">
        <f>Q1958*$AJ$1</f>
        <v>4.3972135973601324E-4</v>
      </c>
      <c r="AK1958" s="7"/>
      <c r="AL1958" s="36">
        <f>AJ1958+AK1958</f>
        <v>4.3972135973601324E-4</v>
      </c>
      <c r="AM1958" s="41"/>
      <c r="AN1958" s="41"/>
      <c r="AO1958" s="41"/>
      <c r="AP1958" s="42"/>
      <c r="AQ1958" s="40" t="str">
        <f>IF(AM1958=0,"NO OFERTADO",IF(AN1958=0,"NO OFERTADO",IF(AO1958=0,"NO OFERTADO",IF(AP1958=0,"NO OFERTADO","CORRECTO"))))</f>
        <v>NO OFERTADO</v>
      </c>
    </row>
    <row r="1959" spans="1:43" x14ac:dyDescent="0.25">
      <c r="A1959" s="61">
        <v>1957</v>
      </c>
      <c r="B1959" s="61">
        <v>1615</v>
      </c>
      <c r="C1959" s="13" t="s">
        <v>4447</v>
      </c>
      <c r="D1959" s="12" t="s">
        <v>121</v>
      </c>
      <c r="E1959" s="12" t="s">
        <v>221</v>
      </c>
      <c r="F1959" s="12" t="s">
        <v>222</v>
      </c>
      <c r="G1959" s="12" t="s">
        <v>223</v>
      </c>
      <c r="H1959" s="12" t="s">
        <v>108</v>
      </c>
      <c r="I1959" s="62" t="s">
        <v>60</v>
      </c>
      <c r="J1959" s="10">
        <v>15</v>
      </c>
      <c r="K1959" s="10" t="s">
        <v>4448</v>
      </c>
      <c r="L1959" s="14" t="s">
        <v>4449</v>
      </c>
      <c r="M1959" s="11">
        <v>2005</v>
      </c>
      <c r="N1959" s="11">
        <v>135</v>
      </c>
      <c r="O1959" s="8">
        <f>N1959*M1959</f>
        <v>270675</v>
      </c>
      <c r="P1959" s="14" t="s">
        <v>5022</v>
      </c>
      <c r="Q1959" s="66">
        <f>O1959/$O$2181</f>
        <v>8.2705173812420008E-6</v>
      </c>
      <c r="R1959" s="66"/>
      <c r="S1959" s="36">
        <f>Q1959*$S$1</f>
        <v>2.0676293453105003E-3</v>
      </c>
      <c r="T1959" s="7"/>
      <c r="U1959" s="36">
        <f>S1959+T1959</f>
        <v>2.0676293453105003E-3</v>
      </c>
      <c r="V1959" s="41"/>
      <c r="W1959" s="41"/>
      <c r="X1959" s="41"/>
      <c r="Y1959" s="42"/>
      <c r="Z1959" s="40" t="str">
        <f>IF(V1959=0,"NO OFERTADO",IF(W1959=0,"NO OFERTADO",IF(X1959=0,"NO OFERTADO",IF(Y1959=0,"NO OFERTADO","CORRECTO"))))</f>
        <v>NO OFERTADO</v>
      </c>
      <c r="AA1959" s="42">
        <f>Y1959*N1959</f>
        <v>0</v>
      </c>
      <c r="AB1959" s="35">
        <f>Q1959*$AB$1</f>
        <v>7.4434656431178004E-4</v>
      </c>
      <c r="AC1959" s="7"/>
      <c r="AD1959" s="36">
        <f>AB1959+AC1959</f>
        <v>7.4434656431178004E-4</v>
      </c>
      <c r="AE1959" s="41"/>
      <c r="AF1959" s="41"/>
      <c r="AG1959" s="41"/>
      <c r="AH1959" s="42"/>
      <c r="AI1959" s="40" t="str">
        <f>IF(AE1959=0,"NO OFERTADO",IF(AF1959=0,"NO OFERTADO",IF(AG1959=0,"NO OFERTADO",IF(AH1959=0,"NO OFERTADO","CORRECTO"))))</f>
        <v>NO OFERTADO</v>
      </c>
      <c r="AJ1959" s="37">
        <f>Q1959*$AJ$1</f>
        <v>4.962310428745201E-4</v>
      </c>
      <c r="AK1959" s="7"/>
      <c r="AL1959" s="36">
        <f>AJ1959+AK1959</f>
        <v>4.962310428745201E-4</v>
      </c>
      <c r="AM1959" s="41"/>
      <c r="AN1959" s="41"/>
      <c r="AO1959" s="41"/>
      <c r="AP1959" s="42"/>
      <c r="AQ1959" s="40" t="str">
        <f>IF(AM1959=0,"NO OFERTADO",IF(AN1959=0,"NO OFERTADO",IF(AO1959=0,"NO OFERTADO",IF(AP1959=0,"NO OFERTADO","CORRECTO"))))</f>
        <v>NO OFERTADO</v>
      </c>
    </row>
    <row r="1960" spans="1:43" x14ac:dyDescent="0.25">
      <c r="A1960" s="61">
        <v>1958</v>
      </c>
      <c r="B1960" s="61">
        <v>1613</v>
      </c>
      <c r="C1960" s="13" t="s">
        <v>4441</v>
      </c>
      <c r="D1960" s="12" t="s">
        <v>4442</v>
      </c>
      <c r="E1960" s="12" t="s">
        <v>1042</v>
      </c>
      <c r="F1960" s="12" t="s">
        <v>222</v>
      </c>
      <c r="G1960" s="12" t="s">
        <v>223</v>
      </c>
      <c r="H1960" s="12" t="s">
        <v>108</v>
      </c>
      <c r="I1960" s="62" t="s">
        <v>60</v>
      </c>
      <c r="J1960" s="10">
        <v>15</v>
      </c>
      <c r="K1960" s="10" t="s">
        <v>4443</v>
      </c>
      <c r="L1960" s="14" t="s">
        <v>4444</v>
      </c>
      <c r="M1960" s="11">
        <v>5903.8669433333334</v>
      </c>
      <c r="N1960" s="11">
        <v>58.333333333333336</v>
      </c>
      <c r="O1960" s="8">
        <f>N1960*M1960</f>
        <v>344392.23836111114</v>
      </c>
      <c r="P1960" s="14" t="s">
        <v>5022</v>
      </c>
      <c r="Q1960" s="66">
        <f>O1960/$O$2181</f>
        <v>1.0522959243854836E-5</v>
      </c>
      <c r="R1960" s="66"/>
      <c r="S1960" s="36">
        <f>Q1960*$S$1</f>
        <v>2.6307398109637089E-3</v>
      </c>
      <c r="T1960" s="7"/>
      <c r="U1960" s="36">
        <f>S1960+T1960</f>
        <v>2.6307398109637089E-3</v>
      </c>
      <c r="V1960" s="41"/>
      <c r="W1960" s="41"/>
      <c r="X1960" s="41"/>
      <c r="Y1960" s="42"/>
      <c r="Z1960" s="40" t="str">
        <f>IF(V1960=0,"NO OFERTADO",IF(W1960=0,"NO OFERTADO",IF(X1960=0,"NO OFERTADO",IF(Y1960=0,"NO OFERTADO","CORRECTO"))))</f>
        <v>NO OFERTADO</v>
      </c>
      <c r="AA1960" s="42">
        <f>Y1960*N1960</f>
        <v>0</v>
      </c>
      <c r="AB1960" s="35">
        <f>Q1960*$AB$1</f>
        <v>9.4706633194693521E-4</v>
      </c>
      <c r="AC1960" s="7"/>
      <c r="AD1960" s="36">
        <f>AB1960+AC1960</f>
        <v>9.4706633194693521E-4</v>
      </c>
      <c r="AE1960" s="41"/>
      <c r="AF1960" s="41"/>
      <c r="AG1960" s="41"/>
      <c r="AH1960" s="42"/>
      <c r="AI1960" s="40" t="str">
        <f>IF(AE1960=0,"NO OFERTADO",IF(AF1960=0,"NO OFERTADO",IF(AG1960=0,"NO OFERTADO",IF(AH1960=0,"NO OFERTADO","CORRECTO"))))</f>
        <v>NO OFERTADO</v>
      </c>
      <c r="AJ1960" s="37">
        <f>Q1960*$AJ$1</f>
        <v>6.3137755463129014E-4</v>
      </c>
      <c r="AK1960" s="7"/>
      <c r="AL1960" s="36">
        <f>AJ1960+AK1960</f>
        <v>6.3137755463129014E-4</v>
      </c>
      <c r="AM1960" s="41"/>
      <c r="AN1960" s="41"/>
      <c r="AO1960" s="41"/>
      <c r="AP1960" s="42"/>
      <c r="AQ1960" s="40" t="str">
        <f>IF(AM1960=0,"NO OFERTADO",IF(AN1960=0,"NO OFERTADO",IF(AO1960=0,"NO OFERTADO",IF(AP1960=0,"NO OFERTADO","CORRECTO"))))</f>
        <v>NO OFERTADO</v>
      </c>
    </row>
    <row r="1961" spans="1:43" ht="24" x14ac:dyDescent="0.25">
      <c r="A1961" s="61">
        <v>1959</v>
      </c>
      <c r="B1961" s="61">
        <v>1035</v>
      </c>
      <c r="C1961" s="13" t="s">
        <v>3038</v>
      </c>
      <c r="D1961" s="12" t="s">
        <v>89</v>
      </c>
      <c r="E1961" s="12" t="s">
        <v>11</v>
      </c>
      <c r="F1961" s="12" t="s">
        <v>12</v>
      </c>
      <c r="G1961" s="12" t="s">
        <v>13</v>
      </c>
      <c r="H1961" s="12" t="s">
        <v>12</v>
      </c>
      <c r="I1961" s="62">
        <v>15549.1</v>
      </c>
      <c r="J1961" s="10">
        <v>1</v>
      </c>
      <c r="K1961" s="10" t="s">
        <v>3039</v>
      </c>
      <c r="L1961" s="14" t="s">
        <v>3040</v>
      </c>
      <c r="M1961" s="11">
        <v>15549.1</v>
      </c>
      <c r="N1961" s="11">
        <v>237.07692307692307</v>
      </c>
      <c r="O1961" s="8">
        <f>N1961*M1961</f>
        <v>3686332.7846153844</v>
      </c>
      <c r="P1961" s="14" t="s">
        <v>5022</v>
      </c>
      <c r="Q1961" s="66">
        <f>O1961/$O$2181</f>
        <v>1.1263648053275612E-4</v>
      </c>
      <c r="R1961" s="66">
        <f>+O1961/$O$2184</f>
        <v>1.8024826610694994E-4</v>
      </c>
      <c r="S1961" s="36">
        <f>Q1961*$S$1</f>
        <v>2.8159120133189029E-2</v>
      </c>
      <c r="T1961" s="36">
        <f>R1961*$T$1</f>
        <v>5.4074479832084982E-3</v>
      </c>
      <c r="U1961" s="36">
        <f>S1961+T1961</f>
        <v>3.3566568116397529E-2</v>
      </c>
      <c r="V1961" s="41"/>
      <c r="W1961" s="41"/>
      <c r="X1961" s="41"/>
      <c r="Y1961" s="42"/>
      <c r="Z1961" s="40" t="str">
        <f>IF(V1961=0,"NO OFERTADO",IF(W1961=0,"NO OFERTADO",IF(X1961=0,"NO OFERTADO",IF(Y1961=0,"NO OFERTADO","CORRECTO"))))</f>
        <v>NO OFERTADO</v>
      </c>
      <c r="AA1961" s="42">
        <f>Y1961*N1961</f>
        <v>0</v>
      </c>
      <c r="AB1961" s="35">
        <f>Q1961*$AB$1</f>
        <v>1.0137283247948051E-2</v>
      </c>
      <c r="AC1961" s="36">
        <f>R1961*$AC$1</f>
        <v>2.7037239916042491E-3</v>
      </c>
      <c r="AD1961" s="36">
        <f>AB1961+AC1961</f>
        <v>1.28410072395523E-2</v>
      </c>
      <c r="AE1961" s="41"/>
      <c r="AF1961" s="41"/>
      <c r="AG1961" s="41"/>
      <c r="AH1961" s="42"/>
      <c r="AI1961" s="40" t="str">
        <f>IF(AE1961=0,"NO OFERTADO",IF(AF1961=0,"NO OFERTADO",IF(AG1961=0,"NO OFERTADO",IF(AH1961=0,"NO OFERTADO","CORRECTO"))))</f>
        <v>NO OFERTADO</v>
      </c>
      <c r="AJ1961" s="37">
        <f>Q1961*$AJ$1</f>
        <v>6.7581888319653673E-3</v>
      </c>
      <c r="AK1961" s="36">
        <f>R1961*$AK$1</f>
        <v>9.0124133053474964E-4</v>
      </c>
      <c r="AL1961" s="36">
        <f>AJ1961+AK1961</f>
        <v>7.6594301625001167E-3</v>
      </c>
      <c r="AM1961" s="41"/>
      <c r="AN1961" s="41"/>
      <c r="AO1961" s="41"/>
      <c r="AP1961" s="42"/>
      <c r="AQ1961" s="40" t="str">
        <f>IF(AM1961=0,"NO OFERTADO",IF(AN1961=0,"NO OFERTADO",IF(AO1961=0,"NO OFERTADO",IF(AP1961=0,"NO OFERTADO","CORRECTO"))))</f>
        <v>NO OFERTADO</v>
      </c>
    </row>
    <row r="1962" spans="1:43" ht="36" x14ac:dyDescent="0.25">
      <c r="A1962" s="61">
        <v>1960</v>
      </c>
      <c r="B1962" s="61">
        <v>1287</v>
      </c>
      <c r="C1962" s="13" t="s">
        <v>3636</v>
      </c>
      <c r="D1962" s="12" t="s">
        <v>3637</v>
      </c>
      <c r="E1962" s="12" t="s">
        <v>105</v>
      </c>
      <c r="F1962" s="12" t="s">
        <v>281</v>
      </c>
      <c r="G1962" s="12" t="s">
        <v>107</v>
      </c>
      <c r="H1962" s="12" t="s">
        <v>108</v>
      </c>
      <c r="I1962" s="62">
        <v>3847.7999999999997</v>
      </c>
      <c r="J1962" s="10">
        <v>30</v>
      </c>
      <c r="K1962" s="10" t="s">
        <v>3638</v>
      </c>
      <c r="L1962" s="14" t="s">
        <v>3639</v>
      </c>
      <c r="M1962" s="11">
        <v>3847.7999999999997</v>
      </c>
      <c r="N1962" s="11">
        <v>111.42857142857143</v>
      </c>
      <c r="O1962" s="8">
        <f>N1962*M1962</f>
        <v>428754.8571428571</v>
      </c>
      <c r="P1962" s="14" t="s">
        <v>5022</v>
      </c>
      <c r="Q1962" s="66">
        <f>O1962/$O$2181</f>
        <v>1.3100672386780939E-5</v>
      </c>
      <c r="R1962" s="66">
        <f>+O1962/$O$2184</f>
        <v>2.0964553148176041E-5</v>
      </c>
      <c r="S1962" s="36">
        <f>Q1962*$S$1</f>
        <v>3.2751680966952349E-3</v>
      </c>
      <c r="T1962" s="36">
        <f>R1962*$T$1</f>
        <v>6.2893659444528127E-4</v>
      </c>
      <c r="U1962" s="36">
        <f>S1962+T1962</f>
        <v>3.9041046911405162E-3</v>
      </c>
      <c r="V1962" s="41"/>
      <c r="W1962" s="41"/>
      <c r="X1962" s="41"/>
      <c r="Y1962" s="42"/>
      <c r="Z1962" s="40" t="str">
        <f>IF(V1962=0,"NO OFERTADO",IF(W1962=0,"NO OFERTADO",IF(X1962=0,"NO OFERTADO",IF(Y1962=0,"NO OFERTADO","CORRECTO"))))</f>
        <v>NO OFERTADO</v>
      </c>
      <c r="AA1962" s="42">
        <f>Y1962*N1962</f>
        <v>0</v>
      </c>
      <c r="AB1962" s="35">
        <f>Q1962*$AB$1</f>
        <v>1.1790605148102845E-3</v>
      </c>
      <c r="AC1962" s="36">
        <f>R1962*$AC$1</f>
        <v>3.1446829722264064E-4</v>
      </c>
      <c r="AD1962" s="36">
        <f>AB1962+AC1962</f>
        <v>1.4935288120329251E-3</v>
      </c>
      <c r="AE1962" s="41"/>
      <c r="AF1962" s="41"/>
      <c r="AG1962" s="41"/>
      <c r="AH1962" s="42"/>
      <c r="AI1962" s="40" t="str">
        <f>IF(AE1962=0,"NO OFERTADO",IF(AF1962=0,"NO OFERTADO",IF(AG1962=0,"NO OFERTADO",IF(AH1962=0,"NO OFERTADO","CORRECTO"))))</f>
        <v>NO OFERTADO</v>
      </c>
      <c r="AJ1962" s="37">
        <f>Q1962*$AJ$1</f>
        <v>7.8604034320685638E-4</v>
      </c>
      <c r="AK1962" s="36">
        <f>R1962*$AK$1</f>
        <v>1.048227657408802E-4</v>
      </c>
      <c r="AL1962" s="36">
        <f>AJ1962+AK1962</f>
        <v>8.9086310894773656E-4</v>
      </c>
      <c r="AM1962" s="41"/>
      <c r="AN1962" s="41"/>
      <c r="AO1962" s="41"/>
      <c r="AP1962" s="42"/>
      <c r="AQ1962" s="40" t="str">
        <f>IF(AM1962=0,"NO OFERTADO",IF(AN1962=0,"NO OFERTADO",IF(AO1962=0,"NO OFERTADO",IF(AP1962=0,"NO OFERTADO","CORRECTO"))))</f>
        <v>NO OFERTADO</v>
      </c>
    </row>
    <row r="1963" spans="1:43" x14ac:dyDescent="0.25">
      <c r="A1963" s="61">
        <v>1961</v>
      </c>
      <c r="B1963" s="61">
        <v>1720</v>
      </c>
      <c r="C1963" s="13" t="s">
        <v>4705</v>
      </c>
      <c r="D1963" s="12" t="s">
        <v>4706</v>
      </c>
      <c r="E1963" s="12" t="s">
        <v>4707</v>
      </c>
      <c r="F1963" s="12" t="s">
        <v>321</v>
      </c>
      <c r="G1963" s="12" t="s">
        <v>322</v>
      </c>
      <c r="H1963" s="12" t="s">
        <v>323</v>
      </c>
      <c r="I1963" s="62" t="s">
        <v>60</v>
      </c>
      <c r="J1963" s="10">
        <v>40</v>
      </c>
      <c r="K1963" s="10" t="s">
        <v>4708</v>
      </c>
      <c r="L1963" s="14" t="s">
        <v>4709</v>
      </c>
      <c r="M1963" s="11">
        <v>394.23</v>
      </c>
      <c r="N1963" s="11">
        <v>296</v>
      </c>
      <c r="O1963" s="8">
        <f>N1963*M1963</f>
        <v>116692.08</v>
      </c>
      <c r="P1963" s="14" t="s">
        <v>5022</v>
      </c>
      <c r="Q1963" s="66">
        <f>O1963/$O$2181</f>
        <v>3.5655449372615945E-6</v>
      </c>
      <c r="R1963" s="66"/>
      <c r="S1963" s="36">
        <f>Q1963*$S$1</f>
        <v>8.9138623431539866E-4</v>
      </c>
      <c r="T1963" s="7"/>
      <c r="U1963" s="36">
        <f>S1963+T1963</f>
        <v>8.9138623431539866E-4</v>
      </c>
      <c r="V1963" s="41"/>
      <c r="W1963" s="41"/>
      <c r="X1963" s="41"/>
      <c r="Y1963" s="42"/>
      <c r="Z1963" s="40" t="str">
        <f>IF(V1963=0,"NO OFERTADO",IF(W1963=0,"NO OFERTADO",IF(X1963=0,"NO OFERTADO",IF(Y1963=0,"NO OFERTADO","CORRECTO"))))</f>
        <v>NO OFERTADO</v>
      </c>
      <c r="AA1963" s="42">
        <f>Y1963*N1963</f>
        <v>0</v>
      </c>
      <c r="AB1963" s="35">
        <f>Q1963*$AB$1</f>
        <v>3.2089904435354349E-4</v>
      </c>
      <c r="AC1963" s="7"/>
      <c r="AD1963" s="36">
        <f>AB1963+AC1963</f>
        <v>3.2089904435354349E-4</v>
      </c>
      <c r="AE1963" s="41"/>
      <c r="AF1963" s="41"/>
      <c r="AG1963" s="41"/>
      <c r="AH1963" s="42"/>
      <c r="AI1963" s="40" t="str">
        <f>IF(AE1963=0,"NO OFERTADO",IF(AF1963=0,"NO OFERTADO",IF(AG1963=0,"NO OFERTADO",IF(AH1963=0,"NO OFERTADO","CORRECTO"))))</f>
        <v>NO OFERTADO</v>
      </c>
      <c r="AJ1963" s="37">
        <f>Q1963*$AJ$1</f>
        <v>2.1393269623569568E-4</v>
      </c>
      <c r="AK1963" s="7"/>
      <c r="AL1963" s="36">
        <f>AJ1963+AK1963</f>
        <v>2.1393269623569568E-4</v>
      </c>
      <c r="AM1963" s="41"/>
      <c r="AN1963" s="41"/>
      <c r="AO1963" s="41"/>
      <c r="AP1963" s="42"/>
      <c r="AQ1963" s="40" t="str">
        <f>IF(AM1963=0,"NO OFERTADO",IF(AN1963=0,"NO OFERTADO",IF(AO1963=0,"NO OFERTADO",IF(AP1963=0,"NO OFERTADO","CORRECTO"))))</f>
        <v>NO OFERTADO</v>
      </c>
    </row>
    <row r="1964" spans="1:43" ht="24" x14ac:dyDescent="0.25">
      <c r="A1964" s="61">
        <v>1962</v>
      </c>
      <c r="B1964" s="61">
        <v>1825</v>
      </c>
      <c r="C1964" s="13" t="s">
        <v>4980</v>
      </c>
      <c r="D1964" s="12" t="s">
        <v>770</v>
      </c>
      <c r="E1964" s="12" t="s">
        <v>1893</v>
      </c>
      <c r="F1964" s="12" t="s">
        <v>1893</v>
      </c>
      <c r="G1964" s="12" t="s">
        <v>24</v>
      </c>
      <c r="H1964" s="12" t="s">
        <v>1893</v>
      </c>
      <c r="I1964" s="62" t="s">
        <v>60</v>
      </c>
      <c r="J1964" s="10">
        <v>1</v>
      </c>
      <c r="K1964" s="10" t="s">
        <v>770</v>
      </c>
      <c r="L1964" s="14" t="s">
        <v>1894</v>
      </c>
      <c r="M1964" s="11">
        <v>6174.4926666666661</v>
      </c>
      <c r="N1964" s="11">
        <v>3.3333333333333335</v>
      </c>
      <c r="O1964" s="8">
        <f>N1964*M1964</f>
        <v>20581.642222222221</v>
      </c>
      <c r="P1964" s="14" t="s">
        <v>5022</v>
      </c>
      <c r="Q1964" s="66">
        <f>O1964/$O$2181</f>
        <v>6.2887532920806549E-7</v>
      </c>
      <c r="R1964" s="66"/>
      <c r="S1964" s="36">
        <f>Q1964*$S$1</f>
        <v>1.5721883230201638E-4</v>
      </c>
      <c r="T1964" s="7"/>
      <c r="U1964" s="36">
        <f>S1964+T1964</f>
        <v>1.5721883230201638E-4</v>
      </c>
      <c r="V1964" s="41"/>
      <c r="W1964" s="41"/>
      <c r="X1964" s="41"/>
      <c r="Y1964" s="42"/>
      <c r="Z1964" s="40" t="str">
        <f>IF(V1964=0,"NO OFERTADO",IF(W1964=0,"NO OFERTADO",IF(X1964=0,"NO OFERTADO",IF(Y1964=0,"NO OFERTADO","CORRECTO"))))</f>
        <v>NO OFERTADO</v>
      </c>
      <c r="AA1964" s="42">
        <f>Y1964*N1964</f>
        <v>0</v>
      </c>
      <c r="AB1964" s="35">
        <f>Q1964*$AB$1</f>
        <v>5.6598779628725892E-5</v>
      </c>
      <c r="AC1964" s="7"/>
      <c r="AD1964" s="36">
        <f>AB1964+AC1964</f>
        <v>5.6598779628725892E-5</v>
      </c>
      <c r="AE1964" s="41"/>
      <c r="AF1964" s="41"/>
      <c r="AG1964" s="41"/>
      <c r="AH1964" s="42"/>
      <c r="AI1964" s="40" t="str">
        <f>IF(AE1964=0,"NO OFERTADO",IF(AF1964=0,"NO OFERTADO",IF(AG1964=0,"NO OFERTADO",IF(AH1964=0,"NO OFERTADO","CORRECTO"))))</f>
        <v>NO OFERTADO</v>
      </c>
      <c r="AJ1964" s="37">
        <f>Q1964*$AJ$1</f>
        <v>3.7732519752483928E-5</v>
      </c>
      <c r="AK1964" s="7"/>
      <c r="AL1964" s="36">
        <f>AJ1964+AK1964</f>
        <v>3.7732519752483928E-5</v>
      </c>
      <c r="AM1964" s="41"/>
      <c r="AN1964" s="41"/>
      <c r="AO1964" s="41"/>
      <c r="AP1964" s="42"/>
      <c r="AQ1964" s="40" t="str">
        <f>IF(AM1964=0,"NO OFERTADO",IF(AN1964=0,"NO OFERTADO",IF(AO1964=0,"NO OFERTADO",IF(AP1964=0,"NO OFERTADO","CORRECTO"))))</f>
        <v>NO OFERTADO</v>
      </c>
    </row>
    <row r="1965" spans="1:43" ht="24" x14ac:dyDescent="0.25">
      <c r="A1965" s="61">
        <v>1963</v>
      </c>
      <c r="B1965" s="61">
        <v>1553</v>
      </c>
      <c r="C1965" s="13" t="s">
        <v>4302</v>
      </c>
      <c r="D1965" s="12" t="s">
        <v>770</v>
      </c>
      <c r="E1965" s="12" t="s">
        <v>1893</v>
      </c>
      <c r="F1965" s="12" t="s">
        <v>1893</v>
      </c>
      <c r="G1965" s="12" t="s">
        <v>24</v>
      </c>
      <c r="H1965" s="12" t="s">
        <v>1893</v>
      </c>
      <c r="I1965" s="62" t="s">
        <v>60</v>
      </c>
      <c r="J1965" s="10">
        <v>1</v>
      </c>
      <c r="K1965" s="10" t="s">
        <v>770</v>
      </c>
      <c r="L1965" s="14" t="s">
        <v>1894</v>
      </c>
      <c r="M1965" s="11">
        <v>5529.7076666666662</v>
      </c>
      <c r="N1965" s="11">
        <v>94.166666666666671</v>
      </c>
      <c r="O1965" s="8">
        <f>N1965*M1965</f>
        <v>520714.13861111109</v>
      </c>
      <c r="P1965" s="14" t="s">
        <v>5022</v>
      </c>
      <c r="Q1965" s="66">
        <f>O1965/$O$2181</f>
        <v>1.5910502758073893E-5</v>
      </c>
      <c r="R1965" s="66"/>
      <c r="S1965" s="36">
        <f>Q1965*$S$1</f>
        <v>3.977625689518473E-3</v>
      </c>
      <c r="T1965" s="7"/>
      <c r="U1965" s="36">
        <f>S1965+T1965</f>
        <v>3.977625689518473E-3</v>
      </c>
      <c r="V1965" s="41"/>
      <c r="W1965" s="41"/>
      <c r="X1965" s="41"/>
      <c r="Y1965" s="42"/>
      <c r="Z1965" s="40" t="str">
        <f>IF(V1965=0,"NO OFERTADO",IF(W1965=0,"NO OFERTADO",IF(X1965=0,"NO OFERTADO",IF(Y1965=0,"NO OFERTADO","CORRECTO"))))</f>
        <v>NO OFERTADO</v>
      </c>
      <c r="AA1965" s="42">
        <f>Y1965*N1965</f>
        <v>0</v>
      </c>
      <c r="AB1965" s="35">
        <f>Q1965*$AB$1</f>
        <v>1.4319452482266504E-3</v>
      </c>
      <c r="AC1965" s="7"/>
      <c r="AD1965" s="36">
        <f>AB1965+AC1965</f>
        <v>1.4319452482266504E-3</v>
      </c>
      <c r="AE1965" s="41"/>
      <c r="AF1965" s="41"/>
      <c r="AG1965" s="41"/>
      <c r="AH1965" s="42"/>
      <c r="AI1965" s="40" t="str">
        <f>IF(AE1965=0,"NO OFERTADO",IF(AF1965=0,"NO OFERTADO",IF(AG1965=0,"NO OFERTADO",IF(AH1965=0,"NO OFERTADO","CORRECTO"))))</f>
        <v>NO OFERTADO</v>
      </c>
      <c r="AJ1965" s="37">
        <f>Q1965*$AJ$1</f>
        <v>9.546301654844336E-4</v>
      </c>
      <c r="AK1965" s="7"/>
      <c r="AL1965" s="36">
        <f>AJ1965+AK1965</f>
        <v>9.546301654844336E-4</v>
      </c>
      <c r="AM1965" s="41"/>
      <c r="AN1965" s="41"/>
      <c r="AO1965" s="41"/>
      <c r="AP1965" s="42"/>
      <c r="AQ1965" s="40" t="str">
        <f>IF(AM1965=0,"NO OFERTADO",IF(AN1965=0,"NO OFERTADO",IF(AO1965=0,"NO OFERTADO",IF(AP1965=0,"NO OFERTADO","CORRECTO"))))</f>
        <v>NO OFERTADO</v>
      </c>
    </row>
    <row r="1966" spans="1:43" ht="24" x14ac:dyDescent="0.25">
      <c r="A1966" s="61">
        <v>1964</v>
      </c>
      <c r="B1966" s="61">
        <v>1327</v>
      </c>
      <c r="C1966" s="13" t="s">
        <v>3749</v>
      </c>
      <c r="D1966" s="12" t="s">
        <v>770</v>
      </c>
      <c r="E1966" s="12" t="s">
        <v>853</v>
      </c>
      <c r="F1966" s="12" t="s">
        <v>853</v>
      </c>
      <c r="G1966" s="12" t="s">
        <v>24</v>
      </c>
      <c r="H1966" s="12" t="s">
        <v>853</v>
      </c>
      <c r="I1966" s="62" t="s">
        <v>60</v>
      </c>
      <c r="J1966" s="10">
        <v>1</v>
      </c>
      <c r="K1966" s="10" t="s">
        <v>770</v>
      </c>
      <c r="L1966" s="14" t="s">
        <v>1894</v>
      </c>
      <c r="M1966" s="11">
        <v>5529.7076666666662</v>
      </c>
      <c r="N1966" s="11">
        <v>223.69230769230768</v>
      </c>
      <c r="O1966" s="8">
        <f>N1966*M1966</f>
        <v>1236953.0688205126</v>
      </c>
      <c r="P1966" s="14" t="s">
        <v>5022</v>
      </c>
      <c r="Q1966" s="66">
        <f>O1966/$O$2181</f>
        <v>3.77952964088323E-5</v>
      </c>
      <c r="R1966" s="66"/>
      <c r="S1966" s="36">
        <f>Q1966*$S$1</f>
        <v>9.4488241022080751E-3</v>
      </c>
      <c r="T1966" s="7"/>
      <c r="U1966" s="36">
        <f>S1966+T1966</f>
        <v>9.4488241022080751E-3</v>
      </c>
      <c r="V1966" s="41"/>
      <c r="W1966" s="41"/>
      <c r="X1966" s="41"/>
      <c r="Y1966" s="42"/>
      <c r="Z1966" s="40" t="str">
        <f>IF(V1966=0,"NO OFERTADO",IF(W1966=0,"NO OFERTADO",IF(X1966=0,"NO OFERTADO",IF(Y1966=0,"NO OFERTADO","CORRECTO"))))</f>
        <v>NO OFERTADO</v>
      </c>
      <c r="AA1966" s="42">
        <f>Y1966*N1966</f>
        <v>0</v>
      </c>
      <c r="AB1966" s="35">
        <f>Q1966*$AB$1</f>
        <v>3.4015766767949069E-3</v>
      </c>
      <c r="AC1966" s="7"/>
      <c r="AD1966" s="36">
        <f>AB1966+AC1966</f>
        <v>3.4015766767949069E-3</v>
      </c>
      <c r="AE1966" s="41"/>
      <c r="AF1966" s="41"/>
      <c r="AG1966" s="41"/>
      <c r="AH1966" s="42"/>
      <c r="AI1966" s="40" t="str">
        <f>IF(AE1966=0,"NO OFERTADO",IF(AF1966=0,"NO OFERTADO",IF(AG1966=0,"NO OFERTADO",IF(AH1966=0,"NO OFERTADO","CORRECTO"))))</f>
        <v>NO OFERTADO</v>
      </c>
      <c r="AJ1966" s="37">
        <f>Q1966*$AJ$1</f>
        <v>2.2677177845299378E-3</v>
      </c>
      <c r="AK1966" s="7"/>
      <c r="AL1966" s="36">
        <f>AJ1966+AK1966</f>
        <v>2.2677177845299378E-3</v>
      </c>
      <c r="AM1966" s="41"/>
      <c r="AN1966" s="41"/>
      <c r="AO1966" s="41"/>
      <c r="AP1966" s="42"/>
      <c r="AQ1966" s="40" t="str">
        <f>IF(AM1966=0,"NO OFERTADO",IF(AN1966=0,"NO OFERTADO",IF(AO1966=0,"NO OFERTADO",IF(AP1966=0,"NO OFERTADO","CORRECTO"))))</f>
        <v>NO OFERTADO</v>
      </c>
    </row>
    <row r="1967" spans="1:43" ht="24" x14ac:dyDescent="0.25">
      <c r="A1967" s="61">
        <v>1965</v>
      </c>
      <c r="B1967" s="61">
        <v>1842</v>
      </c>
      <c r="C1967" s="13" t="s">
        <v>5018</v>
      </c>
      <c r="D1967" s="12" t="s">
        <v>770</v>
      </c>
      <c r="E1967" s="12" t="s">
        <v>853</v>
      </c>
      <c r="F1967" s="12" t="s">
        <v>853</v>
      </c>
      <c r="G1967" s="12" t="s">
        <v>24</v>
      </c>
      <c r="H1967" s="12" t="s">
        <v>853</v>
      </c>
      <c r="I1967" s="62" t="s">
        <v>60</v>
      </c>
      <c r="J1967" s="10">
        <v>1</v>
      </c>
      <c r="K1967" s="10" t="s">
        <v>770</v>
      </c>
      <c r="L1967" s="14" t="s">
        <v>1894</v>
      </c>
      <c r="M1967" s="11">
        <v>4779.9479999999994</v>
      </c>
      <c r="N1967" s="11">
        <v>6.5</v>
      </c>
      <c r="O1967" s="8">
        <f>N1967*M1967</f>
        <v>31069.661999999997</v>
      </c>
      <c r="P1967" s="14" t="s">
        <v>5022</v>
      </c>
      <c r="Q1967" s="66">
        <f>O1967/$O$2181</f>
        <v>9.4933843022190476E-7</v>
      </c>
      <c r="R1967" s="66"/>
      <c r="S1967" s="36">
        <f>Q1967*$S$1</f>
        <v>2.3733460755547619E-4</v>
      </c>
      <c r="T1967" s="7"/>
      <c r="U1967" s="36">
        <f>S1967+T1967</f>
        <v>2.3733460755547619E-4</v>
      </c>
      <c r="V1967" s="41"/>
      <c r="W1967" s="41"/>
      <c r="X1967" s="41"/>
      <c r="Y1967" s="42"/>
      <c r="Z1967" s="40" t="str">
        <f>IF(V1967=0,"NO OFERTADO",IF(W1967=0,"NO OFERTADO",IF(X1967=0,"NO OFERTADO",IF(Y1967=0,"NO OFERTADO","CORRECTO"))))</f>
        <v>NO OFERTADO</v>
      </c>
      <c r="AA1967" s="42">
        <f>Y1967*N1967</f>
        <v>0</v>
      </c>
      <c r="AB1967" s="35">
        <f>Q1967*$AB$1</f>
        <v>8.5440458719971427E-5</v>
      </c>
      <c r="AC1967" s="7"/>
      <c r="AD1967" s="36">
        <f>AB1967+AC1967</f>
        <v>8.5440458719971427E-5</v>
      </c>
      <c r="AE1967" s="41"/>
      <c r="AF1967" s="41"/>
      <c r="AG1967" s="41"/>
      <c r="AH1967" s="42"/>
      <c r="AI1967" s="40" t="str">
        <f>IF(AE1967=0,"NO OFERTADO",IF(AF1967=0,"NO OFERTADO",IF(AG1967=0,"NO OFERTADO",IF(AH1967=0,"NO OFERTADO","CORRECTO"))))</f>
        <v>NO OFERTADO</v>
      </c>
      <c r="AJ1967" s="37">
        <f>Q1967*$AJ$1</f>
        <v>5.6960305813314285E-5</v>
      </c>
      <c r="AK1967" s="7"/>
      <c r="AL1967" s="36">
        <f>AJ1967+AK1967</f>
        <v>5.6960305813314285E-5</v>
      </c>
      <c r="AM1967" s="41"/>
      <c r="AN1967" s="41"/>
      <c r="AO1967" s="41"/>
      <c r="AP1967" s="42"/>
      <c r="AQ1967" s="40" t="str">
        <f>IF(AM1967=0,"NO OFERTADO",IF(AN1967=0,"NO OFERTADO",IF(AO1967=0,"NO OFERTADO",IF(AP1967=0,"NO OFERTADO","CORRECTO"))))</f>
        <v>NO OFERTADO</v>
      </c>
    </row>
    <row r="1968" spans="1:43" ht="24" x14ac:dyDescent="0.25">
      <c r="A1968" s="61">
        <v>1966</v>
      </c>
      <c r="B1968" s="61">
        <v>277</v>
      </c>
      <c r="C1968" s="13" t="s">
        <v>1004</v>
      </c>
      <c r="D1968" s="12" t="s">
        <v>1005</v>
      </c>
      <c r="E1968" s="12" t="s">
        <v>12</v>
      </c>
      <c r="F1968" s="12" t="s">
        <v>12</v>
      </c>
      <c r="G1968" s="12" t="s">
        <v>13</v>
      </c>
      <c r="H1968" s="12" t="s">
        <v>12</v>
      </c>
      <c r="I1968" s="62">
        <v>83272.5</v>
      </c>
      <c r="J1968" s="10">
        <v>1</v>
      </c>
      <c r="K1968" s="10" t="s">
        <v>1006</v>
      </c>
      <c r="L1968" s="14" t="s">
        <v>1007</v>
      </c>
      <c r="M1968" s="11">
        <v>83272.5</v>
      </c>
      <c r="N1968" s="11">
        <v>484.61538461538464</v>
      </c>
      <c r="O1968" s="8">
        <f>N1968*M1968</f>
        <v>40355134.615384616</v>
      </c>
      <c r="P1968" s="14" t="s">
        <v>5022</v>
      </c>
      <c r="Q1968" s="66">
        <f>O1968/$O$2181</f>
        <v>1.2330575127326099E-3</v>
      </c>
      <c r="R1968" s="66">
        <f>+O1968/$O$2184</f>
        <v>1.9732193125083157E-3</v>
      </c>
      <c r="S1968" s="36">
        <f>Q1968*$S$1</f>
        <v>0.3082643781831525</v>
      </c>
      <c r="T1968" s="36">
        <f>R1968*$T$1</f>
        <v>5.919657937524947E-2</v>
      </c>
      <c r="U1968" s="36">
        <f>S1968+T1968</f>
        <v>0.36746095755840197</v>
      </c>
      <c r="V1968" s="41"/>
      <c r="W1968" s="41"/>
      <c r="X1968" s="41"/>
      <c r="Y1968" s="42"/>
      <c r="Z1968" s="40" t="str">
        <f>IF(V1968=0,"NO OFERTADO",IF(W1968=0,"NO OFERTADO",IF(X1968=0,"NO OFERTADO",IF(Y1968=0,"NO OFERTADO","CORRECTO"))))</f>
        <v>NO OFERTADO</v>
      </c>
      <c r="AA1968" s="42">
        <f>Y1968*N1968</f>
        <v>0</v>
      </c>
      <c r="AB1968" s="35">
        <f>Q1968*$AB$1</f>
        <v>0.1109751761459349</v>
      </c>
      <c r="AC1968" s="36">
        <f>R1968*$AC$1</f>
        <v>2.9598289687624735E-2</v>
      </c>
      <c r="AD1968" s="36">
        <f>AB1968+AC1968</f>
        <v>0.14057346583355962</v>
      </c>
      <c r="AE1968" s="41"/>
      <c r="AF1968" s="41"/>
      <c r="AG1968" s="41"/>
      <c r="AH1968" s="42"/>
      <c r="AI1968" s="40" t="str">
        <f>IF(AE1968=0,"NO OFERTADO",IF(AF1968=0,"NO OFERTADO",IF(AG1968=0,"NO OFERTADO",IF(AH1968=0,"NO OFERTADO","CORRECTO"))))</f>
        <v>NO OFERTADO</v>
      </c>
      <c r="AJ1968" s="37">
        <f>Q1968*$AJ$1</f>
        <v>7.3983450763956599E-2</v>
      </c>
      <c r="AK1968" s="36">
        <f>R1968*$AK$1</f>
        <v>9.8660965625415788E-3</v>
      </c>
      <c r="AL1968" s="36">
        <f>AJ1968+AK1968</f>
        <v>8.3849547326498172E-2</v>
      </c>
      <c r="AM1968" s="41"/>
      <c r="AN1968" s="41"/>
      <c r="AO1968" s="41"/>
      <c r="AP1968" s="42"/>
      <c r="AQ1968" s="40" t="str">
        <f>IF(AM1968=0,"NO OFERTADO",IF(AN1968=0,"NO OFERTADO",IF(AO1968=0,"NO OFERTADO",IF(AP1968=0,"NO OFERTADO","CORRECTO"))))</f>
        <v>NO OFERTADO</v>
      </c>
    </row>
    <row r="1969" spans="1:43" ht="24" x14ac:dyDescent="0.25">
      <c r="A1969" s="61">
        <v>1967</v>
      </c>
      <c r="B1969" s="61">
        <v>564</v>
      </c>
      <c r="C1969" s="13" t="s">
        <v>1873</v>
      </c>
      <c r="D1969" s="12" t="s">
        <v>33</v>
      </c>
      <c r="E1969" s="12" t="s">
        <v>11</v>
      </c>
      <c r="F1969" s="12" t="s">
        <v>12</v>
      </c>
      <c r="G1969" s="12" t="s">
        <v>13</v>
      </c>
      <c r="H1969" s="12" t="s">
        <v>12</v>
      </c>
      <c r="I1969" s="62" t="s">
        <v>60</v>
      </c>
      <c r="J1969" s="10">
        <v>1</v>
      </c>
      <c r="K1969" s="10" t="s">
        <v>1874</v>
      </c>
      <c r="L1969" s="14" t="s">
        <v>1875</v>
      </c>
      <c r="M1969" s="11">
        <v>1883</v>
      </c>
      <c r="N1969" s="11">
        <v>5462.6153846153848</v>
      </c>
      <c r="O1969" s="8">
        <f>N1969*M1969</f>
        <v>10286104.76923077</v>
      </c>
      <c r="P1969" s="14" t="s">
        <v>5022</v>
      </c>
      <c r="Q1969" s="66">
        <f>O1969/$O$2181</f>
        <v>3.1429355603287826E-4</v>
      </c>
      <c r="R1969" s="66"/>
      <c r="S1969" s="36">
        <f>Q1969*$S$1</f>
        <v>7.8573389008219571E-2</v>
      </c>
      <c r="T1969" s="7"/>
      <c r="U1969" s="36">
        <f>S1969+T1969</f>
        <v>7.8573389008219571E-2</v>
      </c>
      <c r="V1969" s="41"/>
      <c r="W1969" s="41"/>
      <c r="X1969" s="41"/>
      <c r="Y1969" s="42"/>
      <c r="Z1969" s="40" t="str">
        <f>IF(V1969=0,"NO OFERTADO",IF(W1969=0,"NO OFERTADO",IF(X1969=0,"NO OFERTADO",IF(Y1969=0,"NO OFERTADO","CORRECTO"))))</f>
        <v>NO OFERTADO</v>
      </c>
      <c r="AA1969" s="42">
        <f>Y1969*N1969</f>
        <v>0</v>
      </c>
      <c r="AB1969" s="35">
        <f>Q1969*$AB$1</f>
        <v>2.8286420042959042E-2</v>
      </c>
      <c r="AC1969" s="7"/>
      <c r="AD1969" s="36">
        <f>AB1969+AC1969</f>
        <v>2.8286420042959042E-2</v>
      </c>
      <c r="AE1969" s="41"/>
      <c r="AF1969" s="41"/>
      <c r="AG1969" s="41"/>
      <c r="AH1969" s="42"/>
      <c r="AI1969" s="40" t="str">
        <f>IF(AE1969=0,"NO OFERTADO",IF(AF1969=0,"NO OFERTADO",IF(AG1969=0,"NO OFERTADO",IF(AH1969=0,"NO OFERTADO","CORRECTO"))))</f>
        <v>NO OFERTADO</v>
      </c>
      <c r="AJ1969" s="37">
        <f>Q1969*$AJ$1</f>
        <v>1.8857613361972697E-2</v>
      </c>
      <c r="AK1969" s="7"/>
      <c r="AL1969" s="36">
        <f>AJ1969+AK1969</f>
        <v>1.8857613361972697E-2</v>
      </c>
      <c r="AM1969" s="41"/>
      <c r="AN1969" s="41"/>
      <c r="AO1969" s="41"/>
      <c r="AP1969" s="42"/>
      <c r="AQ1969" s="40" t="str">
        <f>IF(AM1969=0,"NO OFERTADO",IF(AN1969=0,"NO OFERTADO",IF(AO1969=0,"NO OFERTADO",IF(AP1969=0,"NO OFERTADO","CORRECTO"))))</f>
        <v>NO OFERTADO</v>
      </c>
    </row>
    <row r="1970" spans="1:43" ht="24" x14ac:dyDescent="0.25">
      <c r="A1970" s="61">
        <v>1968</v>
      </c>
      <c r="B1970" s="61">
        <v>2646</v>
      </c>
      <c r="C1970" s="13" t="s">
        <v>7060</v>
      </c>
      <c r="D1970" s="12" t="s">
        <v>6794</v>
      </c>
      <c r="E1970" s="12" t="s">
        <v>6187</v>
      </c>
      <c r="F1970" s="12" t="s">
        <v>134</v>
      </c>
      <c r="G1970" s="12" t="s">
        <v>13</v>
      </c>
      <c r="H1970" s="12" t="s">
        <v>7061</v>
      </c>
      <c r="I1970" s="62" t="s">
        <v>60</v>
      </c>
      <c r="J1970" s="10">
        <v>1</v>
      </c>
      <c r="K1970" s="10" t="s">
        <v>1874</v>
      </c>
      <c r="L1970" s="14" t="s">
        <v>7061</v>
      </c>
      <c r="M1970" s="11">
        <v>4641.8244999999997</v>
      </c>
      <c r="N1970" s="11">
        <v>38.07692307692308</v>
      </c>
      <c r="O1970" s="8">
        <f>N1970*M1970</f>
        <v>176746.39442307694</v>
      </c>
      <c r="P1970" s="14" t="s">
        <v>7140</v>
      </c>
      <c r="Q1970" s="66">
        <f>O1970/$O$2181</f>
        <v>5.4005140007311802E-6</v>
      </c>
      <c r="R1970" s="66"/>
      <c r="S1970" s="36">
        <f>Q1970*$S$1</f>
        <v>1.3501285001827951E-3</v>
      </c>
      <c r="T1970" s="7"/>
      <c r="U1970" s="36">
        <f>S1970+T1970</f>
        <v>1.3501285001827951E-3</v>
      </c>
      <c r="V1970" s="41"/>
      <c r="W1970" s="41"/>
      <c r="X1970" s="41"/>
      <c r="Y1970" s="42"/>
      <c r="Z1970" s="40" t="str">
        <f>IF(V1970=0,"NO OFERTADO",IF(W1970=0,"NO OFERTADO",IF(X1970=0,"NO OFERTADO",IF(Y1970=0,"NO OFERTADO","CORRECTO"))))</f>
        <v>NO OFERTADO</v>
      </c>
      <c r="AA1970" s="42">
        <f>Y1970*N1970</f>
        <v>0</v>
      </c>
      <c r="AB1970" s="35">
        <f>Q1970*$AB$1</f>
        <v>4.860462600658062E-4</v>
      </c>
      <c r="AC1970" s="7"/>
      <c r="AD1970" s="36">
        <f>AB1970+AC1970</f>
        <v>4.860462600658062E-4</v>
      </c>
      <c r="AE1970" s="41"/>
      <c r="AF1970" s="41"/>
      <c r="AG1970" s="41"/>
      <c r="AH1970" s="42"/>
      <c r="AI1970" s="40" t="str">
        <f>IF(AE1970=0,"NO OFERTADO",IF(AF1970=0,"NO OFERTADO",IF(AG1970=0,"NO OFERTADO",IF(AH1970=0,"NO OFERTADO","CORRECTO"))))</f>
        <v>NO OFERTADO</v>
      </c>
      <c r="AJ1970" s="37">
        <f>Q1970*$AJ$1</f>
        <v>3.2403084004387084E-4</v>
      </c>
      <c r="AK1970" s="7"/>
      <c r="AL1970" s="36">
        <f>AJ1970+AK1970</f>
        <v>3.2403084004387084E-4</v>
      </c>
      <c r="AM1970" s="41"/>
      <c r="AN1970" s="41"/>
      <c r="AO1970" s="41"/>
      <c r="AP1970" s="42"/>
      <c r="AQ1970" s="40" t="str">
        <f>IF(AM1970=0,"NO OFERTADO",IF(AN1970=0,"NO OFERTADO",IF(AO1970=0,"NO OFERTADO",IF(AP1970=0,"NO OFERTADO","CORRECTO"))))</f>
        <v>NO OFERTADO</v>
      </c>
    </row>
    <row r="1971" spans="1:43" x14ac:dyDescent="0.25">
      <c r="A1971" s="61">
        <v>1969</v>
      </c>
      <c r="B1971" s="61">
        <v>1442</v>
      </c>
      <c r="C1971" s="13" t="s">
        <v>4021</v>
      </c>
      <c r="D1971" s="12" t="s">
        <v>4022</v>
      </c>
      <c r="E1971" s="12" t="s">
        <v>221</v>
      </c>
      <c r="F1971" s="12" t="s">
        <v>222</v>
      </c>
      <c r="G1971" s="12" t="s">
        <v>13</v>
      </c>
      <c r="H1971" s="12" t="s">
        <v>354</v>
      </c>
      <c r="I1971" s="62" t="s">
        <v>60</v>
      </c>
      <c r="J1971" s="10">
        <v>180</v>
      </c>
      <c r="K1971" s="10" t="s">
        <v>770</v>
      </c>
      <c r="L1971" s="14" t="s">
        <v>2404</v>
      </c>
      <c r="M1971" s="11">
        <v>1728.1670000000001</v>
      </c>
      <c r="N1971" s="11">
        <v>540</v>
      </c>
      <c r="O1971" s="8">
        <f>N1971*M1971</f>
        <v>933210.18</v>
      </c>
      <c r="P1971" s="14" t="s">
        <v>5022</v>
      </c>
      <c r="Q1971" s="66">
        <f>O1971/$O$2181</f>
        <v>2.8514384461224631E-5</v>
      </c>
      <c r="R1971" s="66"/>
      <c r="S1971" s="36">
        <f>Q1971*$S$1</f>
        <v>7.1285961153061579E-3</v>
      </c>
      <c r="T1971" s="7"/>
      <c r="U1971" s="36">
        <f>S1971+T1971</f>
        <v>7.1285961153061579E-3</v>
      </c>
      <c r="V1971" s="41"/>
      <c r="W1971" s="41"/>
      <c r="X1971" s="41"/>
      <c r="Y1971" s="42"/>
      <c r="Z1971" s="40" t="str">
        <f>IF(V1971=0,"NO OFERTADO",IF(W1971=0,"NO OFERTADO",IF(X1971=0,"NO OFERTADO",IF(Y1971=0,"NO OFERTADO","CORRECTO"))))</f>
        <v>NO OFERTADO</v>
      </c>
      <c r="AA1971" s="42">
        <f>Y1971*N1971</f>
        <v>0</v>
      </c>
      <c r="AB1971" s="35">
        <f>Q1971*$AB$1</f>
        <v>2.5662946015102168E-3</v>
      </c>
      <c r="AC1971" s="7"/>
      <c r="AD1971" s="36">
        <f>AB1971+AC1971</f>
        <v>2.5662946015102168E-3</v>
      </c>
      <c r="AE1971" s="41"/>
      <c r="AF1971" s="41"/>
      <c r="AG1971" s="41"/>
      <c r="AH1971" s="42"/>
      <c r="AI1971" s="40" t="str">
        <f>IF(AE1971=0,"NO OFERTADO",IF(AF1971=0,"NO OFERTADO",IF(AG1971=0,"NO OFERTADO",IF(AH1971=0,"NO OFERTADO","CORRECTO"))))</f>
        <v>NO OFERTADO</v>
      </c>
      <c r="AJ1971" s="37">
        <f>Q1971*$AJ$1</f>
        <v>1.7108630676734779E-3</v>
      </c>
      <c r="AK1971" s="7"/>
      <c r="AL1971" s="36">
        <f>AJ1971+AK1971</f>
        <v>1.7108630676734779E-3</v>
      </c>
      <c r="AM1971" s="41"/>
      <c r="AN1971" s="41"/>
      <c r="AO1971" s="41"/>
      <c r="AP1971" s="42"/>
      <c r="AQ1971" s="40" t="str">
        <f>IF(AM1971=0,"NO OFERTADO",IF(AN1971=0,"NO OFERTADO",IF(AO1971=0,"NO OFERTADO",IF(AP1971=0,"NO OFERTADO","CORRECTO"))))</f>
        <v>NO OFERTADO</v>
      </c>
    </row>
    <row r="1972" spans="1:43" x14ac:dyDescent="0.25">
      <c r="A1972" s="61">
        <v>1970</v>
      </c>
      <c r="B1972" s="61">
        <v>359</v>
      </c>
      <c r="C1972" s="13" t="s">
        <v>1267</v>
      </c>
      <c r="D1972" s="12" t="s">
        <v>503</v>
      </c>
      <c r="E1972" s="12" t="s">
        <v>49</v>
      </c>
      <c r="F1972" s="12" t="s">
        <v>49</v>
      </c>
      <c r="G1972" s="12" t="s">
        <v>24</v>
      </c>
      <c r="H1972" s="12" t="s">
        <v>49</v>
      </c>
      <c r="I1972" s="62">
        <v>10202330.699999999</v>
      </c>
      <c r="J1972" s="10">
        <v>1</v>
      </c>
      <c r="K1972" s="10" t="s">
        <v>1268</v>
      </c>
      <c r="L1972" s="14" t="s">
        <v>1269</v>
      </c>
      <c r="M1972" s="11">
        <v>10202330.699999999</v>
      </c>
      <c r="N1972" s="11">
        <v>2.1111111111111112</v>
      </c>
      <c r="O1972" s="8">
        <f>N1972*M1972</f>
        <v>21538253.699999999</v>
      </c>
      <c r="P1972" s="14" t="s">
        <v>5022</v>
      </c>
      <c r="Q1972" s="66">
        <f>O1972/$O$2181</f>
        <v>6.5810474401939531E-4</v>
      </c>
      <c r="R1972" s="66">
        <f>+O1972/$O$2184</f>
        <v>1.0531422720701691E-3</v>
      </c>
      <c r="S1972" s="36">
        <f>Q1972*$S$1</f>
        <v>0.16452618600484883</v>
      </c>
      <c r="T1972" s="36">
        <f>R1972*$T$1</f>
        <v>3.1594268162105074E-2</v>
      </c>
      <c r="U1972" s="36">
        <f>S1972+T1972</f>
        <v>0.19612045416695389</v>
      </c>
      <c r="V1972" s="41"/>
      <c r="W1972" s="41"/>
      <c r="X1972" s="41"/>
      <c r="Y1972" s="42"/>
      <c r="Z1972" s="40" t="str">
        <f>IF(V1972=0,"NO OFERTADO",IF(W1972=0,"NO OFERTADO",IF(X1972=0,"NO OFERTADO",IF(Y1972=0,"NO OFERTADO","CORRECTO"))))</f>
        <v>NO OFERTADO</v>
      </c>
      <c r="AA1972" s="42">
        <f>Y1972*N1972</f>
        <v>0</v>
      </c>
      <c r="AB1972" s="35">
        <f>Q1972*$AB$1</f>
        <v>5.9229426961745581E-2</v>
      </c>
      <c r="AC1972" s="36">
        <f>R1972*$AC$1</f>
        <v>1.5797134081052537E-2</v>
      </c>
      <c r="AD1972" s="36">
        <f>AB1972+AC1972</f>
        <v>7.5026561042798118E-2</v>
      </c>
      <c r="AE1972" s="41"/>
      <c r="AF1972" s="41"/>
      <c r="AG1972" s="41"/>
      <c r="AH1972" s="42"/>
      <c r="AI1972" s="40" t="str">
        <f>IF(AE1972=0,"NO OFERTADO",IF(AF1972=0,"NO OFERTADO",IF(AG1972=0,"NO OFERTADO",IF(AH1972=0,"NO OFERTADO","CORRECTO"))))</f>
        <v>NO OFERTADO</v>
      </c>
      <c r="AJ1972" s="37">
        <f>Q1972*$AJ$1</f>
        <v>3.9486284641163716E-2</v>
      </c>
      <c r="AK1972" s="36">
        <f>R1972*$AK$1</f>
        <v>5.2657113603508457E-3</v>
      </c>
      <c r="AL1972" s="36">
        <f>AJ1972+AK1972</f>
        <v>4.4751996001514562E-2</v>
      </c>
      <c r="AM1972" s="41"/>
      <c r="AN1972" s="41"/>
      <c r="AO1972" s="41"/>
      <c r="AP1972" s="42"/>
      <c r="AQ1972" s="40" t="str">
        <f>IF(AM1972=0,"NO OFERTADO",IF(AN1972=0,"NO OFERTADO",IF(AO1972=0,"NO OFERTADO",IF(AP1972=0,"NO OFERTADO","CORRECTO"))))</f>
        <v>NO OFERTADO</v>
      </c>
    </row>
    <row r="1973" spans="1:43" ht="24" x14ac:dyDescent="0.25">
      <c r="A1973" s="61">
        <v>1971</v>
      </c>
      <c r="B1973" s="61">
        <v>2506</v>
      </c>
      <c r="C1973" s="13" t="s">
        <v>6689</v>
      </c>
      <c r="D1973" s="12" t="s">
        <v>503</v>
      </c>
      <c r="E1973" s="12" t="s">
        <v>1101</v>
      </c>
      <c r="F1973" s="12" t="s">
        <v>853</v>
      </c>
      <c r="G1973" s="12" t="s">
        <v>51</v>
      </c>
      <c r="H1973" s="12" t="s">
        <v>1269</v>
      </c>
      <c r="I1973" s="62">
        <v>10202330.699999999</v>
      </c>
      <c r="J1973" s="10">
        <v>1</v>
      </c>
      <c r="K1973" s="10" t="s">
        <v>1268</v>
      </c>
      <c r="L1973" s="14" t="s">
        <v>1269</v>
      </c>
      <c r="M1973" s="11">
        <v>10093278.717</v>
      </c>
      <c r="N1973" s="11">
        <v>2.1111111111111112</v>
      </c>
      <c r="O1973" s="8">
        <f>N1973*M1973</f>
        <v>21308032.846999999</v>
      </c>
      <c r="P1973" s="14" t="s">
        <v>7140</v>
      </c>
      <c r="Q1973" s="66">
        <f>O1973/$O$2181</f>
        <v>6.5107030948993803E-4</v>
      </c>
      <c r="R1973" s="66">
        <f>+O1973/$O$2184</f>
        <v>1.041885309663493E-3</v>
      </c>
      <c r="S1973" s="36">
        <f>Q1973*$S$1</f>
        <v>0.16276757737248451</v>
      </c>
      <c r="T1973" s="36">
        <f>R1973*$T$1</f>
        <v>3.1256559289904791E-2</v>
      </c>
      <c r="U1973" s="36">
        <f>S1973+T1973</f>
        <v>0.1940241366623893</v>
      </c>
      <c r="V1973" s="41"/>
      <c r="W1973" s="41"/>
      <c r="X1973" s="41"/>
      <c r="Y1973" s="42"/>
      <c r="Z1973" s="40" t="str">
        <f>IF(V1973=0,"NO OFERTADO",IF(W1973=0,"NO OFERTADO",IF(X1973=0,"NO OFERTADO",IF(Y1973=0,"NO OFERTADO","CORRECTO"))))</f>
        <v>NO OFERTADO</v>
      </c>
      <c r="AA1973" s="42">
        <f>Y1973*N1973</f>
        <v>0</v>
      </c>
      <c r="AB1973" s="35">
        <f>Q1973*$AB$1</f>
        <v>5.8596327854094424E-2</v>
      </c>
      <c r="AC1973" s="36">
        <f>R1973*$AC$1</f>
        <v>1.5628279644952395E-2</v>
      </c>
      <c r="AD1973" s="36">
        <f>AB1973+AC1973</f>
        <v>7.4224607499046816E-2</v>
      </c>
      <c r="AE1973" s="41"/>
      <c r="AF1973" s="41"/>
      <c r="AG1973" s="41"/>
      <c r="AH1973" s="42"/>
      <c r="AI1973" s="40" t="str">
        <f>IF(AE1973=0,"NO OFERTADO",IF(AF1973=0,"NO OFERTADO",IF(AG1973=0,"NO OFERTADO",IF(AH1973=0,"NO OFERTADO","CORRECTO"))))</f>
        <v>NO OFERTADO</v>
      </c>
      <c r="AJ1973" s="37">
        <f>Q1973*$AJ$1</f>
        <v>3.9064218569396285E-2</v>
      </c>
      <c r="AK1973" s="36">
        <f>R1973*$AK$1</f>
        <v>5.2094265483174649E-3</v>
      </c>
      <c r="AL1973" s="36">
        <f>AJ1973+AK1973</f>
        <v>4.4273645117713749E-2</v>
      </c>
      <c r="AM1973" s="41"/>
      <c r="AN1973" s="41"/>
      <c r="AO1973" s="41"/>
      <c r="AP1973" s="42"/>
      <c r="AQ1973" s="40" t="str">
        <f>IF(AM1973=0,"NO OFERTADO",IF(AN1973=0,"NO OFERTADO",IF(AO1973=0,"NO OFERTADO",IF(AP1973=0,"NO OFERTADO","CORRECTO"))))</f>
        <v>NO OFERTADO</v>
      </c>
    </row>
    <row r="1974" spans="1:43" ht="24" x14ac:dyDescent="0.25">
      <c r="A1974" s="61">
        <v>1972</v>
      </c>
      <c r="B1974" s="61">
        <v>1390</v>
      </c>
      <c r="C1974" s="13" t="s">
        <v>3901</v>
      </c>
      <c r="D1974" s="12" t="s">
        <v>770</v>
      </c>
      <c r="E1974" s="12" t="s">
        <v>270</v>
      </c>
      <c r="F1974" s="12" t="s">
        <v>23</v>
      </c>
      <c r="G1974" s="12" t="s">
        <v>24</v>
      </c>
      <c r="H1974" s="12" t="s">
        <v>23</v>
      </c>
      <c r="I1974" s="62" t="s">
        <v>60</v>
      </c>
      <c r="J1974" s="10">
        <v>1</v>
      </c>
      <c r="K1974" s="10" t="s">
        <v>3902</v>
      </c>
      <c r="L1974" s="14" t="s">
        <v>3903</v>
      </c>
      <c r="M1974" s="11">
        <v>247294</v>
      </c>
      <c r="N1974" s="11">
        <v>7.7</v>
      </c>
      <c r="O1974" s="8">
        <f>N1974*M1974</f>
        <v>1904163.8</v>
      </c>
      <c r="P1974" s="14" t="s">
        <v>5022</v>
      </c>
      <c r="Q1974" s="66">
        <f>O1974/$O$2181</f>
        <v>5.8182025693661465E-5</v>
      </c>
      <c r="R1974" s="66"/>
      <c r="S1974" s="36">
        <f>Q1974*$S$1</f>
        <v>1.4545506423415367E-2</v>
      </c>
      <c r="T1974" s="7"/>
      <c r="U1974" s="36">
        <f>S1974+T1974</f>
        <v>1.4545506423415367E-2</v>
      </c>
      <c r="V1974" s="41"/>
      <c r="W1974" s="41"/>
      <c r="X1974" s="41"/>
      <c r="Y1974" s="42"/>
      <c r="Z1974" s="40" t="str">
        <f>IF(V1974=0,"NO OFERTADO",IF(W1974=0,"NO OFERTADO",IF(X1974=0,"NO OFERTADO",IF(Y1974=0,"NO OFERTADO","CORRECTO"))))</f>
        <v>NO OFERTADO</v>
      </c>
      <c r="AA1974" s="42">
        <f>Y1974*N1974</f>
        <v>0</v>
      </c>
      <c r="AB1974" s="35">
        <f>Q1974*$AB$1</f>
        <v>5.2363823124295323E-3</v>
      </c>
      <c r="AC1974" s="7"/>
      <c r="AD1974" s="36">
        <f>AB1974+AC1974</f>
        <v>5.2363823124295323E-3</v>
      </c>
      <c r="AE1974" s="41"/>
      <c r="AF1974" s="41"/>
      <c r="AG1974" s="41"/>
      <c r="AH1974" s="42"/>
      <c r="AI1974" s="40" t="str">
        <f>IF(AE1974=0,"NO OFERTADO",IF(AF1974=0,"NO OFERTADO",IF(AG1974=0,"NO OFERTADO",IF(AH1974=0,"NO OFERTADO","CORRECTO"))))</f>
        <v>NO OFERTADO</v>
      </c>
      <c r="AJ1974" s="37">
        <f>Q1974*$AJ$1</f>
        <v>3.490921541619688E-3</v>
      </c>
      <c r="AK1974" s="7"/>
      <c r="AL1974" s="36">
        <f>AJ1974+AK1974</f>
        <v>3.490921541619688E-3</v>
      </c>
      <c r="AM1974" s="41"/>
      <c r="AN1974" s="41"/>
      <c r="AO1974" s="41"/>
      <c r="AP1974" s="42"/>
      <c r="AQ1974" s="40" t="str">
        <f>IF(AM1974=0,"NO OFERTADO",IF(AN1974=0,"NO OFERTADO",IF(AO1974=0,"NO OFERTADO",IF(AP1974=0,"NO OFERTADO","CORRECTO"))))</f>
        <v>NO OFERTADO</v>
      </c>
    </row>
    <row r="1975" spans="1:43" ht="24" x14ac:dyDescent="0.25">
      <c r="A1975" s="61">
        <v>1973</v>
      </c>
      <c r="B1975" s="61">
        <v>2613</v>
      </c>
      <c r="C1975" s="67" t="s">
        <v>6975</v>
      </c>
      <c r="D1975" s="68" t="s">
        <v>770</v>
      </c>
      <c r="E1975" s="68" t="s">
        <v>270</v>
      </c>
      <c r="F1975" s="68" t="s">
        <v>23</v>
      </c>
      <c r="G1975" s="12" t="s">
        <v>24</v>
      </c>
      <c r="H1975" s="68" t="s">
        <v>23</v>
      </c>
      <c r="I1975" s="62" t="s">
        <v>60</v>
      </c>
      <c r="J1975" s="10">
        <v>1</v>
      </c>
      <c r="K1975" s="10" t="s">
        <v>6976</v>
      </c>
      <c r="L1975" s="14" t="s">
        <v>6977</v>
      </c>
      <c r="M1975" s="11">
        <v>210595.17599999998</v>
      </c>
      <c r="N1975" s="11">
        <v>6.6</v>
      </c>
      <c r="O1975" s="8">
        <f>N1975*M1975</f>
        <v>1389928.1615999998</v>
      </c>
      <c r="P1975" s="14" t="s">
        <v>7140</v>
      </c>
      <c r="Q1975" s="66">
        <f>O1975/$O$2181</f>
        <v>4.2469474532891988E-5</v>
      </c>
      <c r="R1975" s="66"/>
      <c r="S1975" s="36">
        <f>Q1975*$S$1</f>
        <v>1.0617368633222997E-2</v>
      </c>
      <c r="T1975" s="7"/>
      <c r="U1975" s="36">
        <f>S1975+T1975</f>
        <v>1.0617368633222997E-2</v>
      </c>
      <c r="V1975" s="41"/>
      <c r="W1975" s="41"/>
      <c r="X1975" s="41"/>
      <c r="Y1975" s="42"/>
      <c r="Z1975" s="40" t="str">
        <f>IF(V1975=0,"NO OFERTADO",IF(W1975=0,"NO OFERTADO",IF(X1975=0,"NO OFERTADO",IF(Y1975=0,"NO OFERTADO","CORRECTO"))))</f>
        <v>NO OFERTADO</v>
      </c>
      <c r="AA1975" s="42">
        <f>Y1975*N1975</f>
        <v>0</v>
      </c>
      <c r="AB1975" s="35">
        <f>Q1975*$AB$1</f>
        <v>3.8222527079602789E-3</v>
      </c>
      <c r="AC1975" s="7"/>
      <c r="AD1975" s="36">
        <f>AB1975+AC1975</f>
        <v>3.8222527079602789E-3</v>
      </c>
      <c r="AE1975" s="41"/>
      <c r="AF1975" s="41"/>
      <c r="AG1975" s="41"/>
      <c r="AH1975" s="42"/>
      <c r="AI1975" s="40" t="str">
        <f>IF(AE1975=0,"NO OFERTADO",IF(AF1975=0,"NO OFERTADO",IF(AG1975=0,"NO OFERTADO",IF(AH1975=0,"NO OFERTADO","CORRECTO"))))</f>
        <v>NO OFERTADO</v>
      </c>
      <c r="AJ1975" s="37">
        <f>Q1975*$AJ$1</f>
        <v>2.5481684719735193E-3</v>
      </c>
      <c r="AK1975" s="7"/>
      <c r="AL1975" s="36">
        <f>AJ1975+AK1975</f>
        <v>2.5481684719735193E-3</v>
      </c>
      <c r="AM1975" s="41"/>
      <c r="AN1975" s="41"/>
      <c r="AO1975" s="41"/>
      <c r="AP1975" s="42"/>
      <c r="AQ1975" s="40" t="str">
        <f>IF(AM1975=0,"NO OFERTADO",IF(AN1975=0,"NO OFERTADO",IF(AO1975=0,"NO OFERTADO",IF(AP1975=0,"NO OFERTADO","CORRECTO"))))</f>
        <v>NO OFERTADO</v>
      </c>
    </row>
    <row r="1976" spans="1:43" ht="24" x14ac:dyDescent="0.25">
      <c r="A1976" s="61">
        <v>1974</v>
      </c>
      <c r="B1976" s="61">
        <v>1736</v>
      </c>
      <c r="C1976" s="13" t="s">
        <v>4750</v>
      </c>
      <c r="D1976" s="12" t="s">
        <v>770</v>
      </c>
      <c r="E1976" s="12" t="s">
        <v>259</v>
      </c>
      <c r="F1976" s="12" t="s">
        <v>49</v>
      </c>
      <c r="G1976" s="12" t="s">
        <v>24</v>
      </c>
      <c r="H1976" s="12" t="s">
        <v>49</v>
      </c>
      <c r="I1976" s="62" t="s">
        <v>60</v>
      </c>
      <c r="J1976" s="10">
        <v>1</v>
      </c>
      <c r="K1976" s="10" t="s">
        <v>4751</v>
      </c>
      <c r="L1976" s="14" t="s">
        <v>4752</v>
      </c>
      <c r="M1976" s="11">
        <v>252623.46155466666</v>
      </c>
      <c r="N1976" s="11">
        <v>1</v>
      </c>
      <c r="O1976" s="8">
        <f>N1976*M1976</f>
        <v>252623.46155466666</v>
      </c>
      <c r="P1976" s="14" t="s">
        <v>5022</v>
      </c>
      <c r="Q1976" s="66">
        <f>O1976/$O$2181</f>
        <v>7.7189497725958839E-6</v>
      </c>
      <c r="R1976" s="66"/>
      <c r="S1976" s="36">
        <f>Q1976*$S$1</f>
        <v>1.929737443148971E-3</v>
      </c>
      <c r="T1976" s="7"/>
      <c r="U1976" s="36">
        <f>S1976+T1976</f>
        <v>1.929737443148971E-3</v>
      </c>
      <c r="V1976" s="41"/>
      <c r="W1976" s="41"/>
      <c r="X1976" s="41"/>
      <c r="Y1976" s="42"/>
      <c r="Z1976" s="40" t="str">
        <f>IF(V1976=0,"NO OFERTADO",IF(W1976=0,"NO OFERTADO",IF(X1976=0,"NO OFERTADO",IF(Y1976=0,"NO OFERTADO","CORRECTO"))))</f>
        <v>NO OFERTADO</v>
      </c>
      <c r="AA1976" s="42">
        <f>Y1976*N1976</f>
        <v>0</v>
      </c>
      <c r="AB1976" s="35">
        <f>Q1976*$AB$1</f>
        <v>6.947054795336296E-4</v>
      </c>
      <c r="AC1976" s="7"/>
      <c r="AD1976" s="36">
        <f>AB1976+AC1976</f>
        <v>6.947054795336296E-4</v>
      </c>
      <c r="AE1976" s="41"/>
      <c r="AF1976" s="41"/>
      <c r="AG1976" s="41"/>
      <c r="AH1976" s="42"/>
      <c r="AI1976" s="40" t="str">
        <f>IF(AE1976=0,"NO OFERTADO",IF(AF1976=0,"NO OFERTADO",IF(AG1976=0,"NO OFERTADO",IF(AH1976=0,"NO OFERTADO","CORRECTO"))))</f>
        <v>NO OFERTADO</v>
      </c>
      <c r="AJ1976" s="37">
        <f>Q1976*$AJ$1</f>
        <v>4.6313698635575305E-4</v>
      </c>
      <c r="AK1976" s="7"/>
      <c r="AL1976" s="36">
        <f>AJ1976+AK1976</f>
        <v>4.6313698635575305E-4</v>
      </c>
      <c r="AM1976" s="41"/>
      <c r="AN1976" s="41"/>
      <c r="AO1976" s="41"/>
      <c r="AP1976" s="42"/>
      <c r="AQ1976" s="40" t="str">
        <f>IF(AM1976=0,"NO OFERTADO",IF(AN1976=0,"NO OFERTADO",IF(AO1976=0,"NO OFERTADO",IF(AP1976=0,"NO OFERTADO","CORRECTO"))))</f>
        <v>NO OFERTADO</v>
      </c>
    </row>
    <row r="1977" spans="1:43" x14ac:dyDescent="0.25">
      <c r="A1977" s="61">
        <v>1975</v>
      </c>
      <c r="B1977" s="61">
        <v>1374</v>
      </c>
      <c r="C1977" s="13" t="s">
        <v>3861</v>
      </c>
      <c r="D1977" s="12" t="s">
        <v>770</v>
      </c>
      <c r="E1977" s="12" t="s">
        <v>3862</v>
      </c>
      <c r="F1977" s="12" t="s">
        <v>23</v>
      </c>
      <c r="G1977" s="12" t="s">
        <v>24</v>
      </c>
      <c r="H1977" s="12" t="s">
        <v>49</v>
      </c>
      <c r="I1977" s="62" t="s">
        <v>60</v>
      </c>
      <c r="J1977" s="10">
        <v>1</v>
      </c>
      <c r="K1977" s="10" t="s">
        <v>3863</v>
      </c>
      <c r="L1977" s="14" t="s">
        <v>3864</v>
      </c>
      <c r="M1977" s="11">
        <v>167011.25699999998</v>
      </c>
      <c r="N1977" s="11">
        <v>6</v>
      </c>
      <c r="O1977" s="8">
        <f>N1977*M1977</f>
        <v>1002067.5419999999</v>
      </c>
      <c r="P1977" s="14" t="s">
        <v>5022</v>
      </c>
      <c r="Q1977" s="66">
        <f>O1977/$O$2181</f>
        <v>3.0618332033950116E-5</v>
      </c>
      <c r="R1977" s="66"/>
      <c r="S1977" s="36">
        <f>Q1977*$S$1</f>
        <v>7.6545830084875288E-3</v>
      </c>
      <c r="T1977" s="7"/>
      <c r="U1977" s="36">
        <f>S1977+T1977</f>
        <v>7.6545830084875288E-3</v>
      </c>
      <c r="V1977" s="41"/>
      <c r="W1977" s="41"/>
      <c r="X1977" s="41"/>
      <c r="Y1977" s="42"/>
      <c r="Z1977" s="40" t="str">
        <f>IF(V1977=0,"NO OFERTADO",IF(W1977=0,"NO OFERTADO",IF(X1977=0,"NO OFERTADO",IF(Y1977=0,"NO OFERTADO","CORRECTO"))))</f>
        <v>NO OFERTADO</v>
      </c>
      <c r="AA1977" s="42">
        <f>Y1977*N1977</f>
        <v>0</v>
      </c>
      <c r="AB1977" s="35">
        <f>Q1977*$AB$1</f>
        <v>2.7556498830555104E-3</v>
      </c>
      <c r="AC1977" s="7"/>
      <c r="AD1977" s="36">
        <f>AB1977+AC1977</f>
        <v>2.7556498830555104E-3</v>
      </c>
      <c r="AE1977" s="41"/>
      <c r="AF1977" s="41"/>
      <c r="AG1977" s="41"/>
      <c r="AH1977" s="42"/>
      <c r="AI1977" s="40" t="str">
        <f>IF(AE1977=0,"NO OFERTADO",IF(AF1977=0,"NO OFERTADO",IF(AG1977=0,"NO OFERTADO",IF(AH1977=0,"NO OFERTADO","CORRECTO"))))</f>
        <v>NO OFERTADO</v>
      </c>
      <c r="AJ1977" s="37">
        <f>Q1977*$AJ$1</f>
        <v>1.8370999220370069E-3</v>
      </c>
      <c r="AK1977" s="7"/>
      <c r="AL1977" s="36">
        <f>AJ1977+AK1977</f>
        <v>1.8370999220370069E-3</v>
      </c>
      <c r="AM1977" s="41"/>
      <c r="AN1977" s="41"/>
      <c r="AO1977" s="41"/>
      <c r="AP1977" s="42"/>
      <c r="AQ1977" s="40" t="str">
        <f>IF(AM1977=0,"NO OFERTADO",IF(AN1977=0,"NO OFERTADO",IF(AO1977=0,"NO OFERTADO",IF(AP1977=0,"NO OFERTADO","CORRECTO"))))</f>
        <v>NO OFERTADO</v>
      </c>
    </row>
    <row r="1978" spans="1:43" ht="24" x14ac:dyDescent="0.25">
      <c r="A1978" s="61">
        <v>1976</v>
      </c>
      <c r="B1978" s="61">
        <v>2814</v>
      </c>
      <c r="C1978" s="13" t="s">
        <v>7336</v>
      </c>
      <c r="D1978" s="12" t="s">
        <v>770</v>
      </c>
      <c r="E1978" s="12" t="s">
        <v>3862</v>
      </c>
      <c r="F1978" s="12" t="s">
        <v>23</v>
      </c>
      <c r="G1978" s="12" t="s">
        <v>24</v>
      </c>
      <c r="H1978" s="12" t="s">
        <v>49</v>
      </c>
      <c r="I1978" s="62" t="s">
        <v>60</v>
      </c>
      <c r="J1978" s="10">
        <v>1</v>
      </c>
      <c r="K1978" s="14"/>
      <c r="L1978" s="14"/>
      <c r="M1978" s="11">
        <v>82660</v>
      </c>
      <c r="N1978" s="11">
        <v>6</v>
      </c>
      <c r="O1978" s="8">
        <f>N1978*M1978</f>
        <v>495960</v>
      </c>
      <c r="P1978" s="14" t="s">
        <v>7140</v>
      </c>
      <c r="Q1978" s="66">
        <f>O1978/$O$2181</f>
        <v>1.5154136142609338E-5</v>
      </c>
      <c r="R1978" s="66"/>
      <c r="S1978" s="36">
        <f>Q1978*$S$1</f>
        <v>3.7885340356523345E-3</v>
      </c>
      <c r="T1978" s="7"/>
      <c r="U1978" s="36">
        <f>S1978+T1978</f>
        <v>3.7885340356523345E-3</v>
      </c>
      <c r="V1978" s="41"/>
      <c r="W1978" s="41"/>
      <c r="X1978" s="41"/>
      <c r="Y1978" s="42"/>
      <c r="Z1978" s="40" t="str">
        <f>IF(V1978=0,"NO OFERTADO",IF(W1978=0,"NO OFERTADO",IF(X1978=0,"NO OFERTADO",IF(Y1978=0,"NO OFERTADO","CORRECTO"))))</f>
        <v>NO OFERTADO</v>
      </c>
      <c r="AA1978" s="42">
        <f>Y1978*N1978</f>
        <v>0</v>
      </c>
      <c r="AB1978" s="35">
        <f>Q1978*$AB$1</f>
        <v>1.3638722528348404E-3</v>
      </c>
      <c r="AC1978" s="7"/>
      <c r="AD1978" s="36">
        <f>AB1978+AC1978</f>
        <v>1.3638722528348404E-3</v>
      </c>
      <c r="AE1978" s="41"/>
      <c r="AF1978" s="41"/>
      <c r="AG1978" s="41"/>
      <c r="AH1978" s="42"/>
      <c r="AI1978" s="40" t="str">
        <f>IF(AE1978=0,"NO OFERTADO",IF(AF1978=0,"NO OFERTADO",IF(AG1978=0,"NO OFERTADO",IF(AH1978=0,"NO OFERTADO","CORRECTO"))))</f>
        <v>NO OFERTADO</v>
      </c>
      <c r="AJ1978" s="37">
        <f>Q1978*$AJ$1</f>
        <v>9.0924816855656029E-4</v>
      </c>
      <c r="AK1978" s="7"/>
      <c r="AL1978" s="36">
        <f>AJ1978+AK1978</f>
        <v>9.0924816855656029E-4</v>
      </c>
      <c r="AM1978" s="41"/>
      <c r="AN1978" s="41"/>
      <c r="AO1978" s="41"/>
      <c r="AP1978" s="42"/>
      <c r="AQ1978" s="40" t="str">
        <f>IF(AM1978=0,"NO OFERTADO",IF(AN1978=0,"NO OFERTADO",IF(AO1978=0,"NO OFERTADO",IF(AP1978=0,"NO OFERTADO","CORRECTO"))))</f>
        <v>NO OFERTADO</v>
      </c>
    </row>
    <row r="1979" spans="1:43" ht="24" x14ac:dyDescent="0.25">
      <c r="A1979" s="61">
        <v>1977</v>
      </c>
      <c r="B1979" s="61">
        <v>972</v>
      </c>
      <c r="C1979" s="13" t="s">
        <v>2889</v>
      </c>
      <c r="D1979" s="12" t="s">
        <v>2890</v>
      </c>
      <c r="E1979" s="12" t="s">
        <v>49</v>
      </c>
      <c r="F1979" s="12" t="s">
        <v>23</v>
      </c>
      <c r="G1979" s="12" t="s">
        <v>24</v>
      </c>
      <c r="H1979" s="12" t="s">
        <v>23</v>
      </c>
      <c r="I1979" s="62">
        <v>174141.81</v>
      </c>
      <c r="J1979" s="10">
        <v>1</v>
      </c>
      <c r="K1979" s="10" t="s">
        <v>2891</v>
      </c>
      <c r="L1979" s="14" t="s">
        <v>2892</v>
      </c>
      <c r="M1979" s="11">
        <v>155953.22733333334</v>
      </c>
      <c r="N1979" s="11">
        <v>22</v>
      </c>
      <c r="O1979" s="8">
        <f>N1979*M1979</f>
        <v>3430971.0013333336</v>
      </c>
      <c r="P1979" s="14" t="s">
        <v>5022</v>
      </c>
      <c r="Q1979" s="66">
        <f>O1979/$O$2181</f>
        <v>1.0483386090723046E-4</v>
      </c>
      <c r="R1979" s="66">
        <f>+O1979/$O$2184</f>
        <v>1.677620036461475E-4</v>
      </c>
      <c r="S1979" s="36">
        <f>Q1979*$S$1</f>
        <v>2.6208465226807615E-2</v>
      </c>
      <c r="T1979" s="36">
        <f>R1979*$T$1</f>
        <v>5.0328601093844252E-3</v>
      </c>
      <c r="U1979" s="36">
        <f>S1979+T1979</f>
        <v>3.124132533619204E-2</v>
      </c>
      <c r="V1979" s="41"/>
      <c r="W1979" s="41"/>
      <c r="X1979" s="41"/>
      <c r="Y1979" s="42"/>
      <c r="Z1979" s="40" t="str">
        <f>IF(V1979=0,"NO OFERTADO",IF(W1979=0,"NO OFERTADO",IF(X1979=0,"NO OFERTADO",IF(Y1979=0,"NO OFERTADO","CORRECTO"))))</f>
        <v>NO OFERTADO</v>
      </c>
      <c r="AA1979" s="42">
        <f>Y1979*N1979</f>
        <v>0</v>
      </c>
      <c r="AB1979" s="35">
        <f>Q1979*$AB$1</f>
        <v>9.4350474816507421E-3</v>
      </c>
      <c r="AC1979" s="36">
        <f>R1979*$AC$1</f>
        <v>2.5164300546922126E-3</v>
      </c>
      <c r="AD1979" s="36">
        <f>AB1979+AC1979</f>
        <v>1.1951477536342955E-2</v>
      </c>
      <c r="AE1979" s="41"/>
      <c r="AF1979" s="41"/>
      <c r="AG1979" s="41"/>
      <c r="AH1979" s="42"/>
      <c r="AI1979" s="40" t="str">
        <f>IF(AE1979=0,"NO OFERTADO",IF(AF1979=0,"NO OFERTADO",IF(AG1979=0,"NO OFERTADO",IF(AH1979=0,"NO OFERTADO","CORRECTO"))))</f>
        <v>NO OFERTADO</v>
      </c>
      <c r="AJ1979" s="37">
        <f>Q1979*$AJ$1</f>
        <v>6.2900316544338281E-3</v>
      </c>
      <c r="AK1979" s="36">
        <f>R1979*$AK$1</f>
        <v>8.388100182307375E-4</v>
      </c>
      <c r="AL1979" s="36">
        <f>AJ1979+AK1979</f>
        <v>7.1288416726645659E-3</v>
      </c>
      <c r="AM1979" s="41"/>
      <c r="AN1979" s="41"/>
      <c r="AO1979" s="41"/>
      <c r="AP1979" s="42"/>
      <c r="AQ1979" s="40" t="str">
        <f>IF(AM1979=0,"NO OFERTADO",IF(AN1979=0,"NO OFERTADO",IF(AO1979=0,"NO OFERTADO",IF(AP1979=0,"NO OFERTADO","CORRECTO"))))</f>
        <v>NO OFERTADO</v>
      </c>
    </row>
    <row r="1980" spans="1:43" ht="24" x14ac:dyDescent="0.25">
      <c r="A1980" s="61">
        <v>1978</v>
      </c>
      <c r="B1980" s="61">
        <v>1308</v>
      </c>
      <c r="C1980" s="13" t="s">
        <v>3690</v>
      </c>
      <c r="D1980" s="12" t="s">
        <v>3691</v>
      </c>
      <c r="E1980" s="12" t="s">
        <v>49</v>
      </c>
      <c r="F1980" s="12" t="s">
        <v>49</v>
      </c>
      <c r="G1980" s="12" t="s">
        <v>24</v>
      </c>
      <c r="H1980" s="12" t="s">
        <v>49</v>
      </c>
      <c r="I1980" s="62">
        <v>72593.75</v>
      </c>
      <c r="J1980" s="10">
        <v>1</v>
      </c>
      <c r="K1980" s="10" t="s">
        <v>3692</v>
      </c>
      <c r="L1980" s="14" t="s">
        <v>3693</v>
      </c>
      <c r="M1980" s="11">
        <v>72593.75</v>
      </c>
      <c r="N1980" s="11">
        <v>20.53846153846154</v>
      </c>
      <c r="O1980" s="8">
        <f>N1980*M1980</f>
        <v>1490963.9423076925</v>
      </c>
      <c r="P1980" s="14" t="s">
        <v>5022</v>
      </c>
      <c r="Q1980" s="66">
        <f>O1980/$O$2181</f>
        <v>4.5556638772183858E-5</v>
      </c>
      <c r="R1980" s="66">
        <f>+O1980/$O$2184</f>
        <v>7.2902714196212655E-5</v>
      </c>
      <c r="S1980" s="36">
        <f>Q1980*$S$1</f>
        <v>1.1389159693045964E-2</v>
      </c>
      <c r="T1980" s="36">
        <f>R1980*$T$1</f>
        <v>2.1870814258863796E-3</v>
      </c>
      <c r="U1980" s="36">
        <f>S1980+T1980</f>
        <v>1.3576241118932342E-2</v>
      </c>
      <c r="V1980" s="41"/>
      <c r="W1980" s="41"/>
      <c r="X1980" s="41"/>
      <c r="Y1980" s="42"/>
      <c r="Z1980" s="40" t="str">
        <f>IF(V1980=0,"NO OFERTADO",IF(W1980=0,"NO OFERTADO",IF(X1980=0,"NO OFERTADO",IF(Y1980=0,"NO OFERTADO","CORRECTO"))))</f>
        <v>NO OFERTADO</v>
      </c>
      <c r="AA1980" s="42">
        <f>Y1980*N1980</f>
        <v>0</v>
      </c>
      <c r="AB1980" s="35">
        <f>Q1980*$AB$1</f>
        <v>4.1000974894965471E-3</v>
      </c>
      <c r="AC1980" s="36">
        <f>R1980*$AC$1</f>
        <v>1.0935407129431898E-3</v>
      </c>
      <c r="AD1980" s="36">
        <f>AB1980+AC1980</f>
        <v>5.1936382024397373E-3</v>
      </c>
      <c r="AE1980" s="41"/>
      <c r="AF1980" s="41"/>
      <c r="AG1980" s="41"/>
      <c r="AH1980" s="42"/>
      <c r="AI1980" s="40" t="str">
        <f>IF(AE1980=0,"NO OFERTADO",IF(AF1980=0,"NO OFERTADO",IF(AG1980=0,"NO OFERTADO",IF(AH1980=0,"NO OFERTADO","CORRECTO"))))</f>
        <v>NO OFERTADO</v>
      </c>
      <c r="AJ1980" s="37">
        <f>Q1980*$AJ$1</f>
        <v>2.7333983263310314E-3</v>
      </c>
      <c r="AK1980" s="36">
        <f>R1980*$AK$1</f>
        <v>3.6451357098106328E-4</v>
      </c>
      <c r="AL1980" s="36">
        <f>AJ1980+AK1980</f>
        <v>3.0979118973120945E-3</v>
      </c>
      <c r="AM1980" s="41"/>
      <c r="AN1980" s="41"/>
      <c r="AO1980" s="41"/>
      <c r="AP1980" s="42"/>
      <c r="AQ1980" s="40" t="str">
        <f>IF(AM1980=0,"NO OFERTADO",IF(AN1980=0,"NO OFERTADO",IF(AO1980=0,"NO OFERTADO",IF(AP1980=0,"NO OFERTADO","CORRECTO"))))</f>
        <v>NO OFERTADO</v>
      </c>
    </row>
    <row r="1981" spans="1:43" ht="24" x14ac:dyDescent="0.25">
      <c r="A1981" s="61">
        <v>1979</v>
      </c>
      <c r="B1981" s="61">
        <v>1645</v>
      </c>
      <c r="C1981" s="13" t="s">
        <v>4528</v>
      </c>
      <c r="D1981" s="12" t="s">
        <v>770</v>
      </c>
      <c r="E1981" s="12" t="s">
        <v>2198</v>
      </c>
      <c r="F1981" s="12" t="s">
        <v>49</v>
      </c>
      <c r="G1981" s="12" t="s">
        <v>24</v>
      </c>
      <c r="H1981" s="12" t="s">
        <v>49</v>
      </c>
      <c r="I1981" s="62" t="s">
        <v>60</v>
      </c>
      <c r="J1981" s="10">
        <v>1</v>
      </c>
      <c r="K1981" s="10" t="s">
        <v>4529</v>
      </c>
      <c r="L1981" s="14" t="s">
        <v>4530</v>
      </c>
      <c r="M1981" s="11">
        <v>151910.489</v>
      </c>
      <c r="N1981" s="11">
        <v>1.75</v>
      </c>
      <c r="O1981" s="8">
        <f>N1981*M1981</f>
        <v>265843.35574999999</v>
      </c>
      <c r="P1981" s="14" t="s">
        <v>5022</v>
      </c>
      <c r="Q1981" s="66">
        <f>O1981/$O$2181</f>
        <v>8.1228857279692447E-6</v>
      </c>
      <c r="R1981" s="66"/>
      <c r="S1981" s="36">
        <f>Q1981*$S$1</f>
        <v>2.0307214319923114E-3</v>
      </c>
      <c r="T1981" s="7"/>
      <c r="U1981" s="36">
        <f>S1981+T1981</f>
        <v>2.0307214319923114E-3</v>
      </c>
      <c r="V1981" s="41"/>
      <c r="W1981" s="41"/>
      <c r="X1981" s="41"/>
      <c r="Y1981" s="42"/>
      <c r="Z1981" s="40" t="str">
        <f>IF(V1981=0,"NO OFERTADO",IF(W1981=0,"NO OFERTADO",IF(X1981=0,"NO OFERTADO",IF(Y1981=0,"NO OFERTADO","CORRECTO"))))</f>
        <v>NO OFERTADO</v>
      </c>
      <c r="AA1981" s="42">
        <f>Y1981*N1981</f>
        <v>0</v>
      </c>
      <c r="AB1981" s="35">
        <f>Q1981*$AB$1</f>
        <v>7.3105971551723199E-4</v>
      </c>
      <c r="AC1981" s="7"/>
      <c r="AD1981" s="36">
        <f>AB1981+AC1981</f>
        <v>7.3105971551723199E-4</v>
      </c>
      <c r="AE1981" s="41"/>
      <c r="AF1981" s="41"/>
      <c r="AG1981" s="41"/>
      <c r="AH1981" s="42"/>
      <c r="AI1981" s="40" t="str">
        <f>IF(AE1981=0,"NO OFERTADO",IF(AF1981=0,"NO OFERTADO",IF(AG1981=0,"NO OFERTADO",IF(AH1981=0,"NO OFERTADO","CORRECTO"))))</f>
        <v>NO OFERTADO</v>
      </c>
      <c r="AJ1981" s="37">
        <f>Q1981*$AJ$1</f>
        <v>4.873731436781547E-4</v>
      </c>
      <c r="AK1981" s="7"/>
      <c r="AL1981" s="36">
        <f>AJ1981+AK1981</f>
        <v>4.873731436781547E-4</v>
      </c>
      <c r="AM1981" s="41"/>
      <c r="AN1981" s="41"/>
      <c r="AO1981" s="41"/>
      <c r="AP1981" s="42"/>
      <c r="AQ1981" s="40" t="str">
        <f>IF(AM1981=0,"NO OFERTADO",IF(AN1981=0,"NO OFERTADO",IF(AO1981=0,"NO OFERTADO",IF(AP1981=0,"NO OFERTADO","CORRECTO"))))</f>
        <v>NO OFERTADO</v>
      </c>
    </row>
    <row r="1982" spans="1:43" x14ac:dyDescent="0.25">
      <c r="A1982" s="61">
        <v>1980</v>
      </c>
      <c r="B1982" s="61">
        <v>992</v>
      </c>
      <c r="C1982" s="13" t="s">
        <v>2934</v>
      </c>
      <c r="D1982" s="12" t="s">
        <v>2935</v>
      </c>
      <c r="E1982" s="12" t="s">
        <v>49</v>
      </c>
      <c r="F1982" s="12" t="s">
        <v>23</v>
      </c>
      <c r="G1982" s="12" t="s">
        <v>24</v>
      </c>
      <c r="H1982" s="12" t="s">
        <v>49</v>
      </c>
      <c r="I1982" s="62" t="s">
        <v>60</v>
      </c>
      <c r="J1982" s="10">
        <v>1</v>
      </c>
      <c r="K1982" s="10" t="s">
        <v>2936</v>
      </c>
      <c r="L1982" s="14" t="s">
        <v>2937</v>
      </c>
      <c r="M1982" s="11">
        <v>16564.810999999998</v>
      </c>
      <c r="N1982" s="11">
        <v>190.53846153846155</v>
      </c>
      <c r="O1982" s="8">
        <f>N1982*M1982</f>
        <v>3156233.6036153845</v>
      </c>
      <c r="P1982" s="14" t="s">
        <v>5022</v>
      </c>
      <c r="Q1982" s="66">
        <f>O1982/$O$2181</f>
        <v>9.6439216322013907E-5</v>
      </c>
      <c r="R1982" s="66"/>
      <c r="S1982" s="36">
        <f>Q1982*$S$1</f>
        <v>2.4109804080503477E-2</v>
      </c>
      <c r="T1982" s="7"/>
      <c r="U1982" s="36">
        <f>S1982+T1982</f>
        <v>2.4109804080503477E-2</v>
      </c>
      <c r="V1982" s="41"/>
      <c r="W1982" s="41"/>
      <c r="X1982" s="41"/>
      <c r="Y1982" s="42"/>
      <c r="Z1982" s="40" t="str">
        <f>IF(V1982=0,"NO OFERTADO",IF(W1982=0,"NO OFERTADO",IF(X1982=0,"NO OFERTADO",IF(Y1982=0,"NO OFERTADO","CORRECTO"))))</f>
        <v>NO OFERTADO</v>
      </c>
      <c r="AA1982" s="42">
        <f>Y1982*N1982</f>
        <v>0</v>
      </c>
      <c r="AB1982" s="35">
        <f>Q1982*$AB$1</f>
        <v>8.6795294689812515E-3</v>
      </c>
      <c r="AC1982" s="7"/>
      <c r="AD1982" s="36">
        <f>AB1982+AC1982</f>
        <v>8.6795294689812515E-3</v>
      </c>
      <c r="AE1982" s="41"/>
      <c r="AF1982" s="41"/>
      <c r="AG1982" s="41"/>
      <c r="AH1982" s="42"/>
      <c r="AI1982" s="40" t="str">
        <f>IF(AE1982=0,"NO OFERTADO",IF(AF1982=0,"NO OFERTADO",IF(AG1982=0,"NO OFERTADO",IF(AH1982=0,"NO OFERTADO","CORRECTO"))))</f>
        <v>NO OFERTADO</v>
      </c>
      <c r="AJ1982" s="37">
        <f>Q1982*$AJ$1</f>
        <v>5.7863529793208343E-3</v>
      </c>
      <c r="AK1982" s="7"/>
      <c r="AL1982" s="36">
        <f>AJ1982+AK1982</f>
        <v>5.7863529793208343E-3</v>
      </c>
      <c r="AM1982" s="41"/>
      <c r="AN1982" s="41"/>
      <c r="AO1982" s="41"/>
      <c r="AP1982" s="42"/>
      <c r="AQ1982" s="40" t="str">
        <f>IF(AM1982=0,"NO OFERTADO",IF(AN1982=0,"NO OFERTADO",IF(AO1982=0,"NO OFERTADO",IF(AP1982=0,"NO OFERTADO","CORRECTO"))))</f>
        <v>NO OFERTADO</v>
      </c>
    </row>
    <row r="1983" spans="1:43" ht="24" x14ac:dyDescent="0.25">
      <c r="A1983" s="61">
        <v>1981</v>
      </c>
      <c r="B1983" s="61">
        <v>727</v>
      </c>
      <c r="C1983" s="13" t="s">
        <v>2277</v>
      </c>
      <c r="D1983" s="12" t="s">
        <v>770</v>
      </c>
      <c r="E1983" s="12" t="s">
        <v>270</v>
      </c>
      <c r="F1983" s="12" t="s">
        <v>23</v>
      </c>
      <c r="G1983" s="12" t="s">
        <v>24</v>
      </c>
      <c r="H1983" s="12" t="s">
        <v>23</v>
      </c>
      <c r="I1983" s="62" t="s">
        <v>60</v>
      </c>
      <c r="J1983" s="10">
        <v>1</v>
      </c>
      <c r="K1983" s="10" t="s">
        <v>2278</v>
      </c>
      <c r="L1983" s="14" t="s">
        <v>2279</v>
      </c>
      <c r="M1983" s="11">
        <v>987966.27499999991</v>
      </c>
      <c r="N1983" s="11">
        <v>12.461538461538462</v>
      </c>
      <c r="O1983" s="8">
        <f>N1983*M1983</f>
        <v>12311579.734615384</v>
      </c>
      <c r="P1983" s="14" t="s">
        <v>5022</v>
      </c>
      <c r="Q1983" s="66">
        <f>O1983/$O$2181</f>
        <v>3.7618226354736608E-4</v>
      </c>
      <c r="R1983" s="66"/>
      <c r="S1983" s="36">
        <f>Q1983*$S$1</f>
        <v>9.4045565886841515E-2</v>
      </c>
      <c r="T1983" s="7"/>
      <c r="U1983" s="36">
        <f>S1983+T1983</f>
        <v>9.4045565886841515E-2</v>
      </c>
      <c r="V1983" s="41"/>
      <c r="W1983" s="41"/>
      <c r="X1983" s="41"/>
      <c r="Y1983" s="42"/>
      <c r="Z1983" s="40" t="str">
        <f>IF(V1983=0,"NO OFERTADO",IF(W1983=0,"NO OFERTADO",IF(X1983=0,"NO OFERTADO",IF(Y1983=0,"NO OFERTADO","CORRECTO"))))</f>
        <v>NO OFERTADO</v>
      </c>
      <c r="AA1983" s="42">
        <f>Y1983*N1983</f>
        <v>0</v>
      </c>
      <c r="AB1983" s="35">
        <f>Q1983*$AB$1</f>
        <v>3.3856403719262948E-2</v>
      </c>
      <c r="AC1983" s="7"/>
      <c r="AD1983" s="36">
        <f>AB1983+AC1983</f>
        <v>3.3856403719262948E-2</v>
      </c>
      <c r="AE1983" s="41"/>
      <c r="AF1983" s="41"/>
      <c r="AG1983" s="41"/>
      <c r="AH1983" s="42"/>
      <c r="AI1983" s="40" t="str">
        <f>IF(AE1983=0,"NO OFERTADO",IF(AF1983=0,"NO OFERTADO",IF(AG1983=0,"NO OFERTADO",IF(AH1983=0,"NO OFERTADO","CORRECTO"))))</f>
        <v>NO OFERTADO</v>
      </c>
      <c r="AJ1983" s="37">
        <f>Q1983*$AJ$1</f>
        <v>2.2570935812841964E-2</v>
      </c>
      <c r="AK1983" s="7"/>
      <c r="AL1983" s="36">
        <f>AJ1983+AK1983</f>
        <v>2.2570935812841964E-2</v>
      </c>
      <c r="AM1983" s="41"/>
      <c r="AN1983" s="41"/>
      <c r="AO1983" s="41"/>
      <c r="AP1983" s="42"/>
      <c r="AQ1983" s="40" t="str">
        <f>IF(AM1983=0,"NO OFERTADO",IF(AN1983=0,"NO OFERTADO",IF(AO1983=0,"NO OFERTADO",IF(AP1983=0,"NO OFERTADO","CORRECTO"))))</f>
        <v>NO OFERTADO</v>
      </c>
    </row>
    <row r="1984" spans="1:43" x14ac:dyDescent="0.25">
      <c r="A1984" s="61">
        <v>1982</v>
      </c>
      <c r="B1984" s="61">
        <v>1632</v>
      </c>
      <c r="C1984" s="13" t="s">
        <v>4497</v>
      </c>
      <c r="D1984" s="12" t="s">
        <v>4498</v>
      </c>
      <c r="E1984" s="12" t="s">
        <v>49</v>
      </c>
      <c r="F1984" s="12" t="s">
        <v>49</v>
      </c>
      <c r="G1984" s="12" t="s">
        <v>24</v>
      </c>
      <c r="H1984" s="12" t="s">
        <v>49</v>
      </c>
      <c r="I1984" s="62" t="s">
        <v>60</v>
      </c>
      <c r="J1984" s="10">
        <v>1</v>
      </c>
      <c r="K1984" s="10" t="s">
        <v>4499</v>
      </c>
      <c r="L1984" s="14" t="s">
        <v>4500</v>
      </c>
      <c r="M1984" s="11">
        <v>174559.96500101467</v>
      </c>
      <c r="N1984" s="11">
        <v>3.0909090909090908</v>
      </c>
      <c r="O1984" s="8">
        <f>N1984*M1984</f>
        <v>539548.98273040901</v>
      </c>
      <c r="P1984" s="14" t="s">
        <v>5022</v>
      </c>
      <c r="Q1984" s="66">
        <f>O1984/$O$2181</f>
        <v>1.6486004395320172E-5</v>
      </c>
      <c r="R1984" s="66"/>
      <c r="S1984" s="36">
        <f>Q1984*$S$1</f>
        <v>4.1215010988300427E-3</v>
      </c>
      <c r="T1984" s="7"/>
      <c r="U1984" s="36">
        <f>S1984+T1984</f>
        <v>4.1215010988300427E-3</v>
      </c>
      <c r="V1984" s="41"/>
      <c r="W1984" s="41"/>
      <c r="X1984" s="41"/>
      <c r="Y1984" s="42"/>
      <c r="Z1984" s="40" t="str">
        <f>IF(V1984=0,"NO OFERTADO",IF(W1984=0,"NO OFERTADO",IF(X1984=0,"NO OFERTADO",IF(Y1984=0,"NO OFERTADO","CORRECTO"))))</f>
        <v>NO OFERTADO</v>
      </c>
      <c r="AA1984" s="42">
        <f>Y1984*N1984</f>
        <v>0</v>
      </c>
      <c r="AB1984" s="35">
        <f>Q1984*$AB$1</f>
        <v>1.4837403955788155E-3</v>
      </c>
      <c r="AC1984" s="7"/>
      <c r="AD1984" s="36">
        <f>AB1984+AC1984</f>
        <v>1.4837403955788155E-3</v>
      </c>
      <c r="AE1984" s="41"/>
      <c r="AF1984" s="41"/>
      <c r="AG1984" s="41"/>
      <c r="AH1984" s="42"/>
      <c r="AI1984" s="40" t="str">
        <f>IF(AE1984=0,"NO OFERTADO",IF(AF1984=0,"NO OFERTADO",IF(AG1984=0,"NO OFERTADO",IF(AH1984=0,"NO OFERTADO","CORRECTO"))))</f>
        <v>NO OFERTADO</v>
      </c>
      <c r="AJ1984" s="37">
        <f>Q1984*$AJ$1</f>
        <v>9.8916026371921031E-4</v>
      </c>
      <c r="AK1984" s="7"/>
      <c r="AL1984" s="36">
        <f>AJ1984+AK1984</f>
        <v>9.8916026371921031E-4</v>
      </c>
      <c r="AM1984" s="41"/>
      <c r="AN1984" s="41"/>
      <c r="AO1984" s="41"/>
      <c r="AP1984" s="42"/>
      <c r="AQ1984" s="40" t="str">
        <f>IF(AM1984=0,"NO OFERTADO",IF(AN1984=0,"NO OFERTADO",IF(AO1984=0,"NO OFERTADO",IF(AP1984=0,"NO OFERTADO","CORRECTO"))))</f>
        <v>NO OFERTADO</v>
      </c>
    </row>
    <row r="1985" spans="1:43" x14ac:dyDescent="0.25">
      <c r="A1985" s="61">
        <v>1983</v>
      </c>
      <c r="B1985" s="61">
        <v>1823</v>
      </c>
      <c r="C1985" s="13" t="s">
        <v>4972</v>
      </c>
      <c r="D1985" s="12" t="s">
        <v>4973</v>
      </c>
      <c r="E1985" s="12" t="s">
        <v>49</v>
      </c>
      <c r="F1985" s="12" t="s">
        <v>49</v>
      </c>
      <c r="G1985" s="12" t="s">
        <v>24</v>
      </c>
      <c r="H1985" s="12" t="s">
        <v>49</v>
      </c>
      <c r="I1985" s="62" t="s">
        <v>60</v>
      </c>
      <c r="J1985" s="10">
        <v>1</v>
      </c>
      <c r="K1985" s="10" t="s">
        <v>4974</v>
      </c>
      <c r="L1985" s="14" t="s">
        <v>4975</v>
      </c>
      <c r="M1985" s="11">
        <v>127790.88071427333</v>
      </c>
      <c r="N1985" s="11">
        <v>1</v>
      </c>
      <c r="O1985" s="8">
        <f>N1985*M1985</f>
        <v>127790.88071427333</v>
      </c>
      <c r="P1985" s="14" t="s">
        <v>5022</v>
      </c>
      <c r="Q1985" s="66">
        <f>O1985/$O$2181</f>
        <v>3.9046705462699576E-6</v>
      </c>
      <c r="R1985" s="66"/>
      <c r="S1985" s="36">
        <f>Q1985*$S$1</f>
        <v>9.7616763656748937E-4</v>
      </c>
      <c r="T1985" s="7"/>
      <c r="U1985" s="36">
        <f>S1985+T1985</f>
        <v>9.7616763656748937E-4</v>
      </c>
      <c r="V1985" s="41"/>
      <c r="W1985" s="41"/>
      <c r="X1985" s="41"/>
      <c r="Y1985" s="42"/>
      <c r="Z1985" s="40" t="str">
        <f>IF(V1985=0,"NO OFERTADO",IF(W1985=0,"NO OFERTADO",IF(X1985=0,"NO OFERTADO",IF(Y1985=0,"NO OFERTADO","CORRECTO"))))</f>
        <v>NO OFERTADO</v>
      </c>
      <c r="AA1985" s="42">
        <f>Y1985*N1985</f>
        <v>0</v>
      </c>
      <c r="AB1985" s="35">
        <f>Q1985*$AB$1</f>
        <v>3.5142034916429618E-4</v>
      </c>
      <c r="AC1985" s="7"/>
      <c r="AD1985" s="36">
        <f>AB1985+AC1985</f>
        <v>3.5142034916429618E-4</v>
      </c>
      <c r="AE1985" s="41"/>
      <c r="AF1985" s="41"/>
      <c r="AG1985" s="41"/>
      <c r="AH1985" s="42"/>
      <c r="AI1985" s="40" t="str">
        <f>IF(AE1985=0,"NO OFERTADO",IF(AF1985=0,"NO OFERTADO",IF(AG1985=0,"NO OFERTADO",IF(AH1985=0,"NO OFERTADO","CORRECTO"))))</f>
        <v>NO OFERTADO</v>
      </c>
      <c r="AJ1985" s="37">
        <f>Q1985*$AJ$1</f>
        <v>2.3428023277619745E-4</v>
      </c>
      <c r="AK1985" s="7"/>
      <c r="AL1985" s="36">
        <f>AJ1985+AK1985</f>
        <v>2.3428023277619745E-4</v>
      </c>
      <c r="AM1985" s="41"/>
      <c r="AN1985" s="41"/>
      <c r="AO1985" s="41"/>
      <c r="AP1985" s="42"/>
      <c r="AQ1985" s="40" t="str">
        <f>IF(AM1985=0,"NO OFERTADO",IF(AN1985=0,"NO OFERTADO",IF(AO1985=0,"NO OFERTADO",IF(AP1985=0,"NO OFERTADO","CORRECTO"))))</f>
        <v>NO OFERTADO</v>
      </c>
    </row>
    <row r="1986" spans="1:43" x14ac:dyDescent="0.25">
      <c r="A1986" s="61">
        <v>1984</v>
      </c>
      <c r="B1986" s="61">
        <v>1388</v>
      </c>
      <c r="C1986" s="13" t="s">
        <v>3894</v>
      </c>
      <c r="D1986" s="12" t="s">
        <v>3895</v>
      </c>
      <c r="E1986" s="12" t="s">
        <v>49</v>
      </c>
      <c r="F1986" s="12" t="s">
        <v>49</v>
      </c>
      <c r="G1986" s="12" t="s">
        <v>24</v>
      </c>
      <c r="H1986" s="12" t="s">
        <v>49</v>
      </c>
      <c r="I1986" s="62" t="s">
        <v>60</v>
      </c>
      <c r="J1986" s="10">
        <v>1</v>
      </c>
      <c r="K1986" s="10" t="s">
        <v>3896</v>
      </c>
      <c r="L1986" s="14" t="s">
        <v>62</v>
      </c>
      <c r="M1986" s="11">
        <v>41619.599999999999</v>
      </c>
      <c r="N1986" s="11">
        <v>15.846153846153847</v>
      </c>
      <c r="O1986" s="8">
        <f>N1986*M1986</f>
        <v>659510.58461538458</v>
      </c>
      <c r="P1986" s="14" t="s">
        <v>5022</v>
      </c>
      <c r="Q1986" s="66">
        <f>O1986/$O$2181</f>
        <v>2.0151450090235933E-5</v>
      </c>
      <c r="R1986" s="66"/>
      <c r="S1986" s="36">
        <f>Q1986*$S$1</f>
        <v>5.0378625225589828E-3</v>
      </c>
      <c r="T1986" s="7"/>
      <c r="U1986" s="36">
        <f>S1986+T1986</f>
        <v>5.0378625225589828E-3</v>
      </c>
      <c r="V1986" s="41"/>
      <c r="W1986" s="41"/>
      <c r="X1986" s="41"/>
      <c r="Y1986" s="42"/>
      <c r="Z1986" s="40" t="str">
        <f>IF(V1986=0,"NO OFERTADO",IF(W1986=0,"NO OFERTADO",IF(X1986=0,"NO OFERTADO",IF(Y1986=0,"NO OFERTADO","CORRECTO"))))</f>
        <v>NO OFERTADO</v>
      </c>
      <c r="AA1986" s="42">
        <f>Y1986*N1986</f>
        <v>0</v>
      </c>
      <c r="AB1986" s="35">
        <f>Q1986*$AB$1</f>
        <v>1.813630508121234E-3</v>
      </c>
      <c r="AC1986" s="7"/>
      <c r="AD1986" s="36">
        <f>AB1986+AC1986</f>
        <v>1.813630508121234E-3</v>
      </c>
      <c r="AE1986" s="41"/>
      <c r="AF1986" s="41"/>
      <c r="AG1986" s="41"/>
      <c r="AH1986" s="42"/>
      <c r="AI1986" s="40" t="str">
        <f>IF(AE1986=0,"NO OFERTADO",IF(AF1986=0,"NO OFERTADO",IF(AG1986=0,"NO OFERTADO",IF(AH1986=0,"NO OFERTADO","CORRECTO"))))</f>
        <v>NO OFERTADO</v>
      </c>
      <c r="AJ1986" s="37">
        <f>Q1986*$AJ$1</f>
        <v>1.2090870054141559E-3</v>
      </c>
      <c r="AK1986" s="7"/>
      <c r="AL1986" s="36">
        <f>AJ1986+AK1986</f>
        <v>1.2090870054141559E-3</v>
      </c>
      <c r="AM1986" s="41"/>
      <c r="AN1986" s="41"/>
      <c r="AO1986" s="41"/>
      <c r="AP1986" s="42"/>
      <c r="AQ1986" s="40" t="str">
        <f>IF(AM1986=0,"NO OFERTADO",IF(AN1986=0,"NO OFERTADO",IF(AO1986=0,"NO OFERTADO",IF(AP1986=0,"NO OFERTADO","CORRECTO"))))</f>
        <v>NO OFERTADO</v>
      </c>
    </row>
    <row r="1987" spans="1:43" x14ac:dyDescent="0.25">
      <c r="A1987" s="61">
        <v>1985</v>
      </c>
      <c r="B1987" s="61">
        <v>1756</v>
      </c>
      <c r="C1987" s="13" t="s">
        <v>4799</v>
      </c>
      <c r="D1987" s="12" t="s">
        <v>4498</v>
      </c>
      <c r="E1987" s="12" t="s">
        <v>49</v>
      </c>
      <c r="F1987" s="12" t="s">
        <v>49</v>
      </c>
      <c r="G1987" s="12" t="s">
        <v>24</v>
      </c>
      <c r="H1987" s="12" t="s">
        <v>49</v>
      </c>
      <c r="I1987" s="62" t="s">
        <v>60</v>
      </c>
      <c r="J1987" s="10">
        <v>1</v>
      </c>
      <c r="K1987" s="10" t="s">
        <v>4800</v>
      </c>
      <c r="L1987" s="14" t="s">
        <v>4801</v>
      </c>
      <c r="M1987" s="11">
        <v>58209</v>
      </c>
      <c r="N1987" s="11">
        <v>1.4</v>
      </c>
      <c r="O1987" s="8">
        <f>N1987*M1987</f>
        <v>81492.599999999991</v>
      </c>
      <c r="P1987" s="14" t="s">
        <v>5022</v>
      </c>
      <c r="Q1987" s="66">
        <f>O1987/$O$2181</f>
        <v>2.4900192656972451E-6</v>
      </c>
      <c r="R1987" s="66"/>
      <c r="S1987" s="36">
        <f>Q1987*$S$1</f>
        <v>6.2250481642431126E-4</v>
      </c>
      <c r="T1987" s="7"/>
      <c r="U1987" s="36">
        <f>S1987+T1987</f>
        <v>6.2250481642431126E-4</v>
      </c>
      <c r="V1987" s="41"/>
      <c r="W1987" s="41"/>
      <c r="X1987" s="41"/>
      <c r="Y1987" s="42"/>
      <c r="Z1987" s="40" t="str">
        <f>IF(V1987=0,"NO OFERTADO",IF(W1987=0,"NO OFERTADO",IF(X1987=0,"NO OFERTADO",IF(Y1987=0,"NO OFERTADO","CORRECTO"))))</f>
        <v>NO OFERTADO</v>
      </c>
      <c r="AA1987" s="42">
        <f>Y1987*N1987</f>
        <v>0</v>
      </c>
      <c r="AB1987" s="35">
        <f>Q1987*$AB$1</f>
        <v>2.2410173391275206E-4</v>
      </c>
      <c r="AC1987" s="7"/>
      <c r="AD1987" s="36">
        <f>AB1987+AC1987</f>
        <v>2.2410173391275206E-4</v>
      </c>
      <c r="AE1987" s="41"/>
      <c r="AF1987" s="41"/>
      <c r="AG1987" s="41"/>
      <c r="AH1987" s="42"/>
      <c r="AI1987" s="40" t="str">
        <f>IF(AE1987=0,"NO OFERTADO",IF(AF1987=0,"NO OFERTADO",IF(AG1987=0,"NO OFERTADO",IF(AH1987=0,"NO OFERTADO","CORRECTO"))))</f>
        <v>NO OFERTADO</v>
      </c>
      <c r="AJ1987" s="37">
        <f>Q1987*$AJ$1</f>
        <v>1.4940115594183471E-4</v>
      </c>
      <c r="AK1987" s="7"/>
      <c r="AL1987" s="36">
        <f>AJ1987+AK1987</f>
        <v>1.4940115594183471E-4</v>
      </c>
      <c r="AM1987" s="41"/>
      <c r="AN1987" s="41"/>
      <c r="AO1987" s="41"/>
      <c r="AP1987" s="42"/>
      <c r="AQ1987" s="40" t="str">
        <f>IF(AM1987=0,"NO OFERTADO",IF(AN1987=0,"NO OFERTADO",IF(AO1987=0,"NO OFERTADO",IF(AP1987=0,"NO OFERTADO","CORRECTO"))))</f>
        <v>NO OFERTADO</v>
      </c>
    </row>
    <row r="1988" spans="1:43" x14ac:dyDescent="0.25">
      <c r="A1988" s="61">
        <v>1986</v>
      </c>
      <c r="B1988" s="61">
        <v>1749</v>
      </c>
      <c r="C1988" s="13" t="s">
        <v>4786</v>
      </c>
      <c r="D1988" s="12" t="s">
        <v>4787</v>
      </c>
      <c r="E1988" s="12" t="s">
        <v>49</v>
      </c>
      <c r="F1988" s="12" t="s">
        <v>49</v>
      </c>
      <c r="G1988" s="12" t="s">
        <v>24</v>
      </c>
      <c r="H1988" s="12" t="s">
        <v>49</v>
      </c>
      <c r="I1988" s="62" t="s">
        <v>60</v>
      </c>
      <c r="J1988" s="10">
        <v>1</v>
      </c>
      <c r="K1988" s="10" t="s">
        <v>4788</v>
      </c>
      <c r="L1988" s="14"/>
      <c r="M1988" s="11">
        <v>95332.005999999994</v>
      </c>
      <c r="N1988" s="11">
        <v>1.2</v>
      </c>
      <c r="O1988" s="8">
        <f>N1988*M1988</f>
        <v>114398.40719999999</v>
      </c>
      <c r="P1988" s="14" t="s">
        <v>5022</v>
      </c>
      <c r="Q1988" s="66">
        <f>O1988/$O$2181</f>
        <v>3.4954614025454882E-6</v>
      </c>
      <c r="R1988" s="66"/>
      <c r="S1988" s="36">
        <f>Q1988*$S$1</f>
        <v>8.7386535063637208E-4</v>
      </c>
      <c r="T1988" s="7"/>
      <c r="U1988" s="36">
        <f>S1988+T1988</f>
        <v>8.7386535063637208E-4</v>
      </c>
      <c r="V1988" s="41"/>
      <c r="W1988" s="41"/>
      <c r="X1988" s="41"/>
      <c r="Y1988" s="42"/>
      <c r="Z1988" s="40" t="str">
        <f>IF(V1988=0,"NO OFERTADO",IF(W1988=0,"NO OFERTADO",IF(X1988=0,"NO OFERTADO",IF(Y1988=0,"NO OFERTADO","CORRECTO"))))</f>
        <v>NO OFERTADO</v>
      </c>
      <c r="AA1988" s="42">
        <f>Y1988*N1988</f>
        <v>0</v>
      </c>
      <c r="AB1988" s="35">
        <f>Q1988*$AB$1</f>
        <v>3.1459152622909391E-4</v>
      </c>
      <c r="AC1988" s="7"/>
      <c r="AD1988" s="36">
        <f>AB1988+AC1988</f>
        <v>3.1459152622909391E-4</v>
      </c>
      <c r="AE1988" s="41"/>
      <c r="AF1988" s="41"/>
      <c r="AG1988" s="41"/>
      <c r="AH1988" s="42"/>
      <c r="AI1988" s="40" t="str">
        <f>IF(AE1988=0,"NO OFERTADO",IF(AF1988=0,"NO OFERTADO",IF(AG1988=0,"NO OFERTADO",IF(AH1988=0,"NO OFERTADO","CORRECTO"))))</f>
        <v>NO OFERTADO</v>
      </c>
      <c r="AJ1988" s="37">
        <f>Q1988*$AJ$1</f>
        <v>2.0972768415272928E-4</v>
      </c>
      <c r="AK1988" s="7"/>
      <c r="AL1988" s="36">
        <f>AJ1988+AK1988</f>
        <v>2.0972768415272928E-4</v>
      </c>
      <c r="AM1988" s="41"/>
      <c r="AN1988" s="41"/>
      <c r="AO1988" s="41"/>
      <c r="AP1988" s="42"/>
      <c r="AQ1988" s="40" t="str">
        <f>IF(AM1988=0,"NO OFERTADO",IF(AN1988=0,"NO OFERTADO",IF(AO1988=0,"NO OFERTADO",IF(AP1988=0,"NO OFERTADO","CORRECTO"))))</f>
        <v>NO OFERTADO</v>
      </c>
    </row>
    <row r="1989" spans="1:43" ht="24" x14ac:dyDescent="0.25">
      <c r="A1989" s="61">
        <v>1987</v>
      </c>
      <c r="B1989" s="61">
        <v>1101</v>
      </c>
      <c r="C1989" s="13" t="s">
        <v>3194</v>
      </c>
      <c r="D1989" s="12" t="s">
        <v>770</v>
      </c>
      <c r="E1989" s="12" t="s">
        <v>117</v>
      </c>
      <c r="F1989" s="12" t="s">
        <v>50</v>
      </c>
      <c r="G1989" s="12" t="s">
        <v>24</v>
      </c>
      <c r="H1989" s="12" t="s">
        <v>25</v>
      </c>
      <c r="I1989" s="62" t="s">
        <v>60</v>
      </c>
      <c r="J1989" s="10">
        <v>1</v>
      </c>
      <c r="K1989" s="10" t="s">
        <v>3195</v>
      </c>
      <c r="L1989" s="14" t="s">
        <v>3196</v>
      </c>
      <c r="M1989" s="11">
        <v>210102.95966666666</v>
      </c>
      <c r="N1989" s="11">
        <v>20.76923076923077</v>
      </c>
      <c r="O1989" s="8">
        <f>N1989*M1989</f>
        <v>4363676.8546153847</v>
      </c>
      <c r="P1989" s="14" t="s">
        <v>5022</v>
      </c>
      <c r="Q1989" s="66">
        <f>O1989/$O$2181</f>
        <v>1.3333283558592394E-4</v>
      </c>
      <c r="R1989" s="66"/>
      <c r="S1989" s="36">
        <f>Q1989*$S$1</f>
        <v>3.3333208896480983E-2</v>
      </c>
      <c r="T1989" s="7"/>
      <c r="U1989" s="36">
        <f>S1989+T1989</f>
        <v>3.3333208896480983E-2</v>
      </c>
      <c r="V1989" s="41"/>
      <c r="W1989" s="41"/>
      <c r="X1989" s="41"/>
      <c r="Y1989" s="42"/>
      <c r="Z1989" s="40" t="str">
        <f>IF(V1989=0,"NO OFERTADO",IF(W1989=0,"NO OFERTADO",IF(X1989=0,"NO OFERTADO",IF(Y1989=0,"NO OFERTADO","CORRECTO"))))</f>
        <v>NO OFERTADO</v>
      </c>
      <c r="AA1989" s="42">
        <f>Y1989*N1989</f>
        <v>0</v>
      </c>
      <c r="AB1989" s="35">
        <f>Q1989*$AB$1</f>
        <v>1.1999955202733155E-2</v>
      </c>
      <c r="AC1989" s="7"/>
      <c r="AD1989" s="36">
        <f>AB1989+AC1989</f>
        <v>1.1999955202733155E-2</v>
      </c>
      <c r="AE1989" s="41"/>
      <c r="AF1989" s="41"/>
      <c r="AG1989" s="41"/>
      <c r="AH1989" s="42"/>
      <c r="AI1989" s="40" t="str">
        <f>IF(AE1989=0,"NO OFERTADO",IF(AF1989=0,"NO OFERTADO",IF(AG1989=0,"NO OFERTADO",IF(AH1989=0,"NO OFERTADO","CORRECTO"))))</f>
        <v>NO OFERTADO</v>
      </c>
      <c r="AJ1989" s="37">
        <f>Q1989*$AJ$1</f>
        <v>7.9999701351554358E-3</v>
      </c>
      <c r="AK1989" s="7"/>
      <c r="AL1989" s="36">
        <f>AJ1989+AK1989</f>
        <v>7.9999701351554358E-3</v>
      </c>
      <c r="AM1989" s="41"/>
      <c r="AN1989" s="41"/>
      <c r="AO1989" s="41"/>
      <c r="AP1989" s="42"/>
      <c r="AQ1989" s="40" t="str">
        <f>IF(AM1989=0,"NO OFERTADO",IF(AN1989=0,"NO OFERTADO",IF(AO1989=0,"NO OFERTADO",IF(AP1989=0,"NO OFERTADO","CORRECTO"))))</f>
        <v>NO OFERTADO</v>
      </c>
    </row>
    <row r="1990" spans="1:43" ht="24" x14ac:dyDescent="0.25">
      <c r="A1990" s="61">
        <v>1988</v>
      </c>
      <c r="B1990" s="61">
        <v>1115</v>
      </c>
      <c r="C1990" s="13" t="s">
        <v>3225</v>
      </c>
      <c r="D1990" s="12" t="s">
        <v>3226</v>
      </c>
      <c r="E1990" s="12" t="s">
        <v>3227</v>
      </c>
      <c r="F1990" s="12" t="s">
        <v>49</v>
      </c>
      <c r="G1990" s="12" t="s">
        <v>797</v>
      </c>
      <c r="H1990" s="12" t="s">
        <v>3228</v>
      </c>
      <c r="I1990" s="62" t="s">
        <v>60</v>
      </c>
      <c r="J1990" s="10">
        <v>1</v>
      </c>
      <c r="K1990" s="10" t="s">
        <v>3229</v>
      </c>
      <c r="L1990" s="14" t="s">
        <v>3230</v>
      </c>
      <c r="M1990" s="11">
        <v>739769.61033333337</v>
      </c>
      <c r="N1990" s="11">
        <v>6.3076923076923075</v>
      </c>
      <c r="O1990" s="8">
        <f>N1990*M1990</f>
        <v>4666239.0805641031</v>
      </c>
      <c r="P1990" s="14" t="s">
        <v>5022</v>
      </c>
      <c r="Q1990" s="66">
        <f>O1990/$O$2181</f>
        <v>1.4257767219298461E-4</v>
      </c>
      <c r="R1990" s="66"/>
      <c r="S1990" s="36">
        <f>Q1990*$S$1</f>
        <v>3.5644418048246154E-2</v>
      </c>
      <c r="T1990" s="7"/>
      <c r="U1990" s="36">
        <f>S1990+T1990</f>
        <v>3.5644418048246154E-2</v>
      </c>
      <c r="V1990" s="41"/>
      <c r="W1990" s="41"/>
      <c r="X1990" s="41"/>
      <c r="Y1990" s="42"/>
      <c r="Z1990" s="40" t="str">
        <f>IF(V1990=0,"NO OFERTADO",IF(W1990=0,"NO OFERTADO",IF(X1990=0,"NO OFERTADO",IF(Y1990=0,"NO OFERTADO","CORRECTO"))))</f>
        <v>NO OFERTADO</v>
      </c>
      <c r="AA1990" s="42">
        <f>Y1990*N1990</f>
        <v>0</v>
      </c>
      <c r="AB1990" s="35">
        <f>Q1990*$AB$1</f>
        <v>1.2831990497368615E-2</v>
      </c>
      <c r="AC1990" s="7"/>
      <c r="AD1990" s="36">
        <f>AB1990+AC1990</f>
        <v>1.2831990497368615E-2</v>
      </c>
      <c r="AE1990" s="41"/>
      <c r="AF1990" s="41"/>
      <c r="AG1990" s="41"/>
      <c r="AH1990" s="42"/>
      <c r="AI1990" s="40" t="str">
        <f>IF(AE1990=0,"NO OFERTADO",IF(AF1990=0,"NO OFERTADO",IF(AG1990=0,"NO OFERTADO",IF(AH1990=0,"NO OFERTADO","CORRECTO"))))</f>
        <v>NO OFERTADO</v>
      </c>
      <c r="AJ1990" s="37">
        <f>Q1990*$AJ$1</f>
        <v>8.5546603315790771E-3</v>
      </c>
      <c r="AK1990" s="7"/>
      <c r="AL1990" s="36">
        <f>AJ1990+AK1990</f>
        <v>8.5546603315790771E-3</v>
      </c>
      <c r="AM1990" s="41"/>
      <c r="AN1990" s="41"/>
      <c r="AO1990" s="41"/>
      <c r="AP1990" s="42"/>
      <c r="AQ1990" s="40" t="str">
        <f>IF(AM1990=0,"NO OFERTADO",IF(AN1990=0,"NO OFERTADO",IF(AO1990=0,"NO OFERTADO",IF(AP1990=0,"NO OFERTADO","CORRECTO"))))</f>
        <v>NO OFERTADO</v>
      </c>
    </row>
    <row r="1991" spans="1:43" ht="24" x14ac:dyDescent="0.25">
      <c r="A1991" s="61">
        <v>1989</v>
      </c>
      <c r="B1991" s="61">
        <v>2561</v>
      </c>
      <c r="C1991" s="91" t="s">
        <v>6834</v>
      </c>
      <c r="D1991" s="68" t="s">
        <v>770</v>
      </c>
      <c r="E1991" s="12" t="s">
        <v>49</v>
      </c>
      <c r="F1991" s="12" t="s">
        <v>23</v>
      </c>
      <c r="G1991" s="12" t="s">
        <v>24</v>
      </c>
      <c r="H1991" s="12" t="s">
        <v>49</v>
      </c>
      <c r="I1991" s="62" t="s">
        <v>60</v>
      </c>
      <c r="J1991" s="10">
        <v>1</v>
      </c>
      <c r="K1991" s="10" t="s">
        <v>6835</v>
      </c>
      <c r="L1991" s="14" t="s">
        <v>6836</v>
      </c>
      <c r="M1991" s="11">
        <v>668235.64800000004</v>
      </c>
      <c r="N1991" s="11">
        <v>6.615384615384615</v>
      </c>
      <c r="O1991" s="8">
        <f>N1991*M1991</f>
        <v>4420635.8252307689</v>
      </c>
      <c r="P1991" s="14" t="s">
        <v>7140</v>
      </c>
      <c r="Q1991" s="66">
        <f>O1991/$O$2181</f>
        <v>1.3507322593040417E-4</v>
      </c>
      <c r="R1991" s="66"/>
      <c r="S1991" s="36">
        <f>Q1991*$S$1</f>
        <v>3.376830648260104E-2</v>
      </c>
      <c r="T1991" s="7"/>
      <c r="U1991" s="36">
        <f>S1991+T1991</f>
        <v>3.376830648260104E-2</v>
      </c>
      <c r="V1991" s="41"/>
      <c r="W1991" s="41"/>
      <c r="X1991" s="41"/>
      <c r="Y1991" s="42"/>
      <c r="Z1991" s="40" t="str">
        <f>IF(V1991=0,"NO OFERTADO",IF(W1991=0,"NO OFERTADO",IF(X1991=0,"NO OFERTADO",IF(Y1991=0,"NO OFERTADO","CORRECTO"))))</f>
        <v>NO OFERTADO</v>
      </c>
      <c r="AA1991" s="42">
        <f>Y1991*N1991</f>
        <v>0</v>
      </c>
      <c r="AB1991" s="35">
        <f>Q1991*$AB$1</f>
        <v>1.2156590333736375E-2</v>
      </c>
      <c r="AC1991" s="7"/>
      <c r="AD1991" s="36">
        <f>AB1991+AC1991</f>
        <v>1.2156590333736375E-2</v>
      </c>
      <c r="AE1991" s="41"/>
      <c r="AF1991" s="41"/>
      <c r="AG1991" s="41"/>
      <c r="AH1991" s="42"/>
      <c r="AI1991" s="40" t="str">
        <f>IF(AE1991=0,"NO OFERTADO",IF(AF1991=0,"NO OFERTADO",IF(AG1991=0,"NO OFERTADO",IF(AH1991=0,"NO OFERTADO","CORRECTO"))))</f>
        <v>NO OFERTADO</v>
      </c>
      <c r="AJ1991" s="37">
        <f>Q1991*$AJ$1</f>
        <v>8.1043935558242509E-3</v>
      </c>
      <c r="AK1991" s="7"/>
      <c r="AL1991" s="36">
        <f>AJ1991+AK1991</f>
        <v>8.1043935558242509E-3</v>
      </c>
      <c r="AM1991" s="41"/>
      <c r="AN1991" s="41"/>
      <c r="AO1991" s="41"/>
      <c r="AP1991" s="42"/>
      <c r="AQ1991" s="40" t="str">
        <f>IF(AM1991=0,"NO OFERTADO",IF(AN1991=0,"NO OFERTADO",IF(AO1991=0,"NO OFERTADO",IF(AP1991=0,"NO OFERTADO","CORRECTO"))))</f>
        <v>NO OFERTADO</v>
      </c>
    </row>
    <row r="1992" spans="1:43" x14ac:dyDescent="0.25">
      <c r="A1992" s="61">
        <v>1990</v>
      </c>
      <c r="B1992" s="61">
        <v>1629</v>
      </c>
      <c r="C1992" s="13" t="s">
        <v>4490</v>
      </c>
      <c r="D1992" s="12" t="s">
        <v>770</v>
      </c>
      <c r="E1992" s="12" t="s">
        <v>3862</v>
      </c>
      <c r="F1992" s="12" t="s">
        <v>22</v>
      </c>
      <c r="G1992" s="12" t="s">
        <v>24</v>
      </c>
      <c r="H1992" s="12" t="s">
        <v>25</v>
      </c>
      <c r="I1992" s="62" t="s">
        <v>60</v>
      </c>
      <c r="J1992" s="10">
        <v>1</v>
      </c>
      <c r="K1992" s="10" t="s">
        <v>4491</v>
      </c>
      <c r="L1992" s="14" t="s">
        <v>4492</v>
      </c>
      <c r="M1992" s="11">
        <v>253378.23299999998</v>
      </c>
      <c r="N1992" s="11">
        <v>1.2</v>
      </c>
      <c r="O1992" s="8">
        <f>N1992*M1992</f>
        <v>304053.87959999999</v>
      </c>
      <c r="P1992" s="14" t="s">
        <v>5022</v>
      </c>
      <c r="Q1992" s="66">
        <f>O1992/$O$2181</f>
        <v>9.2904143199994929E-6</v>
      </c>
      <c r="R1992" s="66"/>
      <c r="S1992" s="36">
        <f>Q1992*$S$1</f>
        <v>2.3226035799998731E-3</v>
      </c>
      <c r="T1992" s="7"/>
      <c r="U1992" s="36">
        <f>S1992+T1992</f>
        <v>2.3226035799998731E-3</v>
      </c>
      <c r="V1992" s="41"/>
      <c r="W1992" s="41"/>
      <c r="X1992" s="41"/>
      <c r="Y1992" s="42"/>
      <c r="Z1992" s="40" t="str">
        <f>IF(V1992=0,"NO OFERTADO",IF(W1992=0,"NO OFERTADO",IF(X1992=0,"NO OFERTADO",IF(Y1992=0,"NO OFERTADO","CORRECTO"))))</f>
        <v>NO OFERTADO</v>
      </c>
      <c r="AA1992" s="42">
        <f>Y1992*N1992</f>
        <v>0</v>
      </c>
      <c r="AB1992" s="35">
        <f>Q1992*$AB$1</f>
        <v>8.3613728879995436E-4</v>
      </c>
      <c r="AC1992" s="7"/>
      <c r="AD1992" s="36">
        <f>AB1992+AC1992</f>
        <v>8.3613728879995436E-4</v>
      </c>
      <c r="AE1992" s="41"/>
      <c r="AF1992" s="41"/>
      <c r="AG1992" s="41"/>
      <c r="AH1992" s="42"/>
      <c r="AI1992" s="40" t="str">
        <f>IF(AE1992=0,"NO OFERTADO",IF(AF1992=0,"NO OFERTADO",IF(AG1992=0,"NO OFERTADO",IF(AH1992=0,"NO OFERTADO","CORRECTO"))))</f>
        <v>NO OFERTADO</v>
      </c>
      <c r="AJ1992" s="37">
        <f>Q1992*$AJ$1</f>
        <v>5.5742485919996958E-4</v>
      </c>
      <c r="AK1992" s="7"/>
      <c r="AL1992" s="36">
        <f>AJ1992+AK1992</f>
        <v>5.5742485919996958E-4</v>
      </c>
      <c r="AM1992" s="41"/>
      <c r="AN1992" s="41"/>
      <c r="AO1992" s="41"/>
      <c r="AP1992" s="42"/>
      <c r="AQ1992" s="40" t="str">
        <f>IF(AM1992=0,"NO OFERTADO",IF(AN1992=0,"NO OFERTADO",IF(AO1992=0,"NO OFERTADO",IF(AP1992=0,"NO OFERTADO","CORRECTO"))))</f>
        <v>NO OFERTADO</v>
      </c>
    </row>
    <row r="1993" spans="1:43" ht="24" x14ac:dyDescent="0.25">
      <c r="A1993" s="61">
        <v>1991</v>
      </c>
      <c r="B1993" s="61">
        <v>914</v>
      </c>
      <c r="C1993" s="13" t="s">
        <v>2756</v>
      </c>
      <c r="D1993" s="12" t="s">
        <v>449</v>
      </c>
      <c r="E1993" s="12" t="s">
        <v>11</v>
      </c>
      <c r="F1993" s="12" t="s">
        <v>12</v>
      </c>
      <c r="G1993" s="12" t="s">
        <v>13</v>
      </c>
      <c r="H1993" s="12" t="s">
        <v>12</v>
      </c>
      <c r="I1993" s="62" t="s">
        <v>60</v>
      </c>
      <c r="J1993" s="10">
        <v>1</v>
      </c>
      <c r="K1993" s="10" t="s">
        <v>2757</v>
      </c>
      <c r="L1993" s="14" t="s">
        <v>2758</v>
      </c>
      <c r="M1993" s="11">
        <v>3274.9685500000001</v>
      </c>
      <c r="N1993" s="11">
        <v>1056.2307692307693</v>
      </c>
      <c r="O1993" s="8">
        <f>N1993*M1993</f>
        <v>3459122.5507730772</v>
      </c>
      <c r="P1993" s="14" t="s">
        <v>5022</v>
      </c>
      <c r="Q1993" s="66">
        <f>O1993/$O$2181</f>
        <v>1.0569403594722417E-4</v>
      </c>
      <c r="R1993" s="66"/>
      <c r="S1993" s="36">
        <f>Q1993*$S$1</f>
        <v>2.6423508986806041E-2</v>
      </c>
      <c r="T1993" s="7"/>
      <c r="U1993" s="36">
        <f>S1993+T1993</f>
        <v>2.6423508986806041E-2</v>
      </c>
      <c r="V1993" s="41"/>
      <c r="W1993" s="41"/>
      <c r="X1993" s="41"/>
      <c r="Y1993" s="42"/>
      <c r="Z1993" s="40" t="str">
        <f>IF(V1993=0,"NO OFERTADO",IF(W1993=0,"NO OFERTADO",IF(X1993=0,"NO OFERTADO",IF(Y1993=0,"NO OFERTADO","CORRECTO"))))</f>
        <v>NO OFERTADO</v>
      </c>
      <c r="AA1993" s="42">
        <f>Y1993*N1993</f>
        <v>0</v>
      </c>
      <c r="AB1993" s="35">
        <f>Q1993*$AB$1</f>
        <v>9.5124632352501758E-3</v>
      </c>
      <c r="AC1993" s="7"/>
      <c r="AD1993" s="36">
        <f>AB1993+AC1993</f>
        <v>9.5124632352501758E-3</v>
      </c>
      <c r="AE1993" s="41"/>
      <c r="AF1993" s="41"/>
      <c r="AG1993" s="41"/>
      <c r="AH1993" s="42"/>
      <c r="AI1993" s="40" t="str">
        <f>IF(AE1993=0,"NO OFERTADO",IF(AF1993=0,"NO OFERTADO",IF(AG1993=0,"NO OFERTADO",IF(AH1993=0,"NO OFERTADO","CORRECTO"))))</f>
        <v>NO OFERTADO</v>
      </c>
      <c r="AJ1993" s="37">
        <f>Q1993*$AJ$1</f>
        <v>6.3416421568334505E-3</v>
      </c>
      <c r="AK1993" s="7"/>
      <c r="AL1993" s="36">
        <f>AJ1993+AK1993</f>
        <v>6.3416421568334505E-3</v>
      </c>
      <c r="AM1993" s="41"/>
      <c r="AN1993" s="41"/>
      <c r="AO1993" s="41"/>
      <c r="AP1993" s="42"/>
      <c r="AQ1993" s="40" t="str">
        <f>IF(AM1993=0,"NO OFERTADO",IF(AN1993=0,"NO OFERTADO",IF(AO1993=0,"NO OFERTADO",IF(AP1993=0,"NO OFERTADO","CORRECTO"))))</f>
        <v>NO OFERTADO</v>
      </c>
    </row>
    <row r="1994" spans="1:43" ht="24" x14ac:dyDescent="0.25">
      <c r="A1994" s="61">
        <v>1992</v>
      </c>
      <c r="B1994" s="61">
        <v>1457</v>
      </c>
      <c r="C1994" s="13" t="s">
        <v>2756</v>
      </c>
      <c r="D1994" s="12" t="s">
        <v>675</v>
      </c>
      <c r="E1994" s="12" t="s">
        <v>11</v>
      </c>
      <c r="F1994" s="12" t="s">
        <v>134</v>
      </c>
      <c r="G1994" s="12" t="s">
        <v>13</v>
      </c>
      <c r="H1994" s="12" t="s">
        <v>12</v>
      </c>
      <c r="I1994" s="62" t="s">
        <v>60</v>
      </c>
      <c r="J1994" s="10">
        <v>1</v>
      </c>
      <c r="K1994" s="10" t="s">
        <v>2757</v>
      </c>
      <c r="L1994" s="14" t="s">
        <v>4054</v>
      </c>
      <c r="M1994" s="11">
        <v>2535</v>
      </c>
      <c r="N1994" s="11">
        <v>317.90909090909093</v>
      </c>
      <c r="O1994" s="8">
        <f>N1994*M1994</f>
        <v>805899.54545454553</v>
      </c>
      <c r="P1994" s="14" t="s">
        <v>5022</v>
      </c>
      <c r="Q1994" s="66">
        <f>O1994/$O$2181</f>
        <v>2.4624387912503358E-5</v>
      </c>
      <c r="R1994" s="66"/>
      <c r="S1994" s="36">
        <f>Q1994*$S$1</f>
        <v>6.1560969781258397E-3</v>
      </c>
      <c r="T1994" s="7"/>
      <c r="U1994" s="36">
        <f>S1994+T1994</f>
        <v>6.1560969781258397E-3</v>
      </c>
      <c r="V1994" s="41"/>
      <c r="W1994" s="41"/>
      <c r="X1994" s="41"/>
      <c r="Y1994" s="42"/>
      <c r="Z1994" s="40" t="str">
        <f>IF(V1994=0,"NO OFERTADO",IF(W1994=0,"NO OFERTADO",IF(X1994=0,"NO OFERTADO",IF(Y1994=0,"NO OFERTADO","CORRECTO"))))</f>
        <v>NO OFERTADO</v>
      </c>
      <c r="AA1994" s="42">
        <f>Y1994*N1994</f>
        <v>0</v>
      </c>
      <c r="AB1994" s="35">
        <f>Q1994*$AB$1</f>
        <v>2.2161949121253023E-3</v>
      </c>
      <c r="AC1994" s="7"/>
      <c r="AD1994" s="36">
        <f>AB1994+AC1994</f>
        <v>2.2161949121253023E-3</v>
      </c>
      <c r="AE1994" s="41"/>
      <c r="AF1994" s="41"/>
      <c r="AG1994" s="41"/>
      <c r="AH1994" s="42"/>
      <c r="AI1994" s="40" t="str">
        <f>IF(AE1994=0,"NO OFERTADO",IF(AF1994=0,"NO OFERTADO",IF(AG1994=0,"NO OFERTADO",IF(AH1994=0,"NO OFERTADO","CORRECTO"))))</f>
        <v>NO OFERTADO</v>
      </c>
      <c r="AJ1994" s="37">
        <f>Q1994*$AJ$1</f>
        <v>1.4774632747502016E-3</v>
      </c>
      <c r="AK1994" s="7"/>
      <c r="AL1994" s="36">
        <f>AJ1994+AK1994</f>
        <v>1.4774632747502016E-3</v>
      </c>
      <c r="AM1994" s="41"/>
      <c r="AN1994" s="41"/>
      <c r="AO1994" s="41"/>
      <c r="AP1994" s="42"/>
      <c r="AQ1994" s="40" t="str">
        <f>IF(AM1994=0,"NO OFERTADO",IF(AN1994=0,"NO OFERTADO",IF(AO1994=0,"NO OFERTADO",IF(AP1994=0,"NO OFERTADO","CORRECTO"))))</f>
        <v>NO OFERTADO</v>
      </c>
    </row>
    <row r="1995" spans="1:43" ht="24" x14ac:dyDescent="0.25">
      <c r="A1995" s="61">
        <v>1993</v>
      </c>
      <c r="B1995" s="61">
        <v>916</v>
      </c>
      <c r="C1995" s="13" t="s">
        <v>2762</v>
      </c>
      <c r="D1995" s="12" t="s">
        <v>2763</v>
      </c>
      <c r="E1995" s="12" t="s">
        <v>11</v>
      </c>
      <c r="F1995" s="12" t="s">
        <v>12</v>
      </c>
      <c r="G1995" s="12" t="s">
        <v>13</v>
      </c>
      <c r="H1995" s="12" t="s">
        <v>12</v>
      </c>
      <c r="I1995" s="62">
        <v>42241.5</v>
      </c>
      <c r="J1995" s="10">
        <v>1</v>
      </c>
      <c r="K1995" s="10" t="s">
        <v>2764</v>
      </c>
      <c r="L1995" s="14" t="s">
        <v>2765</v>
      </c>
      <c r="M1995" s="11">
        <v>17833.757283333332</v>
      </c>
      <c r="N1995" s="11">
        <v>317.69230769230768</v>
      </c>
      <c r="O1995" s="8">
        <f>N1995*M1995</f>
        <v>5665647.5061666658</v>
      </c>
      <c r="P1995" s="14" t="s">
        <v>5022</v>
      </c>
      <c r="Q1995" s="66">
        <f>O1995/$O$2181</f>
        <v>1.7311475450537288E-4</v>
      </c>
      <c r="R1995" s="66">
        <f>+O1995/$O$2184</f>
        <v>2.7702955729382321E-4</v>
      </c>
      <c r="S1995" s="36">
        <f>Q1995*$S$1</f>
        <v>4.3278688626343216E-2</v>
      </c>
      <c r="T1995" s="36">
        <f>R1995*$T$1</f>
        <v>8.310886718814697E-3</v>
      </c>
      <c r="U1995" s="36">
        <f>S1995+T1995</f>
        <v>5.1589575345157915E-2</v>
      </c>
      <c r="V1995" s="41"/>
      <c r="W1995" s="41"/>
      <c r="X1995" s="41"/>
      <c r="Y1995" s="42"/>
      <c r="Z1995" s="40" t="str">
        <f>IF(V1995=0,"NO OFERTADO",IF(W1995=0,"NO OFERTADO",IF(X1995=0,"NO OFERTADO",IF(Y1995=0,"NO OFERTADO","CORRECTO"))))</f>
        <v>NO OFERTADO</v>
      </c>
      <c r="AA1995" s="42">
        <f>Y1995*N1995</f>
        <v>0</v>
      </c>
      <c r="AB1995" s="35">
        <f>Q1995*$AB$1</f>
        <v>1.5580327905483559E-2</v>
      </c>
      <c r="AC1995" s="36">
        <f>R1995*$AC$1</f>
        <v>4.1554433594073485E-3</v>
      </c>
      <c r="AD1995" s="36">
        <f>AB1995+AC1995</f>
        <v>1.9735771264890907E-2</v>
      </c>
      <c r="AE1995" s="41"/>
      <c r="AF1995" s="41"/>
      <c r="AG1995" s="41"/>
      <c r="AH1995" s="42"/>
      <c r="AI1995" s="40" t="str">
        <f>IF(AE1995=0,"NO OFERTADO",IF(AF1995=0,"NO OFERTADO",IF(AG1995=0,"NO OFERTADO",IF(AH1995=0,"NO OFERTADO","CORRECTO"))))</f>
        <v>NO OFERTADO</v>
      </c>
      <c r="AJ1995" s="37">
        <f>Q1995*$AJ$1</f>
        <v>1.0386885270322372E-2</v>
      </c>
      <c r="AK1995" s="36">
        <f>R1995*$AK$1</f>
        <v>1.3851477864691162E-3</v>
      </c>
      <c r="AL1995" s="36">
        <f>AJ1995+AK1995</f>
        <v>1.1772033056791489E-2</v>
      </c>
      <c r="AM1995" s="41"/>
      <c r="AN1995" s="41"/>
      <c r="AO1995" s="41"/>
      <c r="AP1995" s="42"/>
      <c r="AQ1995" s="40" t="str">
        <f>IF(AM1995=0,"NO OFERTADO",IF(AN1995=0,"NO OFERTADO",IF(AO1995=0,"NO OFERTADO",IF(AP1995=0,"NO OFERTADO","CORRECTO"))))</f>
        <v>NO OFERTADO</v>
      </c>
    </row>
    <row r="1996" spans="1:43" ht="24" x14ac:dyDescent="0.25">
      <c r="A1996" s="61">
        <v>1994</v>
      </c>
      <c r="B1996" s="61">
        <v>204</v>
      </c>
      <c r="C1996" s="13" t="s">
        <v>777</v>
      </c>
      <c r="D1996" s="12" t="s">
        <v>547</v>
      </c>
      <c r="E1996" s="12" t="s">
        <v>11</v>
      </c>
      <c r="F1996" s="12" t="s">
        <v>12</v>
      </c>
      <c r="G1996" s="12" t="s">
        <v>13</v>
      </c>
      <c r="H1996" s="12" t="s">
        <v>12</v>
      </c>
      <c r="I1996" s="62">
        <v>1130</v>
      </c>
      <c r="J1996" s="10">
        <v>1</v>
      </c>
      <c r="K1996" s="10" t="s">
        <v>649</v>
      </c>
      <c r="L1996" s="14" t="s">
        <v>778</v>
      </c>
      <c r="M1996" s="11">
        <v>315.45764999999994</v>
      </c>
      <c r="N1996" s="11">
        <v>40767.692307692305</v>
      </c>
      <c r="O1996" s="8">
        <f>N1996*M1996</f>
        <v>12860480.411307689</v>
      </c>
      <c r="P1996" s="14" t="s">
        <v>5022</v>
      </c>
      <c r="Q1996" s="66">
        <f>O1996/$O$2181</f>
        <v>3.9295401042890003E-4</v>
      </c>
      <c r="R1996" s="66">
        <f>+O1996/$O$2184</f>
        <v>6.2883071900478554E-4</v>
      </c>
      <c r="S1996" s="36">
        <f>Q1996*$S$1</f>
        <v>9.8238502607225012E-2</v>
      </c>
      <c r="T1996" s="36">
        <f>R1996*$T$1</f>
        <v>1.8864921570143568E-2</v>
      </c>
      <c r="U1996" s="36">
        <f>S1996+T1996</f>
        <v>0.11710342417736858</v>
      </c>
      <c r="V1996" s="41"/>
      <c r="W1996" s="41"/>
      <c r="X1996" s="41"/>
      <c r="Y1996" s="42"/>
      <c r="Z1996" s="40" t="str">
        <f>IF(V1996=0,"NO OFERTADO",IF(W1996=0,"NO OFERTADO",IF(X1996=0,"NO OFERTADO",IF(Y1996=0,"NO OFERTADO","CORRECTO"))))</f>
        <v>NO OFERTADO</v>
      </c>
      <c r="AA1996" s="42">
        <f>Y1996*N1996</f>
        <v>0</v>
      </c>
      <c r="AB1996" s="35">
        <f>Q1996*$AB$1</f>
        <v>3.5365860938601001E-2</v>
      </c>
      <c r="AC1996" s="36">
        <f>R1996*$AC$1</f>
        <v>9.4324607850717838E-3</v>
      </c>
      <c r="AD1996" s="36">
        <f>AB1996+AC1996</f>
        <v>4.4798321723672783E-2</v>
      </c>
      <c r="AE1996" s="41"/>
      <c r="AF1996" s="41"/>
      <c r="AG1996" s="41"/>
      <c r="AH1996" s="42"/>
      <c r="AI1996" s="40" t="str">
        <f>IF(AE1996=0,"NO OFERTADO",IF(AF1996=0,"NO OFERTADO",IF(AG1996=0,"NO OFERTADO",IF(AH1996=0,"NO OFERTADO","CORRECTO"))))</f>
        <v>NO OFERTADO</v>
      </c>
      <c r="AJ1996" s="37">
        <f>Q1996*$AJ$1</f>
        <v>2.3577240625734002E-2</v>
      </c>
      <c r="AK1996" s="36">
        <f>R1996*$AK$1</f>
        <v>3.1441535950239279E-3</v>
      </c>
      <c r="AL1996" s="36">
        <f>AJ1996+AK1996</f>
        <v>2.6721394220757928E-2</v>
      </c>
      <c r="AM1996" s="41"/>
      <c r="AN1996" s="41"/>
      <c r="AO1996" s="41"/>
      <c r="AP1996" s="42"/>
      <c r="AQ1996" s="40" t="str">
        <f>IF(AM1996=0,"NO OFERTADO",IF(AN1996=0,"NO OFERTADO",IF(AO1996=0,"NO OFERTADO",IF(AP1996=0,"NO OFERTADO","CORRECTO"))))</f>
        <v>NO OFERTADO</v>
      </c>
    </row>
    <row r="1997" spans="1:43" x14ac:dyDescent="0.25">
      <c r="A1997" s="61">
        <v>1995</v>
      </c>
      <c r="B1997" s="61">
        <v>1124</v>
      </c>
      <c r="C1997" s="13" t="s">
        <v>777</v>
      </c>
      <c r="D1997" s="12" t="s">
        <v>3165</v>
      </c>
      <c r="E1997" s="12" t="s">
        <v>49</v>
      </c>
      <c r="F1997" s="12" t="s">
        <v>23</v>
      </c>
      <c r="G1997" s="12" t="s">
        <v>24</v>
      </c>
      <c r="H1997" s="12" t="s">
        <v>49</v>
      </c>
      <c r="I1997" s="62">
        <v>46480</v>
      </c>
      <c r="J1997" s="10">
        <v>1</v>
      </c>
      <c r="K1997" s="10" t="s">
        <v>649</v>
      </c>
      <c r="L1997" s="14" t="s">
        <v>3244</v>
      </c>
      <c r="M1997" s="11">
        <v>27880.036216666664</v>
      </c>
      <c r="N1997" s="11">
        <v>101.38461538461539</v>
      </c>
      <c r="O1997" s="8">
        <f>N1997*M1997</f>
        <v>2826606.7487358972</v>
      </c>
      <c r="P1997" s="14" t="s">
        <v>5022</v>
      </c>
      <c r="Q1997" s="66">
        <f>O1997/$O$2181</f>
        <v>8.6367415702802918E-5</v>
      </c>
      <c r="R1997" s="66">
        <f>+O1997/$O$2184</f>
        <v>1.3821078974534488E-4</v>
      </c>
      <c r="S1997" s="36">
        <f>Q1997*$S$1</f>
        <v>2.1591853925700729E-2</v>
      </c>
      <c r="T1997" s="36">
        <f>R1997*$T$1</f>
        <v>4.1463236923603465E-3</v>
      </c>
      <c r="U1997" s="36">
        <f>S1997+T1997</f>
        <v>2.5738177618061076E-2</v>
      </c>
      <c r="V1997" s="41"/>
      <c r="W1997" s="41"/>
      <c r="X1997" s="41"/>
      <c r="Y1997" s="42"/>
      <c r="Z1997" s="40" t="str">
        <f>IF(V1997=0,"NO OFERTADO",IF(W1997=0,"NO OFERTADO",IF(X1997=0,"NO OFERTADO",IF(Y1997=0,"NO OFERTADO","CORRECTO"))))</f>
        <v>NO OFERTADO</v>
      </c>
      <c r="AA1997" s="42">
        <f>Y1997*N1997</f>
        <v>0</v>
      </c>
      <c r="AB1997" s="35">
        <f>Q1997*$AB$1</f>
        <v>7.773067413252263E-3</v>
      </c>
      <c r="AC1997" s="36">
        <f>R1997*$AC$1</f>
        <v>2.0731618461801733E-3</v>
      </c>
      <c r="AD1997" s="36">
        <f>AB1997+AC1997</f>
        <v>9.8462292594324353E-3</v>
      </c>
      <c r="AE1997" s="41"/>
      <c r="AF1997" s="41"/>
      <c r="AG1997" s="41"/>
      <c r="AH1997" s="42"/>
      <c r="AI1997" s="40" t="str">
        <f>IF(AE1997=0,"NO OFERTADO",IF(AF1997=0,"NO OFERTADO",IF(AG1997=0,"NO OFERTADO",IF(AH1997=0,"NO OFERTADO","CORRECTO"))))</f>
        <v>NO OFERTADO</v>
      </c>
      <c r="AJ1997" s="37">
        <f>Q1997*$AJ$1</f>
        <v>5.1820449421681753E-3</v>
      </c>
      <c r="AK1997" s="36">
        <f>R1997*$AK$1</f>
        <v>6.9105394872672442E-4</v>
      </c>
      <c r="AL1997" s="36">
        <f>AJ1997+AK1997</f>
        <v>5.8730988908948997E-3</v>
      </c>
      <c r="AM1997" s="41"/>
      <c r="AN1997" s="41"/>
      <c r="AO1997" s="41"/>
      <c r="AP1997" s="42"/>
      <c r="AQ1997" s="40" t="str">
        <f>IF(AM1997=0,"NO OFERTADO",IF(AN1997=0,"NO OFERTADO",IF(AO1997=0,"NO OFERTADO",IF(AP1997=0,"NO OFERTADO","CORRECTO"))))</f>
        <v>NO OFERTADO</v>
      </c>
    </row>
    <row r="1998" spans="1:43" x14ac:dyDescent="0.25">
      <c r="A1998" s="61">
        <v>1996</v>
      </c>
      <c r="B1998" s="61">
        <v>574</v>
      </c>
      <c r="C1998" s="13" t="s">
        <v>777</v>
      </c>
      <c r="D1998" s="12" t="s">
        <v>1765</v>
      </c>
      <c r="E1998" s="12" t="s">
        <v>221</v>
      </c>
      <c r="F1998" s="12" t="s">
        <v>222</v>
      </c>
      <c r="G1998" s="12" t="s">
        <v>13</v>
      </c>
      <c r="H1998" s="12" t="s">
        <v>108</v>
      </c>
      <c r="I1998" s="62" t="s">
        <v>60</v>
      </c>
      <c r="J1998" s="10">
        <v>120</v>
      </c>
      <c r="K1998" s="10" t="s">
        <v>649</v>
      </c>
      <c r="L1998" s="14" t="s">
        <v>1895</v>
      </c>
      <c r="M1998" s="11">
        <v>52.247666666666667</v>
      </c>
      <c r="N1998" s="11">
        <v>46726.153846153844</v>
      </c>
      <c r="O1998" s="8">
        <f>N1998*M1998</f>
        <v>2441332.5107692308</v>
      </c>
      <c r="P1998" s="14" t="s">
        <v>5022</v>
      </c>
      <c r="Q1998" s="66">
        <f>O1998/$O$2181</f>
        <v>7.4595300503216399E-5</v>
      </c>
      <c r="R1998" s="66"/>
      <c r="S1998" s="36">
        <f>Q1998*$S$1</f>
        <v>1.8648825125804101E-2</v>
      </c>
      <c r="T1998" s="7"/>
      <c r="U1998" s="36">
        <f>S1998+T1998</f>
        <v>1.8648825125804101E-2</v>
      </c>
      <c r="V1998" s="41"/>
      <c r="W1998" s="41"/>
      <c r="X1998" s="41"/>
      <c r="Y1998" s="42"/>
      <c r="Z1998" s="40" t="str">
        <f>IF(V1998=0,"NO OFERTADO",IF(W1998=0,"NO OFERTADO",IF(X1998=0,"NO OFERTADO",IF(Y1998=0,"NO OFERTADO","CORRECTO"))))</f>
        <v>NO OFERTADO</v>
      </c>
      <c r="AA1998" s="42">
        <f>Y1998*N1998</f>
        <v>0</v>
      </c>
      <c r="AB1998" s="35">
        <f>Q1998*$AB$1</f>
        <v>6.7135770452894762E-3</v>
      </c>
      <c r="AC1998" s="7"/>
      <c r="AD1998" s="36">
        <f>AB1998+AC1998</f>
        <v>6.7135770452894762E-3</v>
      </c>
      <c r="AE1998" s="41"/>
      <c r="AF1998" s="41"/>
      <c r="AG1998" s="41"/>
      <c r="AH1998" s="42"/>
      <c r="AI1998" s="40" t="str">
        <f>IF(AE1998=0,"NO OFERTADO",IF(AF1998=0,"NO OFERTADO",IF(AG1998=0,"NO OFERTADO",IF(AH1998=0,"NO OFERTADO","CORRECTO"))))</f>
        <v>NO OFERTADO</v>
      </c>
      <c r="AJ1998" s="37">
        <f>Q1998*$AJ$1</f>
        <v>4.4757180301929836E-3</v>
      </c>
      <c r="AK1998" s="7"/>
      <c r="AL1998" s="36">
        <f>AJ1998+AK1998</f>
        <v>4.4757180301929836E-3</v>
      </c>
      <c r="AM1998" s="41"/>
      <c r="AN1998" s="41"/>
      <c r="AO1998" s="41"/>
      <c r="AP1998" s="42"/>
      <c r="AQ1998" s="40" t="str">
        <f>IF(AM1998=0,"NO OFERTADO",IF(AN1998=0,"NO OFERTADO",IF(AO1998=0,"NO OFERTADO",IF(AP1998=0,"NO OFERTADO","CORRECTO"))))</f>
        <v>NO OFERTADO</v>
      </c>
    </row>
    <row r="1999" spans="1:43" x14ac:dyDescent="0.25">
      <c r="A1999" s="61">
        <v>1997</v>
      </c>
      <c r="B1999" s="61">
        <v>2517</v>
      </c>
      <c r="C1999" s="13" t="s">
        <v>6711</v>
      </c>
      <c r="D1999" s="12" t="s">
        <v>1765</v>
      </c>
      <c r="E1999" s="12" t="s">
        <v>221</v>
      </c>
      <c r="F1999" s="12" t="s">
        <v>222</v>
      </c>
      <c r="G1999" s="12" t="s">
        <v>13</v>
      </c>
      <c r="H1999" s="12" t="s">
        <v>108</v>
      </c>
      <c r="I1999" s="62" t="s">
        <v>60</v>
      </c>
      <c r="J1999" s="10">
        <v>120</v>
      </c>
      <c r="K1999" s="10" t="s">
        <v>649</v>
      </c>
      <c r="L1999" s="14" t="s">
        <v>6712</v>
      </c>
      <c r="M1999" s="11">
        <v>323.71366666666665</v>
      </c>
      <c r="N1999" s="11">
        <v>46726.153846153844</v>
      </c>
      <c r="O1999" s="8">
        <f>N1999*M1999</f>
        <v>15125894.590769229</v>
      </c>
      <c r="P1999" s="14" t="s">
        <v>7140</v>
      </c>
      <c r="Q1999" s="66">
        <f>O1999/$O$2181</f>
        <v>4.6217409853067801E-4</v>
      </c>
      <c r="R1999" s="66"/>
      <c r="S1999" s="36">
        <f>Q1999*$S$1</f>
        <v>0.11554352463266951</v>
      </c>
      <c r="T1999" s="7"/>
      <c r="U1999" s="36">
        <f>S1999+T1999</f>
        <v>0.11554352463266951</v>
      </c>
      <c r="V1999" s="41"/>
      <c r="W1999" s="41"/>
      <c r="X1999" s="41"/>
      <c r="Y1999" s="42"/>
      <c r="Z1999" s="40" t="str">
        <f>IF(V1999=0,"NO OFERTADO",IF(W1999=0,"NO OFERTADO",IF(X1999=0,"NO OFERTADO",IF(Y1999=0,"NO OFERTADO","CORRECTO"))))</f>
        <v>NO OFERTADO</v>
      </c>
      <c r="AA1999" s="42">
        <f>Y1999*N1999</f>
        <v>0</v>
      </c>
      <c r="AB1999" s="35">
        <f>Q1999*$AB$1</f>
        <v>4.1595668867761018E-2</v>
      </c>
      <c r="AC1999" s="7"/>
      <c r="AD1999" s="36">
        <f>AB1999+AC1999</f>
        <v>4.1595668867761018E-2</v>
      </c>
      <c r="AE1999" s="41"/>
      <c r="AF1999" s="41"/>
      <c r="AG1999" s="41"/>
      <c r="AH1999" s="42"/>
      <c r="AI1999" s="40" t="str">
        <f>IF(AE1999=0,"NO OFERTADO",IF(AF1999=0,"NO OFERTADO",IF(AG1999=0,"NO OFERTADO",IF(AH1999=0,"NO OFERTADO","CORRECTO"))))</f>
        <v>NO OFERTADO</v>
      </c>
      <c r="AJ1999" s="37">
        <f>Q1999*$AJ$1</f>
        <v>2.7730445911840682E-2</v>
      </c>
      <c r="AK1999" s="7"/>
      <c r="AL1999" s="36">
        <f>AJ1999+AK1999</f>
        <v>2.7730445911840682E-2</v>
      </c>
      <c r="AM1999" s="41"/>
      <c r="AN1999" s="41"/>
      <c r="AO1999" s="41"/>
      <c r="AP1999" s="42"/>
      <c r="AQ1999" s="40" t="str">
        <f>IF(AM1999=0,"NO OFERTADO",IF(AN1999=0,"NO OFERTADO",IF(AO1999=0,"NO OFERTADO",IF(AP1999=0,"NO OFERTADO","CORRECTO"))))</f>
        <v>NO OFERTADO</v>
      </c>
    </row>
    <row r="2000" spans="1:43" ht="24" x14ac:dyDescent="0.25">
      <c r="A2000" s="61">
        <v>1998</v>
      </c>
      <c r="B2000" s="61">
        <v>2624</v>
      </c>
      <c r="C2000" s="67" t="s">
        <v>6711</v>
      </c>
      <c r="D2000" s="68" t="s">
        <v>547</v>
      </c>
      <c r="E2000" s="68" t="s">
        <v>11</v>
      </c>
      <c r="F2000" s="68" t="s">
        <v>12</v>
      </c>
      <c r="G2000" s="12" t="s">
        <v>13</v>
      </c>
      <c r="H2000" s="68" t="s">
        <v>12</v>
      </c>
      <c r="I2000" s="62">
        <v>1130</v>
      </c>
      <c r="J2000" s="10">
        <v>1</v>
      </c>
      <c r="K2000" s="10" t="s">
        <v>7006</v>
      </c>
      <c r="L2000" s="14" t="s">
        <v>7007</v>
      </c>
      <c r="M2000" s="11">
        <v>1130</v>
      </c>
      <c r="N2000" s="11">
        <v>130</v>
      </c>
      <c r="O2000" s="8">
        <f>N2000*M2000</f>
        <v>146900</v>
      </c>
      <c r="P2000" s="14" t="s">
        <v>7140</v>
      </c>
      <c r="Q2000" s="66">
        <f>O2000/$O$2181</f>
        <v>4.488552704551399E-6</v>
      </c>
      <c r="R2000" s="66">
        <f>+O2000/$O$2184</f>
        <v>7.1828757299440595E-6</v>
      </c>
      <c r="S2000" s="36">
        <f>Q2000*$S$1</f>
        <v>1.1221381761378497E-3</v>
      </c>
      <c r="T2000" s="36">
        <f>R2000*$T$1</f>
        <v>2.1548627189832179E-4</v>
      </c>
      <c r="U2000" s="36">
        <f>S2000+T2000</f>
        <v>1.3376244480361715E-3</v>
      </c>
      <c r="V2000" s="41"/>
      <c r="W2000" s="41"/>
      <c r="X2000" s="41"/>
      <c r="Y2000" s="42"/>
      <c r="Z2000" s="40" t="str">
        <f>IF(V2000=0,"NO OFERTADO",IF(W2000=0,"NO OFERTADO",IF(X2000=0,"NO OFERTADO",IF(Y2000=0,"NO OFERTADO","CORRECTO"))))</f>
        <v>NO OFERTADO</v>
      </c>
      <c r="AA2000" s="42">
        <f>Y2000*N2000</f>
        <v>0</v>
      </c>
      <c r="AB2000" s="35">
        <f>Q2000*$AB$1</f>
        <v>4.0396974340962591E-4</v>
      </c>
      <c r="AC2000" s="36">
        <f>R2000*$AC$1</f>
        <v>1.0774313594916089E-4</v>
      </c>
      <c r="AD2000" s="36">
        <f>AB2000+AC2000</f>
        <v>5.1171287935878685E-4</v>
      </c>
      <c r="AE2000" s="41"/>
      <c r="AF2000" s="41"/>
      <c r="AG2000" s="41"/>
      <c r="AH2000" s="42"/>
      <c r="AI2000" s="40" t="str">
        <f>IF(AE2000=0,"NO OFERTADO",IF(AF2000=0,"NO OFERTADO",IF(AG2000=0,"NO OFERTADO",IF(AH2000=0,"NO OFERTADO","CORRECTO"))))</f>
        <v>NO OFERTADO</v>
      </c>
      <c r="AJ2000" s="37">
        <f>Q2000*$AJ$1</f>
        <v>2.6931316227308394E-4</v>
      </c>
      <c r="AK2000" s="36">
        <f>R2000*$AK$1</f>
        <v>3.5914378649720298E-5</v>
      </c>
      <c r="AL2000" s="36">
        <f>AJ2000+AK2000</f>
        <v>3.0522754092280425E-4</v>
      </c>
      <c r="AM2000" s="41"/>
      <c r="AN2000" s="41"/>
      <c r="AO2000" s="41"/>
      <c r="AP2000" s="42"/>
      <c r="AQ2000" s="40" t="str">
        <f>IF(AM2000=0,"NO OFERTADO",IF(AN2000=0,"NO OFERTADO",IF(AO2000=0,"NO OFERTADO",IF(AP2000=0,"NO OFERTADO","CORRECTO"))))</f>
        <v>NO OFERTADO</v>
      </c>
    </row>
    <row r="2001" spans="1:43" ht="36" x14ac:dyDescent="0.25">
      <c r="A2001" s="61">
        <v>1999</v>
      </c>
      <c r="B2001" s="61">
        <v>2488</v>
      </c>
      <c r="C2001" s="13" t="s">
        <v>6636</v>
      </c>
      <c r="D2001" s="12" t="s">
        <v>1067</v>
      </c>
      <c r="E2001" s="12" t="s">
        <v>6637</v>
      </c>
      <c r="F2001" s="12" t="s">
        <v>12</v>
      </c>
      <c r="G2001" s="12" t="s">
        <v>13</v>
      </c>
      <c r="H2001" s="12" t="s">
        <v>12</v>
      </c>
      <c r="I2001" s="62">
        <v>2260</v>
      </c>
      <c r="J2001" s="10">
        <v>1</v>
      </c>
      <c r="K2001" s="10" t="s">
        <v>649</v>
      </c>
      <c r="L2001" s="14" t="s">
        <v>5707</v>
      </c>
      <c r="M2001" s="11">
        <v>1960.1149999999998</v>
      </c>
      <c r="N2001" s="11">
        <v>32026.23076923077</v>
      </c>
      <c r="O2001" s="8">
        <f>N2001*M2001</f>
        <v>62775095.32423076</v>
      </c>
      <c r="P2001" s="14" t="s">
        <v>7140</v>
      </c>
      <c r="Q2001" s="66">
        <f>O2001/$O$2181</f>
        <v>1.9181029536831033E-3</v>
      </c>
      <c r="R2001" s="66">
        <f>+O2001/$O$2184</f>
        <v>3.0694738505741451E-3</v>
      </c>
      <c r="S2001" s="36">
        <f>Q2001*$S$1</f>
        <v>0.47952573842077584</v>
      </c>
      <c r="T2001" s="36">
        <f>R2001*$T$1</f>
        <v>9.2084215517224358E-2</v>
      </c>
      <c r="U2001" s="36">
        <f>S2001+T2001</f>
        <v>0.57160995393800018</v>
      </c>
      <c r="V2001" s="41"/>
      <c r="W2001" s="41"/>
      <c r="X2001" s="41"/>
      <c r="Y2001" s="42"/>
      <c r="Z2001" s="40" t="str">
        <f>IF(V2001=0,"NO OFERTADO",IF(W2001=0,"NO OFERTADO",IF(X2001=0,"NO OFERTADO",IF(Y2001=0,"NO OFERTADO","CORRECTO"))))</f>
        <v>NO OFERTADO</v>
      </c>
      <c r="AA2001" s="42">
        <f>Y2001*N2001</f>
        <v>0</v>
      </c>
      <c r="AB2001" s="35">
        <f>Q2001*$AB$1</f>
        <v>0.17262926583147931</v>
      </c>
      <c r="AC2001" s="36">
        <f>R2001*$AC$1</f>
        <v>4.6042107758612179E-2</v>
      </c>
      <c r="AD2001" s="36">
        <f>AB2001+AC2001</f>
        <v>0.21867137359009148</v>
      </c>
      <c r="AE2001" s="41"/>
      <c r="AF2001" s="41"/>
      <c r="AG2001" s="41"/>
      <c r="AH2001" s="42"/>
      <c r="AI2001" s="40" t="str">
        <f>IF(AE2001=0,"NO OFERTADO",IF(AF2001=0,"NO OFERTADO",IF(AG2001=0,"NO OFERTADO",IF(AH2001=0,"NO OFERTADO","CORRECTO"))))</f>
        <v>NO OFERTADO</v>
      </c>
      <c r="AJ2001" s="37">
        <f>Q2001*$AJ$1</f>
        <v>0.1150861772209862</v>
      </c>
      <c r="AK2001" s="36">
        <f>R2001*$AK$1</f>
        <v>1.5347369252870726E-2</v>
      </c>
      <c r="AL2001" s="36">
        <f>AJ2001+AK2001</f>
        <v>0.13043354647385694</v>
      </c>
      <c r="AM2001" s="41"/>
      <c r="AN2001" s="41"/>
      <c r="AO2001" s="41"/>
      <c r="AP2001" s="42"/>
      <c r="AQ2001" s="40" t="str">
        <f>IF(AM2001=0,"NO OFERTADO",IF(AN2001=0,"NO OFERTADO",IF(AO2001=0,"NO OFERTADO",IF(AP2001=0,"NO OFERTADO","CORRECTO"))))</f>
        <v>NO OFERTADO</v>
      </c>
    </row>
    <row r="2002" spans="1:43" ht="36" x14ac:dyDescent="0.25">
      <c r="A2002" s="61">
        <v>2000</v>
      </c>
      <c r="B2002" s="61">
        <v>2507</v>
      </c>
      <c r="C2002" s="13" t="s">
        <v>6636</v>
      </c>
      <c r="D2002" s="12" t="s">
        <v>1056</v>
      </c>
      <c r="E2002" s="12" t="s">
        <v>6637</v>
      </c>
      <c r="F2002" s="12" t="s">
        <v>12</v>
      </c>
      <c r="G2002" s="12" t="s">
        <v>13</v>
      </c>
      <c r="H2002" s="12" t="s">
        <v>12</v>
      </c>
      <c r="I2002" s="62">
        <v>1130</v>
      </c>
      <c r="J2002" s="10">
        <v>1</v>
      </c>
      <c r="K2002" s="10" t="s">
        <v>649</v>
      </c>
      <c r="L2002" s="14" t="s">
        <v>6690</v>
      </c>
      <c r="M2002" s="11">
        <v>1130</v>
      </c>
      <c r="N2002" s="11">
        <v>20336.384615384617</v>
      </c>
      <c r="O2002" s="8">
        <f>N2002*M2002</f>
        <v>22980114.615384616</v>
      </c>
      <c r="P2002" s="14" t="s">
        <v>7140</v>
      </c>
      <c r="Q2002" s="66">
        <f>O2002/$O$2181</f>
        <v>7.0216103204755447E-4</v>
      </c>
      <c r="R2002" s="66">
        <f>+O2002/$O$2184</f>
        <v>1.1236440268357992E-3</v>
      </c>
      <c r="S2002" s="36">
        <f>Q2002*$S$1</f>
        <v>0.17554025801188861</v>
      </c>
      <c r="T2002" s="36">
        <f>R2002*$T$1</f>
        <v>3.3709320805073981E-2</v>
      </c>
      <c r="U2002" s="36">
        <f>S2002+T2002</f>
        <v>0.2092495788169626</v>
      </c>
      <c r="V2002" s="41"/>
      <c r="W2002" s="41"/>
      <c r="X2002" s="41"/>
      <c r="Y2002" s="42"/>
      <c r="Z2002" s="40" t="str">
        <f>IF(V2002=0,"NO OFERTADO",IF(W2002=0,"NO OFERTADO",IF(X2002=0,"NO OFERTADO",IF(Y2002=0,"NO OFERTADO","CORRECTO"))))</f>
        <v>NO OFERTADO</v>
      </c>
      <c r="AA2002" s="42">
        <f>Y2002*N2002</f>
        <v>0</v>
      </c>
      <c r="AB2002" s="35">
        <f>Q2002*$AB$1</f>
        <v>6.3194492884279904E-2</v>
      </c>
      <c r="AC2002" s="36">
        <f>R2002*$AC$1</f>
        <v>1.685466040253699E-2</v>
      </c>
      <c r="AD2002" s="36">
        <f>AB2002+AC2002</f>
        <v>8.0049153286816888E-2</v>
      </c>
      <c r="AE2002" s="41"/>
      <c r="AF2002" s="41"/>
      <c r="AG2002" s="41"/>
      <c r="AH2002" s="42"/>
      <c r="AI2002" s="40" t="str">
        <f>IF(AE2002=0,"NO OFERTADO",IF(AF2002=0,"NO OFERTADO",IF(AG2002=0,"NO OFERTADO",IF(AH2002=0,"NO OFERTADO","CORRECTO"))))</f>
        <v>NO OFERTADO</v>
      </c>
      <c r="AJ2002" s="37">
        <f>Q2002*$AJ$1</f>
        <v>4.2129661922853265E-2</v>
      </c>
      <c r="AK2002" s="36">
        <f>R2002*$AK$1</f>
        <v>5.6182201341789962E-3</v>
      </c>
      <c r="AL2002" s="36">
        <f>AJ2002+AK2002</f>
        <v>4.7747882057032259E-2</v>
      </c>
      <c r="AM2002" s="41"/>
      <c r="AN2002" s="41"/>
      <c r="AO2002" s="41"/>
      <c r="AP2002" s="42"/>
      <c r="AQ2002" s="40" t="str">
        <f>IF(AM2002=0,"NO OFERTADO",IF(AN2002=0,"NO OFERTADO",IF(AO2002=0,"NO OFERTADO",IF(AP2002=0,"NO OFERTADO","CORRECTO"))))</f>
        <v>NO OFERTADO</v>
      </c>
    </row>
    <row r="2003" spans="1:43" ht="36" x14ac:dyDescent="0.25">
      <c r="A2003" s="61">
        <v>2001</v>
      </c>
      <c r="B2003" s="61">
        <v>168</v>
      </c>
      <c r="C2003" s="13" t="s">
        <v>645</v>
      </c>
      <c r="D2003" s="12" t="s">
        <v>646</v>
      </c>
      <c r="E2003" s="12" t="s">
        <v>647</v>
      </c>
      <c r="F2003" s="12" t="s">
        <v>12</v>
      </c>
      <c r="G2003" s="12" t="s">
        <v>13</v>
      </c>
      <c r="H2003" s="12" t="s">
        <v>648</v>
      </c>
      <c r="I2003" s="62">
        <v>2260</v>
      </c>
      <c r="J2003" s="10">
        <v>1</v>
      </c>
      <c r="K2003" s="10" t="s">
        <v>649</v>
      </c>
      <c r="L2003" s="14" t="s">
        <v>650</v>
      </c>
      <c r="M2003" s="11">
        <v>2260</v>
      </c>
      <c r="N2003" s="11">
        <v>24889.76923076923</v>
      </c>
      <c r="O2003" s="8">
        <f>N2003*M2003</f>
        <v>56250878.461538464</v>
      </c>
      <c r="P2003" s="14" t="s">
        <v>5022</v>
      </c>
      <c r="Q2003" s="66">
        <f>O2003/$O$2181</f>
        <v>1.7187544768681451E-3</v>
      </c>
      <c r="R2003" s="66">
        <f>+O2003/$O$2184</f>
        <v>2.7504633743323189E-3</v>
      </c>
      <c r="S2003" s="36">
        <f>Q2003*$S$1</f>
        <v>0.42968861921703627</v>
      </c>
      <c r="T2003" s="36">
        <f>R2003*$T$1</f>
        <v>8.2513901229969572E-2</v>
      </c>
      <c r="U2003" s="36">
        <f>S2003+T2003</f>
        <v>0.51220252044700587</v>
      </c>
      <c r="V2003" s="41"/>
      <c r="W2003" s="41"/>
      <c r="X2003" s="41"/>
      <c r="Y2003" s="42"/>
      <c r="Z2003" s="40" t="str">
        <f>IF(V2003=0,"NO OFERTADO",IF(W2003=0,"NO OFERTADO",IF(X2003=0,"NO OFERTADO",IF(Y2003=0,"NO OFERTADO","CORRECTO"))))</f>
        <v>NO OFERTADO</v>
      </c>
      <c r="AA2003" s="42">
        <f>Y2003*N2003</f>
        <v>0</v>
      </c>
      <c r="AB2003" s="35">
        <f>Q2003*$AB$1</f>
        <v>0.15468790291813306</v>
      </c>
      <c r="AC2003" s="36">
        <f>R2003*$AC$1</f>
        <v>4.1256950614984786E-2</v>
      </c>
      <c r="AD2003" s="36">
        <f>AB2003+AC2003</f>
        <v>0.19594485353311786</v>
      </c>
      <c r="AE2003" s="41"/>
      <c r="AF2003" s="41"/>
      <c r="AG2003" s="41"/>
      <c r="AH2003" s="42"/>
      <c r="AI2003" s="40" t="str">
        <f>IF(AE2003=0,"NO OFERTADO",IF(AF2003=0,"NO OFERTADO",IF(AG2003=0,"NO OFERTADO",IF(AH2003=0,"NO OFERTADO","CORRECTO"))))</f>
        <v>NO OFERTADO</v>
      </c>
      <c r="AJ2003" s="37">
        <f>Q2003*$AJ$1</f>
        <v>0.10312526861208871</v>
      </c>
      <c r="AK2003" s="36">
        <f>R2003*$AK$1</f>
        <v>1.3752316871661594E-2</v>
      </c>
      <c r="AL2003" s="36">
        <f>AJ2003+AK2003</f>
        <v>0.1168775854837503</v>
      </c>
      <c r="AM2003" s="41"/>
      <c r="AN2003" s="41"/>
      <c r="AO2003" s="41"/>
      <c r="AP2003" s="42"/>
      <c r="AQ2003" s="40" t="str">
        <f>IF(AM2003=0,"NO OFERTADO",IF(AN2003=0,"NO OFERTADO",IF(AO2003=0,"NO OFERTADO",IF(AP2003=0,"NO OFERTADO","CORRECTO"))))</f>
        <v>NO OFERTADO</v>
      </c>
    </row>
    <row r="2004" spans="1:43" ht="36" x14ac:dyDescent="0.25">
      <c r="A2004" s="61">
        <v>2002</v>
      </c>
      <c r="B2004" s="61">
        <v>294</v>
      </c>
      <c r="C2004" s="13" t="s">
        <v>645</v>
      </c>
      <c r="D2004" s="12" t="s">
        <v>1056</v>
      </c>
      <c r="E2004" s="12" t="s">
        <v>1057</v>
      </c>
      <c r="F2004" s="12" t="s">
        <v>12</v>
      </c>
      <c r="G2004" s="12" t="s">
        <v>13</v>
      </c>
      <c r="H2004" s="12" t="s">
        <v>648</v>
      </c>
      <c r="I2004" s="62">
        <v>1130</v>
      </c>
      <c r="J2004" s="10">
        <v>1</v>
      </c>
      <c r="K2004" s="10" t="s">
        <v>649</v>
      </c>
      <c r="L2004" s="14" t="s">
        <v>1058</v>
      </c>
      <c r="M2004" s="11">
        <v>1130</v>
      </c>
      <c r="N2004" s="11">
        <v>23941.846153846152</v>
      </c>
      <c r="O2004" s="8">
        <f>N2004*M2004</f>
        <v>27054286.153846152</v>
      </c>
      <c r="P2004" s="14" t="s">
        <v>5022</v>
      </c>
      <c r="Q2004" s="66">
        <f>O2004/$O$2181</f>
        <v>8.2664798696768967E-4</v>
      </c>
      <c r="R2004" s="66">
        <f>+O2004/$O$2184</f>
        <v>1.3228561974501234E-3</v>
      </c>
      <c r="S2004" s="36">
        <f>Q2004*$S$1</f>
        <v>0.20666199674192243</v>
      </c>
      <c r="T2004" s="36">
        <f>R2004*$T$1</f>
        <v>3.9685685923503702E-2</v>
      </c>
      <c r="U2004" s="36">
        <f>S2004+T2004</f>
        <v>0.24634768266542612</v>
      </c>
      <c r="V2004" s="41"/>
      <c r="W2004" s="41"/>
      <c r="X2004" s="41"/>
      <c r="Y2004" s="42"/>
      <c r="Z2004" s="40" t="str">
        <f>IF(V2004=0,"NO OFERTADO",IF(W2004=0,"NO OFERTADO",IF(X2004=0,"NO OFERTADO",IF(Y2004=0,"NO OFERTADO","CORRECTO"))))</f>
        <v>NO OFERTADO</v>
      </c>
      <c r="AA2004" s="42">
        <f>Y2004*N2004</f>
        <v>0</v>
      </c>
      <c r="AB2004" s="35">
        <f>Q2004*$AB$1</f>
        <v>7.4398318827092066E-2</v>
      </c>
      <c r="AC2004" s="36">
        <f>R2004*$AC$1</f>
        <v>1.9842842961751851E-2</v>
      </c>
      <c r="AD2004" s="36">
        <f>AB2004+AC2004</f>
        <v>9.4241161788843925E-2</v>
      </c>
      <c r="AE2004" s="41"/>
      <c r="AF2004" s="41"/>
      <c r="AG2004" s="41"/>
      <c r="AH2004" s="42"/>
      <c r="AI2004" s="40" t="str">
        <f>IF(AE2004=0,"NO OFERTADO",IF(AF2004=0,"NO OFERTADO",IF(AG2004=0,"NO OFERTADO",IF(AH2004=0,"NO OFERTADO","CORRECTO"))))</f>
        <v>NO OFERTADO</v>
      </c>
      <c r="AJ2004" s="37">
        <f>Q2004*$AJ$1</f>
        <v>4.959887921806138E-2</v>
      </c>
      <c r="AK2004" s="36">
        <f>R2004*$AK$1</f>
        <v>6.6142809872506165E-3</v>
      </c>
      <c r="AL2004" s="36">
        <f>AJ2004+AK2004</f>
        <v>5.6213160205311995E-2</v>
      </c>
      <c r="AM2004" s="41"/>
      <c r="AN2004" s="41"/>
      <c r="AO2004" s="41"/>
      <c r="AP2004" s="42"/>
      <c r="AQ2004" s="40" t="str">
        <f>IF(AM2004=0,"NO OFERTADO",IF(AN2004=0,"NO OFERTADO",IF(AO2004=0,"NO OFERTADO",IF(AP2004=0,"NO OFERTADO","CORRECTO"))))</f>
        <v>NO OFERTADO</v>
      </c>
    </row>
    <row r="2005" spans="1:43" ht="24" x14ac:dyDescent="0.25">
      <c r="A2005" s="61">
        <v>2003</v>
      </c>
      <c r="B2005" s="61">
        <v>35</v>
      </c>
      <c r="C2005" s="13" t="s">
        <v>160</v>
      </c>
      <c r="D2005" s="12" t="s">
        <v>112</v>
      </c>
      <c r="E2005" s="12" t="s">
        <v>11</v>
      </c>
      <c r="F2005" s="12" t="s">
        <v>12</v>
      </c>
      <c r="G2005" s="12" t="s">
        <v>13</v>
      </c>
      <c r="H2005" s="12" t="s">
        <v>12</v>
      </c>
      <c r="I2005" s="62">
        <v>739.2</v>
      </c>
      <c r="J2005" s="10">
        <v>1</v>
      </c>
      <c r="K2005" s="10" t="s">
        <v>161</v>
      </c>
      <c r="L2005" s="14" t="s">
        <v>162</v>
      </c>
      <c r="M2005" s="11">
        <v>238.98699999999999</v>
      </c>
      <c r="N2005" s="11">
        <v>303766.46153846156</v>
      </c>
      <c r="O2005" s="8">
        <f>N2005*M2005</f>
        <v>72596235.343692318</v>
      </c>
      <c r="P2005" s="14" t="s">
        <v>5022</v>
      </c>
      <c r="Q2005" s="66">
        <f>O2005/$O$2181</f>
        <v>2.2181894383402315E-3</v>
      </c>
      <c r="R2005" s="66">
        <f>+O2005/$O$2184</f>
        <v>3.5496918783901612E-3</v>
      </c>
      <c r="S2005" s="36">
        <f>Q2005*$S$1</f>
        <v>0.55454735958505785</v>
      </c>
      <c r="T2005" s="36">
        <f>R2005*$T$1</f>
        <v>0.10649075635170484</v>
      </c>
      <c r="U2005" s="36">
        <f>S2005+T2005</f>
        <v>0.66103811593676265</v>
      </c>
      <c r="V2005" s="41"/>
      <c r="W2005" s="41"/>
      <c r="X2005" s="41"/>
      <c r="Y2005" s="42"/>
      <c r="Z2005" s="40" t="str">
        <f>IF(V2005=0,"NO OFERTADO",IF(W2005=0,"NO OFERTADO",IF(X2005=0,"NO OFERTADO",IF(Y2005=0,"NO OFERTADO","CORRECTO"))))</f>
        <v>NO OFERTADO</v>
      </c>
      <c r="AA2005" s="42">
        <f>Y2005*N2005</f>
        <v>0</v>
      </c>
      <c r="AB2005" s="35">
        <f>Q2005*$AB$1</f>
        <v>0.19963704945062083</v>
      </c>
      <c r="AC2005" s="36">
        <f>R2005*$AC$1</f>
        <v>5.3245378175852419E-2</v>
      </c>
      <c r="AD2005" s="36">
        <f>AB2005+AC2005</f>
        <v>0.25288242762647323</v>
      </c>
      <c r="AE2005" s="41"/>
      <c r="AF2005" s="41"/>
      <c r="AG2005" s="41"/>
      <c r="AH2005" s="42"/>
      <c r="AI2005" s="40" t="str">
        <f>IF(AE2005=0,"NO OFERTADO",IF(AF2005=0,"NO OFERTADO",IF(AG2005=0,"NO OFERTADO",IF(AH2005=0,"NO OFERTADO","CORRECTO"))))</f>
        <v>NO OFERTADO</v>
      </c>
      <c r="AJ2005" s="37">
        <f>Q2005*$AJ$1</f>
        <v>0.13309136630041388</v>
      </c>
      <c r="AK2005" s="36">
        <f>R2005*$AK$1</f>
        <v>1.7748459391950806E-2</v>
      </c>
      <c r="AL2005" s="36">
        <f>AJ2005+AK2005</f>
        <v>0.15083982569236468</v>
      </c>
      <c r="AM2005" s="41"/>
      <c r="AN2005" s="41"/>
      <c r="AO2005" s="41"/>
      <c r="AP2005" s="42"/>
      <c r="AQ2005" s="40" t="str">
        <f>IF(AM2005=0,"NO OFERTADO",IF(AN2005=0,"NO OFERTADO",IF(AO2005=0,"NO OFERTADO",IF(AP2005=0,"NO OFERTADO","CORRECTO"))))</f>
        <v>NO OFERTADO</v>
      </c>
    </row>
    <row r="2006" spans="1:43" ht="24" x14ac:dyDescent="0.25">
      <c r="A2006" s="61">
        <v>2004</v>
      </c>
      <c r="B2006" s="61">
        <v>38</v>
      </c>
      <c r="C2006" s="13" t="s">
        <v>160</v>
      </c>
      <c r="D2006" s="12" t="s">
        <v>170</v>
      </c>
      <c r="E2006" s="12" t="s">
        <v>11</v>
      </c>
      <c r="F2006" s="12" t="s">
        <v>12</v>
      </c>
      <c r="G2006" s="12" t="s">
        <v>13</v>
      </c>
      <c r="H2006" s="12" t="s">
        <v>12</v>
      </c>
      <c r="I2006" s="62">
        <v>1478.4</v>
      </c>
      <c r="J2006" s="10">
        <v>1</v>
      </c>
      <c r="K2006" s="10" t="s">
        <v>161</v>
      </c>
      <c r="L2006" s="14" t="s">
        <v>171</v>
      </c>
      <c r="M2006" s="11">
        <v>364.12833333333333</v>
      </c>
      <c r="N2006" s="11">
        <v>183441.23076923078</v>
      </c>
      <c r="O2006" s="8">
        <f>N2006*M2006</f>
        <v>66796149.624615386</v>
      </c>
      <c r="P2006" s="14" t="s">
        <v>5022</v>
      </c>
      <c r="Q2006" s="66">
        <f>O2006/$O$2181</f>
        <v>2.0409669030033175E-3</v>
      </c>
      <c r="R2006" s="66">
        <f>+O2006/$O$2184</f>
        <v>3.2660887814320071E-3</v>
      </c>
      <c r="S2006" s="36">
        <f>Q2006*$S$1</f>
        <v>0.51024172575082938</v>
      </c>
      <c r="T2006" s="36">
        <f>R2006*$T$1</f>
        <v>9.7982663442960208E-2</v>
      </c>
      <c r="U2006" s="36">
        <f>S2006+T2006</f>
        <v>0.60822438919378963</v>
      </c>
      <c r="V2006" s="41"/>
      <c r="W2006" s="41"/>
      <c r="X2006" s="41"/>
      <c r="Y2006" s="42"/>
      <c r="Z2006" s="40" t="str">
        <f>IF(V2006=0,"NO OFERTADO",IF(W2006=0,"NO OFERTADO",IF(X2006=0,"NO OFERTADO",IF(Y2006=0,"NO OFERTADO","CORRECTO"))))</f>
        <v>NO OFERTADO</v>
      </c>
      <c r="AA2006" s="42">
        <f>Y2006*N2006</f>
        <v>0</v>
      </c>
      <c r="AB2006" s="35">
        <f>Q2006*$AB$1</f>
        <v>0.18368702127029857</v>
      </c>
      <c r="AC2006" s="36">
        <f>R2006*$AC$1</f>
        <v>4.8991331721480104E-2</v>
      </c>
      <c r="AD2006" s="36">
        <f>AB2006+AC2006</f>
        <v>0.23267835299177866</v>
      </c>
      <c r="AE2006" s="41"/>
      <c r="AF2006" s="41"/>
      <c r="AG2006" s="41"/>
      <c r="AH2006" s="42"/>
      <c r="AI2006" s="40" t="str">
        <f>IF(AE2006=0,"NO OFERTADO",IF(AF2006=0,"NO OFERTADO",IF(AG2006=0,"NO OFERTADO",IF(AH2006=0,"NO OFERTADO","CORRECTO"))))</f>
        <v>NO OFERTADO</v>
      </c>
      <c r="AJ2006" s="37">
        <f>Q2006*$AJ$1</f>
        <v>0.12245801418019905</v>
      </c>
      <c r="AK2006" s="36">
        <f>R2006*$AK$1</f>
        <v>1.6330443907160035E-2</v>
      </c>
      <c r="AL2006" s="36">
        <f>AJ2006+AK2006</f>
        <v>0.1387884580873591</v>
      </c>
      <c r="AM2006" s="41"/>
      <c r="AN2006" s="41"/>
      <c r="AO2006" s="41"/>
      <c r="AP2006" s="42"/>
      <c r="AQ2006" s="40" t="str">
        <f>IF(AM2006=0,"NO OFERTADO",IF(AN2006=0,"NO OFERTADO",IF(AO2006=0,"NO OFERTADO",IF(AP2006=0,"NO OFERTADO","CORRECTO"))))</f>
        <v>NO OFERTADO</v>
      </c>
    </row>
    <row r="2007" spans="1:43" ht="24" x14ac:dyDescent="0.25">
      <c r="A2007" s="61">
        <v>2005</v>
      </c>
      <c r="B2007" s="61">
        <v>752</v>
      </c>
      <c r="C2007" s="13" t="s">
        <v>160</v>
      </c>
      <c r="D2007" s="12" t="s">
        <v>2342</v>
      </c>
      <c r="E2007" s="12" t="s">
        <v>11</v>
      </c>
      <c r="F2007" s="12" t="s">
        <v>12</v>
      </c>
      <c r="G2007" s="12" t="s">
        <v>13</v>
      </c>
      <c r="H2007" s="12" t="s">
        <v>12</v>
      </c>
      <c r="I2007" s="62">
        <v>2956.8</v>
      </c>
      <c r="J2007" s="10">
        <v>1</v>
      </c>
      <c r="K2007" s="10" t="s">
        <v>161</v>
      </c>
      <c r="L2007" s="14" t="s">
        <v>2343</v>
      </c>
      <c r="M2007" s="11">
        <v>2385.77</v>
      </c>
      <c r="N2007" s="11">
        <v>4990.636363636364</v>
      </c>
      <c r="O2007" s="8">
        <f>N2007*M2007</f>
        <v>11906510.517272728</v>
      </c>
      <c r="P2007" s="14" t="s">
        <v>5022</v>
      </c>
      <c r="Q2007" s="66">
        <f>O2007/$O$2181</f>
        <v>3.6380530962610061E-4</v>
      </c>
      <c r="R2007" s="66">
        <f>+O2007/$O$2184</f>
        <v>5.8218506074092556E-4</v>
      </c>
      <c r="S2007" s="36">
        <f>Q2007*$S$1</f>
        <v>9.0951327406525159E-2</v>
      </c>
      <c r="T2007" s="36">
        <f>R2007*$T$1</f>
        <v>1.7465551822227768E-2</v>
      </c>
      <c r="U2007" s="36">
        <f>S2007+T2007</f>
        <v>0.10841687922875293</v>
      </c>
      <c r="V2007" s="41"/>
      <c r="W2007" s="41"/>
      <c r="X2007" s="41"/>
      <c r="Y2007" s="42"/>
      <c r="Z2007" s="40" t="str">
        <f>IF(V2007=0,"NO OFERTADO",IF(W2007=0,"NO OFERTADO",IF(X2007=0,"NO OFERTADO",IF(Y2007=0,"NO OFERTADO","CORRECTO"))))</f>
        <v>NO OFERTADO</v>
      </c>
      <c r="AA2007" s="42">
        <f>Y2007*N2007</f>
        <v>0</v>
      </c>
      <c r="AB2007" s="35">
        <f>Q2007*$AB$1</f>
        <v>3.2742477866349054E-2</v>
      </c>
      <c r="AC2007" s="36">
        <f>R2007*$AC$1</f>
        <v>8.7327759111138839E-3</v>
      </c>
      <c r="AD2007" s="36">
        <f>AB2007+AC2007</f>
        <v>4.1475253777462938E-2</v>
      </c>
      <c r="AE2007" s="41"/>
      <c r="AF2007" s="41"/>
      <c r="AG2007" s="41"/>
      <c r="AH2007" s="42"/>
      <c r="AI2007" s="40" t="str">
        <f>IF(AE2007=0,"NO OFERTADO",IF(AF2007=0,"NO OFERTADO",IF(AG2007=0,"NO OFERTADO",IF(AH2007=0,"NO OFERTADO","CORRECTO"))))</f>
        <v>NO OFERTADO</v>
      </c>
      <c r="AJ2007" s="37">
        <f>Q2007*$AJ$1</f>
        <v>2.1828318577566036E-2</v>
      </c>
      <c r="AK2007" s="36">
        <f>R2007*$AK$1</f>
        <v>2.9109253037046278E-3</v>
      </c>
      <c r="AL2007" s="36">
        <f>AJ2007+AK2007</f>
        <v>2.4739243881270665E-2</v>
      </c>
      <c r="AM2007" s="41"/>
      <c r="AN2007" s="41"/>
      <c r="AO2007" s="41"/>
      <c r="AP2007" s="42"/>
      <c r="AQ2007" s="40" t="str">
        <f>IF(AM2007=0,"NO OFERTADO",IF(AN2007=0,"NO OFERTADO",IF(AO2007=0,"NO OFERTADO",IF(AP2007=0,"NO OFERTADO","CORRECTO"))))</f>
        <v>NO OFERTADO</v>
      </c>
    </row>
    <row r="2008" spans="1:43" ht="24" x14ac:dyDescent="0.25">
      <c r="A2008" s="61">
        <v>2006</v>
      </c>
      <c r="B2008" s="61">
        <v>2582</v>
      </c>
      <c r="C2008" s="67" t="s">
        <v>6889</v>
      </c>
      <c r="D2008" s="68" t="s">
        <v>170</v>
      </c>
      <c r="E2008" s="68" t="s">
        <v>11</v>
      </c>
      <c r="F2008" s="68" t="s">
        <v>12</v>
      </c>
      <c r="G2008" s="12" t="s">
        <v>13</v>
      </c>
      <c r="H2008" s="68" t="s">
        <v>12</v>
      </c>
      <c r="I2008" s="62">
        <v>1478.4</v>
      </c>
      <c r="J2008" s="10">
        <v>1</v>
      </c>
      <c r="K2008" s="10" t="s">
        <v>6890</v>
      </c>
      <c r="L2008" s="14" t="s">
        <v>6891</v>
      </c>
      <c r="M2008" s="11">
        <v>1478.4</v>
      </c>
      <c r="N2008" s="11">
        <v>491.07692307692309</v>
      </c>
      <c r="O2008" s="8">
        <f>N2008*M2008</f>
        <v>726008.12307692319</v>
      </c>
      <c r="P2008" s="14" t="s">
        <v>7140</v>
      </c>
      <c r="Q2008" s="66">
        <f>O2008/$O$2181</f>
        <v>2.218329288198236E-5</v>
      </c>
      <c r="R2008" s="66">
        <f>+O2008/$O$2184</f>
        <v>3.5499156752835064E-5</v>
      </c>
      <c r="S2008" s="36">
        <f>Q2008*$S$1</f>
        <v>5.5458232204955897E-3</v>
      </c>
      <c r="T2008" s="36">
        <f>R2008*$T$1</f>
        <v>1.064974702585052E-3</v>
      </c>
      <c r="U2008" s="36">
        <f>S2008+T2008</f>
        <v>6.6107979230806413E-3</v>
      </c>
      <c r="V2008" s="41"/>
      <c r="W2008" s="41"/>
      <c r="X2008" s="41"/>
      <c r="Y2008" s="42"/>
      <c r="Z2008" s="40" t="str">
        <f>IF(V2008=0,"NO OFERTADO",IF(W2008=0,"NO OFERTADO",IF(X2008=0,"NO OFERTADO",IF(Y2008=0,"NO OFERTADO","CORRECTO"))))</f>
        <v>NO OFERTADO</v>
      </c>
      <c r="AA2008" s="42">
        <f>Y2008*N2008</f>
        <v>0</v>
      </c>
      <c r="AB2008" s="35">
        <f>Q2008*$AB$1</f>
        <v>1.9964963593784124E-3</v>
      </c>
      <c r="AC2008" s="36">
        <f>R2008*$AC$1</f>
        <v>5.3248735129252599E-4</v>
      </c>
      <c r="AD2008" s="36">
        <f>AB2008+AC2008</f>
        <v>2.5289837106709382E-3</v>
      </c>
      <c r="AE2008" s="41"/>
      <c r="AF2008" s="41"/>
      <c r="AG2008" s="41"/>
      <c r="AH2008" s="42"/>
      <c r="AI2008" s="40" t="str">
        <f>IF(AE2008=0,"NO OFERTADO",IF(AF2008=0,"NO OFERTADO",IF(AG2008=0,"NO OFERTADO",IF(AH2008=0,"NO OFERTADO","CORRECTO"))))</f>
        <v>NO OFERTADO</v>
      </c>
      <c r="AJ2008" s="37">
        <f>Q2008*$AJ$1</f>
        <v>1.3309975729189417E-3</v>
      </c>
      <c r="AK2008" s="36">
        <f>R2008*$AK$1</f>
        <v>1.7749578376417531E-4</v>
      </c>
      <c r="AL2008" s="36">
        <f>AJ2008+AK2008</f>
        <v>1.5084933566831169E-3</v>
      </c>
      <c r="AM2008" s="41"/>
      <c r="AN2008" s="41"/>
      <c r="AO2008" s="41"/>
      <c r="AP2008" s="42"/>
      <c r="AQ2008" s="40" t="str">
        <f>IF(AM2008=0,"NO OFERTADO",IF(AN2008=0,"NO OFERTADO",IF(AO2008=0,"NO OFERTADO",IF(AP2008=0,"NO OFERTADO","CORRECTO"))))</f>
        <v>NO OFERTADO</v>
      </c>
    </row>
    <row r="2009" spans="1:43" ht="24" x14ac:dyDescent="0.25">
      <c r="A2009" s="61">
        <v>2007</v>
      </c>
      <c r="B2009" s="61">
        <v>2609</v>
      </c>
      <c r="C2009" s="67" t="s">
        <v>6889</v>
      </c>
      <c r="D2009" s="68" t="s">
        <v>112</v>
      </c>
      <c r="E2009" s="68" t="s">
        <v>11</v>
      </c>
      <c r="F2009" s="68" t="s">
        <v>12</v>
      </c>
      <c r="G2009" s="12" t="s">
        <v>13</v>
      </c>
      <c r="H2009" s="68" t="s">
        <v>12</v>
      </c>
      <c r="I2009" s="62">
        <v>739.2</v>
      </c>
      <c r="J2009" s="10">
        <v>1</v>
      </c>
      <c r="K2009" s="10" t="s">
        <v>6965</v>
      </c>
      <c r="L2009" s="14" t="s">
        <v>6966</v>
      </c>
      <c r="M2009" s="11">
        <v>739.2</v>
      </c>
      <c r="N2009" s="11">
        <v>372.61538461538464</v>
      </c>
      <c r="O2009" s="8">
        <f>N2009*M2009</f>
        <v>275437.29230769235</v>
      </c>
      <c r="P2009" s="14" t="s">
        <v>7140</v>
      </c>
      <c r="Q2009" s="66">
        <f>O2009/$O$2181</f>
        <v>8.4160299749626047E-6</v>
      </c>
      <c r="R2009" s="66">
        <f>+O2009/$O$2184</f>
        <v>1.3467881838246635E-5</v>
      </c>
      <c r="S2009" s="36">
        <f>Q2009*$S$1</f>
        <v>2.104007493740651E-3</v>
      </c>
      <c r="T2009" s="36">
        <f>R2009*$T$1</f>
        <v>4.0403645514739908E-4</v>
      </c>
      <c r="U2009" s="36">
        <f>S2009+T2009</f>
        <v>2.5080439488880499E-3</v>
      </c>
      <c r="V2009" s="41"/>
      <c r="W2009" s="41"/>
      <c r="X2009" s="41"/>
      <c r="Y2009" s="42"/>
      <c r="Z2009" s="40" t="str">
        <f>IF(V2009=0,"NO OFERTADO",IF(W2009=0,"NO OFERTADO",IF(X2009=0,"NO OFERTADO",IF(Y2009=0,"NO OFERTADO","CORRECTO"))))</f>
        <v>NO OFERTADO</v>
      </c>
      <c r="AA2009" s="42">
        <f>Y2009*N2009</f>
        <v>0</v>
      </c>
      <c r="AB2009" s="35">
        <f>Q2009*$AB$1</f>
        <v>7.5744269774663444E-4</v>
      </c>
      <c r="AC2009" s="36">
        <f>R2009*$AC$1</f>
        <v>2.0201822757369954E-4</v>
      </c>
      <c r="AD2009" s="36">
        <f>AB2009+AC2009</f>
        <v>9.5946092532033401E-4</v>
      </c>
      <c r="AE2009" s="41"/>
      <c r="AF2009" s="41"/>
      <c r="AG2009" s="41"/>
      <c r="AH2009" s="42"/>
      <c r="AI2009" s="40" t="str">
        <f>IF(AE2009=0,"NO OFERTADO",IF(AF2009=0,"NO OFERTADO",IF(AG2009=0,"NO OFERTADO",IF(AH2009=0,"NO OFERTADO","CORRECTO"))))</f>
        <v>NO OFERTADO</v>
      </c>
      <c r="AJ2009" s="37">
        <f>Q2009*$AJ$1</f>
        <v>5.0496179849775626E-4</v>
      </c>
      <c r="AK2009" s="36">
        <f>R2009*$AK$1</f>
        <v>6.7339409191233171E-5</v>
      </c>
      <c r="AL2009" s="36">
        <f>AJ2009+AK2009</f>
        <v>5.7230120768898937E-4</v>
      </c>
      <c r="AM2009" s="41"/>
      <c r="AN2009" s="41"/>
      <c r="AO2009" s="41"/>
      <c r="AP2009" s="42"/>
      <c r="AQ2009" s="40" t="str">
        <f>IF(AM2009=0,"NO OFERTADO",IF(AN2009=0,"NO OFERTADO",IF(AO2009=0,"NO OFERTADO",IF(AP2009=0,"NO OFERTADO","CORRECTO"))))</f>
        <v>NO OFERTADO</v>
      </c>
    </row>
    <row r="2010" spans="1:43" ht="24" x14ac:dyDescent="0.25">
      <c r="A2010" s="61">
        <v>2008</v>
      </c>
      <c r="B2010" s="61">
        <v>928</v>
      </c>
      <c r="C2010" s="13" t="s">
        <v>2789</v>
      </c>
      <c r="D2010" s="12" t="s">
        <v>2790</v>
      </c>
      <c r="E2010" s="12" t="s">
        <v>11</v>
      </c>
      <c r="F2010" s="12" t="s">
        <v>134</v>
      </c>
      <c r="G2010" s="12" t="s">
        <v>13</v>
      </c>
      <c r="H2010" s="12" t="s">
        <v>12</v>
      </c>
      <c r="I2010" s="62" t="s">
        <v>60</v>
      </c>
      <c r="J2010" s="10">
        <v>1</v>
      </c>
      <c r="K2010" s="10" t="s">
        <v>1349</v>
      </c>
      <c r="L2010" s="14" t="s">
        <v>2791</v>
      </c>
      <c r="M2010" s="11">
        <v>1386.7945</v>
      </c>
      <c r="N2010" s="11">
        <v>3170.3076923076924</v>
      </c>
      <c r="O2010" s="8">
        <f>N2010*M2010</f>
        <v>4396565.2709999997</v>
      </c>
      <c r="P2010" s="14" t="s">
        <v>5022</v>
      </c>
      <c r="Q2010" s="66">
        <f>O2010/$O$2181</f>
        <v>1.3433774634366103E-4</v>
      </c>
      <c r="R2010" s="66"/>
      <c r="S2010" s="36">
        <f>Q2010*$S$1</f>
        <v>3.3584436585915256E-2</v>
      </c>
      <c r="T2010" s="7"/>
      <c r="U2010" s="36">
        <f>S2010+T2010</f>
        <v>3.3584436585915256E-2</v>
      </c>
      <c r="V2010" s="41"/>
      <c r="W2010" s="41"/>
      <c r="X2010" s="41"/>
      <c r="Y2010" s="42"/>
      <c r="Z2010" s="40" t="str">
        <f>IF(V2010=0,"NO OFERTADO",IF(W2010=0,"NO OFERTADO",IF(X2010=0,"NO OFERTADO",IF(Y2010=0,"NO OFERTADO","CORRECTO"))))</f>
        <v>NO OFERTADO</v>
      </c>
      <c r="AA2010" s="42">
        <f>Y2010*N2010</f>
        <v>0</v>
      </c>
      <c r="AB2010" s="35">
        <f>Q2010*$AB$1</f>
        <v>1.2090397170929492E-2</v>
      </c>
      <c r="AC2010" s="7"/>
      <c r="AD2010" s="36">
        <f>AB2010+AC2010</f>
        <v>1.2090397170929492E-2</v>
      </c>
      <c r="AE2010" s="41"/>
      <c r="AF2010" s="41"/>
      <c r="AG2010" s="41"/>
      <c r="AH2010" s="42"/>
      <c r="AI2010" s="40" t="str">
        <f>IF(AE2010=0,"NO OFERTADO",IF(AF2010=0,"NO OFERTADO",IF(AG2010=0,"NO OFERTADO",IF(AH2010=0,"NO OFERTADO","CORRECTO"))))</f>
        <v>NO OFERTADO</v>
      </c>
      <c r="AJ2010" s="37">
        <f>Q2010*$AJ$1</f>
        <v>8.0602647806196619E-3</v>
      </c>
      <c r="AK2010" s="7"/>
      <c r="AL2010" s="36">
        <f>AJ2010+AK2010</f>
        <v>8.0602647806196619E-3</v>
      </c>
      <c r="AM2010" s="41"/>
      <c r="AN2010" s="41"/>
      <c r="AO2010" s="41"/>
      <c r="AP2010" s="42"/>
      <c r="AQ2010" s="40" t="str">
        <f>IF(AM2010=0,"NO OFERTADO",IF(AN2010=0,"NO OFERTADO",IF(AO2010=0,"NO OFERTADO",IF(AP2010=0,"NO OFERTADO","CORRECTO"))))</f>
        <v>NO OFERTADO</v>
      </c>
    </row>
    <row r="2011" spans="1:43" ht="24" x14ac:dyDescent="0.25">
      <c r="A2011" s="61">
        <v>2009</v>
      </c>
      <c r="B2011" s="61">
        <v>1117</v>
      </c>
      <c r="C2011" s="13" t="s">
        <v>2789</v>
      </c>
      <c r="D2011" s="12" t="s">
        <v>3232</v>
      </c>
      <c r="E2011" s="12" t="s">
        <v>11</v>
      </c>
      <c r="F2011" s="12" t="s">
        <v>12</v>
      </c>
      <c r="G2011" s="12" t="s">
        <v>13</v>
      </c>
      <c r="H2011" s="12" t="s">
        <v>12</v>
      </c>
      <c r="I2011" s="62" t="s">
        <v>60</v>
      </c>
      <c r="J2011" s="10">
        <v>1</v>
      </c>
      <c r="K2011" s="10" t="s">
        <v>1349</v>
      </c>
      <c r="L2011" s="14" t="s">
        <v>3233</v>
      </c>
      <c r="M2011" s="11">
        <v>2226.2713333333336</v>
      </c>
      <c r="N2011" s="11">
        <v>1333.0769230769231</v>
      </c>
      <c r="O2011" s="8">
        <f>N2011*M2011</f>
        <v>2967790.9389743595</v>
      </c>
      <c r="P2011" s="14" t="s">
        <v>5022</v>
      </c>
      <c r="Q2011" s="66">
        <f>O2011/$O$2181</f>
        <v>9.0681320937212374E-5</v>
      </c>
      <c r="R2011" s="66"/>
      <c r="S2011" s="36">
        <f>Q2011*$S$1</f>
        <v>2.2670330234303093E-2</v>
      </c>
      <c r="T2011" s="7"/>
      <c r="U2011" s="36">
        <f>S2011+T2011</f>
        <v>2.2670330234303093E-2</v>
      </c>
      <c r="V2011" s="41"/>
      <c r="W2011" s="41"/>
      <c r="X2011" s="41"/>
      <c r="Y2011" s="42"/>
      <c r="Z2011" s="40" t="str">
        <f>IF(V2011=0,"NO OFERTADO",IF(W2011=0,"NO OFERTADO",IF(X2011=0,"NO OFERTADO",IF(Y2011=0,"NO OFERTADO","CORRECTO"))))</f>
        <v>NO OFERTADO</v>
      </c>
      <c r="AA2011" s="42">
        <f>Y2011*N2011</f>
        <v>0</v>
      </c>
      <c r="AB2011" s="35">
        <f>Q2011*$AB$1</f>
        <v>8.1613188843491138E-3</v>
      </c>
      <c r="AC2011" s="7"/>
      <c r="AD2011" s="36">
        <f>AB2011+AC2011</f>
        <v>8.1613188843491138E-3</v>
      </c>
      <c r="AE2011" s="41"/>
      <c r="AF2011" s="41"/>
      <c r="AG2011" s="41"/>
      <c r="AH2011" s="42"/>
      <c r="AI2011" s="40" t="str">
        <f>IF(AE2011=0,"NO OFERTADO",IF(AF2011=0,"NO OFERTADO",IF(AG2011=0,"NO OFERTADO",IF(AH2011=0,"NO OFERTADO","CORRECTO"))))</f>
        <v>NO OFERTADO</v>
      </c>
      <c r="AJ2011" s="37">
        <f>Q2011*$AJ$1</f>
        <v>5.4408792562327425E-3</v>
      </c>
      <c r="AK2011" s="7"/>
      <c r="AL2011" s="36">
        <f>AJ2011+AK2011</f>
        <v>5.4408792562327425E-3</v>
      </c>
      <c r="AM2011" s="41"/>
      <c r="AN2011" s="41"/>
      <c r="AO2011" s="41"/>
      <c r="AP2011" s="42"/>
      <c r="AQ2011" s="40" t="str">
        <f>IF(AM2011=0,"NO OFERTADO",IF(AN2011=0,"NO OFERTADO",IF(AO2011=0,"NO OFERTADO",IF(AP2011=0,"NO OFERTADO","CORRECTO"))))</f>
        <v>NO OFERTADO</v>
      </c>
    </row>
    <row r="2012" spans="1:43" ht="24" x14ac:dyDescent="0.25">
      <c r="A2012" s="61">
        <v>2010</v>
      </c>
      <c r="B2012" s="61">
        <v>1399</v>
      </c>
      <c r="C2012" s="13" t="s">
        <v>3920</v>
      </c>
      <c r="D2012" s="12" t="s">
        <v>3921</v>
      </c>
      <c r="E2012" s="12" t="s">
        <v>11</v>
      </c>
      <c r="F2012" s="12" t="s">
        <v>12</v>
      </c>
      <c r="G2012" s="12" t="s">
        <v>13</v>
      </c>
      <c r="H2012" s="12" t="s">
        <v>12</v>
      </c>
      <c r="I2012" s="62" t="s">
        <v>60</v>
      </c>
      <c r="J2012" s="10">
        <v>1</v>
      </c>
      <c r="K2012" s="10" t="s">
        <v>1349</v>
      </c>
      <c r="L2012" s="14" t="s">
        <v>3922</v>
      </c>
      <c r="M2012" s="11">
        <v>2028</v>
      </c>
      <c r="N2012" s="11">
        <v>1895.1111111111111</v>
      </c>
      <c r="O2012" s="8">
        <f>N2012*M2012</f>
        <v>3843285.3333333335</v>
      </c>
      <c r="P2012" s="14" t="s">
        <v>5022</v>
      </c>
      <c r="Q2012" s="66">
        <f>O2012/$O$2181</f>
        <v>1.174321904513006E-4</v>
      </c>
      <c r="R2012" s="66"/>
      <c r="S2012" s="36">
        <f>Q2012*$S$1</f>
        <v>2.935804761282515E-2</v>
      </c>
      <c r="T2012" s="7"/>
      <c r="U2012" s="36">
        <f>S2012+T2012</f>
        <v>2.935804761282515E-2</v>
      </c>
      <c r="V2012" s="41"/>
      <c r="W2012" s="41"/>
      <c r="X2012" s="41"/>
      <c r="Y2012" s="42"/>
      <c r="Z2012" s="40" t="str">
        <f>IF(V2012=0,"NO OFERTADO",IF(W2012=0,"NO OFERTADO",IF(X2012=0,"NO OFERTADO",IF(Y2012=0,"NO OFERTADO","CORRECTO"))))</f>
        <v>NO OFERTADO</v>
      </c>
      <c r="AA2012" s="42">
        <f>Y2012*N2012</f>
        <v>0</v>
      </c>
      <c r="AB2012" s="35">
        <f>Q2012*$AB$1</f>
        <v>1.0568897140617053E-2</v>
      </c>
      <c r="AC2012" s="7"/>
      <c r="AD2012" s="36">
        <f>AB2012+AC2012</f>
        <v>1.0568897140617053E-2</v>
      </c>
      <c r="AE2012" s="41"/>
      <c r="AF2012" s="41"/>
      <c r="AG2012" s="41"/>
      <c r="AH2012" s="42"/>
      <c r="AI2012" s="40" t="str">
        <f>IF(AE2012=0,"NO OFERTADO",IF(AF2012=0,"NO OFERTADO",IF(AG2012=0,"NO OFERTADO",IF(AH2012=0,"NO OFERTADO","CORRECTO"))))</f>
        <v>NO OFERTADO</v>
      </c>
      <c r="AJ2012" s="37">
        <f>Q2012*$AJ$1</f>
        <v>7.0459314270780362E-3</v>
      </c>
      <c r="AK2012" s="7"/>
      <c r="AL2012" s="36">
        <f>AJ2012+AK2012</f>
        <v>7.0459314270780362E-3</v>
      </c>
      <c r="AM2012" s="41"/>
      <c r="AN2012" s="41"/>
      <c r="AO2012" s="41"/>
      <c r="AP2012" s="42"/>
      <c r="AQ2012" s="40" t="str">
        <f>IF(AM2012=0,"NO OFERTADO",IF(AN2012=0,"NO OFERTADO",IF(AO2012=0,"NO OFERTADO",IF(AP2012=0,"NO OFERTADO","CORRECTO"))))</f>
        <v>NO OFERTADO</v>
      </c>
    </row>
    <row r="2013" spans="1:43" ht="24" x14ac:dyDescent="0.25">
      <c r="A2013" s="61">
        <v>2011</v>
      </c>
      <c r="B2013" s="61">
        <v>1411</v>
      </c>
      <c r="C2013" s="13" t="s">
        <v>3920</v>
      </c>
      <c r="D2013" s="12" t="s">
        <v>3946</v>
      </c>
      <c r="E2013" s="12" t="s">
        <v>12</v>
      </c>
      <c r="F2013" s="12" t="s">
        <v>12</v>
      </c>
      <c r="G2013" s="12" t="s">
        <v>13</v>
      </c>
      <c r="H2013" s="12" t="s">
        <v>12</v>
      </c>
      <c r="I2013" s="62" t="s">
        <v>60</v>
      </c>
      <c r="J2013" s="10">
        <v>1</v>
      </c>
      <c r="K2013" s="10" t="s">
        <v>1349</v>
      </c>
      <c r="L2013" s="14" t="s">
        <v>3947</v>
      </c>
      <c r="M2013" s="11">
        <v>1106</v>
      </c>
      <c r="N2013" s="11">
        <v>2185.6153846153848</v>
      </c>
      <c r="O2013" s="8">
        <f>N2013*M2013</f>
        <v>2417290.6153846155</v>
      </c>
      <c r="P2013" s="14" t="s">
        <v>5022</v>
      </c>
      <c r="Q2013" s="66">
        <f>O2013/$O$2181</f>
        <v>7.3860696592044464E-5</v>
      </c>
      <c r="R2013" s="66"/>
      <c r="S2013" s="36">
        <f>Q2013*$S$1</f>
        <v>1.8465174148011115E-2</v>
      </c>
      <c r="T2013" s="7"/>
      <c r="U2013" s="36">
        <f>S2013+T2013</f>
        <v>1.8465174148011115E-2</v>
      </c>
      <c r="V2013" s="41"/>
      <c r="W2013" s="41"/>
      <c r="X2013" s="41"/>
      <c r="Y2013" s="42"/>
      <c r="Z2013" s="40" t="str">
        <f>IF(V2013=0,"NO OFERTADO",IF(W2013=0,"NO OFERTADO",IF(X2013=0,"NO OFERTADO",IF(Y2013=0,"NO OFERTADO","CORRECTO"))))</f>
        <v>NO OFERTADO</v>
      </c>
      <c r="AA2013" s="42">
        <f>Y2013*N2013</f>
        <v>0</v>
      </c>
      <c r="AB2013" s="35">
        <f>Q2013*$AB$1</f>
        <v>6.6474626932840021E-3</v>
      </c>
      <c r="AC2013" s="7"/>
      <c r="AD2013" s="36">
        <f>AB2013+AC2013</f>
        <v>6.6474626932840021E-3</v>
      </c>
      <c r="AE2013" s="41"/>
      <c r="AF2013" s="41"/>
      <c r="AG2013" s="41"/>
      <c r="AH2013" s="42"/>
      <c r="AI2013" s="40" t="str">
        <f>IF(AE2013=0,"NO OFERTADO",IF(AF2013=0,"NO OFERTADO",IF(AG2013=0,"NO OFERTADO",IF(AH2013=0,"NO OFERTADO","CORRECTO"))))</f>
        <v>NO OFERTADO</v>
      </c>
      <c r="AJ2013" s="37">
        <f>Q2013*$AJ$1</f>
        <v>4.4316417955226678E-3</v>
      </c>
      <c r="AK2013" s="7"/>
      <c r="AL2013" s="36">
        <f>AJ2013+AK2013</f>
        <v>4.4316417955226678E-3</v>
      </c>
      <c r="AM2013" s="41"/>
      <c r="AN2013" s="41"/>
      <c r="AO2013" s="41"/>
      <c r="AP2013" s="42"/>
      <c r="AQ2013" s="40" t="str">
        <f>IF(AM2013=0,"NO OFERTADO",IF(AN2013=0,"NO OFERTADO",IF(AO2013=0,"NO OFERTADO",IF(AP2013=0,"NO OFERTADO","CORRECTO"))))</f>
        <v>NO OFERTADO</v>
      </c>
    </row>
    <row r="2014" spans="1:43" ht="24" x14ac:dyDescent="0.25">
      <c r="A2014" s="61">
        <v>2012</v>
      </c>
      <c r="B2014" s="61">
        <v>1533</v>
      </c>
      <c r="C2014" s="13" t="s">
        <v>3920</v>
      </c>
      <c r="D2014" s="12" t="s">
        <v>2790</v>
      </c>
      <c r="E2014" s="12" t="s">
        <v>11</v>
      </c>
      <c r="F2014" s="12" t="s">
        <v>12</v>
      </c>
      <c r="G2014" s="12" t="s">
        <v>13</v>
      </c>
      <c r="H2014" s="12" t="s">
        <v>12</v>
      </c>
      <c r="I2014" s="62" t="s">
        <v>60</v>
      </c>
      <c r="J2014" s="10">
        <v>1</v>
      </c>
      <c r="K2014" s="10" t="s">
        <v>1349</v>
      </c>
      <c r="L2014" s="14" t="s">
        <v>4254</v>
      </c>
      <c r="M2014" s="11">
        <v>583</v>
      </c>
      <c r="N2014" s="11">
        <v>2088.7692307692309</v>
      </c>
      <c r="O2014" s="8">
        <f>N2014*M2014</f>
        <v>1217752.4615384617</v>
      </c>
      <c r="P2014" s="14" t="s">
        <v>5022</v>
      </c>
      <c r="Q2014" s="66">
        <f>O2014/$O$2181</f>
        <v>3.7208618820371586E-5</v>
      </c>
      <c r="R2014" s="66"/>
      <c r="S2014" s="36">
        <f>Q2014*$S$1</f>
        <v>9.3021547050928972E-3</v>
      </c>
      <c r="T2014" s="7"/>
      <c r="U2014" s="36">
        <f>S2014+T2014</f>
        <v>9.3021547050928972E-3</v>
      </c>
      <c r="V2014" s="41"/>
      <c r="W2014" s="41"/>
      <c r="X2014" s="41"/>
      <c r="Y2014" s="42"/>
      <c r="Z2014" s="40" t="str">
        <f>IF(V2014=0,"NO OFERTADO",IF(W2014=0,"NO OFERTADO",IF(X2014=0,"NO OFERTADO",IF(Y2014=0,"NO OFERTADO","CORRECTO"))))</f>
        <v>NO OFERTADO</v>
      </c>
      <c r="AA2014" s="42">
        <f>Y2014*N2014</f>
        <v>0</v>
      </c>
      <c r="AB2014" s="35">
        <f>Q2014*$AB$1</f>
        <v>3.348775693833443E-3</v>
      </c>
      <c r="AC2014" s="7"/>
      <c r="AD2014" s="36">
        <f>AB2014+AC2014</f>
        <v>3.348775693833443E-3</v>
      </c>
      <c r="AE2014" s="41"/>
      <c r="AF2014" s="41"/>
      <c r="AG2014" s="41"/>
      <c r="AH2014" s="42"/>
      <c r="AI2014" s="40" t="str">
        <f>IF(AE2014=0,"NO OFERTADO",IF(AF2014=0,"NO OFERTADO",IF(AG2014=0,"NO OFERTADO",IF(AH2014=0,"NO OFERTADO","CORRECTO"))))</f>
        <v>NO OFERTADO</v>
      </c>
      <c r="AJ2014" s="37">
        <f>Q2014*$AJ$1</f>
        <v>2.232517129222295E-3</v>
      </c>
      <c r="AK2014" s="7"/>
      <c r="AL2014" s="36">
        <f>AJ2014+AK2014</f>
        <v>2.232517129222295E-3</v>
      </c>
      <c r="AM2014" s="41"/>
      <c r="AN2014" s="41"/>
      <c r="AO2014" s="41"/>
      <c r="AP2014" s="42"/>
      <c r="AQ2014" s="40" t="str">
        <f>IF(AM2014=0,"NO OFERTADO",IF(AN2014=0,"NO OFERTADO",IF(AO2014=0,"NO OFERTADO",IF(AP2014=0,"NO OFERTADO","CORRECTO"))))</f>
        <v>NO OFERTADO</v>
      </c>
    </row>
    <row r="2015" spans="1:43" ht="24" x14ac:dyDescent="0.25">
      <c r="A2015" s="61">
        <v>2013</v>
      </c>
      <c r="B2015" s="61">
        <v>1578</v>
      </c>
      <c r="C2015" s="13" t="s">
        <v>3920</v>
      </c>
      <c r="D2015" s="12" t="s">
        <v>4354</v>
      </c>
      <c r="E2015" s="12" t="s">
        <v>12</v>
      </c>
      <c r="F2015" s="12" t="s">
        <v>12</v>
      </c>
      <c r="G2015" s="12" t="s">
        <v>13</v>
      </c>
      <c r="H2015" s="12" t="s">
        <v>12</v>
      </c>
      <c r="I2015" s="62" t="s">
        <v>60</v>
      </c>
      <c r="J2015" s="10">
        <v>1</v>
      </c>
      <c r="K2015" s="10" t="s">
        <v>1349</v>
      </c>
      <c r="L2015" s="14" t="s">
        <v>4355</v>
      </c>
      <c r="M2015" s="11">
        <v>3977.5094999999997</v>
      </c>
      <c r="N2015" s="11">
        <v>284.76923076923077</v>
      </c>
      <c r="O2015" s="8">
        <f>N2015*M2015</f>
        <v>1132672.3206923075</v>
      </c>
      <c r="P2015" s="14" t="s">
        <v>5022</v>
      </c>
      <c r="Q2015" s="66">
        <f>O2015/$O$2181</f>
        <v>3.4608981677426595E-5</v>
      </c>
      <c r="R2015" s="66"/>
      <c r="S2015" s="36">
        <f>Q2015*$S$1</f>
        <v>8.6522454193566495E-3</v>
      </c>
      <c r="T2015" s="7"/>
      <c r="U2015" s="36">
        <f>S2015+T2015</f>
        <v>8.6522454193566495E-3</v>
      </c>
      <c r="V2015" s="41"/>
      <c r="W2015" s="41"/>
      <c r="X2015" s="41"/>
      <c r="Y2015" s="42"/>
      <c r="Z2015" s="40" t="str">
        <f>IF(V2015=0,"NO OFERTADO",IF(W2015=0,"NO OFERTADO",IF(X2015=0,"NO OFERTADO",IF(Y2015=0,"NO OFERTADO","CORRECTO"))))</f>
        <v>NO OFERTADO</v>
      </c>
      <c r="AA2015" s="42">
        <f>Y2015*N2015</f>
        <v>0</v>
      </c>
      <c r="AB2015" s="35">
        <f>Q2015*$AB$1</f>
        <v>3.1148083509683934E-3</v>
      </c>
      <c r="AC2015" s="7"/>
      <c r="AD2015" s="36">
        <f>AB2015+AC2015</f>
        <v>3.1148083509683934E-3</v>
      </c>
      <c r="AE2015" s="41"/>
      <c r="AF2015" s="41"/>
      <c r="AG2015" s="41"/>
      <c r="AH2015" s="42"/>
      <c r="AI2015" s="40" t="str">
        <f>IF(AE2015=0,"NO OFERTADO",IF(AF2015=0,"NO OFERTADO",IF(AG2015=0,"NO OFERTADO",IF(AH2015=0,"NO OFERTADO","CORRECTO"))))</f>
        <v>NO OFERTADO</v>
      </c>
      <c r="AJ2015" s="37">
        <f>Q2015*$AJ$1</f>
        <v>2.0765389006455956E-3</v>
      </c>
      <c r="AK2015" s="7"/>
      <c r="AL2015" s="36">
        <f>AJ2015+AK2015</f>
        <v>2.0765389006455956E-3</v>
      </c>
      <c r="AM2015" s="41"/>
      <c r="AN2015" s="41"/>
      <c r="AO2015" s="41"/>
      <c r="AP2015" s="42"/>
      <c r="AQ2015" s="40" t="str">
        <f>IF(AM2015=0,"NO OFERTADO",IF(AN2015=0,"NO OFERTADO",IF(AO2015=0,"NO OFERTADO",IF(AP2015=0,"NO OFERTADO","CORRECTO"))))</f>
        <v>NO OFERTADO</v>
      </c>
    </row>
    <row r="2016" spans="1:43" ht="24" x14ac:dyDescent="0.25">
      <c r="A2016" s="61">
        <v>2014</v>
      </c>
      <c r="B2016" s="61">
        <v>2572</v>
      </c>
      <c r="C2016" s="67" t="s">
        <v>6863</v>
      </c>
      <c r="D2016" s="68" t="s">
        <v>3946</v>
      </c>
      <c r="E2016" s="68" t="s">
        <v>12</v>
      </c>
      <c r="F2016" s="68" t="s">
        <v>12</v>
      </c>
      <c r="G2016" s="12" t="s">
        <v>13</v>
      </c>
      <c r="H2016" s="68" t="s">
        <v>12</v>
      </c>
      <c r="I2016" s="62" t="s">
        <v>60</v>
      </c>
      <c r="J2016" s="10">
        <v>1</v>
      </c>
      <c r="K2016" s="10" t="s">
        <v>6864</v>
      </c>
      <c r="L2016" s="14" t="s">
        <v>6865</v>
      </c>
      <c r="M2016" s="11">
        <v>2301.9932142857142</v>
      </c>
      <c r="N2016" s="11">
        <v>441.53846153846155</v>
      </c>
      <c r="O2016" s="8">
        <f>N2016*M2016</f>
        <v>1016418.5423076923</v>
      </c>
      <c r="P2016" s="14" t="s">
        <v>7140</v>
      </c>
      <c r="Q2016" s="66">
        <f>O2016/$O$2181</f>
        <v>3.1056829115257884E-5</v>
      </c>
      <c r="R2016" s="66"/>
      <c r="S2016" s="36">
        <f>Q2016*$S$1</f>
        <v>7.764207278814471E-3</v>
      </c>
      <c r="T2016" s="7"/>
      <c r="U2016" s="36">
        <f>S2016+T2016</f>
        <v>7.764207278814471E-3</v>
      </c>
      <c r="V2016" s="41"/>
      <c r="W2016" s="41"/>
      <c r="X2016" s="41"/>
      <c r="Y2016" s="42"/>
      <c r="Z2016" s="40" t="str">
        <f>IF(V2016=0,"NO OFERTADO",IF(W2016=0,"NO OFERTADO",IF(X2016=0,"NO OFERTADO",IF(Y2016=0,"NO OFERTADO","CORRECTO"))))</f>
        <v>NO OFERTADO</v>
      </c>
      <c r="AA2016" s="42">
        <f>Y2016*N2016</f>
        <v>0</v>
      </c>
      <c r="AB2016" s="35">
        <f>Q2016*$AB$1</f>
        <v>2.7951146203732094E-3</v>
      </c>
      <c r="AC2016" s="7"/>
      <c r="AD2016" s="36">
        <f>AB2016+AC2016</f>
        <v>2.7951146203732094E-3</v>
      </c>
      <c r="AE2016" s="41"/>
      <c r="AF2016" s="41"/>
      <c r="AG2016" s="41"/>
      <c r="AH2016" s="42"/>
      <c r="AI2016" s="40" t="str">
        <f>IF(AE2016=0,"NO OFERTADO",IF(AF2016=0,"NO OFERTADO",IF(AG2016=0,"NO OFERTADO",IF(AH2016=0,"NO OFERTADO","CORRECTO"))))</f>
        <v>NO OFERTADO</v>
      </c>
      <c r="AJ2016" s="37">
        <f>Q2016*$AJ$1</f>
        <v>1.8634097469154729E-3</v>
      </c>
      <c r="AK2016" s="7"/>
      <c r="AL2016" s="36">
        <f>AJ2016+AK2016</f>
        <v>1.8634097469154729E-3</v>
      </c>
      <c r="AM2016" s="41"/>
      <c r="AN2016" s="41"/>
      <c r="AO2016" s="41"/>
      <c r="AP2016" s="42"/>
      <c r="AQ2016" s="40" t="str">
        <f>IF(AM2016=0,"NO OFERTADO",IF(AN2016=0,"NO OFERTADO",IF(AO2016=0,"NO OFERTADO",IF(AP2016=0,"NO OFERTADO","CORRECTO"))))</f>
        <v>NO OFERTADO</v>
      </c>
    </row>
    <row r="2017" spans="1:43" ht="24" x14ac:dyDescent="0.25">
      <c r="A2017" s="61">
        <v>2015</v>
      </c>
      <c r="B2017" s="61">
        <v>386</v>
      </c>
      <c r="C2017" s="13" t="s">
        <v>1347</v>
      </c>
      <c r="D2017" s="12" t="s">
        <v>1348</v>
      </c>
      <c r="E2017" s="12" t="s">
        <v>11</v>
      </c>
      <c r="F2017" s="12" t="s">
        <v>12</v>
      </c>
      <c r="G2017" s="12" t="s">
        <v>13</v>
      </c>
      <c r="H2017" s="12" t="s">
        <v>12</v>
      </c>
      <c r="I2017" s="62" t="s">
        <v>60</v>
      </c>
      <c r="J2017" s="10">
        <v>1</v>
      </c>
      <c r="K2017" s="10" t="s">
        <v>1349</v>
      </c>
      <c r="L2017" s="14" t="s">
        <v>1350</v>
      </c>
      <c r="M2017" s="11">
        <v>3776.6666666666665</v>
      </c>
      <c r="N2017" s="11">
        <v>6699.9230769230771</v>
      </c>
      <c r="O2017" s="8">
        <f>N2017*M2017</f>
        <v>25303376.153846152</v>
      </c>
      <c r="P2017" s="14" t="s">
        <v>5022</v>
      </c>
      <c r="Q2017" s="66">
        <f>O2017/$O$2181</f>
        <v>7.7314865534123568E-4</v>
      </c>
      <c r="R2017" s="66"/>
      <c r="S2017" s="36">
        <f>Q2017*$S$1</f>
        <v>0.19328716383530892</v>
      </c>
      <c r="T2017" s="7"/>
      <c r="U2017" s="36">
        <f>S2017+T2017</f>
        <v>0.19328716383530892</v>
      </c>
      <c r="V2017" s="41"/>
      <c r="W2017" s="41"/>
      <c r="X2017" s="41"/>
      <c r="Y2017" s="42"/>
      <c r="Z2017" s="40" t="str">
        <f>IF(V2017=0,"NO OFERTADO",IF(W2017=0,"NO OFERTADO",IF(X2017=0,"NO OFERTADO",IF(Y2017=0,"NO OFERTADO","CORRECTO"))))</f>
        <v>NO OFERTADO</v>
      </c>
      <c r="AA2017" s="42">
        <f>Y2017*N2017</f>
        <v>0</v>
      </c>
      <c r="AB2017" s="35">
        <f>Q2017*$AB$1</f>
        <v>6.9583378980711208E-2</v>
      </c>
      <c r="AC2017" s="7"/>
      <c r="AD2017" s="36">
        <f>AB2017+AC2017</f>
        <v>6.9583378980711208E-2</v>
      </c>
      <c r="AE2017" s="41"/>
      <c r="AF2017" s="41"/>
      <c r="AG2017" s="41"/>
      <c r="AH2017" s="42"/>
      <c r="AI2017" s="40" t="str">
        <f>IF(AE2017=0,"NO OFERTADO",IF(AF2017=0,"NO OFERTADO",IF(AG2017=0,"NO OFERTADO",IF(AH2017=0,"NO OFERTADO","CORRECTO"))))</f>
        <v>NO OFERTADO</v>
      </c>
      <c r="AJ2017" s="37">
        <f>Q2017*$AJ$1</f>
        <v>4.6388919320474141E-2</v>
      </c>
      <c r="AK2017" s="7"/>
      <c r="AL2017" s="36">
        <f>AJ2017+AK2017</f>
        <v>4.6388919320474141E-2</v>
      </c>
      <c r="AM2017" s="41"/>
      <c r="AN2017" s="41"/>
      <c r="AO2017" s="41"/>
      <c r="AP2017" s="42"/>
      <c r="AQ2017" s="40" t="str">
        <f>IF(AM2017=0,"NO OFERTADO",IF(AN2017=0,"NO OFERTADO",IF(AO2017=0,"NO OFERTADO",IF(AP2017=0,"NO OFERTADO","CORRECTO"))))</f>
        <v>NO OFERTADO</v>
      </c>
    </row>
    <row r="2018" spans="1:43" ht="24" x14ac:dyDescent="0.25">
      <c r="A2018" s="61">
        <v>2016</v>
      </c>
      <c r="B2018" s="61">
        <v>445</v>
      </c>
      <c r="C2018" s="13" t="s">
        <v>1347</v>
      </c>
      <c r="D2018" s="12" t="s">
        <v>1533</v>
      </c>
      <c r="E2018" s="12" t="s">
        <v>11</v>
      </c>
      <c r="F2018" s="12" t="s">
        <v>134</v>
      </c>
      <c r="G2018" s="12" t="s">
        <v>13</v>
      </c>
      <c r="H2018" s="12" t="s">
        <v>12</v>
      </c>
      <c r="I2018" s="62" t="s">
        <v>60</v>
      </c>
      <c r="J2018" s="10">
        <v>1</v>
      </c>
      <c r="K2018" s="10" t="s">
        <v>1349</v>
      </c>
      <c r="L2018" s="14" t="s">
        <v>1534</v>
      </c>
      <c r="M2018" s="11">
        <v>3776.6666666666665</v>
      </c>
      <c r="N2018" s="11">
        <v>4000.6923076923076</v>
      </c>
      <c r="O2018" s="8">
        <f>N2018*M2018</f>
        <v>15109281.282051282</v>
      </c>
      <c r="P2018" s="14" t="s">
        <v>5022</v>
      </c>
      <c r="Q2018" s="66">
        <f>O2018/$O$2181</f>
        <v>4.6166647625853717E-4</v>
      </c>
      <c r="R2018" s="66"/>
      <c r="S2018" s="36">
        <f>Q2018*$S$1</f>
        <v>0.1154166190646343</v>
      </c>
      <c r="T2018" s="7"/>
      <c r="U2018" s="36">
        <f>S2018+T2018</f>
        <v>0.1154166190646343</v>
      </c>
      <c r="V2018" s="41"/>
      <c r="W2018" s="41"/>
      <c r="X2018" s="41"/>
      <c r="Y2018" s="42"/>
      <c r="Z2018" s="40" t="str">
        <f>IF(V2018=0,"NO OFERTADO",IF(W2018=0,"NO OFERTADO",IF(X2018=0,"NO OFERTADO",IF(Y2018=0,"NO OFERTADO","CORRECTO"))))</f>
        <v>NO OFERTADO</v>
      </c>
      <c r="AA2018" s="42">
        <f>Y2018*N2018</f>
        <v>0</v>
      </c>
      <c r="AB2018" s="35">
        <f>Q2018*$AB$1</f>
        <v>4.1549982863268345E-2</v>
      </c>
      <c r="AC2018" s="7"/>
      <c r="AD2018" s="36">
        <f>AB2018+AC2018</f>
        <v>4.1549982863268345E-2</v>
      </c>
      <c r="AE2018" s="41"/>
      <c r="AF2018" s="41"/>
      <c r="AG2018" s="41"/>
      <c r="AH2018" s="42"/>
      <c r="AI2018" s="40" t="str">
        <f>IF(AE2018=0,"NO OFERTADO",IF(AF2018=0,"NO OFERTADO",IF(AG2018=0,"NO OFERTADO",IF(AH2018=0,"NO OFERTADO","CORRECTO"))))</f>
        <v>NO OFERTADO</v>
      </c>
      <c r="AJ2018" s="37">
        <f>Q2018*$AJ$1</f>
        <v>2.769998857551223E-2</v>
      </c>
      <c r="AK2018" s="7"/>
      <c r="AL2018" s="36">
        <f>AJ2018+AK2018</f>
        <v>2.769998857551223E-2</v>
      </c>
      <c r="AM2018" s="41"/>
      <c r="AN2018" s="41"/>
      <c r="AO2018" s="41"/>
      <c r="AP2018" s="42"/>
      <c r="AQ2018" s="40" t="str">
        <f>IF(AM2018=0,"NO OFERTADO",IF(AN2018=0,"NO OFERTADO",IF(AO2018=0,"NO OFERTADO",IF(AP2018=0,"NO OFERTADO","CORRECTO"))))</f>
        <v>NO OFERTADO</v>
      </c>
    </row>
    <row r="2019" spans="1:43" ht="24" x14ac:dyDescent="0.25">
      <c r="A2019" s="61">
        <v>2017</v>
      </c>
      <c r="B2019" s="61">
        <v>2116</v>
      </c>
      <c r="C2019" s="13" t="s">
        <v>5735</v>
      </c>
      <c r="D2019" s="12" t="s">
        <v>1533</v>
      </c>
      <c r="E2019" s="12" t="s">
        <v>11</v>
      </c>
      <c r="F2019" s="12" t="s">
        <v>134</v>
      </c>
      <c r="G2019" s="12" t="s">
        <v>13</v>
      </c>
      <c r="H2019" s="12" t="s">
        <v>12</v>
      </c>
      <c r="I2019" s="62">
        <v>1721.6</v>
      </c>
      <c r="J2019" s="10">
        <v>1</v>
      </c>
      <c r="K2019" s="10" t="s">
        <v>1052</v>
      </c>
      <c r="L2019" s="14" t="s">
        <v>5736</v>
      </c>
      <c r="M2019" s="11">
        <v>1721.6</v>
      </c>
      <c r="N2019" s="8">
        <v>58</v>
      </c>
      <c r="O2019" s="8">
        <f>N2019*M2019</f>
        <v>99852.799999999988</v>
      </c>
      <c r="P2019" s="14" t="s">
        <v>5022</v>
      </c>
      <c r="Q2019" s="66">
        <f>O2019/$O$2181</f>
        <v>3.0510180769028584E-6</v>
      </c>
      <c r="R2019" s="66">
        <f>+O2019/$O$2184</f>
        <v>4.8824387589309606E-6</v>
      </c>
      <c r="S2019" s="36">
        <f>Q2019*$S$1</f>
        <v>7.6275451922571454E-4</v>
      </c>
      <c r="T2019" s="36">
        <f>R2019*$T$1</f>
        <v>1.4647316276792882E-4</v>
      </c>
      <c r="U2019" s="36">
        <f>S2019+T2019</f>
        <v>9.0922768199364339E-4</v>
      </c>
      <c r="V2019" s="41"/>
      <c r="W2019" s="41"/>
      <c r="X2019" s="41"/>
      <c r="Y2019" s="42"/>
      <c r="Z2019" s="40" t="str">
        <f>IF(V2019=0,"NO OFERTADO",IF(W2019=0,"NO OFERTADO",IF(X2019=0,"NO OFERTADO",IF(Y2019=0,"NO OFERTADO","CORRECTO"))))</f>
        <v>NO OFERTADO</v>
      </c>
      <c r="AA2019" s="42">
        <f>Y2019*N2019</f>
        <v>0</v>
      </c>
      <c r="AB2019" s="35">
        <f>Q2019*$AB$1</f>
        <v>2.7459162692125723E-4</v>
      </c>
      <c r="AC2019" s="36">
        <f>R2019*$AC$1</f>
        <v>7.323658138396441E-5</v>
      </c>
      <c r="AD2019" s="36">
        <f>AB2019+AC2019</f>
        <v>3.4782820830522165E-4</v>
      </c>
      <c r="AE2019" s="41"/>
      <c r="AF2019" s="41"/>
      <c r="AG2019" s="41"/>
      <c r="AH2019" s="42"/>
      <c r="AI2019" s="40" t="str">
        <f>IF(AE2019=0,"NO OFERTADO",IF(AF2019=0,"NO OFERTADO",IF(AG2019=0,"NO OFERTADO",IF(AH2019=0,"NO OFERTADO","CORRECTO"))))</f>
        <v>NO OFERTADO</v>
      </c>
      <c r="AJ2019" s="37">
        <f>Q2019*$AJ$1</f>
        <v>1.8306108461417151E-4</v>
      </c>
      <c r="AK2019" s="36">
        <f>R2019*$AK$1</f>
        <v>2.4412193794654802E-5</v>
      </c>
      <c r="AL2019" s="36">
        <f>AJ2019+AK2019</f>
        <v>2.074732784088263E-4</v>
      </c>
      <c r="AM2019" s="41"/>
      <c r="AN2019" s="41"/>
      <c r="AO2019" s="41"/>
      <c r="AP2019" s="42"/>
      <c r="AQ2019" s="40" t="str">
        <f>IF(AM2019=0,"NO OFERTADO",IF(AN2019=0,"NO OFERTADO",IF(AO2019=0,"NO OFERTADO",IF(AP2019=0,"NO OFERTADO","CORRECTO"))))</f>
        <v>NO OFERTADO</v>
      </c>
    </row>
    <row r="2020" spans="1:43" ht="24" x14ac:dyDescent="0.25">
      <c r="A2020" s="61">
        <v>2018</v>
      </c>
      <c r="B2020" s="61">
        <v>1255</v>
      </c>
      <c r="C2020" s="13" t="s">
        <v>3557</v>
      </c>
      <c r="D2020" s="12" t="s">
        <v>286</v>
      </c>
      <c r="E2020" s="12" t="s">
        <v>12</v>
      </c>
      <c r="F2020" s="12" t="s">
        <v>12</v>
      </c>
      <c r="G2020" s="12" t="s">
        <v>13</v>
      </c>
      <c r="H2020" s="12" t="s">
        <v>12</v>
      </c>
      <c r="I2020" s="62" t="s">
        <v>60</v>
      </c>
      <c r="J2020" s="10">
        <v>1</v>
      </c>
      <c r="K2020" s="10" t="s">
        <v>1489</v>
      </c>
      <c r="L2020" s="14" t="s">
        <v>3558</v>
      </c>
      <c r="M2020" s="11">
        <v>39623.750999999997</v>
      </c>
      <c r="N2020" s="11">
        <v>61.25</v>
      </c>
      <c r="O2020" s="8">
        <f>N2020*M2020</f>
        <v>2426954.7487499998</v>
      </c>
      <c r="P2020" s="14" t="s">
        <v>5022</v>
      </c>
      <c r="Q2020" s="66">
        <f>O2020/$O$2181</f>
        <v>7.4155985713585243E-5</v>
      </c>
      <c r="R2020" s="66"/>
      <c r="S2020" s="36">
        <f>Q2020*$S$1</f>
        <v>1.853899642839631E-2</v>
      </c>
      <c r="T2020" s="7"/>
      <c r="U2020" s="36">
        <f>S2020+T2020</f>
        <v>1.853899642839631E-2</v>
      </c>
      <c r="V2020" s="41"/>
      <c r="W2020" s="41"/>
      <c r="X2020" s="41"/>
      <c r="Y2020" s="42"/>
      <c r="Z2020" s="40" t="str">
        <f>IF(V2020=0,"NO OFERTADO",IF(W2020=0,"NO OFERTADO",IF(X2020=0,"NO OFERTADO",IF(Y2020=0,"NO OFERTADO","CORRECTO"))))</f>
        <v>NO OFERTADO</v>
      </c>
      <c r="AA2020" s="42">
        <f>Y2020*N2020</f>
        <v>0</v>
      </c>
      <c r="AB2020" s="35">
        <f>Q2020*$AB$1</f>
        <v>6.6740387142226716E-3</v>
      </c>
      <c r="AC2020" s="7"/>
      <c r="AD2020" s="36">
        <f>AB2020+AC2020</f>
        <v>6.6740387142226716E-3</v>
      </c>
      <c r="AE2020" s="41"/>
      <c r="AF2020" s="41"/>
      <c r="AG2020" s="41"/>
      <c r="AH2020" s="42"/>
      <c r="AI2020" s="40" t="str">
        <f>IF(AE2020=0,"NO OFERTADO",IF(AF2020=0,"NO OFERTADO",IF(AG2020=0,"NO OFERTADO",IF(AH2020=0,"NO OFERTADO","CORRECTO"))))</f>
        <v>NO OFERTADO</v>
      </c>
      <c r="AJ2020" s="37">
        <f>Q2020*$AJ$1</f>
        <v>4.4493591428151147E-3</v>
      </c>
      <c r="AK2020" s="7"/>
      <c r="AL2020" s="36">
        <f>AJ2020+AK2020</f>
        <v>4.4493591428151147E-3</v>
      </c>
      <c r="AM2020" s="41"/>
      <c r="AN2020" s="41"/>
      <c r="AO2020" s="41"/>
      <c r="AP2020" s="42"/>
      <c r="AQ2020" s="40" t="str">
        <f>IF(AM2020=0,"NO OFERTADO",IF(AN2020=0,"NO OFERTADO",IF(AO2020=0,"NO OFERTADO",IF(AP2020=0,"NO OFERTADO","CORRECTO"))))</f>
        <v>NO OFERTADO</v>
      </c>
    </row>
    <row r="2021" spans="1:43" x14ac:dyDescent="0.25">
      <c r="A2021" s="61">
        <v>2019</v>
      </c>
      <c r="B2021" s="61">
        <v>430</v>
      </c>
      <c r="C2021" s="13" t="s">
        <v>1488</v>
      </c>
      <c r="D2021" s="12" t="s">
        <v>1067</v>
      </c>
      <c r="E2021" s="12" t="s">
        <v>49</v>
      </c>
      <c r="F2021" s="12" t="s">
        <v>23</v>
      </c>
      <c r="G2021" s="12" t="s">
        <v>24</v>
      </c>
      <c r="H2021" s="12" t="s">
        <v>49</v>
      </c>
      <c r="I2021" s="62" t="s">
        <v>60</v>
      </c>
      <c r="J2021" s="10">
        <v>1</v>
      </c>
      <c r="K2021" s="10" t="s">
        <v>1489</v>
      </c>
      <c r="L2021" s="14" t="s">
        <v>1490</v>
      </c>
      <c r="M2021" s="11">
        <v>11667</v>
      </c>
      <c r="N2021" s="11">
        <v>1446.4615384615386</v>
      </c>
      <c r="O2021" s="8">
        <f>N2021*M2021</f>
        <v>16875866.769230772</v>
      </c>
      <c r="P2021" s="14" t="s">
        <v>5022</v>
      </c>
      <c r="Q2021" s="66">
        <f>O2021/$O$2181</f>
        <v>5.1564477487188465E-4</v>
      </c>
      <c r="R2021" s="66"/>
      <c r="S2021" s="36">
        <f>Q2021*$S$1</f>
        <v>0.12891119371797116</v>
      </c>
      <c r="T2021" s="7"/>
      <c r="U2021" s="36">
        <f>S2021+T2021</f>
        <v>0.12891119371797116</v>
      </c>
      <c r="V2021" s="41"/>
      <c r="W2021" s="41"/>
      <c r="X2021" s="41"/>
      <c r="Y2021" s="42"/>
      <c r="Z2021" s="40" t="str">
        <f>IF(V2021=0,"NO OFERTADO",IF(W2021=0,"NO OFERTADO",IF(X2021=0,"NO OFERTADO",IF(Y2021=0,"NO OFERTADO","CORRECTO"))))</f>
        <v>NO OFERTADO</v>
      </c>
      <c r="AA2021" s="42">
        <f>Y2021*N2021</f>
        <v>0</v>
      </c>
      <c r="AB2021" s="35">
        <f>Q2021*$AB$1</f>
        <v>4.6408029738469615E-2</v>
      </c>
      <c r="AC2021" s="7"/>
      <c r="AD2021" s="36">
        <f>AB2021+AC2021</f>
        <v>4.6408029738469615E-2</v>
      </c>
      <c r="AE2021" s="41"/>
      <c r="AF2021" s="41"/>
      <c r="AG2021" s="41"/>
      <c r="AH2021" s="42"/>
      <c r="AI2021" s="40" t="str">
        <f>IF(AE2021=0,"NO OFERTADO",IF(AF2021=0,"NO OFERTADO",IF(AG2021=0,"NO OFERTADO",IF(AH2021=0,"NO OFERTADO","CORRECTO"))))</f>
        <v>NO OFERTADO</v>
      </c>
      <c r="AJ2021" s="37">
        <f>Q2021*$AJ$1</f>
        <v>3.0938686492313079E-2</v>
      </c>
      <c r="AK2021" s="7"/>
      <c r="AL2021" s="36">
        <f>AJ2021+AK2021</f>
        <v>3.0938686492313079E-2</v>
      </c>
      <c r="AM2021" s="41"/>
      <c r="AN2021" s="41"/>
      <c r="AO2021" s="41"/>
      <c r="AP2021" s="42"/>
      <c r="AQ2021" s="40" t="str">
        <f>IF(AM2021=0,"NO OFERTADO",IF(AN2021=0,"NO OFERTADO",IF(AO2021=0,"NO OFERTADO",IF(AP2021=0,"NO OFERTADO","CORRECTO"))))</f>
        <v>NO OFERTADO</v>
      </c>
    </row>
    <row r="2022" spans="1:43" ht="24" x14ac:dyDescent="0.25">
      <c r="A2022" s="61">
        <v>2020</v>
      </c>
      <c r="B2022" s="61">
        <v>2804</v>
      </c>
      <c r="C2022" s="13" t="s">
        <v>7322</v>
      </c>
      <c r="D2022" s="12" t="s">
        <v>705</v>
      </c>
      <c r="E2022" s="12" t="s">
        <v>7316</v>
      </c>
      <c r="F2022" s="12" t="s">
        <v>108</v>
      </c>
      <c r="G2022" s="12" t="s">
        <v>223</v>
      </c>
      <c r="H2022" s="12" t="s">
        <v>755</v>
      </c>
      <c r="I2022" s="62" t="s">
        <v>60</v>
      </c>
      <c r="J2022" s="10">
        <v>1</v>
      </c>
      <c r="K2022" s="14" t="s">
        <v>1894</v>
      </c>
      <c r="L2022" s="14"/>
      <c r="M2022" s="11">
        <v>173720</v>
      </c>
      <c r="N2022" s="11">
        <v>2.5</v>
      </c>
      <c r="O2022" s="8">
        <f>N2022*M2022</f>
        <v>434300</v>
      </c>
      <c r="P2022" s="14" t="s">
        <v>5022</v>
      </c>
      <c r="Q2022" s="66">
        <f>O2022/$O$2181</f>
        <v>1.3270105102700291E-5</v>
      </c>
      <c r="R2022" s="66"/>
      <c r="S2022" s="36">
        <f>Q2022*$S$1</f>
        <v>3.3175262756750725E-3</v>
      </c>
      <c r="T2022" s="7"/>
      <c r="U2022" s="36">
        <f>S2022+T2022</f>
        <v>3.3175262756750725E-3</v>
      </c>
      <c r="V2022" s="41"/>
      <c r="W2022" s="41"/>
      <c r="X2022" s="41"/>
      <c r="Y2022" s="42"/>
      <c r="Z2022" s="40" t="str">
        <f>IF(V2022=0,"NO OFERTADO",IF(W2022=0,"NO OFERTADO",IF(X2022=0,"NO OFERTADO",IF(Y2022=0,"NO OFERTADO","CORRECTO"))))</f>
        <v>NO OFERTADO</v>
      </c>
      <c r="AA2022" s="42">
        <f>Y2022*N2022</f>
        <v>0</v>
      </c>
      <c r="AB2022" s="35">
        <f>Q2022*$AB$1</f>
        <v>1.1943094592430262E-3</v>
      </c>
      <c r="AC2022" s="7"/>
      <c r="AD2022" s="36">
        <f>AB2022+AC2022</f>
        <v>1.1943094592430262E-3</v>
      </c>
      <c r="AE2022" s="41"/>
      <c r="AF2022" s="41"/>
      <c r="AG2022" s="41"/>
      <c r="AH2022" s="42"/>
      <c r="AI2022" s="40" t="str">
        <f>IF(AE2022=0,"NO OFERTADO",IF(AF2022=0,"NO OFERTADO",IF(AG2022=0,"NO OFERTADO",IF(AH2022=0,"NO OFERTADO","CORRECTO"))))</f>
        <v>NO OFERTADO</v>
      </c>
      <c r="AJ2022" s="37">
        <f>Q2022*$AJ$1</f>
        <v>7.9620630616201744E-4</v>
      </c>
      <c r="AK2022" s="7"/>
      <c r="AL2022" s="36">
        <f>AJ2022+AK2022</f>
        <v>7.9620630616201744E-4</v>
      </c>
      <c r="AM2022" s="41"/>
      <c r="AN2022" s="41"/>
      <c r="AO2022" s="41"/>
      <c r="AP2022" s="42"/>
      <c r="AQ2022" s="40" t="str">
        <f>IF(AM2022=0,"NO OFERTADO",IF(AN2022=0,"NO OFERTADO",IF(AO2022=0,"NO OFERTADO",IF(AP2022=0,"NO OFERTADO","CORRECTO"))))</f>
        <v>NO OFERTADO</v>
      </c>
    </row>
    <row r="2023" spans="1:43" x14ac:dyDescent="0.25">
      <c r="A2023" s="61">
        <v>2021</v>
      </c>
      <c r="B2023" s="61">
        <v>1077</v>
      </c>
      <c r="C2023" s="13" t="s">
        <v>3137</v>
      </c>
      <c r="D2023" s="12" t="s">
        <v>3138</v>
      </c>
      <c r="E2023" s="12" t="s">
        <v>49</v>
      </c>
      <c r="F2023" s="12" t="s">
        <v>23</v>
      </c>
      <c r="G2023" s="12" t="s">
        <v>24</v>
      </c>
      <c r="H2023" s="12" t="s">
        <v>49</v>
      </c>
      <c r="I2023" s="62" t="s">
        <v>60</v>
      </c>
      <c r="J2023" s="10">
        <v>1</v>
      </c>
      <c r="K2023" s="10" t="s">
        <v>3139</v>
      </c>
      <c r="L2023" s="14" t="s">
        <v>3140</v>
      </c>
      <c r="M2023" s="11">
        <v>13137.4144</v>
      </c>
      <c r="N2023" s="11">
        <v>84.181818181818187</v>
      </c>
      <c r="O2023" s="8">
        <f>N2023*M2023</f>
        <v>1105931.4304</v>
      </c>
      <c r="P2023" s="14" t="s">
        <v>5022</v>
      </c>
      <c r="Q2023" s="66">
        <f>O2023/$O$2181</f>
        <v>3.3791909550512708E-5</v>
      </c>
      <c r="R2023" s="66"/>
      <c r="S2023" s="36">
        <f>Q2023*$S$1</f>
        <v>8.4479773876281767E-3</v>
      </c>
      <c r="T2023" s="7"/>
      <c r="U2023" s="36">
        <f>S2023+T2023</f>
        <v>8.4479773876281767E-3</v>
      </c>
      <c r="V2023" s="41"/>
      <c r="W2023" s="41"/>
      <c r="X2023" s="41"/>
      <c r="Y2023" s="42"/>
      <c r="Z2023" s="40" t="str">
        <f>IF(V2023=0,"NO OFERTADO",IF(W2023=0,"NO OFERTADO",IF(X2023=0,"NO OFERTADO",IF(Y2023=0,"NO OFERTADO","CORRECTO"))))</f>
        <v>NO OFERTADO</v>
      </c>
      <c r="AA2023" s="42">
        <f>Y2023*N2023</f>
        <v>0</v>
      </c>
      <c r="AB2023" s="35">
        <f>Q2023*$AB$1</f>
        <v>3.0412718595461438E-3</v>
      </c>
      <c r="AC2023" s="7"/>
      <c r="AD2023" s="36">
        <f>AB2023+AC2023</f>
        <v>3.0412718595461438E-3</v>
      </c>
      <c r="AE2023" s="41"/>
      <c r="AF2023" s="41"/>
      <c r="AG2023" s="41"/>
      <c r="AH2023" s="42"/>
      <c r="AI2023" s="40" t="str">
        <f>IF(AE2023=0,"NO OFERTADO",IF(AF2023=0,"NO OFERTADO",IF(AG2023=0,"NO OFERTADO",IF(AH2023=0,"NO OFERTADO","CORRECTO"))))</f>
        <v>NO OFERTADO</v>
      </c>
      <c r="AJ2023" s="37">
        <f>Q2023*$AJ$1</f>
        <v>2.0275145730307624E-3</v>
      </c>
      <c r="AK2023" s="7"/>
      <c r="AL2023" s="36">
        <f>AJ2023+AK2023</f>
        <v>2.0275145730307624E-3</v>
      </c>
      <c r="AM2023" s="41"/>
      <c r="AN2023" s="41"/>
      <c r="AO2023" s="41"/>
      <c r="AP2023" s="42"/>
      <c r="AQ2023" s="40" t="str">
        <f>IF(AM2023=0,"NO OFERTADO",IF(AN2023=0,"NO OFERTADO",IF(AO2023=0,"NO OFERTADO",IF(AP2023=0,"NO OFERTADO","CORRECTO"))))</f>
        <v>NO OFERTADO</v>
      </c>
    </row>
    <row r="2024" spans="1:43" x14ac:dyDescent="0.25">
      <c r="A2024" s="61">
        <v>2022</v>
      </c>
      <c r="B2024" s="61">
        <v>1593</v>
      </c>
      <c r="C2024" s="13" t="s">
        <v>4391</v>
      </c>
      <c r="D2024" s="12" t="s">
        <v>3536</v>
      </c>
      <c r="E2024" s="12" t="s">
        <v>49</v>
      </c>
      <c r="F2024" s="12" t="s">
        <v>23</v>
      </c>
      <c r="G2024" s="12" t="s">
        <v>24</v>
      </c>
      <c r="H2024" s="12" t="s">
        <v>49</v>
      </c>
      <c r="I2024" s="62" t="s">
        <v>60</v>
      </c>
      <c r="J2024" s="10">
        <v>1</v>
      </c>
      <c r="K2024" s="10" t="s">
        <v>4392</v>
      </c>
      <c r="L2024" s="14" t="s">
        <v>4393</v>
      </c>
      <c r="M2024" s="11">
        <v>20762</v>
      </c>
      <c r="N2024" s="11">
        <v>14.846153846153847</v>
      </c>
      <c r="O2024" s="8">
        <f>N2024*M2024</f>
        <v>308235.84615384619</v>
      </c>
      <c r="P2024" s="14" t="s">
        <v>5022</v>
      </c>
      <c r="Q2024" s="66">
        <f>O2024/$O$2181</f>
        <v>9.4181949686421732E-6</v>
      </c>
      <c r="R2024" s="66"/>
      <c r="S2024" s="36">
        <f>Q2024*$S$1</f>
        <v>2.3545487421605432E-3</v>
      </c>
      <c r="T2024" s="7"/>
      <c r="U2024" s="36">
        <f>S2024+T2024</f>
        <v>2.3545487421605432E-3</v>
      </c>
      <c r="V2024" s="41"/>
      <c r="W2024" s="41"/>
      <c r="X2024" s="41"/>
      <c r="Y2024" s="42"/>
      <c r="Z2024" s="40" t="str">
        <f>IF(V2024=0,"NO OFERTADO",IF(W2024=0,"NO OFERTADO",IF(X2024=0,"NO OFERTADO",IF(Y2024=0,"NO OFERTADO","CORRECTO"))))</f>
        <v>NO OFERTADO</v>
      </c>
      <c r="AA2024" s="42">
        <f>Y2024*N2024</f>
        <v>0</v>
      </c>
      <c r="AB2024" s="35">
        <f>Q2024*$AB$1</f>
        <v>8.4763754717779563E-4</v>
      </c>
      <c r="AC2024" s="7"/>
      <c r="AD2024" s="36">
        <f>AB2024+AC2024</f>
        <v>8.4763754717779563E-4</v>
      </c>
      <c r="AE2024" s="41"/>
      <c r="AF2024" s="41"/>
      <c r="AG2024" s="41"/>
      <c r="AH2024" s="42"/>
      <c r="AI2024" s="40" t="str">
        <f>IF(AE2024=0,"NO OFERTADO",IF(AF2024=0,"NO OFERTADO",IF(AG2024=0,"NO OFERTADO",IF(AH2024=0,"NO OFERTADO","CORRECTO"))))</f>
        <v>NO OFERTADO</v>
      </c>
      <c r="AJ2024" s="37">
        <f>Q2024*$AJ$1</f>
        <v>5.6509169811853042E-4</v>
      </c>
      <c r="AK2024" s="7"/>
      <c r="AL2024" s="36">
        <f>AJ2024+AK2024</f>
        <v>5.6509169811853042E-4</v>
      </c>
      <c r="AM2024" s="41"/>
      <c r="AN2024" s="41"/>
      <c r="AO2024" s="41"/>
      <c r="AP2024" s="42"/>
      <c r="AQ2024" s="40" t="str">
        <f>IF(AM2024=0,"NO OFERTADO",IF(AN2024=0,"NO OFERTADO",IF(AO2024=0,"NO OFERTADO",IF(AP2024=0,"NO OFERTADO","CORRECTO"))))</f>
        <v>NO OFERTADO</v>
      </c>
    </row>
    <row r="2025" spans="1:43" x14ac:dyDescent="0.25">
      <c r="A2025" s="61">
        <v>2023</v>
      </c>
      <c r="B2025" s="61">
        <v>240</v>
      </c>
      <c r="C2025" s="13" t="s">
        <v>902</v>
      </c>
      <c r="D2025" s="12" t="s">
        <v>33</v>
      </c>
      <c r="E2025" s="12" t="s">
        <v>49</v>
      </c>
      <c r="F2025" s="12" t="s">
        <v>23</v>
      </c>
      <c r="G2025" s="12" t="s">
        <v>24</v>
      </c>
      <c r="H2025" s="12" t="s">
        <v>49</v>
      </c>
      <c r="I2025" s="62">
        <v>8088858</v>
      </c>
      <c r="J2025" s="10">
        <v>1</v>
      </c>
      <c r="K2025" s="10" t="s">
        <v>903</v>
      </c>
      <c r="L2025" s="14" t="s">
        <v>904</v>
      </c>
      <c r="M2025" s="11">
        <v>8088858</v>
      </c>
      <c r="N2025" s="11">
        <v>4.5384615384615383</v>
      </c>
      <c r="O2025" s="8">
        <f>N2025*M2025</f>
        <v>36710970.92307692</v>
      </c>
      <c r="P2025" s="14" t="s">
        <v>5022</v>
      </c>
      <c r="Q2025" s="66">
        <f>O2025/$O$2181</f>
        <v>1.1217095154764103E-3</v>
      </c>
      <c r="R2025" s="66">
        <f>+O2025/$O$2184</f>
        <v>1.7950329616477283E-3</v>
      </c>
      <c r="S2025" s="36">
        <f>Q2025*$S$1</f>
        <v>0.28042737886910257</v>
      </c>
      <c r="T2025" s="36">
        <f>R2025*$T$1</f>
        <v>5.3850988849431847E-2</v>
      </c>
      <c r="U2025" s="36">
        <f>S2025+T2025</f>
        <v>0.33427836771853442</v>
      </c>
      <c r="V2025" s="41"/>
      <c r="W2025" s="41"/>
      <c r="X2025" s="41"/>
      <c r="Y2025" s="42"/>
      <c r="Z2025" s="40" t="str">
        <f>IF(V2025=0,"NO OFERTADO",IF(W2025=0,"NO OFERTADO",IF(X2025=0,"NO OFERTADO",IF(Y2025=0,"NO OFERTADO","CORRECTO"))))</f>
        <v>NO OFERTADO</v>
      </c>
      <c r="AA2025" s="42">
        <f>Y2025*N2025</f>
        <v>0</v>
      </c>
      <c r="AB2025" s="35">
        <f>Q2025*$AB$1</f>
        <v>0.10095385639287692</v>
      </c>
      <c r="AC2025" s="36">
        <f>R2025*$AC$1</f>
        <v>2.6925494424715923E-2</v>
      </c>
      <c r="AD2025" s="36">
        <f>AB2025+AC2025</f>
        <v>0.12787935081759283</v>
      </c>
      <c r="AE2025" s="41"/>
      <c r="AF2025" s="41"/>
      <c r="AG2025" s="41"/>
      <c r="AH2025" s="42"/>
      <c r="AI2025" s="40" t="str">
        <f>IF(AE2025=0,"NO OFERTADO",IF(AF2025=0,"NO OFERTADO",IF(AG2025=0,"NO OFERTADO",IF(AH2025=0,"NO OFERTADO","CORRECTO"))))</f>
        <v>NO OFERTADO</v>
      </c>
      <c r="AJ2025" s="37">
        <f>Q2025*$AJ$1</f>
        <v>6.7302570928584618E-2</v>
      </c>
      <c r="AK2025" s="36">
        <f>R2025*$AK$1</f>
        <v>8.9751648082386417E-3</v>
      </c>
      <c r="AL2025" s="36">
        <f>AJ2025+AK2025</f>
        <v>7.6277735736823254E-2</v>
      </c>
      <c r="AM2025" s="41"/>
      <c r="AN2025" s="41"/>
      <c r="AO2025" s="41"/>
      <c r="AP2025" s="42"/>
      <c r="AQ2025" s="40" t="str">
        <f>IF(AM2025=0,"NO OFERTADO",IF(AN2025=0,"NO OFERTADO",IF(AO2025=0,"NO OFERTADO",IF(AP2025=0,"NO OFERTADO","CORRECTO"))))</f>
        <v>NO OFERTADO</v>
      </c>
    </row>
    <row r="2026" spans="1:43" ht="24" x14ac:dyDescent="0.25">
      <c r="A2026" s="61">
        <v>2024</v>
      </c>
      <c r="B2026" s="61">
        <v>451</v>
      </c>
      <c r="C2026" s="13" t="s">
        <v>1548</v>
      </c>
      <c r="D2026" s="12" t="s">
        <v>1549</v>
      </c>
      <c r="E2026" s="12" t="s">
        <v>11</v>
      </c>
      <c r="F2026" s="12" t="s">
        <v>12</v>
      </c>
      <c r="G2026" s="12" t="s">
        <v>13</v>
      </c>
      <c r="H2026" s="12" t="s">
        <v>12</v>
      </c>
      <c r="I2026" s="62">
        <v>102787.2</v>
      </c>
      <c r="J2026" s="10">
        <v>1</v>
      </c>
      <c r="K2026" s="10" t="s">
        <v>1550</v>
      </c>
      <c r="L2026" s="14" t="s">
        <v>1551</v>
      </c>
      <c r="M2026" s="11">
        <v>62463</v>
      </c>
      <c r="N2026" s="11">
        <v>256</v>
      </c>
      <c r="O2026" s="8">
        <f>N2026*M2026</f>
        <v>15990528</v>
      </c>
      <c r="P2026" s="14" t="s">
        <v>5022</v>
      </c>
      <c r="Q2026" s="66">
        <f>O2026/$O$2181</f>
        <v>4.8859310892855601E-4</v>
      </c>
      <c r="R2026" s="66">
        <f>+O2026/$O$2184</f>
        <v>7.8187866222049639E-4</v>
      </c>
      <c r="S2026" s="36">
        <f>Q2026*$S$1</f>
        <v>0.122148277232139</v>
      </c>
      <c r="T2026" s="36">
        <f>R2026*$T$1</f>
        <v>2.3456359866614891E-2</v>
      </c>
      <c r="U2026" s="36">
        <f>S2026+T2026</f>
        <v>0.1456046370987539</v>
      </c>
      <c r="V2026" s="41"/>
      <c r="W2026" s="41"/>
      <c r="X2026" s="41"/>
      <c r="Y2026" s="42"/>
      <c r="Z2026" s="40" t="str">
        <f>IF(V2026=0,"NO OFERTADO",IF(W2026=0,"NO OFERTADO",IF(X2026=0,"NO OFERTADO",IF(Y2026=0,"NO OFERTADO","CORRECTO"))))</f>
        <v>NO OFERTADO</v>
      </c>
      <c r="AA2026" s="42">
        <f>Y2026*N2026</f>
        <v>0</v>
      </c>
      <c r="AB2026" s="35">
        <f>Q2026*$AB$1</f>
        <v>4.3973379803570044E-2</v>
      </c>
      <c r="AC2026" s="36">
        <f>R2026*$AC$1</f>
        <v>1.1728179933307445E-2</v>
      </c>
      <c r="AD2026" s="36">
        <f>AB2026+AC2026</f>
        <v>5.5701559736877487E-2</v>
      </c>
      <c r="AE2026" s="41"/>
      <c r="AF2026" s="41"/>
      <c r="AG2026" s="41"/>
      <c r="AH2026" s="42"/>
      <c r="AI2026" s="40" t="str">
        <f>IF(AE2026=0,"NO OFERTADO",IF(AF2026=0,"NO OFERTADO",IF(AG2026=0,"NO OFERTADO",IF(AH2026=0,"NO OFERTADO","CORRECTO"))))</f>
        <v>NO OFERTADO</v>
      </c>
      <c r="AJ2026" s="37">
        <f>Q2026*$AJ$1</f>
        <v>2.931558653571336E-2</v>
      </c>
      <c r="AK2026" s="36">
        <f>R2026*$AK$1</f>
        <v>3.909393311102482E-3</v>
      </c>
      <c r="AL2026" s="36">
        <f>AJ2026+AK2026</f>
        <v>3.3224979846815841E-2</v>
      </c>
      <c r="AM2026" s="41"/>
      <c r="AN2026" s="41"/>
      <c r="AO2026" s="41"/>
      <c r="AP2026" s="42"/>
      <c r="AQ2026" s="40" t="str">
        <f>IF(AM2026=0,"NO OFERTADO",IF(AN2026=0,"NO OFERTADO",IF(AO2026=0,"NO OFERTADO",IF(AP2026=0,"NO OFERTADO","CORRECTO"))))</f>
        <v>NO OFERTADO</v>
      </c>
    </row>
    <row r="2027" spans="1:43" ht="24" x14ac:dyDescent="0.25">
      <c r="A2027" s="61">
        <v>2025</v>
      </c>
      <c r="B2027" s="61">
        <v>267</v>
      </c>
      <c r="C2027" s="13" t="s">
        <v>975</v>
      </c>
      <c r="D2027" s="12" t="s">
        <v>93</v>
      </c>
      <c r="E2027" s="12" t="s">
        <v>11</v>
      </c>
      <c r="F2027" s="12" t="s">
        <v>12</v>
      </c>
      <c r="G2027" s="12" t="s">
        <v>13</v>
      </c>
      <c r="H2027" s="12" t="s">
        <v>12</v>
      </c>
      <c r="I2027" s="62">
        <v>198484</v>
      </c>
      <c r="J2027" s="10">
        <v>1</v>
      </c>
      <c r="K2027" s="10" t="s">
        <v>976</v>
      </c>
      <c r="L2027" s="14" t="s">
        <v>977</v>
      </c>
      <c r="M2027" s="11">
        <v>196912.18333333335</v>
      </c>
      <c r="N2027" s="11">
        <v>141.81818181818181</v>
      </c>
      <c r="O2027" s="8">
        <f>N2027*M2027</f>
        <v>27925727.81818182</v>
      </c>
      <c r="P2027" s="14" t="s">
        <v>5022</v>
      </c>
      <c r="Q2027" s="66">
        <f>O2027/$O$2181</f>
        <v>8.5327502467574031E-4</v>
      </c>
      <c r="R2027" s="66">
        <f>+O2027/$O$2184</f>
        <v>1.3654665254339133E-3</v>
      </c>
      <c r="S2027" s="36">
        <f>Q2027*$S$1</f>
        <v>0.21331875616893509</v>
      </c>
      <c r="T2027" s="36">
        <f>R2027*$T$1</f>
        <v>4.0963995763017395E-2</v>
      </c>
      <c r="U2027" s="36">
        <f>S2027+T2027</f>
        <v>0.25428275193195249</v>
      </c>
      <c r="V2027" s="41"/>
      <c r="W2027" s="41"/>
      <c r="X2027" s="41"/>
      <c r="Y2027" s="42"/>
      <c r="Z2027" s="40" t="str">
        <f>IF(V2027=0,"NO OFERTADO",IF(W2027=0,"NO OFERTADO",IF(X2027=0,"NO OFERTADO",IF(Y2027=0,"NO OFERTADO","CORRECTO"))))</f>
        <v>NO OFERTADO</v>
      </c>
      <c r="AA2027" s="42">
        <f>Y2027*N2027</f>
        <v>0</v>
      </c>
      <c r="AB2027" s="35">
        <f>Q2027*$AB$1</f>
        <v>7.6794752220816623E-2</v>
      </c>
      <c r="AC2027" s="36">
        <f>R2027*$AC$1</f>
        <v>2.0481997881508698E-2</v>
      </c>
      <c r="AD2027" s="36">
        <f>AB2027+AC2027</f>
        <v>9.7276750102325324E-2</v>
      </c>
      <c r="AE2027" s="41"/>
      <c r="AF2027" s="41"/>
      <c r="AG2027" s="41"/>
      <c r="AH2027" s="42"/>
      <c r="AI2027" s="40" t="str">
        <f>IF(AE2027=0,"NO OFERTADO",IF(AF2027=0,"NO OFERTADO",IF(AG2027=0,"NO OFERTADO",IF(AH2027=0,"NO OFERTADO","CORRECTO"))))</f>
        <v>NO OFERTADO</v>
      </c>
      <c r="AJ2027" s="37">
        <f>Q2027*$AJ$1</f>
        <v>5.1196501480544415E-2</v>
      </c>
      <c r="AK2027" s="36">
        <f>R2027*$AK$1</f>
        <v>6.8273326271695665E-3</v>
      </c>
      <c r="AL2027" s="36">
        <f>AJ2027+AK2027</f>
        <v>5.802383410771398E-2</v>
      </c>
      <c r="AM2027" s="41"/>
      <c r="AN2027" s="41"/>
      <c r="AO2027" s="41"/>
      <c r="AP2027" s="42"/>
      <c r="AQ2027" s="40" t="str">
        <f>IF(AM2027=0,"NO OFERTADO",IF(AN2027=0,"NO OFERTADO",IF(AO2027=0,"NO OFERTADO",IF(AP2027=0,"NO OFERTADO","CORRECTO"))))</f>
        <v>NO OFERTADO</v>
      </c>
    </row>
    <row r="2028" spans="1:43" ht="36" x14ac:dyDescent="0.25">
      <c r="A2028" s="61">
        <v>2026</v>
      </c>
      <c r="B2028" s="61">
        <v>570</v>
      </c>
      <c r="C2028" s="13" t="s">
        <v>1886</v>
      </c>
      <c r="D2028" s="12" t="s">
        <v>143</v>
      </c>
      <c r="E2028" s="12" t="s">
        <v>275</v>
      </c>
      <c r="F2028" s="12" t="s">
        <v>12</v>
      </c>
      <c r="G2028" s="12" t="s">
        <v>13</v>
      </c>
      <c r="H2028" s="12" t="s">
        <v>12</v>
      </c>
      <c r="I2028" s="62">
        <v>1753.5</v>
      </c>
      <c r="J2028" s="10">
        <v>1</v>
      </c>
      <c r="K2028" s="10" t="s">
        <v>1614</v>
      </c>
      <c r="L2028" s="14" t="s">
        <v>1887</v>
      </c>
      <c r="M2028" s="11">
        <v>1255.7348</v>
      </c>
      <c r="N2028" s="11">
        <v>8155.5384615384619</v>
      </c>
      <c r="O2028" s="8">
        <f>N2028*M2028</f>
        <v>10241193.458892308</v>
      </c>
      <c r="P2028" s="14" t="s">
        <v>5022</v>
      </c>
      <c r="Q2028" s="66">
        <f>O2028/$O$2181</f>
        <v>3.1292128385122645E-4</v>
      </c>
      <c r="R2028" s="66">
        <f>+O2028/$O$2184</f>
        <v>5.0075711328481556E-4</v>
      </c>
      <c r="S2028" s="36">
        <f>Q2028*$S$1</f>
        <v>7.8230320962806618E-2</v>
      </c>
      <c r="T2028" s="36">
        <f>R2028*$T$1</f>
        <v>1.5022713398544467E-2</v>
      </c>
      <c r="U2028" s="36">
        <f>S2028+T2028</f>
        <v>9.3253034361351086E-2</v>
      </c>
      <c r="V2028" s="41"/>
      <c r="W2028" s="41"/>
      <c r="X2028" s="41"/>
      <c r="Y2028" s="42"/>
      <c r="Z2028" s="40" t="str">
        <f>IF(V2028=0,"NO OFERTADO",IF(W2028=0,"NO OFERTADO",IF(X2028=0,"NO OFERTADO",IF(Y2028=0,"NO OFERTADO","CORRECTO"))))</f>
        <v>NO OFERTADO</v>
      </c>
      <c r="AA2028" s="42">
        <f>Y2028*N2028</f>
        <v>0</v>
      </c>
      <c r="AB2028" s="35">
        <f>Q2028*$AB$1</f>
        <v>2.8162915546610382E-2</v>
      </c>
      <c r="AC2028" s="36">
        <f>R2028*$AC$1</f>
        <v>7.5113566992722333E-3</v>
      </c>
      <c r="AD2028" s="36">
        <f>AB2028+AC2028</f>
        <v>3.5674272245882613E-2</v>
      </c>
      <c r="AE2028" s="41"/>
      <c r="AF2028" s="41"/>
      <c r="AG2028" s="41"/>
      <c r="AH2028" s="42"/>
      <c r="AI2028" s="40" t="str">
        <f>IF(AE2028=0,"NO OFERTADO",IF(AF2028=0,"NO OFERTADO",IF(AG2028=0,"NO OFERTADO",IF(AH2028=0,"NO OFERTADO","CORRECTO"))))</f>
        <v>NO OFERTADO</v>
      </c>
      <c r="AJ2028" s="37">
        <f>Q2028*$AJ$1</f>
        <v>1.8775277031073588E-2</v>
      </c>
      <c r="AK2028" s="36">
        <f>R2028*$AK$1</f>
        <v>2.5037855664240779E-3</v>
      </c>
      <c r="AL2028" s="36">
        <f>AJ2028+AK2028</f>
        <v>2.1279062597497667E-2</v>
      </c>
      <c r="AM2028" s="41"/>
      <c r="AN2028" s="41"/>
      <c r="AO2028" s="41"/>
      <c r="AP2028" s="42"/>
      <c r="AQ2028" s="40" t="str">
        <f>IF(AM2028=0,"NO OFERTADO",IF(AN2028=0,"NO OFERTADO",IF(AO2028=0,"NO OFERTADO",IF(AP2028=0,"NO OFERTADO","CORRECTO"))))</f>
        <v>NO OFERTADO</v>
      </c>
    </row>
    <row r="2029" spans="1:43" ht="36" x14ac:dyDescent="0.25">
      <c r="A2029" s="61">
        <v>2027</v>
      </c>
      <c r="B2029" s="61">
        <v>1118</v>
      </c>
      <c r="C2029" s="13" t="s">
        <v>1886</v>
      </c>
      <c r="D2029" s="12" t="s">
        <v>1074</v>
      </c>
      <c r="E2029" s="12" t="s">
        <v>275</v>
      </c>
      <c r="F2029" s="12" t="s">
        <v>12</v>
      </c>
      <c r="G2029" s="12" t="s">
        <v>13</v>
      </c>
      <c r="H2029" s="12" t="s">
        <v>12</v>
      </c>
      <c r="I2029" s="62">
        <v>438.375</v>
      </c>
      <c r="J2029" s="10">
        <v>1</v>
      </c>
      <c r="K2029" s="10" t="s">
        <v>1614</v>
      </c>
      <c r="L2029" s="14" t="s">
        <v>3234</v>
      </c>
      <c r="M2029" s="11">
        <v>438.375</v>
      </c>
      <c r="N2029" s="11">
        <v>5201.3846153846152</v>
      </c>
      <c r="O2029" s="8">
        <f>N2029*M2029</f>
        <v>2280156.9807692305</v>
      </c>
      <c r="P2029" s="14" t="s">
        <v>5022</v>
      </c>
      <c r="Q2029" s="66">
        <f>O2029/$O$2181</f>
        <v>6.9670556724530167E-5</v>
      </c>
      <c r="R2029" s="66">
        <f>+O2029/$O$2184</f>
        <v>1.1149138351007372E-4</v>
      </c>
      <c r="S2029" s="36">
        <f>Q2029*$S$1</f>
        <v>1.7417639181132542E-2</v>
      </c>
      <c r="T2029" s="36">
        <f>R2029*$T$1</f>
        <v>3.3447415053022116E-3</v>
      </c>
      <c r="U2029" s="36">
        <f>S2029+T2029</f>
        <v>2.0762380686434753E-2</v>
      </c>
      <c r="V2029" s="41"/>
      <c r="W2029" s="41"/>
      <c r="X2029" s="41"/>
      <c r="Y2029" s="42"/>
      <c r="Z2029" s="40" t="str">
        <f>IF(V2029=0,"NO OFERTADO",IF(W2029=0,"NO OFERTADO",IF(X2029=0,"NO OFERTADO",IF(Y2029=0,"NO OFERTADO","CORRECTO"))))</f>
        <v>NO OFERTADO</v>
      </c>
      <c r="AA2029" s="42">
        <f>Y2029*N2029</f>
        <v>0</v>
      </c>
      <c r="AB2029" s="35">
        <f>Q2029*$AB$1</f>
        <v>6.270350105207715E-3</v>
      </c>
      <c r="AC2029" s="36">
        <f>R2029*$AC$1</f>
        <v>1.6723707526511058E-3</v>
      </c>
      <c r="AD2029" s="36">
        <f>AB2029+AC2029</f>
        <v>7.9427208578588208E-3</v>
      </c>
      <c r="AE2029" s="41"/>
      <c r="AF2029" s="41"/>
      <c r="AG2029" s="41"/>
      <c r="AH2029" s="42"/>
      <c r="AI2029" s="40" t="str">
        <f>IF(AE2029=0,"NO OFERTADO",IF(AF2029=0,"NO OFERTADO",IF(AG2029=0,"NO OFERTADO",IF(AH2029=0,"NO OFERTADO","CORRECTO"))))</f>
        <v>NO OFERTADO</v>
      </c>
      <c r="AJ2029" s="37">
        <f>Q2029*$AJ$1</f>
        <v>4.18023340347181E-3</v>
      </c>
      <c r="AK2029" s="36">
        <f>R2029*$AK$1</f>
        <v>5.5745691755036859E-4</v>
      </c>
      <c r="AL2029" s="36">
        <f>AJ2029+AK2029</f>
        <v>4.7376903210221786E-3</v>
      </c>
      <c r="AM2029" s="41"/>
      <c r="AN2029" s="41"/>
      <c r="AO2029" s="41"/>
      <c r="AP2029" s="42"/>
      <c r="AQ2029" s="40" t="str">
        <f>IF(AM2029=0,"NO OFERTADO",IF(AN2029=0,"NO OFERTADO",IF(AO2029=0,"NO OFERTADO",IF(AP2029=0,"NO OFERTADO","CORRECTO"))))</f>
        <v>NO OFERTADO</v>
      </c>
    </row>
    <row r="2030" spans="1:43" ht="36" x14ac:dyDescent="0.25">
      <c r="A2030" s="61">
        <v>2028</v>
      </c>
      <c r="B2030" s="61">
        <v>476</v>
      </c>
      <c r="C2030" s="13" t="s">
        <v>1612</v>
      </c>
      <c r="D2030" s="12" t="s">
        <v>1613</v>
      </c>
      <c r="E2030" s="12" t="s">
        <v>275</v>
      </c>
      <c r="F2030" s="12" t="s">
        <v>12</v>
      </c>
      <c r="G2030" s="12" t="s">
        <v>13</v>
      </c>
      <c r="H2030" s="12" t="s">
        <v>12</v>
      </c>
      <c r="I2030" s="62">
        <v>876.75</v>
      </c>
      <c r="J2030" s="10">
        <v>1</v>
      </c>
      <c r="K2030" s="10" t="s">
        <v>1614</v>
      </c>
      <c r="L2030" s="14" t="s">
        <v>1615</v>
      </c>
      <c r="M2030" s="11">
        <v>876.75</v>
      </c>
      <c r="N2030" s="11">
        <v>16438.384615384617</v>
      </c>
      <c r="O2030" s="8">
        <f>N2030*M2030</f>
        <v>14412353.711538464</v>
      </c>
      <c r="P2030" s="14" t="s">
        <v>5022</v>
      </c>
      <c r="Q2030" s="66">
        <f>O2030/$O$2181</f>
        <v>4.4037174425376013E-4</v>
      </c>
      <c r="R2030" s="66">
        <f>+O2030/$O$2184</f>
        <v>7.0471167927827643E-4</v>
      </c>
      <c r="S2030" s="36">
        <f>Q2030*$S$1</f>
        <v>0.11009293606344003</v>
      </c>
      <c r="T2030" s="36">
        <f>R2030*$T$1</f>
        <v>2.1141350378348293E-2</v>
      </c>
      <c r="U2030" s="36">
        <f>S2030+T2030</f>
        <v>0.13123428644178833</v>
      </c>
      <c r="V2030" s="41"/>
      <c r="W2030" s="41"/>
      <c r="X2030" s="41"/>
      <c r="Y2030" s="42"/>
      <c r="Z2030" s="40" t="str">
        <f>IF(V2030=0,"NO OFERTADO",IF(W2030=0,"NO OFERTADO",IF(X2030=0,"NO OFERTADO",IF(Y2030=0,"NO OFERTADO","CORRECTO"))))</f>
        <v>NO OFERTADO</v>
      </c>
      <c r="AA2030" s="42">
        <f>Y2030*N2030</f>
        <v>0</v>
      </c>
      <c r="AB2030" s="35">
        <f>Q2030*$AB$1</f>
        <v>3.9633456982838412E-2</v>
      </c>
      <c r="AC2030" s="36">
        <f>R2030*$AC$1</f>
        <v>1.0570675189174147E-2</v>
      </c>
      <c r="AD2030" s="36">
        <f>AB2030+AC2030</f>
        <v>5.0204132172012556E-2</v>
      </c>
      <c r="AE2030" s="41"/>
      <c r="AF2030" s="41"/>
      <c r="AG2030" s="41"/>
      <c r="AH2030" s="42"/>
      <c r="AI2030" s="40" t="str">
        <f>IF(AE2030=0,"NO OFERTADO",IF(AF2030=0,"NO OFERTADO",IF(AG2030=0,"NO OFERTADO",IF(AH2030=0,"NO OFERTADO","CORRECTO"))))</f>
        <v>NO OFERTADO</v>
      </c>
      <c r="AJ2030" s="37">
        <f>Q2030*$AJ$1</f>
        <v>2.6422304655225607E-2</v>
      </c>
      <c r="AK2030" s="36">
        <f>R2030*$AK$1</f>
        <v>3.5235583963913819E-3</v>
      </c>
      <c r="AL2030" s="36">
        <f>AJ2030+AK2030</f>
        <v>2.9945863051616988E-2</v>
      </c>
      <c r="AM2030" s="41"/>
      <c r="AN2030" s="41"/>
      <c r="AO2030" s="41"/>
      <c r="AP2030" s="42"/>
      <c r="AQ2030" s="40" t="str">
        <f>IF(AM2030=0,"NO OFERTADO",IF(AN2030=0,"NO OFERTADO",IF(AO2030=0,"NO OFERTADO",IF(AP2030=0,"NO OFERTADO","CORRECTO"))))</f>
        <v>NO OFERTADO</v>
      </c>
    </row>
    <row r="2031" spans="1:43" ht="36" x14ac:dyDescent="0.25">
      <c r="A2031" s="61">
        <v>2029</v>
      </c>
      <c r="B2031" s="61">
        <v>2591</v>
      </c>
      <c r="C2031" s="67" t="s">
        <v>6917</v>
      </c>
      <c r="D2031" s="68" t="s">
        <v>1613</v>
      </c>
      <c r="E2031" s="68" t="s">
        <v>275</v>
      </c>
      <c r="F2031" s="68" t="s">
        <v>12</v>
      </c>
      <c r="G2031" s="12" t="s">
        <v>13</v>
      </c>
      <c r="H2031" s="68" t="s">
        <v>12</v>
      </c>
      <c r="I2031" s="62">
        <v>876.75</v>
      </c>
      <c r="J2031" s="10">
        <v>1</v>
      </c>
      <c r="K2031" s="10" t="s">
        <v>6918</v>
      </c>
      <c r="L2031" s="14" t="s">
        <v>6919</v>
      </c>
      <c r="M2031" s="11">
        <v>876.75</v>
      </c>
      <c r="N2031" s="11">
        <v>420</v>
      </c>
      <c r="O2031" s="8">
        <f>N2031*M2031</f>
        <v>368235</v>
      </c>
      <c r="P2031" s="14" t="s">
        <v>7140</v>
      </c>
      <c r="Q2031" s="66">
        <f>O2031/$O$2181</f>
        <v>1.1251478591970622E-5</v>
      </c>
      <c r="R2031" s="66">
        <f>+O2031/$O$2184</f>
        <v>1.800535224245031E-5</v>
      </c>
      <c r="S2031" s="36">
        <f>Q2031*$S$1</f>
        <v>2.8128696479926556E-3</v>
      </c>
      <c r="T2031" s="36">
        <f>R2031*$T$1</f>
        <v>5.4016056727350934E-4</v>
      </c>
      <c r="U2031" s="36">
        <f>S2031+T2031</f>
        <v>3.353030215266165E-3</v>
      </c>
      <c r="V2031" s="41"/>
      <c r="W2031" s="41"/>
      <c r="X2031" s="41"/>
      <c r="Y2031" s="42"/>
      <c r="Z2031" s="40" t="str">
        <f>IF(V2031=0,"NO OFERTADO",IF(W2031=0,"NO OFERTADO",IF(X2031=0,"NO OFERTADO",IF(Y2031=0,"NO OFERTADO","CORRECTO"))))</f>
        <v>NO OFERTADO</v>
      </c>
      <c r="AA2031" s="42">
        <f>Y2031*N2031</f>
        <v>0</v>
      </c>
      <c r="AB2031" s="35">
        <f>Q2031*$AB$1</f>
        <v>1.012633073277356E-3</v>
      </c>
      <c r="AC2031" s="36">
        <f>R2031*$AC$1</f>
        <v>2.7008028363675467E-4</v>
      </c>
      <c r="AD2031" s="36">
        <f>AB2031+AC2031</f>
        <v>1.2827133569141107E-3</v>
      </c>
      <c r="AE2031" s="41"/>
      <c r="AF2031" s="41"/>
      <c r="AG2031" s="41"/>
      <c r="AH2031" s="42"/>
      <c r="AI2031" s="40" t="str">
        <f>IF(AE2031=0,"NO OFERTADO",IF(AF2031=0,"NO OFERTADO",IF(AG2031=0,"NO OFERTADO",IF(AH2031=0,"NO OFERTADO","CORRECTO"))))</f>
        <v>NO OFERTADO</v>
      </c>
      <c r="AJ2031" s="37">
        <f>Q2031*$AJ$1</f>
        <v>6.7508871551823734E-4</v>
      </c>
      <c r="AK2031" s="36">
        <f>R2031*$AK$1</f>
        <v>9.0026761212251552E-5</v>
      </c>
      <c r="AL2031" s="36">
        <f>AJ2031+AK2031</f>
        <v>7.6511547673048888E-4</v>
      </c>
      <c r="AM2031" s="41"/>
      <c r="AN2031" s="41"/>
      <c r="AO2031" s="41"/>
      <c r="AP2031" s="42"/>
      <c r="AQ2031" s="40" t="str">
        <f>IF(AM2031=0,"NO OFERTADO",IF(AN2031=0,"NO OFERTADO",IF(AO2031=0,"NO OFERTADO",IF(AP2031=0,"NO OFERTADO","CORRECTO"))))</f>
        <v>NO OFERTADO</v>
      </c>
    </row>
    <row r="2032" spans="1:43" ht="36" x14ac:dyDescent="0.25">
      <c r="A2032" s="61">
        <v>2030</v>
      </c>
      <c r="B2032" s="61">
        <v>768</v>
      </c>
      <c r="C2032" s="13" t="s">
        <v>2386</v>
      </c>
      <c r="D2032" s="12" t="s">
        <v>579</v>
      </c>
      <c r="E2032" s="12" t="s">
        <v>2387</v>
      </c>
      <c r="F2032" s="12" t="s">
        <v>12</v>
      </c>
      <c r="G2032" s="12" t="s">
        <v>13</v>
      </c>
      <c r="H2032" s="12" t="s">
        <v>12</v>
      </c>
      <c r="I2032" s="62">
        <v>285.59999999999997</v>
      </c>
      <c r="J2032" s="10">
        <v>1</v>
      </c>
      <c r="K2032" s="10" t="s">
        <v>2388</v>
      </c>
      <c r="L2032" s="14" t="s">
        <v>2389</v>
      </c>
      <c r="M2032" s="11">
        <v>273.26</v>
      </c>
      <c r="N2032" s="11">
        <v>24817.615384615383</v>
      </c>
      <c r="O2032" s="8">
        <f>N2032*M2032</f>
        <v>6781661.5799999991</v>
      </c>
      <c r="P2032" s="14" t="s">
        <v>5022</v>
      </c>
      <c r="Q2032" s="66">
        <f>O2032/$O$2181</f>
        <v>2.0721474081866105E-4</v>
      </c>
      <c r="R2032" s="66">
        <f>+O2032/$O$2184</f>
        <v>3.3159858660092631E-4</v>
      </c>
      <c r="S2032" s="36">
        <f>Q2032*$S$1</f>
        <v>5.1803685204665266E-2</v>
      </c>
      <c r="T2032" s="36">
        <f>R2032*$T$1</f>
        <v>9.9479575980277891E-3</v>
      </c>
      <c r="U2032" s="36">
        <f>S2032+T2032</f>
        <v>6.1751642802693053E-2</v>
      </c>
      <c r="V2032" s="41"/>
      <c r="W2032" s="41"/>
      <c r="X2032" s="41"/>
      <c r="Y2032" s="42"/>
      <c r="Z2032" s="40" t="str">
        <f>IF(V2032=0,"NO OFERTADO",IF(W2032=0,"NO OFERTADO",IF(X2032=0,"NO OFERTADO",IF(Y2032=0,"NO OFERTADO","CORRECTO"))))</f>
        <v>NO OFERTADO</v>
      </c>
      <c r="AA2032" s="42">
        <f>Y2032*N2032</f>
        <v>0</v>
      </c>
      <c r="AB2032" s="35">
        <f>Q2032*$AB$1</f>
        <v>1.8649326673679495E-2</v>
      </c>
      <c r="AC2032" s="36">
        <f>R2032*$AC$1</f>
        <v>4.9739787990138945E-3</v>
      </c>
      <c r="AD2032" s="36">
        <f>AB2032+AC2032</f>
        <v>2.3623305472693389E-2</v>
      </c>
      <c r="AE2032" s="41"/>
      <c r="AF2032" s="41"/>
      <c r="AG2032" s="41"/>
      <c r="AH2032" s="42"/>
      <c r="AI2032" s="40" t="str">
        <f>IF(AE2032=0,"NO OFERTADO",IF(AF2032=0,"NO OFERTADO",IF(AG2032=0,"NO OFERTADO",IF(AH2032=0,"NO OFERTADO","CORRECTO"))))</f>
        <v>NO OFERTADO</v>
      </c>
      <c r="AJ2032" s="37">
        <f>Q2032*$AJ$1</f>
        <v>1.2432884449119663E-2</v>
      </c>
      <c r="AK2032" s="36">
        <f>R2032*$AK$1</f>
        <v>1.6579929330046315E-3</v>
      </c>
      <c r="AL2032" s="36">
        <f>AJ2032+AK2032</f>
        <v>1.4090877382124296E-2</v>
      </c>
      <c r="AM2032" s="41"/>
      <c r="AN2032" s="41"/>
      <c r="AO2032" s="41"/>
      <c r="AP2032" s="42"/>
      <c r="AQ2032" s="40" t="str">
        <f>IF(AM2032=0,"NO OFERTADO",IF(AN2032=0,"NO OFERTADO",IF(AO2032=0,"NO OFERTADO",IF(AP2032=0,"NO OFERTADO","CORRECTO"))))</f>
        <v>NO OFERTADO</v>
      </c>
    </row>
    <row r="2033" spans="1:43" ht="24" x14ac:dyDescent="0.25">
      <c r="A2033" s="61">
        <v>2031</v>
      </c>
      <c r="B2033" s="61">
        <v>919</v>
      </c>
      <c r="C2033" s="13" t="s">
        <v>2386</v>
      </c>
      <c r="D2033" s="12" t="s">
        <v>112</v>
      </c>
      <c r="E2033" s="12" t="s">
        <v>11</v>
      </c>
      <c r="F2033" s="12" t="s">
        <v>12</v>
      </c>
      <c r="G2033" s="12" t="s">
        <v>13</v>
      </c>
      <c r="H2033" s="12" t="s">
        <v>12</v>
      </c>
      <c r="I2033" s="62">
        <v>190.39999999999998</v>
      </c>
      <c r="J2033" s="10">
        <v>1</v>
      </c>
      <c r="K2033" s="10" t="s">
        <v>2388</v>
      </c>
      <c r="L2033" s="14" t="s">
        <v>2770</v>
      </c>
      <c r="M2033" s="11">
        <v>183</v>
      </c>
      <c r="N2033" s="11">
        <v>21561.076923076922</v>
      </c>
      <c r="O2033" s="8">
        <f>N2033*M2033</f>
        <v>3945677.0769230765</v>
      </c>
      <c r="P2033" s="14" t="s">
        <v>5022</v>
      </c>
      <c r="Q2033" s="66">
        <f>O2033/$O$2181</f>
        <v>1.2056078635064352E-4</v>
      </c>
      <c r="R2033" s="66">
        <f>+O2033/$O$2184</f>
        <v>1.9292925877486308E-4</v>
      </c>
      <c r="S2033" s="36">
        <f>Q2033*$S$1</f>
        <v>3.0140196587660879E-2</v>
      </c>
      <c r="T2033" s="36">
        <f>R2033*$T$1</f>
        <v>5.7878777632458921E-3</v>
      </c>
      <c r="U2033" s="36">
        <f>S2033+T2033</f>
        <v>3.5928074350906773E-2</v>
      </c>
      <c r="V2033" s="41"/>
      <c r="W2033" s="41"/>
      <c r="X2033" s="41"/>
      <c r="Y2033" s="42"/>
      <c r="Z2033" s="40" t="str">
        <f>IF(V2033=0,"NO OFERTADO",IF(W2033=0,"NO OFERTADO",IF(X2033=0,"NO OFERTADO",IF(Y2033=0,"NO OFERTADO","CORRECTO"))))</f>
        <v>NO OFERTADO</v>
      </c>
      <c r="AA2033" s="42">
        <f>Y2033*N2033</f>
        <v>0</v>
      </c>
      <c r="AB2033" s="35">
        <f>Q2033*$AB$1</f>
        <v>1.0850470771557917E-2</v>
      </c>
      <c r="AC2033" s="36">
        <f>R2033*$AC$1</f>
        <v>2.8939388816229461E-3</v>
      </c>
      <c r="AD2033" s="36">
        <f>AB2033+AC2033</f>
        <v>1.3744409653180863E-2</v>
      </c>
      <c r="AE2033" s="41"/>
      <c r="AF2033" s="41"/>
      <c r="AG2033" s="41"/>
      <c r="AH2033" s="42"/>
      <c r="AI2033" s="40" t="str">
        <f>IF(AE2033=0,"NO OFERTADO",IF(AF2033=0,"NO OFERTADO",IF(AG2033=0,"NO OFERTADO",IF(AH2033=0,"NO OFERTADO","CORRECTO"))))</f>
        <v>NO OFERTADO</v>
      </c>
      <c r="AJ2033" s="37">
        <f>Q2033*$AJ$1</f>
        <v>7.2336471810386114E-3</v>
      </c>
      <c r="AK2033" s="36">
        <f>R2033*$AK$1</f>
        <v>9.6464629387431539E-4</v>
      </c>
      <c r="AL2033" s="36">
        <f>AJ2033+AK2033</f>
        <v>8.1982934749129273E-3</v>
      </c>
      <c r="AM2033" s="41"/>
      <c r="AN2033" s="41"/>
      <c r="AO2033" s="41"/>
      <c r="AP2033" s="42"/>
      <c r="AQ2033" s="40" t="str">
        <f>IF(AM2033=0,"NO OFERTADO",IF(AN2033=0,"NO OFERTADO",IF(AO2033=0,"NO OFERTADO",IF(AP2033=0,"NO OFERTADO","CORRECTO"))))</f>
        <v>NO OFERTADO</v>
      </c>
    </row>
    <row r="2034" spans="1:43" ht="24" x14ac:dyDescent="0.25">
      <c r="A2034" s="61">
        <v>2032</v>
      </c>
      <c r="B2034" s="61">
        <v>379</v>
      </c>
      <c r="C2034" s="13" t="s">
        <v>1328</v>
      </c>
      <c r="D2034" s="12" t="s">
        <v>1329</v>
      </c>
      <c r="E2034" s="12" t="s">
        <v>11</v>
      </c>
      <c r="F2034" s="12" t="s">
        <v>12</v>
      </c>
      <c r="G2034" s="12" t="s">
        <v>13</v>
      </c>
      <c r="H2034" s="12" t="s">
        <v>12</v>
      </c>
      <c r="I2034" s="62">
        <v>1838.5</v>
      </c>
      <c r="J2034" s="10">
        <v>1</v>
      </c>
      <c r="K2034" s="10" t="s">
        <v>1330</v>
      </c>
      <c r="L2034" s="14" t="s">
        <v>1331</v>
      </c>
      <c r="M2034" s="11">
        <v>1838.5</v>
      </c>
      <c r="N2034" s="11">
        <v>11703.307692307691</v>
      </c>
      <c r="O2034" s="8">
        <f>N2034*M2034</f>
        <v>21516531.192307692</v>
      </c>
      <c r="P2034" s="14" t="s">
        <v>5022</v>
      </c>
      <c r="Q2034" s="66">
        <f>O2034/$O$2181</f>
        <v>6.5744100936553594E-4</v>
      </c>
      <c r="R2034" s="66">
        <f>+O2034/$O$2184</f>
        <v>1.0520801204480003E-3</v>
      </c>
      <c r="S2034" s="36">
        <f>Q2034*$S$1</f>
        <v>0.16436025234138399</v>
      </c>
      <c r="T2034" s="36">
        <f>R2034*$T$1</f>
        <v>3.156240361344001E-2</v>
      </c>
      <c r="U2034" s="36">
        <f>S2034+T2034</f>
        <v>0.195922655954824</v>
      </c>
      <c r="V2034" s="41"/>
      <c r="W2034" s="41"/>
      <c r="X2034" s="41"/>
      <c r="Y2034" s="42"/>
      <c r="Z2034" s="40" t="str">
        <f>IF(V2034=0,"NO OFERTADO",IF(W2034=0,"NO OFERTADO",IF(X2034=0,"NO OFERTADO",IF(Y2034=0,"NO OFERTADO","CORRECTO"))))</f>
        <v>NO OFERTADO</v>
      </c>
      <c r="AA2034" s="42">
        <f>Y2034*N2034</f>
        <v>0</v>
      </c>
      <c r="AB2034" s="35">
        <f>Q2034*$AB$1</f>
        <v>5.9169690842898234E-2</v>
      </c>
      <c r="AC2034" s="36">
        <f>R2034*$AC$1</f>
        <v>1.5781201806720005E-2</v>
      </c>
      <c r="AD2034" s="36">
        <f>AB2034+AC2034</f>
        <v>7.4950892649618239E-2</v>
      </c>
      <c r="AE2034" s="41"/>
      <c r="AF2034" s="41"/>
      <c r="AG2034" s="41"/>
      <c r="AH2034" s="42"/>
      <c r="AI2034" s="40" t="str">
        <f>IF(AE2034=0,"NO OFERTADO",IF(AF2034=0,"NO OFERTADO",IF(AG2034=0,"NO OFERTADO",IF(AH2034=0,"NO OFERTADO","CORRECTO"))))</f>
        <v>NO OFERTADO</v>
      </c>
      <c r="AJ2034" s="37">
        <f>Q2034*$AJ$1</f>
        <v>3.9446460561932156E-2</v>
      </c>
      <c r="AK2034" s="36">
        <f>R2034*$AK$1</f>
        <v>5.2604006022400011E-3</v>
      </c>
      <c r="AL2034" s="36">
        <f>AJ2034+AK2034</f>
        <v>4.4706861164172156E-2</v>
      </c>
      <c r="AM2034" s="41"/>
      <c r="AN2034" s="41"/>
      <c r="AO2034" s="41"/>
      <c r="AP2034" s="42"/>
      <c r="AQ2034" s="40" t="str">
        <f>IF(AM2034=0,"NO OFERTADO",IF(AN2034=0,"NO OFERTADO",IF(AO2034=0,"NO OFERTADO",IF(AP2034=0,"NO OFERTADO","CORRECTO"))))</f>
        <v>NO OFERTADO</v>
      </c>
    </row>
    <row r="2035" spans="1:43" ht="24" x14ac:dyDescent="0.25">
      <c r="A2035" s="61">
        <v>2033</v>
      </c>
      <c r="B2035" s="61">
        <v>740</v>
      </c>
      <c r="C2035" s="13" t="s">
        <v>2305</v>
      </c>
      <c r="D2035" s="12" t="s">
        <v>675</v>
      </c>
      <c r="E2035" s="12" t="s">
        <v>11</v>
      </c>
      <c r="F2035" s="12" t="s">
        <v>12</v>
      </c>
      <c r="G2035" s="12" t="s">
        <v>13</v>
      </c>
      <c r="H2035" s="12" t="s">
        <v>12</v>
      </c>
      <c r="I2035" s="62">
        <v>1915</v>
      </c>
      <c r="J2035" s="10">
        <v>1</v>
      </c>
      <c r="K2035" s="10" t="s">
        <v>2306</v>
      </c>
      <c r="L2035" s="14" t="s">
        <v>2307</v>
      </c>
      <c r="M2035" s="11">
        <v>1915</v>
      </c>
      <c r="N2035" s="11">
        <v>4102</v>
      </c>
      <c r="O2035" s="8">
        <f>N2035*M2035</f>
        <v>7855330</v>
      </c>
      <c r="P2035" s="14" t="s">
        <v>5022</v>
      </c>
      <c r="Q2035" s="66">
        <f>O2035/$O$2181</f>
        <v>2.4002084899008672E-4</v>
      </c>
      <c r="R2035" s="66">
        <f>+O2035/$O$2184</f>
        <v>3.8409706744521079E-4</v>
      </c>
      <c r="S2035" s="36">
        <f>Q2035*$S$1</f>
        <v>6.0005212247521679E-2</v>
      </c>
      <c r="T2035" s="36">
        <f>R2035*$T$1</f>
        <v>1.1522912023356324E-2</v>
      </c>
      <c r="U2035" s="36">
        <f>S2035+T2035</f>
        <v>7.1528124270877999E-2</v>
      </c>
      <c r="V2035" s="41"/>
      <c r="W2035" s="41"/>
      <c r="X2035" s="41"/>
      <c r="Y2035" s="42"/>
      <c r="Z2035" s="40" t="str">
        <f>IF(V2035=0,"NO OFERTADO",IF(W2035=0,"NO OFERTADO",IF(X2035=0,"NO OFERTADO",IF(Y2035=0,"NO OFERTADO","CORRECTO"))))</f>
        <v>NO OFERTADO</v>
      </c>
      <c r="AA2035" s="42">
        <f>Y2035*N2035</f>
        <v>0</v>
      </c>
      <c r="AB2035" s="35">
        <f>Q2035*$AB$1</f>
        <v>2.1601876409107806E-2</v>
      </c>
      <c r="AC2035" s="36">
        <f>R2035*$AC$1</f>
        <v>5.7614560116781618E-3</v>
      </c>
      <c r="AD2035" s="36">
        <f>AB2035+AC2035</f>
        <v>2.7363332420785966E-2</v>
      </c>
      <c r="AE2035" s="41"/>
      <c r="AF2035" s="41"/>
      <c r="AG2035" s="41"/>
      <c r="AH2035" s="42"/>
      <c r="AI2035" s="40" t="str">
        <f>IF(AE2035=0,"NO OFERTADO",IF(AF2035=0,"NO OFERTADO",IF(AG2035=0,"NO OFERTADO",IF(AH2035=0,"NO OFERTADO","CORRECTO"))))</f>
        <v>NO OFERTADO</v>
      </c>
      <c r="AJ2035" s="37">
        <f>Q2035*$AJ$1</f>
        <v>1.4401250939405204E-2</v>
      </c>
      <c r="AK2035" s="36">
        <f>R2035*$AK$1</f>
        <v>1.9204853372260539E-3</v>
      </c>
      <c r="AL2035" s="36">
        <f>AJ2035+AK2035</f>
        <v>1.6321736276631256E-2</v>
      </c>
      <c r="AM2035" s="41"/>
      <c r="AN2035" s="41"/>
      <c r="AO2035" s="41"/>
      <c r="AP2035" s="42"/>
      <c r="AQ2035" s="40" t="str">
        <f>IF(AM2035=0,"NO OFERTADO",IF(AN2035=0,"NO OFERTADO",IF(AO2035=0,"NO OFERTADO",IF(AP2035=0,"NO OFERTADO","CORRECTO"))))</f>
        <v>NO OFERTADO</v>
      </c>
    </row>
    <row r="2036" spans="1:43" ht="24" x14ac:dyDescent="0.25">
      <c r="A2036" s="61">
        <v>2034</v>
      </c>
      <c r="B2036" s="61">
        <v>274</v>
      </c>
      <c r="C2036" s="13" t="s">
        <v>994</v>
      </c>
      <c r="D2036" s="12" t="s">
        <v>995</v>
      </c>
      <c r="E2036" s="12" t="s">
        <v>105</v>
      </c>
      <c r="F2036" s="12" t="s">
        <v>106</v>
      </c>
      <c r="G2036" s="12" t="s">
        <v>107</v>
      </c>
      <c r="H2036" s="12" t="s">
        <v>108</v>
      </c>
      <c r="I2036" s="62">
        <v>5785.58</v>
      </c>
      <c r="J2036" s="10">
        <v>30</v>
      </c>
      <c r="K2036" s="10" t="s">
        <v>996</v>
      </c>
      <c r="L2036" s="14" t="s">
        <v>997</v>
      </c>
      <c r="M2036" s="11">
        <v>5002.9560888888891</v>
      </c>
      <c r="N2036" s="11">
        <v>4472.3076923076924</v>
      </c>
      <c r="O2036" s="8">
        <f>N2036*M2036</f>
        <v>22374759.000615384</v>
      </c>
      <c r="P2036" s="14" t="s">
        <v>5022</v>
      </c>
      <c r="Q2036" s="66">
        <f>O2036/$O$2181</f>
        <v>6.8366429561537057E-4</v>
      </c>
      <c r="R2036" s="66">
        <f>+O2036/$O$2184</f>
        <v>1.0940443389303447E-3</v>
      </c>
      <c r="S2036" s="36">
        <f>Q2036*$S$1</f>
        <v>0.17091607390384264</v>
      </c>
      <c r="T2036" s="36">
        <f>R2036*$T$1</f>
        <v>3.2821330167910341E-2</v>
      </c>
      <c r="U2036" s="36">
        <f>S2036+T2036</f>
        <v>0.20373740407175298</v>
      </c>
      <c r="V2036" s="41"/>
      <c r="W2036" s="41"/>
      <c r="X2036" s="41"/>
      <c r="Y2036" s="42"/>
      <c r="Z2036" s="40" t="str">
        <f>IF(V2036=0,"NO OFERTADO",IF(W2036=0,"NO OFERTADO",IF(X2036=0,"NO OFERTADO",IF(Y2036=0,"NO OFERTADO","CORRECTO"))))</f>
        <v>NO OFERTADO</v>
      </c>
      <c r="AA2036" s="42">
        <f>Y2036*N2036</f>
        <v>0</v>
      </c>
      <c r="AB2036" s="35">
        <f>Q2036*$AB$1</f>
        <v>6.1529786605383351E-2</v>
      </c>
      <c r="AC2036" s="36">
        <f>R2036*$AC$1</f>
        <v>1.6410665083955171E-2</v>
      </c>
      <c r="AD2036" s="36">
        <f>AB2036+AC2036</f>
        <v>7.7940451689338525E-2</v>
      </c>
      <c r="AE2036" s="41"/>
      <c r="AF2036" s="41"/>
      <c r="AG2036" s="41"/>
      <c r="AH2036" s="42"/>
      <c r="AI2036" s="40" t="str">
        <f>IF(AE2036=0,"NO OFERTADO",IF(AF2036=0,"NO OFERTADO",IF(AG2036=0,"NO OFERTADO",IF(AH2036=0,"NO OFERTADO","CORRECTO"))))</f>
        <v>NO OFERTADO</v>
      </c>
      <c r="AJ2036" s="37">
        <f>Q2036*$AJ$1</f>
        <v>4.1019857736922231E-2</v>
      </c>
      <c r="AK2036" s="36">
        <f>R2036*$AK$1</f>
        <v>5.4702216946517232E-3</v>
      </c>
      <c r="AL2036" s="36">
        <f>AJ2036+AK2036</f>
        <v>4.6490079431573954E-2</v>
      </c>
      <c r="AM2036" s="41"/>
      <c r="AN2036" s="41"/>
      <c r="AO2036" s="41"/>
      <c r="AP2036" s="42"/>
      <c r="AQ2036" s="40" t="str">
        <f>IF(AM2036=0,"NO OFERTADO",IF(AN2036=0,"NO OFERTADO",IF(AO2036=0,"NO OFERTADO",IF(AP2036=0,"NO OFERTADO","CORRECTO"))))</f>
        <v>NO OFERTADO</v>
      </c>
    </row>
    <row r="2037" spans="1:43" x14ac:dyDescent="0.25">
      <c r="A2037" s="61">
        <v>2035</v>
      </c>
      <c r="B2037" s="61">
        <v>23</v>
      </c>
      <c r="C2037" s="13" t="s">
        <v>103</v>
      </c>
      <c r="D2037" s="12" t="s">
        <v>104</v>
      </c>
      <c r="E2037" s="12" t="s">
        <v>105</v>
      </c>
      <c r="F2037" s="12" t="s">
        <v>106</v>
      </c>
      <c r="G2037" s="12" t="s">
        <v>107</v>
      </c>
      <c r="H2037" s="12" t="s">
        <v>108</v>
      </c>
      <c r="I2037" s="62" t="s">
        <v>60</v>
      </c>
      <c r="J2037" s="10">
        <v>30</v>
      </c>
      <c r="K2037" s="10" t="s">
        <v>109</v>
      </c>
      <c r="L2037" s="14" t="s">
        <v>110</v>
      </c>
      <c r="M2037" s="11">
        <v>8673.3765555555565</v>
      </c>
      <c r="N2037" s="11">
        <v>10640.76923076923</v>
      </c>
      <c r="O2037" s="8">
        <f>N2037*M2037</f>
        <v>92291398.379230782</v>
      </c>
      <c r="P2037" s="14" t="s">
        <v>5022</v>
      </c>
      <c r="Q2037" s="66">
        <f>O2037/$O$2181</f>
        <v>2.8199782559695501E-3</v>
      </c>
      <c r="R2037" s="66"/>
      <c r="S2037" s="36">
        <f>Q2037*$S$1</f>
        <v>0.70499456399238758</v>
      </c>
      <c r="T2037" s="7"/>
      <c r="U2037" s="36">
        <f>S2037+T2037</f>
        <v>0.70499456399238758</v>
      </c>
      <c r="V2037" s="41"/>
      <c r="W2037" s="41"/>
      <c r="X2037" s="41"/>
      <c r="Y2037" s="42"/>
      <c r="Z2037" s="40" t="str">
        <f>IF(V2037=0,"NO OFERTADO",IF(W2037=0,"NO OFERTADO",IF(X2037=0,"NO OFERTADO",IF(Y2037=0,"NO OFERTADO","CORRECTO"))))</f>
        <v>NO OFERTADO</v>
      </c>
      <c r="AA2037" s="42">
        <f>Y2037*N2037</f>
        <v>0</v>
      </c>
      <c r="AB2037" s="35">
        <f>Q2037*$AB$1</f>
        <v>0.2537980430372595</v>
      </c>
      <c r="AC2037" s="7"/>
      <c r="AD2037" s="36">
        <f>AB2037+AC2037</f>
        <v>0.2537980430372595</v>
      </c>
      <c r="AE2037" s="41"/>
      <c r="AF2037" s="41"/>
      <c r="AG2037" s="41"/>
      <c r="AH2037" s="42"/>
      <c r="AI2037" s="40" t="str">
        <f>IF(AE2037=0,"NO OFERTADO",IF(AF2037=0,"NO OFERTADO",IF(AG2037=0,"NO OFERTADO",IF(AH2037=0,"NO OFERTADO","CORRECTO"))))</f>
        <v>NO OFERTADO</v>
      </c>
      <c r="AJ2037" s="37">
        <f>Q2037*$AJ$1</f>
        <v>0.169198695358173</v>
      </c>
      <c r="AK2037" s="7"/>
      <c r="AL2037" s="36">
        <f>AJ2037+AK2037</f>
        <v>0.169198695358173</v>
      </c>
      <c r="AM2037" s="41"/>
      <c r="AN2037" s="41"/>
      <c r="AO2037" s="41"/>
      <c r="AP2037" s="42"/>
      <c r="AQ2037" s="40" t="str">
        <f>IF(AM2037=0,"NO OFERTADO",IF(AN2037=0,"NO OFERTADO",IF(AO2037=0,"NO OFERTADO",IF(AP2037=0,"NO OFERTADO","CORRECTO"))))</f>
        <v>NO OFERTADO</v>
      </c>
    </row>
    <row r="2038" spans="1:43" ht="24" x14ac:dyDescent="0.25">
      <c r="A2038" s="61">
        <v>2036</v>
      </c>
      <c r="B2038" s="61">
        <v>2499</v>
      </c>
      <c r="C2038" s="67" t="s">
        <v>6666</v>
      </c>
      <c r="D2038" s="68" t="s">
        <v>104</v>
      </c>
      <c r="E2038" s="68" t="s">
        <v>105</v>
      </c>
      <c r="F2038" s="68" t="s">
        <v>106</v>
      </c>
      <c r="G2038" s="12" t="s">
        <v>107</v>
      </c>
      <c r="H2038" s="68" t="s">
        <v>4348</v>
      </c>
      <c r="I2038" s="62" t="s">
        <v>60</v>
      </c>
      <c r="J2038" s="10">
        <v>30</v>
      </c>
      <c r="K2038" s="10" t="s">
        <v>6667</v>
      </c>
      <c r="L2038" s="14" t="s">
        <v>110</v>
      </c>
      <c r="M2038" s="11">
        <v>6313.1114966666664</v>
      </c>
      <c r="N2038" s="11">
        <v>354.96</v>
      </c>
      <c r="O2038" s="8">
        <f>N2038*M2038</f>
        <v>2240902.0568567999</v>
      </c>
      <c r="P2038" s="14" t="s">
        <v>7140</v>
      </c>
      <c r="Q2038" s="66">
        <f>O2038/$O$2181</f>
        <v>6.8471116323617299E-5</v>
      </c>
      <c r="R2038" s="66"/>
      <c r="S2038" s="36">
        <f>Q2038*$S$1</f>
        <v>1.7117779080904325E-2</v>
      </c>
      <c r="T2038" s="7"/>
      <c r="U2038" s="36">
        <f>S2038+T2038</f>
        <v>1.7117779080904325E-2</v>
      </c>
      <c r="V2038" s="41"/>
      <c r="W2038" s="41"/>
      <c r="X2038" s="41"/>
      <c r="Y2038" s="42"/>
      <c r="Z2038" s="40" t="str">
        <f>IF(V2038=0,"NO OFERTADO",IF(W2038=0,"NO OFERTADO",IF(X2038=0,"NO OFERTADO",IF(Y2038=0,"NO OFERTADO","CORRECTO"))))</f>
        <v>NO OFERTADO</v>
      </c>
      <c r="AA2038" s="42">
        <f>Y2038*N2038</f>
        <v>0</v>
      </c>
      <c r="AB2038" s="35">
        <f>Q2038*$AB$1</f>
        <v>6.1624004691255571E-3</v>
      </c>
      <c r="AC2038" s="7"/>
      <c r="AD2038" s="36">
        <f>AB2038+AC2038</f>
        <v>6.1624004691255571E-3</v>
      </c>
      <c r="AE2038" s="41"/>
      <c r="AF2038" s="41"/>
      <c r="AG2038" s="41"/>
      <c r="AH2038" s="42"/>
      <c r="AI2038" s="40" t="str">
        <f>IF(AE2038=0,"NO OFERTADO",IF(AF2038=0,"NO OFERTADO",IF(AG2038=0,"NO OFERTADO",IF(AH2038=0,"NO OFERTADO","CORRECTO"))))</f>
        <v>NO OFERTADO</v>
      </c>
      <c r="AJ2038" s="37">
        <f>Q2038*$AJ$1</f>
        <v>4.1082669794170381E-3</v>
      </c>
      <c r="AK2038" s="7"/>
      <c r="AL2038" s="36">
        <f>AJ2038+AK2038</f>
        <v>4.1082669794170381E-3</v>
      </c>
      <c r="AM2038" s="41"/>
      <c r="AN2038" s="41"/>
      <c r="AO2038" s="41"/>
      <c r="AP2038" s="42"/>
      <c r="AQ2038" s="40" t="str">
        <f>IF(AM2038=0,"NO OFERTADO",IF(AN2038=0,"NO OFERTADO",IF(AO2038=0,"NO OFERTADO",IF(AP2038=0,"NO OFERTADO","CORRECTO"))))</f>
        <v>NO OFERTADO</v>
      </c>
    </row>
    <row r="2039" spans="1:43" ht="24" x14ac:dyDescent="0.25">
      <c r="A2039" s="61">
        <v>2037</v>
      </c>
      <c r="B2039" s="61">
        <v>262</v>
      </c>
      <c r="C2039" s="13" t="s">
        <v>961</v>
      </c>
      <c r="D2039" s="12" t="s">
        <v>869</v>
      </c>
      <c r="E2039" s="12" t="s">
        <v>11</v>
      </c>
      <c r="F2039" s="12" t="s">
        <v>12</v>
      </c>
      <c r="G2039" s="12" t="s">
        <v>13</v>
      </c>
      <c r="H2039" s="12" t="s">
        <v>12</v>
      </c>
      <c r="I2039" s="62">
        <v>1929.5000000000002</v>
      </c>
      <c r="J2039" s="10">
        <v>1</v>
      </c>
      <c r="K2039" s="10" t="s">
        <v>962</v>
      </c>
      <c r="L2039" s="14" t="s">
        <v>963</v>
      </c>
      <c r="M2039" s="11">
        <v>976.85194999999999</v>
      </c>
      <c r="N2039" s="11">
        <v>17679.461538461539</v>
      </c>
      <c r="O2039" s="8">
        <f>N2039*M2039</f>
        <v>17270216.478796154</v>
      </c>
      <c r="P2039" s="14" t="s">
        <v>5022</v>
      </c>
      <c r="Q2039" s="66">
        <f>O2039/$O$2181</f>
        <v>5.2769419253974553E-4</v>
      </c>
      <c r="R2039" s="66">
        <f>+O2039/$O$2184</f>
        <v>8.4445077465231349E-4</v>
      </c>
      <c r="S2039" s="36">
        <f>Q2039*$S$1</f>
        <v>0.1319235481349364</v>
      </c>
      <c r="T2039" s="36">
        <f>R2039*$T$1</f>
        <v>2.5333523239569406E-2</v>
      </c>
      <c r="U2039" s="36">
        <f>S2039+T2039</f>
        <v>0.15725707137450581</v>
      </c>
      <c r="V2039" s="41"/>
      <c r="W2039" s="41"/>
      <c r="X2039" s="41"/>
      <c r="Y2039" s="42"/>
      <c r="Z2039" s="40" t="str">
        <f>IF(V2039=0,"NO OFERTADO",IF(W2039=0,"NO OFERTADO",IF(X2039=0,"NO OFERTADO",IF(Y2039=0,"NO OFERTADO","CORRECTO"))))</f>
        <v>NO OFERTADO</v>
      </c>
      <c r="AA2039" s="42">
        <f>Y2039*N2039</f>
        <v>0</v>
      </c>
      <c r="AB2039" s="35">
        <f>Q2039*$AB$1</f>
        <v>4.7492477328577101E-2</v>
      </c>
      <c r="AC2039" s="36">
        <f>R2039*$AC$1</f>
        <v>1.2666761619784703E-2</v>
      </c>
      <c r="AD2039" s="36">
        <f>AB2039+AC2039</f>
        <v>6.0159238948361803E-2</v>
      </c>
      <c r="AE2039" s="41"/>
      <c r="AF2039" s="41"/>
      <c r="AG2039" s="41"/>
      <c r="AH2039" s="42"/>
      <c r="AI2039" s="40" t="str">
        <f>IF(AE2039=0,"NO OFERTADO",IF(AF2039=0,"NO OFERTADO",IF(AG2039=0,"NO OFERTADO",IF(AH2039=0,"NO OFERTADO","CORRECTO"))))</f>
        <v>NO OFERTADO</v>
      </c>
      <c r="AJ2039" s="37">
        <f>Q2039*$AJ$1</f>
        <v>3.1661651552384734E-2</v>
      </c>
      <c r="AK2039" s="36">
        <f>R2039*$AK$1</f>
        <v>4.2222538732615677E-3</v>
      </c>
      <c r="AL2039" s="36">
        <f>AJ2039+AK2039</f>
        <v>3.5883905425646304E-2</v>
      </c>
      <c r="AM2039" s="41"/>
      <c r="AN2039" s="41"/>
      <c r="AO2039" s="41"/>
      <c r="AP2039" s="42"/>
      <c r="AQ2039" s="40" t="str">
        <f>IF(AM2039=0,"NO OFERTADO",IF(AN2039=0,"NO OFERTADO",IF(AO2039=0,"NO OFERTADO",IF(AP2039=0,"NO OFERTADO","CORRECTO"))))</f>
        <v>NO OFERTADO</v>
      </c>
    </row>
    <row r="2040" spans="1:43" ht="24" x14ac:dyDescent="0.25">
      <c r="A2040" s="61">
        <v>2038</v>
      </c>
      <c r="B2040" s="61">
        <v>94</v>
      </c>
      <c r="C2040" s="13" t="s">
        <v>393</v>
      </c>
      <c r="D2040" s="12" t="s">
        <v>235</v>
      </c>
      <c r="E2040" s="12" t="s">
        <v>11</v>
      </c>
      <c r="F2040" s="12" t="s">
        <v>12</v>
      </c>
      <c r="G2040" s="12" t="s">
        <v>13</v>
      </c>
      <c r="H2040" s="12" t="s">
        <v>12</v>
      </c>
      <c r="I2040" s="62">
        <v>2380</v>
      </c>
      <c r="J2040" s="10">
        <v>1</v>
      </c>
      <c r="K2040" s="10" t="s">
        <v>394</v>
      </c>
      <c r="L2040" s="14" t="s">
        <v>395</v>
      </c>
      <c r="M2040" s="11">
        <v>1619.1208571428569</v>
      </c>
      <c r="N2040" s="11">
        <v>39245.230769230766</v>
      </c>
      <c r="O2040" s="8">
        <f>N2040*M2040</f>
        <v>63542771.681846142</v>
      </c>
      <c r="P2040" s="14" t="s">
        <v>5022</v>
      </c>
      <c r="Q2040" s="66">
        <f>O2040/$O$2181</f>
        <v>1.9415594260533871E-3</v>
      </c>
      <c r="R2040" s="66">
        <f>+O2040/$O$2184</f>
        <v>3.1070104324500292E-3</v>
      </c>
      <c r="S2040" s="36">
        <f>Q2040*$S$1</f>
        <v>0.48538985651334676</v>
      </c>
      <c r="T2040" s="36">
        <f>R2040*$T$1</f>
        <v>9.3210312973500881E-2</v>
      </c>
      <c r="U2040" s="36">
        <f>S2040+T2040</f>
        <v>0.57860016948684767</v>
      </c>
      <c r="V2040" s="41"/>
      <c r="W2040" s="41"/>
      <c r="X2040" s="41"/>
      <c r="Y2040" s="42"/>
      <c r="Z2040" s="40" t="str">
        <f>IF(V2040=0,"NO OFERTADO",IF(W2040=0,"NO OFERTADO",IF(X2040=0,"NO OFERTADO",IF(Y2040=0,"NO OFERTADO","CORRECTO"))))</f>
        <v>NO OFERTADO</v>
      </c>
      <c r="AA2040" s="42">
        <f>Y2040*N2040</f>
        <v>0</v>
      </c>
      <c r="AB2040" s="35">
        <f>Q2040*$AB$1</f>
        <v>0.17474034834480484</v>
      </c>
      <c r="AC2040" s="36">
        <f>R2040*$AC$1</f>
        <v>4.660515648675044E-2</v>
      </c>
      <c r="AD2040" s="36">
        <f>AB2040+AC2040</f>
        <v>0.2213455048315553</v>
      </c>
      <c r="AE2040" s="41"/>
      <c r="AF2040" s="41"/>
      <c r="AG2040" s="41"/>
      <c r="AH2040" s="42"/>
      <c r="AI2040" s="40" t="str">
        <f>IF(AE2040=0,"NO OFERTADO",IF(AF2040=0,"NO OFERTADO",IF(AG2040=0,"NO OFERTADO",IF(AH2040=0,"NO OFERTADO","CORRECTO"))))</f>
        <v>NO OFERTADO</v>
      </c>
      <c r="AJ2040" s="37">
        <f>Q2040*$AJ$1</f>
        <v>0.11649356556320323</v>
      </c>
      <c r="AK2040" s="36">
        <f>R2040*$AK$1</f>
        <v>1.5535052162250146E-2</v>
      </c>
      <c r="AL2040" s="36">
        <f>AJ2040+AK2040</f>
        <v>0.13202861772545338</v>
      </c>
      <c r="AM2040" s="41"/>
      <c r="AN2040" s="41"/>
      <c r="AO2040" s="41"/>
      <c r="AP2040" s="42"/>
      <c r="AQ2040" s="40" t="str">
        <f>IF(AM2040=0,"NO OFERTADO",IF(AN2040=0,"NO OFERTADO",IF(AO2040=0,"NO OFERTADO",IF(AP2040=0,"NO OFERTADO","CORRECTO"))))</f>
        <v>NO OFERTADO</v>
      </c>
    </row>
    <row r="2041" spans="1:43" ht="24" x14ac:dyDescent="0.25">
      <c r="A2041" s="61">
        <v>2039</v>
      </c>
      <c r="B2041" s="61">
        <v>139</v>
      </c>
      <c r="C2041" s="13" t="s">
        <v>393</v>
      </c>
      <c r="D2041" s="12" t="s">
        <v>500</v>
      </c>
      <c r="E2041" s="12" t="s">
        <v>11</v>
      </c>
      <c r="F2041" s="12" t="s">
        <v>12</v>
      </c>
      <c r="G2041" s="12" t="s">
        <v>13</v>
      </c>
      <c r="H2041" s="12" t="s">
        <v>12</v>
      </c>
      <c r="I2041" s="62">
        <v>2023</v>
      </c>
      <c r="J2041" s="10">
        <v>1</v>
      </c>
      <c r="K2041" s="10" t="s">
        <v>394</v>
      </c>
      <c r="L2041" s="14" t="s">
        <v>550</v>
      </c>
      <c r="M2041" s="11">
        <v>1608</v>
      </c>
      <c r="N2041" s="11">
        <v>30190.615384615383</v>
      </c>
      <c r="O2041" s="8">
        <f>N2041*M2041</f>
        <v>48546509.538461536</v>
      </c>
      <c r="P2041" s="14" t="s">
        <v>5022</v>
      </c>
      <c r="Q2041" s="66">
        <f>O2041/$O$2181</f>
        <v>1.4833462674294882E-3</v>
      </c>
      <c r="R2041" s="66">
        <f>+O2041/$O$2184</f>
        <v>2.3737477545085987E-3</v>
      </c>
      <c r="S2041" s="36">
        <f>Q2041*$S$1</f>
        <v>0.37083656685737204</v>
      </c>
      <c r="T2041" s="36">
        <f>R2041*$T$1</f>
        <v>7.1212432635257963E-2</v>
      </c>
      <c r="U2041" s="36">
        <f>S2041+T2041</f>
        <v>0.44204899949262999</v>
      </c>
      <c r="V2041" s="41"/>
      <c r="W2041" s="41"/>
      <c r="X2041" s="41"/>
      <c r="Y2041" s="42"/>
      <c r="Z2041" s="40" t="str">
        <f>IF(V2041=0,"NO OFERTADO",IF(W2041=0,"NO OFERTADO",IF(X2041=0,"NO OFERTADO",IF(Y2041=0,"NO OFERTADO","CORRECTO"))))</f>
        <v>NO OFERTADO</v>
      </c>
      <c r="AA2041" s="42">
        <f>Y2041*N2041</f>
        <v>0</v>
      </c>
      <c r="AB2041" s="35">
        <f>Q2041*$AB$1</f>
        <v>0.13350116406865395</v>
      </c>
      <c r="AC2041" s="36">
        <f>R2041*$AC$1</f>
        <v>3.5606216317628982E-2</v>
      </c>
      <c r="AD2041" s="36">
        <f>AB2041+AC2041</f>
        <v>0.16910738038628292</v>
      </c>
      <c r="AE2041" s="41"/>
      <c r="AF2041" s="41"/>
      <c r="AG2041" s="41"/>
      <c r="AH2041" s="42"/>
      <c r="AI2041" s="40" t="str">
        <f>IF(AE2041=0,"NO OFERTADO",IF(AF2041=0,"NO OFERTADO",IF(AG2041=0,"NO OFERTADO",IF(AH2041=0,"NO OFERTADO","CORRECTO"))))</f>
        <v>NO OFERTADO</v>
      </c>
      <c r="AJ2041" s="37">
        <f>Q2041*$AJ$1</f>
        <v>8.9000776045769295E-2</v>
      </c>
      <c r="AK2041" s="36">
        <f>R2041*$AK$1</f>
        <v>1.1868738772542993E-2</v>
      </c>
      <c r="AL2041" s="36">
        <f>AJ2041+AK2041</f>
        <v>0.10086951481831229</v>
      </c>
      <c r="AM2041" s="41"/>
      <c r="AN2041" s="41"/>
      <c r="AO2041" s="41"/>
      <c r="AP2041" s="42"/>
      <c r="AQ2041" s="40" t="str">
        <f>IF(AM2041=0,"NO OFERTADO",IF(AN2041=0,"NO OFERTADO",IF(AO2041=0,"NO OFERTADO",IF(AP2041=0,"NO OFERTADO","CORRECTO"))))</f>
        <v>NO OFERTADO</v>
      </c>
    </row>
    <row r="2042" spans="1:43" ht="24" x14ac:dyDescent="0.25">
      <c r="A2042" s="61">
        <v>2040</v>
      </c>
      <c r="B2042" s="61">
        <v>708</v>
      </c>
      <c r="C2042" s="13" t="s">
        <v>393</v>
      </c>
      <c r="D2042" s="12" t="s">
        <v>2232</v>
      </c>
      <c r="E2042" s="12" t="s">
        <v>11</v>
      </c>
      <c r="F2042" s="12" t="s">
        <v>12</v>
      </c>
      <c r="G2042" s="12" t="s">
        <v>13</v>
      </c>
      <c r="H2042" s="12" t="s">
        <v>12</v>
      </c>
      <c r="I2042" s="62">
        <v>1190</v>
      </c>
      <c r="J2042" s="10">
        <v>1</v>
      </c>
      <c r="K2042" s="10" t="s">
        <v>394</v>
      </c>
      <c r="L2042" s="14" t="s">
        <v>2233</v>
      </c>
      <c r="M2042" s="11">
        <v>1061.2161833333332</v>
      </c>
      <c r="N2042" s="11">
        <v>7713.9230769230771</v>
      </c>
      <c r="O2042" s="8">
        <f>N2042*M2042</f>
        <v>8186140.0062192297</v>
      </c>
      <c r="P2042" s="14" t="s">
        <v>5022</v>
      </c>
      <c r="Q2042" s="66">
        <f>O2042/$O$2181</f>
        <v>2.5012880098537597E-4</v>
      </c>
      <c r="R2042" s="66">
        <f>+O2042/$O$2184</f>
        <v>4.0027247360514779E-4</v>
      </c>
      <c r="S2042" s="36">
        <f>Q2042*$S$1</f>
        <v>6.2532200246343997E-2</v>
      </c>
      <c r="T2042" s="36">
        <f>R2042*$T$1</f>
        <v>1.2008174208154435E-2</v>
      </c>
      <c r="U2042" s="36">
        <f>S2042+T2042</f>
        <v>7.4540374454498431E-2</v>
      </c>
      <c r="V2042" s="41"/>
      <c r="W2042" s="41"/>
      <c r="X2042" s="41"/>
      <c r="Y2042" s="42"/>
      <c r="Z2042" s="40" t="str">
        <f>IF(V2042=0,"NO OFERTADO",IF(W2042=0,"NO OFERTADO",IF(X2042=0,"NO OFERTADO",IF(Y2042=0,"NO OFERTADO","CORRECTO"))))</f>
        <v>NO OFERTADO</v>
      </c>
      <c r="AA2042" s="42">
        <f>Y2042*N2042</f>
        <v>0</v>
      </c>
      <c r="AB2042" s="35">
        <f>Q2042*$AB$1</f>
        <v>2.2511592088683838E-2</v>
      </c>
      <c r="AC2042" s="36">
        <f>R2042*$AC$1</f>
        <v>6.0040871040772173E-3</v>
      </c>
      <c r="AD2042" s="36">
        <f>AB2042+AC2042</f>
        <v>2.8515679192761056E-2</v>
      </c>
      <c r="AE2042" s="41"/>
      <c r="AF2042" s="41"/>
      <c r="AG2042" s="41"/>
      <c r="AH2042" s="42"/>
      <c r="AI2042" s="40" t="str">
        <f>IF(AE2042=0,"NO OFERTADO",IF(AF2042=0,"NO OFERTADO",IF(AG2042=0,"NO OFERTADO",IF(AH2042=0,"NO OFERTADO","CORRECTO"))))</f>
        <v>NO OFERTADO</v>
      </c>
      <c r="AJ2042" s="37">
        <f>Q2042*$AJ$1</f>
        <v>1.5007728059122559E-2</v>
      </c>
      <c r="AK2042" s="36">
        <f>R2042*$AK$1</f>
        <v>2.0013623680257388E-3</v>
      </c>
      <c r="AL2042" s="36">
        <f>AJ2042+AK2042</f>
        <v>1.7009090427148297E-2</v>
      </c>
      <c r="AM2042" s="41"/>
      <c r="AN2042" s="41"/>
      <c r="AO2042" s="41"/>
      <c r="AP2042" s="42"/>
      <c r="AQ2042" s="40" t="str">
        <f>IF(AM2042=0,"NO OFERTADO",IF(AN2042=0,"NO OFERTADO",IF(AO2042=0,"NO OFERTADO",IF(AP2042=0,"NO OFERTADO","CORRECTO"))))</f>
        <v>NO OFERTADO</v>
      </c>
    </row>
    <row r="2043" spans="1:43" x14ac:dyDescent="0.25">
      <c r="A2043" s="61">
        <v>2041</v>
      </c>
      <c r="B2043" s="61">
        <v>1705</v>
      </c>
      <c r="C2043" s="13" t="s">
        <v>4670</v>
      </c>
      <c r="D2043" s="12" t="s">
        <v>1642</v>
      </c>
      <c r="E2043" s="12" t="s">
        <v>49</v>
      </c>
      <c r="F2043" s="12" t="s">
        <v>23</v>
      </c>
      <c r="G2043" s="12" t="s">
        <v>24</v>
      </c>
      <c r="H2043" s="12" t="s">
        <v>49</v>
      </c>
      <c r="I2043" s="62" t="s">
        <v>60</v>
      </c>
      <c r="J2043" s="10">
        <v>1</v>
      </c>
      <c r="K2043" s="10" t="s">
        <v>4671</v>
      </c>
      <c r="L2043" s="14" t="s">
        <v>4672</v>
      </c>
      <c r="M2043" s="11">
        <v>49954.000999999997</v>
      </c>
      <c r="N2043" s="11">
        <v>4.0909090909090908</v>
      </c>
      <c r="O2043" s="8">
        <f>N2043*M2043</f>
        <v>204357.2768181818</v>
      </c>
      <c r="P2043" s="14" t="s">
        <v>5022</v>
      </c>
      <c r="Q2043" s="66">
        <f>O2043/$O$2181</f>
        <v>6.2441688737713331E-6</v>
      </c>
      <c r="R2043" s="66"/>
      <c r="S2043" s="36">
        <f>Q2043*$S$1</f>
        <v>1.5610422184428334E-3</v>
      </c>
      <c r="T2043" s="7"/>
      <c r="U2043" s="36">
        <f>S2043+T2043</f>
        <v>1.5610422184428334E-3</v>
      </c>
      <c r="V2043" s="41"/>
      <c r="W2043" s="41"/>
      <c r="X2043" s="41"/>
      <c r="Y2043" s="42"/>
      <c r="Z2043" s="40" t="str">
        <f>IF(V2043=0,"NO OFERTADO",IF(W2043=0,"NO OFERTADO",IF(X2043=0,"NO OFERTADO",IF(Y2043=0,"NO OFERTADO","CORRECTO"))))</f>
        <v>NO OFERTADO</v>
      </c>
      <c r="AA2043" s="42">
        <f>Y2043*N2043</f>
        <v>0</v>
      </c>
      <c r="AB2043" s="35">
        <f>Q2043*$AB$1</f>
        <v>5.6197519863941995E-4</v>
      </c>
      <c r="AC2043" s="7"/>
      <c r="AD2043" s="36">
        <f>AB2043+AC2043</f>
        <v>5.6197519863941995E-4</v>
      </c>
      <c r="AE2043" s="41"/>
      <c r="AF2043" s="41"/>
      <c r="AG2043" s="41"/>
      <c r="AH2043" s="42"/>
      <c r="AI2043" s="40" t="str">
        <f>IF(AE2043=0,"NO OFERTADO",IF(AF2043=0,"NO OFERTADO",IF(AG2043=0,"NO OFERTADO",IF(AH2043=0,"NO OFERTADO","CORRECTO"))))</f>
        <v>NO OFERTADO</v>
      </c>
      <c r="AJ2043" s="37">
        <f>Q2043*$AJ$1</f>
        <v>3.7465013242627998E-4</v>
      </c>
      <c r="AK2043" s="7"/>
      <c r="AL2043" s="36">
        <f>AJ2043+AK2043</f>
        <v>3.7465013242627998E-4</v>
      </c>
      <c r="AM2043" s="41"/>
      <c r="AN2043" s="41"/>
      <c r="AO2043" s="41"/>
      <c r="AP2043" s="42"/>
      <c r="AQ2043" s="40" t="str">
        <f>IF(AM2043=0,"NO OFERTADO",IF(AN2043=0,"NO OFERTADO",IF(AO2043=0,"NO OFERTADO",IF(AP2043=0,"NO OFERTADO","CORRECTO"))))</f>
        <v>NO OFERTADO</v>
      </c>
    </row>
    <row r="2044" spans="1:43" x14ac:dyDescent="0.25">
      <c r="A2044" s="61">
        <v>2042</v>
      </c>
      <c r="B2044" s="61">
        <v>1505</v>
      </c>
      <c r="C2044" s="13" t="s">
        <v>4182</v>
      </c>
      <c r="D2044" s="12" t="s">
        <v>3729</v>
      </c>
      <c r="E2044" s="12" t="s">
        <v>49</v>
      </c>
      <c r="F2044" s="12" t="s">
        <v>23</v>
      </c>
      <c r="G2044" s="12" t="s">
        <v>24</v>
      </c>
      <c r="H2044" s="12" t="s">
        <v>49</v>
      </c>
      <c r="I2044" s="62" t="s">
        <v>60</v>
      </c>
      <c r="J2044" s="10">
        <v>1</v>
      </c>
      <c r="K2044" s="10" t="s">
        <v>4183</v>
      </c>
      <c r="L2044" s="14" t="s">
        <v>4184</v>
      </c>
      <c r="M2044" s="11">
        <v>26680</v>
      </c>
      <c r="N2044" s="11">
        <v>18.692307692307693</v>
      </c>
      <c r="O2044" s="8">
        <f>N2044*M2044</f>
        <v>498710.76923076925</v>
      </c>
      <c r="P2044" s="14" t="s">
        <v>5022</v>
      </c>
      <c r="Q2044" s="66">
        <f>O2044/$O$2181</f>
        <v>1.5238186330971259E-5</v>
      </c>
      <c r="R2044" s="66"/>
      <c r="S2044" s="36">
        <f>Q2044*$S$1</f>
        <v>3.809546582742815E-3</v>
      </c>
      <c r="T2044" s="7"/>
      <c r="U2044" s="36">
        <f>S2044+T2044</f>
        <v>3.809546582742815E-3</v>
      </c>
      <c r="V2044" s="41"/>
      <c r="W2044" s="41"/>
      <c r="X2044" s="41"/>
      <c r="Y2044" s="42"/>
      <c r="Z2044" s="40" t="str">
        <f>IF(V2044=0,"NO OFERTADO",IF(W2044=0,"NO OFERTADO",IF(X2044=0,"NO OFERTADO",IF(Y2044=0,"NO OFERTADO","CORRECTO"))))</f>
        <v>NO OFERTADO</v>
      </c>
      <c r="AA2044" s="42">
        <f>Y2044*N2044</f>
        <v>0</v>
      </c>
      <c r="AB2044" s="35">
        <f>Q2044*$AB$1</f>
        <v>1.3714367697874132E-3</v>
      </c>
      <c r="AC2044" s="7"/>
      <c r="AD2044" s="36">
        <f>AB2044+AC2044</f>
        <v>1.3714367697874132E-3</v>
      </c>
      <c r="AE2044" s="41"/>
      <c r="AF2044" s="41"/>
      <c r="AG2044" s="41"/>
      <c r="AH2044" s="42"/>
      <c r="AI2044" s="40" t="str">
        <f>IF(AE2044=0,"NO OFERTADO",IF(AF2044=0,"NO OFERTADO",IF(AG2044=0,"NO OFERTADO",IF(AH2044=0,"NO OFERTADO","CORRECTO"))))</f>
        <v>NO OFERTADO</v>
      </c>
      <c r="AJ2044" s="37">
        <f>Q2044*$AJ$1</f>
        <v>9.1429117985827554E-4</v>
      </c>
      <c r="AK2044" s="7"/>
      <c r="AL2044" s="36">
        <f>AJ2044+AK2044</f>
        <v>9.1429117985827554E-4</v>
      </c>
      <c r="AM2044" s="41"/>
      <c r="AN2044" s="41"/>
      <c r="AO2044" s="41"/>
      <c r="AP2044" s="42"/>
      <c r="AQ2044" s="40" t="str">
        <f>IF(AM2044=0,"NO OFERTADO",IF(AN2044=0,"NO OFERTADO",IF(AO2044=0,"NO OFERTADO",IF(AP2044=0,"NO OFERTADO","CORRECTO"))))</f>
        <v>NO OFERTADO</v>
      </c>
    </row>
    <row r="2045" spans="1:43" x14ac:dyDescent="0.25">
      <c r="A2045" s="61">
        <v>2043</v>
      </c>
      <c r="B2045" s="61">
        <v>1293</v>
      </c>
      <c r="C2045" s="13" t="s">
        <v>3649</v>
      </c>
      <c r="D2045" s="12" t="s">
        <v>1781</v>
      </c>
      <c r="E2045" s="12" t="s">
        <v>49</v>
      </c>
      <c r="F2045" s="12" t="s">
        <v>23</v>
      </c>
      <c r="G2045" s="12" t="s">
        <v>24</v>
      </c>
      <c r="H2045" s="12" t="s">
        <v>49</v>
      </c>
      <c r="I2045" s="62">
        <v>198037</v>
      </c>
      <c r="J2045" s="10">
        <v>1</v>
      </c>
      <c r="K2045" s="10" t="s">
        <v>3650</v>
      </c>
      <c r="L2045" s="14" t="s">
        <v>3651</v>
      </c>
      <c r="M2045" s="11">
        <v>198037</v>
      </c>
      <c r="N2045" s="11">
        <v>5.5</v>
      </c>
      <c r="O2045" s="8">
        <f>N2045*M2045</f>
        <v>1089203.5</v>
      </c>
      <c r="P2045" s="14" t="s">
        <v>5022</v>
      </c>
      <c r="Q2045" s="66">
        <f>O2045/$O$2181</f>
        <v>3.3280784994770934E-5</v>
      </c>
      <c r="R2045" s="66">
        <f>+O2045/$O$2184</f>
        <v>5.3258089755753059E-5</v>
      </c>
      <c r="S2045" s="36">
        <f>Q2045*$S$1</f>
        <v>8.3201962486927333E-3</v>
      </c>
      <c r="T2045" s="36">
        <f>R2045*$T$1</f>
        <v>1.5977426926725917E-3</v>
      </c>
      <c r="U2045" s="36">
        <f>S2045+T2045</f>
        <v>9.9179389413653254E-3</v>
      </c>
      <c r="V2045" s="41"/>
      <c r="W2045" s="41"/>
      <c r="X2045" s="41"/>
      <c r="Y2045" s="42"/>
      <c r="Z2045" s="40" t="str">
        <f>IF(V2045=0,"NO OFERTADO",IF(W2045=0,"NO OFERTADO",IF(X2045=0,"NO OFERTADO",IF(Y2045=0,"NO OFERTADO","CORRECTO"))))</f>
        <v>NO OFERTADO</v>
      </c>
      <c r="AA2045" s="42">
        <f>Y2045*N2045</f>
        <v>0</v>
      </c>
      <c r="AB2045" s="35">
        <f>Q2045*$AB$1</f>
        <v>2.9952706495293842E-3</v>
      </c>
      <c r="AC2045" s="36">
        <f>R2045*$AC$1</f>
        <v>7.9887134633629584E-4</v>
      </c>
      <c r="AD2045" s="36">
        <f>AB2045+AC2045</f>
        <v>3.7941419958656799E-3</v>
      </c>
      <c r="AE2045" s="41"/>
      <c r="AF2045" s="41"/>
      <c r="AG2045" s="41"/>
      <c r="AH2045" s="42"/>
      <c r="AI2045" s="40" t="str">
        <f>IF(AE2045=0,"NO OFERTADO",IF(AF2045=0,"NO OFERTADO",IF(AG2045=0,"NO OFERTADO",IF(AH2045=0,"NO OFERTADO","CORRECTO"))))</f>
        <v>NO OFERTADO</v>
      </c>
      <c r="AJ2045" s="37">
        <f>Q2045*$AJ$1</f>
        <v>1.9968470996862562E-3</v>
      </c>
      <c r="AK2045" s="36">
        <f>R2045*$AK$1</f>
        <v>2.6629044877876532E-4</v>
      </c>
      <c r="AL2045" s="36">
        <f>AJ2045+AK2045</f>
        <v>2.2631375484650214E-3</v>
      </c>
      <c r="AM2045" s="41"/>
      <c r="AN2045" s="41"/>
      <c r="AO2045" s="41"/>
      <c r="AP2045" s="42"/>
      <c r="AQ2045" s="40" t="str">
        <f>IF(AM2045=0,"NO OFERTADO",IF(AN2045=0,"NO OFERTADO",IF(AO2045=0,"NO OFERTADO",IF(AP2045=0,"NO OFERTADO","CORRECTO"))))</f>
        <v>NO OFERTADO</v>
      </c>
    </row>
    <row r="2046" spans="1:43" ht="24" x14ac:dyDescent="0.25">
      <c r="A2046" s="61">
        <v>2044</v>
      </c>
      <c r="B2046" s="61">
        <v>100</v>
      </c>
      <c r="C2046" s="13" t="s">
        <v>413</v>
      </c>
      <c r="D2046" s="12" t="s">
        <v>143</v>
      </c>
      <c r="E2046" s="12" t="s">
        <v>11</v>
      </c>
      <c r="F2046" s="12" t="s">
        <v>12</v>
      </c>
      <c r="G2046" s="12" t="s">
        <v>13</v>
      </c>
      <c r="H2046" s="12" t="s">
        <v>12</v>
      </c>
      <c r="I2046" s="62">
        <v>632581.5</v>
      </c>
      <c r="J2046" s="10">
        <v>1</v>
      </c>
      <c r="K2046" s="10" t="s">
        <v>414</v>
      </c>
      <c r="L2046" s="14" t="s">
        <v>415</v>
      </c>
      <c r="M2046" s="11">
        <v>603704.90999999992</v>
      </c>
      <c r="N2046" s="11">
        <v>116.38461538461539</v>
      </c>
      <c r="O2046" s="8">
        <f>N2046*M2046</f>
        <v>70261963.756153837</v>
      </c>
      <c r="P2046" s="14" t="s">
        <v>5022</v>
      </c>
      <c r="Q2046" s="66">
        <f>O2046/$O$2181</f>
        <v>2.1468654012578399E-3</v>
      </c>
      <c r="R2046" s="66">
        <f>+O2046/$O$2184</f>
        <v>3.4355544874219639E-3</v>
      </c>
      <c r="S2046" s="36">
        <f>Q2046*$S$1</f>
        <v>0.53671635031445997</v>
      </c>
      <c r="T2046" s="36">
        <f>R2046*$T$1</f>
        <v>0.10306663462265891</v>
      </c>
      <c r="U2046" s="36">
        <f>S2046+T2046</f>
        <v>0.63978298493711883</v>
      </c>
      <c r="V2046" s="41"/>
      <c r="W2046" s="41"/>
      <c r="X2046" s="41"/>
      <c r="Y2046" s="42"/>
      <c r="Z2046" s="40" t="str">
        <f>IF(V2046=0,"NO OFERTADO",IF(W2046=0,"NO OFERTADO",IF(X2046=0,"NO OFERTADO",IF(Y2046=0,"NO OFERTADO","CORRECTO"))))</f>
        <v>NO OFERTADO</v>
      </c>
      <c r="AA2046" s="42">
        <f>Y2046*N2046</f>
        <v>0</v>
      </c>
      <c r="AB2046" s="35">
        <f>Q2046*$AB$1</f>
        <v>0.19321788611320559</v>
      </c>
      <c r="AC2046" s="36">
        <f>R2046*$AC$1</f>
        <v>5.1533317311329457E-2</v>
      </c>
      <c r="AD2046" s="36">
        <f>AB2046+AC2046</f>
        <v>0.24475120342453505</v>
      </c>
      <c r="AE2046" s="41"/>
      <c r="AF2046" s="41"/>
      <c r="AG2046" s="41"/>
      <c r="AH2046" s="42"/>
      <c r="AI2046" s="40" t="str">
        <f>IF(AE2046=0,"NO OFERTADO",IF(AF2046=0,"NO OFERTADO",IF(AG2046=0,"NO OFERTADO",IF(AH2046=0,"NO OFERTADO","CORRECTO"))))</f>
        <v>NO OFERTADO</v>
      </c>
      <c r="AJ2046" s="37">
        <f>Q2046*$AJ$1</f>
        <v>0.1288119240754704</v>
      </c>
      <c r="AK2046" s="36">
        <f>R2046*$AK$1</f>
        <v>1.7177772437109818E-2</v>
      </c>
      <c r="AL2046" s="36">
        <f>AJ2046+AK2046</f>
        <v>0.14598969651258023</v>
      </c>
      <c r="AM2046" s="41"/>
      <c r="AN2046" s="41"/>
      <c r="AO2046" s="41"/>
      <c r="AP2046" s="42"/>
      <c r="AQ2046" s="40" t="str">
        <f>IF(AM2046=0,"NO OFERTADO",IF(AN2046=0,"NO OFERTADO",IF(AO2046=0,"NO OFERTADO",IF(AP2046=0,"NO OFERTADO","CORRECTO"))))</f>
        <v>NO OFERTADO</v>
      </c>
    </row>
    <row r="2047" spans="1:43" ht="24" x14ac:dyDescent="0.25">
      <c r="A2047" s="61">
        <v>2045</v>
      </c>
      <c r="B2047" s="61">
        <v>1220</v>
      </c>
      <c r="C2047" s="13" t="s">
        <v>3475</v>
      </c>
      <c r="D2047" s="12" t="s">
        <v>3476</v>
      </c>
      <c r="E2047" s="12" t="s">
        <v>11</v>
      </c>
      <c r="F2047" s="12" t="s">
        <v>12</v>
      </c>
      <c r="G2047" s="12" t="s">
        <v>13</v>
      </c>
      <c r="H2047" s="12" t="s">
        <v>12</v>
      </c>
      <c r="I2047" s="62" t="s">
        <v>60</v>
      </c>
      <c r="J2047" s="10">
        <v>1</v>
      </c>
      <c r="K2047" s="10" t="s">
        <v>3477</v>
      </c>
      <c r="L2047" s="14" t="s">
        <v>3478</v>
      </c>
      <c r="M2047" s="11">
        <v>135.57899999999998</v>
      </c>
      <c r="N2047" s="11">
        <v>9747.2307692307695</v>
      </c>
      <c r="O2047" s="8">
        <f>N2047*M2047</f>
        <v>1321519.8004615384</v>
      </c>
      <c r="P2047" s="14" t="s">
        <v>5022</v>
      </c>
      <c r="Q2047" s="66">
        <f>O2047/$O$2181</f>
        <v>4.0379246252415676E-5</v>
      </c>
      <c r="R2047" s="66"/>
      <c r="S2047" s="36">
        <f>Q2047*$S$1</f>
        <v>1.009481156310392E-2</v>
      </c>
      <c r="T2047" s="7"/>
      <c r="U2047" s="36">
        <f>S2047+T2047</f>
        <v>1.009481156310392E-2</v>
      </c>
      <c r="V2047" s="41"/>
      <c r="W2047" s="41"/>
      <c r="X2047" s="41"/>
      <c r="Y2047" s="42"/>
      <c r="Z2047" s="40" t="str">
        <f>IF(V2047=0,"NO OFERTADO",IF(W2047=0,"NO OFERTADO",IF(X2047=0,"NO OFERTADO",IF(Y2047=0,"NO OFERTADO","CORRECTO"))))</f>
        <v>NO OFERTADO</v>
      </c>
      <c r="AA2047" s="42">
        <f>Y2047*N2047</f>
        <v>0</v>
      </c>
      <c r="AB2047" s="35">
        <f>Q2047*$AB$1</f>
        <v>3.6341321627174107E-3</v>
      </c>
      <c r="AC2047" s="7"/>
      <c r="AD2047" s="36">
        <f>AB2047+AC2047</f>
        <v>3.6341321627174107E-3</v>
      </c>
      <c r="AE2047" s="41"/>
      <c r="AF2047" s="41"/>
      <c r="AG2047" s="41"/>
      <c r="AH2047" s="42"/>
      <c r="AI2047" s="40" t="str">
        <f>IF(AE2047=0,"NO OFERTADO",IF(AF2047=0,"NO OFERTADO",IF(AG2047=0,"NO OFERTADO",IF(AH2047=0,"NO OFERTADO","CORRECTO"))))</f>
        <v>NO OFERTADO</v>
      </c>
      <c r="AJ2047" s="37">
        <f>Q2047*$AJ$1</f>
        <v>2.4227547751449405E-3</v>
      </c>
      <c r="AK2047" s="7"/>
      <c r="AL2047" s="36">
        <f>AJ2047+AK2047</f>
        <v>2.4227547751449405E-3</v>
      </c>
      <c r="AM2047" s="41"/>
      <c r="AN2047" s="41"/>
      <c r="AO2047" s="41"/>
      <c r="AP2047" s="42"/>
      <c r="AQ2047" s="40" t="str">
        <f>IF(AM2047=0,"NO OFERTADO",IF(AN2047=0,"NO OFERTADO",IF(AO2047=0,"NO OFERTADO",IF(AP2047=0,"NO OFERTADO","CORRECTO"))))</f>
        <v>NO OFERTADO</v>
      </c>
    </row>
    <row r="2048" spans="1:43" x14ac:dyDescent="0.25">
      <c r="A2048" s="61">
        <v>2046</v>
      </c>
      <c r="B2048" s="61">
        <v>949</v>
      </c>
      <c r="C2048" s="13" t="s">
        <v>2837</v>
      </c>
      <c r="D2048" s="12" t="s">
        <v>2838</v>
      </c>
      <c r="E2048" s="12" t="s">
        <v>49</v>
      </c>
      <c r="F2048" s="12" t="s">
        <v>23</v>
      </c>
      <c r="G2048" s="12" t="s">
        <v>24</v>
      </c>
      <c r="H2048" s="12" t="s">
        <v>49</v>
      </c>
      <c r="I2048" s="62" t="s">
        <v>60</v>
      </c>
      <c r="J2048" s="10">
        <v>1</v>
      </c>
      <c r="K2048" s="10" t="s">
        <v>2839</v>
      </c>
      <c r="L2048" s="14" t="s">
        <v>2840</v>
      </c>
      <c r="M2048" s="11">
        <v>1727</v>
      </c>
      <c r="N2048" s="11">
        <v>2461.6923076923076</v>
      </c>
      <c r="O2048" s="8">
        <f>N2048*M2048</f>
        <v>4251342.615384615</v>
      </c>
      <c r="P2048" s="14" t="s">
        <v>5022</v>
      </c>
      <c r="Q2048" s="66">
        <f>O2048/$O$2181</f>
        <v>1.2990044516173746E-4</v>
      </c>
      <c r="R2048" s="66"/>
      <c r="S2048" s="36">
        <f>Q2048*$S$1</f>
        <v>3.2475111290434365E-2</v>
      </c>
      <c r="T2048" s="7"/>
      <c r="U2048" s="36">
        <f>S2048+T2048</f>
        <v>3.2475111290434365E-2</v>
      </c>
      <c r="V2048" s="41"/>
      <c r="W2048" s="41"/>
      <c r="X2048" s="41"/>
      <c r="Y2048" s="42"/>
      <c r="Z2048" s="40" t="str">
        <f>IF(V2048=0,"NO OFERTADO",IF(W2048=0,"NO OFERTADO",IF(X2048=0,"NO OFERTADO",IF(Y2048=0,"NO OFERTADO","CORRECTO"))))</f>
        <v>NO OFERTADO</v>
      </c>
      <c r="AA2048" s="42">
        <f>Y2048*N2048</f>
        <v>0</v>
      </c>
      <c r="AB2048" s="35">
        <f>Q2048*$AB$1</f>
        <v>1.169104006455637E-2</v>
      </c>
      <c r="AC2048" s="7"/>
      <c r="AD2048" s="36">
        <f>AB2048+AC2048</f>
        <v>1.169104006455637E-2</v>
      </c>
      <c r="AE2048" s="41"/>
      <c r="AF2048" s="41"/>
      <c r="AG2048" s="41"/>
      <c r="AH2048" s="42"/>
      <c r="AI2048" s="40" t="str">
        <f>IF(AE2048=0,"NO OFERTADO",IF(AF2048=0,"NO OFERTADO",IF(AG2048=0,"NO OFERTADO",IF(AH2048=0,"NO OFERTADO","CORRECTO"))))</f>
        <v>NO OFERTADO</v>
      </c>
      <c r="AJ2048" s="37">
        <f>Q2048*$AJ$1</f>
        <v>7.7940267097042475E-3</v>
      </c>
      <c r="AK2048" s="7"/>
      <c r="AL2048" s="36">
        <f>AJ2048+AK2048</f>
        <v>7.7940267097042475E-3</v>
      </c>
      <c r="AM2048" s="41"/>
      <c r="AN2048" s="41"/>
      <c r="AO2048" s="41"/>
      <c r="AP2048" s="42"/>
      <c r="AQ2048" s="40" t="str">
        <f>IF(AM2048=0,"NO OFERTADO",IF(AN2048=0,"NO OFERTADO",IF(AO2048=0,"NO OFERTADO",IF(AP2048=0,"NO OFERTADO","CORRECTO"))))</f>
        <v>NO OFERTADO</v>
      </c>
    </row>
    <row r="2049" spans="1:43" ht="24" x14ac:dyDescent="0.25">
      <c r="A2049" s="61">
        <v>2047</v>
      </c>
      <c r="B2049" s="61">
        <v>1476</v>
      </c>
      <c r="C2049" s="13" t="s">
        <v>4103</v>
      </c>
      <c r="D2049" s="12" t="s">
        <v>4104</v>
      </c>
      <c r="E2049" s="12" t="s">
        <v>12</v>
      </c>
      <c r="F2049" s="12" t="s">
        <v>12</v>
      </c>
      <c r="G2049" s="12" t="s">
        <v>13</v>
      </c>
      <c r="H2049" s="12" t="s">
        <v>12</v>
      </c>
      <c r="I2049" s="62" t="s">
        <v>60</v>
      </c>
      <c r="J2049" s="10">
        <v>1</v>
      </c>
      <c r="K2049" s="10" t="s">
        <v>770</v>
      </c>
      <c r="L2049" s="14" t="s">
        <v>4105</v>
      </c>
      <c r="M2049" s="11">
        <v>2179.7739999999999</v>
      </c>
      <c r="N2049" s="11">
        <v>20.333333333333332</v>
      </c>
      <c r="O2049" s="8">
        <f>N2049*M2049</f>
        <v>44322.071333333326</v>
      </c>
      <c r="P2049" s="14" t="s">
        <v>5022</v>
      </c>
      <c r="Q2049" s="66">
        <f>O2049/$O$2181</f>
        <v>1.3542678907729975E-6</v>
      </c>
      <c r="R2049" s="66"/>
      <c r="S2049" s="36">
        <f>Q2049*$S$1</f>
        <v>3.3856697269324935E-4</v>
      </c>
      <c r="T2049" s="7"/>
      <c r="U2049" s="36">
        <f>S2049+T2049</f>
        <v>3.3856697269324935E-4</v>
      </c>
      <c r="V2049" s="41"/>
      <c r="W2049" s="41"/>
      <c r="X2049" s="41"/>
      <c r="Y2049" s="42"/>
      <c r="Z2049" s="40" t="str">
        <f>IF(V2049=0,"NO OFERTADO",IF(W2049=0,"NO OFERTADO",IF(X2049=0,"NO OFERTADO",IF(Y2049=0,"NO OFERTADO","CORRECTO"))))</f>
        <v>NO OFERTADO</v>
      </c>
      <c r="AA2049" s="42">
        <f>Y2049*N2049</f>
        <v>0</v>
      </c>
      <c r="AB2049" s="35">
        <f>Q2049*$AB$1</f>
        <v>1.2188411016956977E-4</v>
      </c>
      <c r="AC2049" s="7"/>
      <c r="AD2049" s="36">
        <f>AB2049+AC2049</f>
        <v>1.2188411016956977E-4</v>
      </c>
      <c r="AE2049" s="41"/>
      <c r="AF2049" s="41"/>
      <c r="AG2049" s="41"/>
      <c r="AH2049" s="42"/>
      <c r="AI2049" s="40" t="str">
        <f>IF(AE2049=0,"NO OFERTADO",IF(AF2049=0,"NO OFERTADO",IF(AG2049=0,"NO OFERTADO",IF(AH2049=0,"NO OFERTADO","CORRECTO"))))</f>
        <v>NO OFERTADO</v>
      </c>
      <c r="AJ2049" s="37">
        <f>Q2049*$AJ$1</f>
        <v>8.1256073446379847E-5</v>
      </c>
      <c r="AK2049" s="7"/>
      <c r="AL2049" s="36">
        <f>AJ2049+AK2049</f>
        <v>8.1256073446379847E-5</v>
      </c>
      <c r="AM2049" s="41"/>
      <c r="AN2049" s="41"/>
      <c r="AO2049" s="41"/>
      <c r="AP2049" s="42"/>
      <c r="AQ2049" s="40" t="str">
        <f>IF(AM2049=0,"NO OFERTADO",IF(AN2049=0,"NO OFERTADO",IF(AO2049=0,"NO OFERTADO",IF(AP2049=0,"NO OFERTADO","CORRECTO"))))</f>
        <v>NO OFERTADO</v>
      </c>
    </row>
    <row r="2050" spans="1:43" ht="24" x14ac:dyDescent="0.25">
      <c r="A2050" s="61">
        <v>2048</v>
      </c>
      <c r="B2050" s="61">
        <v>2667</v>
      </c>
      <c r="C2050" s="13" t="s">
        <v>6602</v>
      </c>
      <c r="D2050" s="12" t="s">
        <v>7115</v>
      </c>
      <c r="E2050" s="12" t="s">
        <v>7116</v>
      </c>
      <c r="F2050" s="12" t="s">
        <v>134</v>
      </c>
      <c r="G2050" s="12" t="s">
        <v>13</v>
      </c>
      <c r="H2050" s="12" t="s">
        <v>7117</v>
      </c>
      <c r="I2050" s="62" t="s">
        <v>60</v>
      </c>
      <c r="J2050" s="10">
        <v>1</v>
      </c>
      <c r="K2050" s="10" t="s">
        <v>770</v>
      </c>
      <c r="L2050" s="14" t="s">
        <v>7118</v>
      </c>
      <c r="M2050" s="11">
        <v>917</v>
      </c>
      <c r="N2050" s="11">
        <v>50</v>
      </c>
      <c r="O2050" s="8">
        <f>N2050*M2050</f>
        <v>45850</v>
      </c>
      <c r="P2050" s="14" t="s">
        <v>7140</v>
      </c>
      <c r="Q2050" s="66">
        <f>O2050/$O$2181</f>
        <v>1.400953992536975E-6</v>
      </c>
      <c r="R2050" s="66"/>
      <c r="S2050" s="36">
        <f>Q2050*$S$1</f>
        <v>3.5023849813424376E-4</v>
      </c>
      <c r="T2050" s="7"/>
      <c r="U2050" s="36">
        <f>S2050+T2050</f>
        <v>3.5023849813424376E-4</v>
      </c>
      <c r="V2050" s="41"/>
      <c r="W2050" s="41"/>
      <c r="X2050" s="41"/>
      <c r="Y2050" s="42"/>
      <c r="Z2050" s="40" t="str">
        <f>IF(V2050=0,"NO OFERTADO",IF(W2050=0,"NO OFERTADO",IF(X2050=0,"NO OFERTADO",IF(Y2050=0,"NO OFERTADO","CORRECTO"))))</f>
        <v>NO OFERTADO</v>
      </c>
      <c r="AA2050" s="42">
        <f>Y2050*N2050</f>
        <v>0</v>
      </c>
      <c r="AB2050" s="35">
        <f>Q2050*$AB$1</f>
        <v>1.2608585932832774E-4</v>
      </c>
      <c r="AC2050" s="7"/>
      <c r="AD2050" s="36">
        <f>AB2050+AC2050</f>
        <v>1.2608585932832774E-4</v>
      </c>
      <c r="AE2050" s="41"/>
      <c r="AF2050" s="41"/>
      <c r="AG2050" s="41"/>
      <c r="AH2050" s="42"/>
      <c r="AI2050" s="40" t="str">
        <f>IF(AE2050=0,"NO OFERTADO",IF(AF2050=0,"NO OFERTADO",IF(AG2050=0,"NO OFERTADO",IF(AH2050=0,"NO OFERTADO","CORRECTO"))))</f>
        <v>NO OFERTADO</v>
      </c>
      <c r="AJ2050" s="37">
        <f>Q2050*$AJ$1</f>
        <v>8.4057239552218501E-5</v>
      </c>
      <c r="AK2050" s="7"/>
      <c r="AL2050" s="36">
        <f>AJ2050+AK2050</f>
        <v>8.4057239552218501E-5</v>
      </c>
      <c r="AM2050" s="41"/>
      <c r="AN2050" s="41"/>
      <c r="AO2050" s="41"/>
      <c r="AP2050" s="42"/>
      <c r="AQ2050" s="40" t="str">
        <f>IF(AM2050=0,"NO OFERTADO",IF(AN2050=0,"NO OFERTADO",IF(AO2050=0,"NO OFERTADO",IF(AP2050=0,"NO OFERTADO","CORRECTO"))))</f>
        <v>NO OFERTADO</v>
      </c>
    </row>
    <row r="2051" spans="1:43" ht="24" x14ac:dyDescent="0.25">
      <c r="A2051" s="61">
        <v>2049</v>
      </c>
      <c r="B2051" s="61">
        <v>531</v>
      </c>
      <c r="C2051" s="13" t="s">
        <v>1774</v>
      </c>
      <c r="D2051" s="12" t="s">
        <v>1775</v>
      </c>
      <c r="E2051" s="12" t="s">
        <v>11</v>
      </c>
      <c r="F2051" s="12" t="s">
        <v>12</v>
      </c>
      <c r="G2051" s="12" t="s">
        <v>13</v>
      </c>
      <c r="H2051" s="12" t="s">
        <v>12</v>
      </c>
      <c r="I2051" s="62" t="s">
        <v>60</v>
      </c>
      <c r="J2051" s="10">
        <v>1</v>
      </c>
      <c r="K2051" s="10" t="s">
        <v>1776</v>
      </c>
      <c r="L2051" s="14" t="s">
        <v>1777</v>
      </c>
      <c r="M2051" s="11">
        <v>255.57166666666663</v>
      </c>
      <c r="N2051" s="11">
        <v>59341.461538461539</v>
      </c>
      <c r="O2051" s="8">
        <f>N2051*M2051</f>
        <v>15165996.22782051</v>
      </c>
      <c r="P2051" s="14" t="s">
        <v>5022</v>
      </c>
      <c r="Q2051" s="66">
        <f>O2051/$O$2181</f>
        <v>4.6339941038529657E-4</v>
      </c>
      <c r="R2051" s="66"/>
      <c r="S2051" s="36">
        <f>Q2051*$S$1</f>
        <v>0.11584985259632415</v>
      </c>
      <c r="T2051" s="7"/>
      <c r="U2051" s="36">
        <f>S2051+T2051</f>
        <v>0.11584985259632415</v>
      </c>
      <c r="V2051" s="41"/>
      <c r="W2051" s="41"/>
      <c r="X2051" s="41"/>
      <c r="Y2051" s="42"/>
      <c r="Z2051" s="40" t="str">
        <f>IF(V2051=0,"NO OFERTADO",IF(W2051=0,"NO OFERTADO",IF(X2051=0,"NO OFERTADO",IF(Y2051=0,"NO OFERTADO","CORRECTO"))))</f>
        <v>NO OFERTADO</v>
      </c>
      <c r="AA2051" s="42">
        <f>Y2051*N2051</f>
        <v>0</v>
      </c>
      <c r="AB2051" s="35">
        <f>Q2051*$AB$1</f>
        <v>4.1705946934676691E-2</v>
      </c>
      <c r="AC2051" s="7"/>
      <c r="AD2051" s="36">
        <f>AB2051+AC2051</f>
        <v>4.1705946934676691E-2</v>
      </c>
      <c r="AE2051" s="41"/>
      <c r="AF2051" s="41"/>
      <c r="AG2051" s="41"/>
      <c r="AH2051" s="42"/>
      <c r="AI2051" s="40" t="str">
        <f>IF(AE2051=0,"NO OFERTADO",IF(AF2051=0,"NO OFERTADO",IF(AG2051=0,"NO OFERTADO",IF(AH2051=0,"NO OFERTADO","CORRECTO"))))</f>
        <v>NO OFERTADO</v>
      </c>
      <c r="AJ2051" s="37">
        <f>Q2051*$AJ$1</f>
        <v>2.7803964623117794E-2</v>
      </c>
      <c r="AK2051" s="7"/>
      <c r="AL2051" s="36">
        <f>AJ2051+AK2051</f>
        <v>2.7803964623117794E-2</v>
      </c>
      <c r="AM2051" s="41"/>
      <c r="AN2051" s="41"/>
      <c r="AO2051" s="41"/>
      <c r="AP2051" s="42"/>
      <c r="AQ2051" s="40" t="str">
        <f>IF(AM2051=0,"NO OFERTADO",IF(AN2051=0,"NO OFERTADO",IF(AO2051=0,"NO OFERTADO",IF(AP2051=0,"NO OFERTADO","CORRECTO"))))</f>
        <v>NO OFERTADO</v>
      </c>
    </row>
    <row r="2052" spans="1:43" x14ac:dyDescent="0.25">
      <c r="A2052" s="61">
        <v>2050</v>
      </c>
      <c r="B2052" s="61">
        <v>956</v>
      </c>
      <c r="C2052" s="13" t="s">
        <v>2856</v>
      </c>
      <c r="D2052" s="12" t="s">
        <v>2857</v>
      </c>
      <c r="E2052" s="12" t="s">
        <v>49</v>
      </c>
      <c r="F2052" s="12" t="s">
        <v>23</v>
      </c>
      <c r="G2052" s="12" t="s">
        <v>24</v>
      </c>
      <c r="H2052" s="12" t="s">
        <v>49</v>
      </c>
      <c r="I2052" s="62" t="s">
        <v>60</v>
      </c>
      <c r="J2052" s="10">
        <v>1</v>
      </c>
      <c r="K2052" s="10" t="s">
        <v>2858</v>
      </c>
      <c r="L2052" s="14" t="s">
        <v>2859</v>
      </c>
      <c r="M2052" s="11">
        <v>33995</v>
      </c>
      <c r="N2052" s="11">
        <v>109</v>
      </c>
      <c r="O2052" s="8">
        <f>N2052*M2052</f>
        <v>3705455</v>
      </c>
      <c r="P2052" s="14" t="s">
        <v>5022</v>
      </c>
      <c r="Q2052" s="66">
        <f>O2052/$O$2181</f>
        <v>1.1322076284440779E-4</v>
      </c>
      <c r="R2052" s="66"/>
      <c r="S2052" s="36">
        <f>Q2052*$S$1</f>
        <v>2.8305190711101949E-2</v>
      </c>
      <c r="T2052" s="7"/>
      <c r="U2052" s="36">
        <f>S2052+T2052</f>
        <v>2.8305190711101949E-2</v>
      </c>
      <c r="V2052" s="41"/>
      <c r="W2052" s="41"/>
      <c r="X2052" s="41"/>
      <c r="Y2052" s="42"/>
      <c r="Z2052" s="40" t="str">
        <f>IF(V2052=0,"NO OFERTADO",IF(W2052=0,"NO OFERTADO",IF(X2052=0,"NO OFERTADO",IF(Y2052=0,"NO OFERTADO","CORRECTO"))))</f>
        <v>NO OFERTADO</v>
      </c>
      <c r="AA2052" s="42">
        <f>Y2052*N2052</f>
        <v>0</v>
      </c>
      <c r="AB2052" s="35">
        <f>Q2052*$AB$1</f>
        <v>1.0189868655996701E-2</v>
      </c>
      <c r="AC2052" s="7"/>
      <c r="AD2052" s="36">
        <f>AB2052+AC2052</f>
        <v>1.0189868655996701E-2</v>
      </c>
      <c r="AE2052" s="41"/>
      <c r="AF2052" s="41"/>
      <c r="AG2052" s="41"/>
      <c r="AH2052" s="42"/>
      <c r="AI2052" s="40" t="str">
        <f>IF(AE2052=0,"NO OFERTADO",IF(AF2052=0,"NO OFERTADO",IF(AG2052=0,"NO OFERTADO",IF(AH2052=0,"NO OFERTADO","CORRECTO"))))</f>
        <v>NO OFERTADO</v>
      </c>
      <c r="AJ2052" s="37">
        <f>Q2052*$AJ$1</f>
        <v>6.7932457706644678E-3</v>
      </c>
      <c r="AK2052" s="7"/>
      <c r="AL2052" s="36">
        <f>AJ2052+AK2052</f>
        <v>6.7932457706644678E-3</v>
      </c>
      <c r="AM2052" s="41"/>
      <c r="AN2052" s="41"/>
      <c r="AO2052" s="41"/>
      <c r="AP2052" s="42"/>
      <c r="AQ2052" s="40" t="str">
        <f>IF(AM2052=0,"NO OFERTADO",IF(AN2052=0,"NO OFERTADO",IF(AO2052=0,"NO OFERTADO",IF(AP2052=0,"NO OFERTADO","CORRECTO"))))</f>
        <v>NO OFERTADO</v>
      </c>
    </row>
    <row r="2053" spans="1:43" x14ac:dyDescent="0.25">
      <c r="A2053" s="61">
        <v>2051</v>
      </c>
      <c r="B2053" s="61">
        <v>1586</v>
      </c>
      <c r="C2053" s="13" t="s">
        <v>2856</v>
      </c>
      <c r="D2053" s="12" t="s">
        <v>121</v>
      </c>
      <c r="E2053" s="12" t="s">
        <v>49</v>
      </c>
      <c r="F2053" s="12" t="s">
        <v>23</v>
      </c>
      <c r="G2053" s="12" t="s">
        <v>24</v>
      </c>
      <c r="H2053" s="12" t="s">
        <v>49</v>
      </c>
      <c r="I2053" s="62" t="s">
        <v>60</v>
      </c>
      <c r="J2053" s="10">
        <v>1</v>
      </c>
      <c r="K2053" s="10" t="s">
        <v>2858</v>
      </c>
      <c r="L2053" s="14" t="s">
        <v>4371</v>
      </c>
      <c r="M2053" s="11">
        <v>2587.6670999999997</v>
      </c>
      <c r="N2053" s="11">
        <v>92.84615384615384</v>
      </c>
      <c r="O2053" s="8">
        <f>N2053*M2053</f>
        <v>240254.93766923071</v>
      </c>
      <c r="P2053" s="14" t="s">
        <v>5022</v>
      </c>
      <c r="Q2053" s="66">
        <f>O2053/$O$2181</f>
        <v>7.3410275715252094E-6</v>
      </c>
      <c r="R2053" s="66"/>
      <c r="S2053" s="36">
        <f>Q2053*$S$1</f>
        <v>1.8352568928813023E-3</v>
      </c>
      <c r="T2053" s="7"/>
      <c r="U2053" s="36">
        <f>S2053+T2053</f>
        <v>1.8352568928813023E-3</v>
      </c>
      <c r="V2053" s="41"/>
      <c r="W2053" s="41"/>
      <c r="X2053" s="41"/>
      <c r="Y2053" s="42"/>
      <c r="Z2053" s="40" t="str">
        <f>IF(V2053=0,"NO OFERTADO",IF(W2053=0,"NO OFERTADO",IF(X2053=0,"NO OFERTADO",IF(Y2053=0,"NO OFERTADO","CORRECTO"))))</f>
        <v>NO OFERTADO</v>
      </c>
      <c r="AA2053" s="42">
        <f>Y2053*N2053</f>
        <v>0</v>
      </c>
      <c r="AB2053" s="35">
        <f>Q2053*$AB$1</f>
        <v>6.606924814372689E-4</v>
      </c>
      <c r="AC2053" s="7"/>
      <c r="AD2053" s="36">
        <f>AB2053+AC2053</f>
        <v>6.606924814372689E-4</v>
      </c>
      <c r="AE2053" s="41"/>
      <c r="AF2053" s="41"/>
      <c r="AG2053" s="41"/>
      <c r="AH2053" s="42"/>
      <c r="AI2053" s="40" t="str">
        <f>IF(AE2053=0,"NO OFERTADO",IF(AF2053=0,"NO OFERTADO",IF(AG2053=0,"NO OFERTADO",IF(AH2053=0,"NO OFERTADO","CORRECTO"))))</f>
        <v>NO OFERTADO</v>
      </c>
      <c r="AJ2053" s="37">
        <f>Q2053*$AJ$1</f>
        <v>4.4046165429151258E-4</v>
      </c>
      <c r="AK2053" s="7"/>
      <c r="AL2053" s="36">
        <f>AJ2053+AK2053</f>
        <v>4.4046165429151258E-4</v>
      </c>
      <c r="AM2053" s="41"/>
      <c r="AN2053" s="41"/>
      <c r="AO2053" s="41"/>
      <c r="AP2053" s="42"/>
      <c r="AQ2053" s="40" t="str">
        <f>IF(AM2053=0,"NO OFERTADO",IF(AN2053=0,"NO OFERTADO",IF(AO2053=0,"NO OFERTADO",IF(AP2053=0,"NO OFERTADO","CORRECTO"))))</f>
        <v>NO OFERTADO</v>
      </c>
    </row>
    <row r="2054" spans="1:43" x14ac:dyDescent="0.25">
      <c r="A2054" s="61">
        <v>2052</v>
      </c>
      <c r="B2054" s="61">
        <v>913</v>
      </c>
      <c r="C2054" s="13" t="s">
        <v>2484</v>
      </c>
      <c r="D2054" s="12" t="s">
        <v>167</v>
      </c>
      <c r="E2054" s="12" t="s">
        <v>49</v>
      </c>
      <c r="F2054" s="12" t="s">
        <v>23</v>
      </c>
      <c r="G2054" s="12" t="s">
        <v>24</v>
      </c>
      <c r="H2054" s="12" t="s">
        <v>25</v>
      </c>
      <c r="I2054" s="62">
        <v>273928</v>
      </c>
      <c r="J2054" s="10">
        <v>1</v>
      </c>
      <c r="K2054" s="10" t="s">
        <v>2485</v>
      </c>
      <c r="L2054" s="14" t="s">
        <v>2755</v>
      </c>
      <c r="M2054" s="11">
        <v>67692</v>
      </c>
      <c r="N2054" s="11">
        <v>47</v>
      </c>
      <c r="O2054" s="8">
        <f>N2054*M2054</f>
        <v>3181524</v>
      </c>
      <c r="P2054" s="14" t="s">
        <v>5022</v>
      </c>
      <c r="Q2054" s="66">
        <f>O2054/$O$2181</f>
        <v>9.7211968378455997E-5</v>
      </c>
      <c r="R2054" s="66">
        <f>+O2054/$O$2184</f>
        <v>1.5556495251078654E-4</v>
      </c>
      <c r="S2054" s="36">
        <f>Q2054*$S$1</f>
        <v>2.4302992094614E-2</v>
      </c>
      <c r="T2054" s="36">
        <f>R2054*$T$1</f>
        <v>4.6669485753235967E-3</v>
      </c>
      <c r="U2054" s="36">
        <f>S2054+T2054</f>
        <v>2.8969940669937598E-2</v>
      </c>
      <c r="V2054" s="41"/>
      <c r="W2054" s="41"/>
      <c r="X2054" s="41"/>
      <c r="Y2054" s="42"/>
      <c r="Z2054" s="40" t="str">
        <f>IF(V2054=0,"NO OFERTADO",IF(W2054=0,"NO OFERTADO",IF(X2054=0,"NO OFERTADO",IF(Y2054=0,"NO OFERTADO","CORRECTO"))))</f>
        <v>NO OFERTADO</v>
      </c>
      <c r="AA2054" s="42">
        <f>Y2054*N2054</f>
        <v>0</v>
      </c>
      <c r="AB2054" s="35">
        <f>Q2054*$AB$1</f>
        <v>8.7490771540610392E-3</v>
      </c>
      <c r="AC2054" s="36">
        <f>R2054*$AC$1</f>
        <v>2.3334742876617983E-3</v>
      </c>
      <c r="AD2054" s="36">
        <f>AB2054+AC2054</f>
        <v>1.1082551441722838E-2</v>
      </c>
      <c r="AE2054" s="41"/>
      <c r="AF2054" s="41"/>
      <c r="AG2054" s="41"/>
      <c r="AH2054" s="42"/>
      <c r="AI2054" s="40" t="str">
        <f>IF(AE2054=0,"NO OFERTADO",IF(AF2054=0,"NO OFERTADO",IF(AG2054=0,"NO OFERTADO",IF(AH2054=0,"NO OFERTADO","CORRECTO"))))</f>
        <v>NO OFERTADO</v>
      </c>
      <c r="AJ2054" s="37">
        <f>Q2054*$AJ$1</f>
        <v>5.8327181027073597E-3</v>
      </c>
      <c r="AK2054" s="36">
        <f>R2054*$AK$1</f>
        <v>7.7782476255393274E-4</v>
      </c>
      <c r="AL2054" s="36">
        <f>AJ2054+AK2054</f>
        <v>6.6105428652612928E-3</v>
      </c>
      <c r="AM2054" s="41"/>
      <c r="AN2054" s="41"/>
      <c r="AO2054" s="41"/>
      <c r="AP2054" s="42"/>
      <c r="AQ2054" s="40" t="str">
        <f>IF(AM2054=0,"NO OFERTADO",IF(AN2054=0,"NO OFERTADO",IF(AO2054=0,"NO OFERTADO",IF(AP2054=0,"NO OFERTADO","CORRECTO"))))</f>
        <v>NO OFERTADO</v>
      </c>
    </row>
    <row r="2055" spans="1:43" ht="24" x14ac:dyDescent="0.25">
      <c r="A2055" s="61">
        <v>2053</v>
      </c>
      <c r="B2055" s="61">
        <v>806</v>
      </c>
      <c r="C2055" s="13" t="s">
        <v>2484</v>
      </c>
      <c r="D2055" s="12" t="s">
        <v>167</v>
      </c>
      <c r="E2055" s="12" t="s">
        <v>11</v>
      </c>
      <c r="F2055" s="12" t="s">
        <v>12</v>
      </c>
      <c r="G2055" s="12" t="s">
        <v>13</v>
      </c>
      <c r="H2055" s="12" t="s">
        <v>12</v>
      </c>
      <c r="I2055" s="62">
        <v>72676</v>
      </c>
      <c r="J2055" s="10">
        <v>1</v>
      </c>
      <c r="K2055" s="10" t="s">
        <v>2485</v>
      </c>
      <c r="L2055" s="14" t="s">
        <v>2486</v>
      </c>
      <c r="M2055" s="11">
        <v>13011.4851</v>
      </c>
      <c r="N2055" s="11">
        <v>174.69230769230768</v>
      </c>
      <c r="O2055" s="8">
        <f>N2055*M2055</f>
        <v>2273006.3586230767</v>
      </c>
      <c r="P2055" s="14" t="s">
        <v>5022</v>
      </c>
      <c r="Q2055" s="66">
        <f>O2055/$O$2181</f>
        <v>6.9452068335331099E-5</v>
      </c>
      <c r="R2055" s="66">
        <f>+O2055/$O$2184</f>
        <v>1.1114174409368428E-4</v>
      </c>
      <c r="S2055" s="36">
        <f>Q2055*$S$1</f>
        <v>1.7363017083832775E-2</v>
      </c>
      <c r="T2055" s="36">
        <f>R2055*$T$1</f>
        <v>3.3342523228105285E-3</v>
      </c>
      <c r="U2055" s="36">
        <f>S2055+T2055</f>
        <v>2.0697269406643303E-2</v>
      </c>
      <c r="V2055" s="41"/>
      <c r="W2055" s="41"/>
      <c r="X2055" s="41"/>
      <c r="Y2055" s="42"/>
      <c r="Z2055" s="40" t="str">
        <f>IF(V2055=0,"NO OFERTADO",IF(W2055=0,"NO OFERTADO",IF(X2055=0,"NO OFERTADO",IF(Y2055=0,"NO OFERTADO","CORRECTO"))))</f>
        <v>NO OFERTADO</v>
      </c>
      <c r="AA2055" s="42">
        <f>Y2055*N2055</f>
        <v>0</v>
      </c>
      <c r="AB2055" s="35">
        <f>Q2055*$AB$1</f>
        <v>6.2506861501797992E-3</v>
      </c>
      <c r="AC2055" s="36">
        <f>R2055*$AC$1</f>
        <v>1.6671261614052643E-3</v>
      </c>
      <c r="AD2055" s="36">
        <f>AB2055+AC2055</f>
        <v>7.9178123115850631E-3</v>
      </c>
      <c r="AE2055" s="41"/>
      <c r="AF2055" s="41"/>
      <c r="AG2055" s="41"/>
      <c r="AH2055" s="42"/>
      <c r="AI2055" s="40" t="str">
        <f>IF(AE2055=0,"NO OFERTADO",IF(AF2055=0,"NO OFERTADO",IF(AG2055=0,"NO OFERTADO",IF(AH2055=0,"NO OFERTADO","CORRECTO"))))</f>
        <v>NO OFERTADO</v>
      </c>
      <c r="AJ2055" s="37">
        <f>Q2055*$AJ$1</f>
        <v>4.1671241001198659E-3</v>
      </c>
      <c r="AK2055" s="36">
        <f>R2055*$AK$1</f>
        <v>5.5570872046842139E-4</v>
      </c>
      <c r="AL2055" s="36">
        <f>AJ2055+AK2055</f>
        <v>4.7228328205882871E-3</v>
      </c>
      <c r="AM2055" s="41"/>
      <c r="AN2055" s="41"/>
      <c r="AO2055" s="41"/>
      <c r="AP2055" s="42"/>
      <c r="AQ2055" s="40" t="str">
        <f>IF(AM2055=0,"NO OFERTADO",IF(AN2055=0,"NO OFERTADO",IF(AO2055=0,"NO OFERTADO",IF(AP2055=0,"NO OFERTADO","CORRECTO"))))</f>
        <v>NO OFERTADO</v>
      </c>
    </row>
    <row r="2056" spans="1:43" ht="24" x14ac:dyDescent="0.25">
      <c r="A2056" s="61">
        <v>2054</v>
      </c>
      <c r="B2056" s="61">
        <v>900</v>
      </c>
      <c r="C2056" s="13" t="s">
        <v>2723</v>
      </c>
      <c r="D2056" s="12" t="s">
        <v>181</v>
      </c>
      <c r="E2056" s="12" t="s">
        <v>11</v>
      </c>
      <c r="F2056" s="12" t="s">
        <v>134</v>
      </c>
      <c r="G2056" s="12" t="s">
        <v>13</v>
      </c>
      <c r="H2056" s="12" t="s">
        <v>12</v>
      </c>
      <c r="I2056" s="62">
        <v>6801.5999999999995</v>
      </c>
      <c r="J2056" s="10">
        <v>1</v>
      </c>
      <c r="K2056" s="10" t="s">
        <v>2724</v>
      </c>
      <c r="L2056" s="14" t="s">
        <v>2725</v>
      </c>
      <c r="M2056" s="11">
        <v>6801.5999999999995</v>
      </c>
      <c r="N2056" s="11">
        <v>764.61538461538464</v>
      </c>
      <c r="O2056" s="8">
        <f>N2056*M2056</f>
        <v>5200608</v>
      </c>
      <c r="P2056" s="14" t="s">
        <v>5022</v>
      </c>
      <c r="Q2056" s="66">
        <f>O2056/$O$2181</f>
        <v>1.5890539893609015E-4</v>
      </c>
      <c r="R2056" s="66">
        <f>+O2056/$O$2184</f>
        <v>2.5429081677435611E-4</v>
      </c>
      <c r="S2056" s="36">
        <f>Q2056*$S$1</f>
        <v>3.9726349734022538E-2</v>
      </c>
      <c r="T2056" s="36">
        <f>R2056*$T$1</f>
        <v>7.6287245032306836E-3</v>
      </c>
      <c r="U2056" s="36">
        <f>S2056+T2056</f>
        <v>4.7355074237253221E-2</v>
      </c>
      <c r="V2056" s="41"/>
      <c r="W2056" s="41"/>
      <c r="X2056" s="41"/>
      <c r="Y2056" s="42"/>
      <c r="Z2056" s="40" t="str">
        <f>IF(V2056=0,"NO OFERTADO",IF(W2056=0,"NO OFERTADO",IF(X2056=0,"NO OFERTADO",IF(Y2056=0,"NO OFERTADO","CORRECTO"))))</f>
        <v>NO OFERTADO</v>
      </c>
      <c r="AA2056" s="42">
        <f>Y2056*N2056</f>
        <v>0</v>
      </c>
      <c r="AB2056" s="35">
        <f>Q2056*$AB$1</f>
        <v>1.4301485904248113E-2</v>
      </c>
      <c r="AC2056" s="36">
        <f>R2056*$AC$1</f>
        <v>3.8143622516153418E-3</v>
      </c>
      <c r="AD2056" s="36">
        <f>AB2056+AC2056</f>
        <v>1.8115848155863454E-2</v>
      </c>
      <c r="AE2056" s="41"/>
      <c r="AF2056" s="41"/>
      <c r="AG2056" s="41"/>
      <c r="AH2056" s="42"/>
      <c r="AI2056" s="40" t="str">
        <f>IF(AE2056=0,"NO OFERTADO",IF(AF2056=0,"NO OFERTADO",IF(AG2056=0,"NO OFERTADO",IF(AH2056=0,"NO OFERTADO","CORRECTO"))))</f>
        <v>NO OFERTADO</v>
      </c>
      <c r="AJ2056" s="37">
        <f>Q2056*$AJ$1</f>
        <v>9.5343239361654081E-3</v>
      </c>
      <c r="AK2056" s="36">
        <f>R2056*$AK$1</f>
        <v>1.2714540838717806E-3</v>
      </c>
      <c r="AL2056" s="36">
        <f>AJ2056+AK2056</f>
        <v>1.0805778020037189E-2</v>
      </c>
      <c r="AM2056" s="41"/>
      <c r="AN2056" s="41"/>
      <c r="AO2056" s="41"/>
      <c r="AP2056" s="42"/>
      <c r="AQ2056" s="40" t="str">
        <f>IF(AM2056=0,"NO OFERTADO",IF(AN2056=0,"NO OFERTADO",IF(AO2056=0,"NO OFERTADO",IF(AP2056=0,"NO OFERTADO","CORRECTO"))))</f>
        <v>NO OFERTADO</v>
      </c>
    </row>
    <row r="2057" spans="1:43" ht="24" x14ac:dyDescent="0.25">
      <c r="A2057" s="61">
        <v>2055</v>
      </c>
      <c r="B2057" s="61">
        <v>1187</v>
      </c>
      <c r="C2057" s="13" t="s">
        <v>2723</v>
      </c>
      <c r="D2057" s="12" t="s">
        <v>10</v>
      </c>
      <c r="E2057" s="12" t="s">
        <v>11</v>
      </c>
      <c r="F2057" s="12" t="s">
        <v>12</v>
      </c>
      <c r="G2057" s="12" t="s">
        <v>13</v>
      </c>
      <c r="H2057" s="12" t="s">
        <v>12</v>
      </c>
      <c r="I2057" s="62">
        <v>3400.7999999999997</v>
      </c>
      <c r="J2057" s="10">
        <v>1</v>
      </c>
      <c r="K2057" s="10" t="s">
        <v>2724</v>
      </c>
      <c r="L2057" s="14" t="s">
        <v>3402</v>
      </c>
      <c r="M2057" s="11">
        <v>3400.7999999999997</v>
      </c>
      <c r="N2057" s="11">
        <v>766.09090909090912</v>
      </c>
      <c r="O2057" s="8">
        <f>N2057*M2057</f>
        <v>2605321.9636363634</v>
      </c>
      <c r="P2057" s="14" t="s">
        <v>5022</v>
      </c>
      <c r="Q2057" s="66">
        <f>O2057/$O$2181</f>
        <v>7.9606024139599455E-5</v>
      </c>
      <c r="R2057" s="66">
        <f>+O2057/$O$2184</f>
        <v>1.2739076855884161E-4</v>
      </c>
      <c r="S2057" s="36">
        <f>Q2057*$S$1</f>
        <v>1.9901506034899864E-2</v>
      </c>
      <c r="T2057" s="36">
        <f>R2057*$T$1</f>
        <v>3.8217230567652483E-3</v>
      </c>
      <c r="U2057" s="36">
        <f>S2057+T2057</f>
        <v>2.3723229091665111E-2</v>
      </c>
      <c r="V2057" s="41"/>
      <c r="W2057" s="41"/>
      <c r="X2057" s="41"/>
      <c r="Y2057" s="42"/>
      <c r="Z2057" s="40" t="str">
        <f>IF(V2057=0,"NO OFERTADO",IF(W2057=0,"NO OFERTADO",IF(X2057=0,"NO OFERTADO",IF(Y2057=0,"NO OFERTADO","CORRECTO"))))</f>
        <v>NO OFERTADO</v>
      </c>
      <c r="AA2057" s="42">
        <f>Y2057*N2057</f>
        <v>0</v>
      </c>
      <c r="AB2057" s="35">
        <f>Q2057*$AB$1</f>
        <v>7.1645421725639513E-3</v>
      </c>
      <c r="AC2057" s="36">
        <f>R2057*$AC$1</f>
        <v>1.9108615283826241E-3</v>
      </c>
      <c r="AD2057" s="36">
        <f>AB2057+AC2057</f>
        <v>9.0754037009465761E-3</v>
      </c>
      <c r="AE2057" s="41"/>
      <c r="AF2057" s="41"/>
      <c r="AG2057" s="41"/>
      <c r="AH2057" s="42"/>
      <c r="AI2057" s="40" t="str">
        <f>IF(AE2057=0,"NO OFERTADO",IF(AF2057=0,"NO OFERTADO",IF(AG2057=0,"NO OFERTADO",IF(AH2057=0,"NO OFERTADO","CORRECTO"))))</f>
        <v>NO OFERTADO</v>
      </c>
      <c r="AJ2057" s="37">
        <f>Q2057*$AJ$1</f>
        <v>4.7763614483759672E-3</v>
      </c>
      <c r="AK2057" s="36">
        <f>R2057*$AK$1</f>
        <v>6.3695384279420801E-4</v>
      </c>
      <c r="AL2057" s="36">
        <f>AJ2057+AK2057</f>
        <v>5.4133152911701749E-3</v>
      </c>
      <c r="AM2057" s="41"/>
      <c r="AN2057" s="41"/>
      <c r="AO2057" s="41"/>
      <c r="AP2057" s="42"/>
      <c r="AQ2057" s="40" t="str">
        <f>IF(AM2057=0,"NO OFERTADO",IF(AN2057=0,"NO OFERTADO",IF(AO2057=0,"NO OFERTADO",IF(AP2057=0,"NO OFERTADO","CORRECTO"))))</f>
        <v>NO OFERTADO</v>
      </c>
    </row>
    <row r="2058" spans="1:43" ht="24" x14ac:dyDescent="0.25">
      <c r="A2058" s="61">
        <v>2056</v>
      </c>
      <c r="B2058" s="61">
        <v>985</v>
      </c>
      <c r="C2058" s="13" t="s">
        <v>2920</v>
      </c>
      <c r="D2058" s="12" t="s">
        <v>2139</v>
      </c>
      <c r="E2058" s="12" t="s">
        <v>11</v>
      </c>
      <c r="F2058" s="12" t="s">
        <v>12</v>
      </c>
      <c r="G2058" s="12" t="s">
        <v>13</v>
      </c>
      <c r="H2058" s="12" t="s">
        <v>12</v>
      </c>
      <c r="I2058" s="62" t="s">
        <v>60</v>
      </c>
      <c r="J2058" s="10">
        <v>1</v>
      </c>
      <c r="K2058" s="10" t="s">
        <v>2921</v>
      </c>
      <c r="L2058" s="14" t="s">
        <v>2922</v>
      </c>
      <c r="M2058" s="11">
        <v>162</v>
      </c>
      <c r="N2058" s="11">
        <v>13029.384615384615</v>
      </c>
      <c r="O2058" s="8">
        <f>N2058*M2058</f>
        <v>2110760.3076923075</v>
      </c>
      <c r="P2058" s="14" t="s">
        <v>5022</v>
      </c>
      <c r="Q2058" s="66">
        <f>O2058/$O$2181</f>
        <v>6.4494614620504091E-5</v>
      </c>
      <c r="R2058" s="66"/>
      <c r="S2058" s="36">
        <f>Q2058*$S$1</f>
        <v>1.6123653655126025E-2</v>
      </c>
      <c r="T2058" s="7"/>
      <c r="U2058" s="36">
        <f>S2058+T2058</f>
        <v>1.6123653655126025E-2</v>
      </c>
      <c r="V2058" s="41"/>
      <c r="W2058" s="41"/>
      <c r="X2058" s="41"/>
      <c r="Y2058" s="42"/>
      <c r="Z2058" s="40" t="str">
        <f>IF(V2058=0,"NO OFERTADO",IF(W2058=0,"NO OFERTADO",IF(X2058=0,"NO OFERTADO",IF(Y2058=0,"NO OFERTADO","CORRECTO"))))</f>
        <v>NO OFERTADO</v>
      </c>
      <c r="AA2058" s="42">
        <f>Y2058*N2058</f>
        <v>0</v>
      </c>
      <c r="AB2058" s="35">
        <f>Q2058*$AB$1</f>
        <v>5.8045153158453686E-3</v>
      </c>
      <c r="AC2058" s="7"/>
      <c r="AD2058" s="36">
        <f>AB2058+AC2058</f>
        <v>5.8045153158453686E-3</v>
      </c>
      <c r="AE2058" s="41"/>
      <c r="AF2058" s="41"/>
      <c r="AG2058" s="41"/>
      <c r="AH2058" s="42"/>
      <c r="AI2058" s="40" t="str">
        <f>IF(AE2058=0,"NO OFERTADO",IF(AF2058=0,"NO OFERTADO",IF(AG2058=0,"NO OFERTADO",IF(AH2058=0,"NO OFERTADO","CORRECTO"))))</f>
        <v>NO OFERTADO</v>
      </c>
      <c r="AJ2058" s="37">
        <f>Q2058*$AJ$1</f>
        <v>3.8696768772302453E-3</v>
      </c>
      <c r="AK2058" s="7"/>
      <c r="AL2058" s="36">
        <f>AJ2058+AK2058</f>
        <v>3.8696768772302453E-3</v>
      </c>
      <c r="AM2058" s="41"/>
      <c r="AN2058" s="41"/>
      <c r="AO2058" s="41"/>
      <c r="AP2058" s="42"/>
      <c r="AQ2058" s="40" t="str">
        <f>IF(AM2058=0,"NO OFERTADO",IF(AN2058=0,"NO OFERTADO",IF(AO2058=0,"NO OFERTADO",IF(AP2058=0,"NO OFERTADO","CORRECTO"))))</f>
        <v>NO OFERTADO</v>
      </c>
    </row>
    <row r="2059" spans="1:43" x14ac:dyDescent="0.25">
      <c r="A2059" s="61">
        <v>2057</v>
      </c>
      <c r="B2059" s="61">
        <v>1356</v>
      </c>
      <c r="C2059" s="13" t="s">
        <v>3546</v>
      </c>
      <c r="D2059" s="12">
        <v>0.08</v>
      </c>
      <c r="E2059" s="12" t="s">
        <v>3817</v>
      </c>
      <c r="F2059" s="12" t="s">
        <v>222</v>
      </c>
      <c r="G2059" s="12" t="s">
        <v>322</v>
      </c>
      <c r="H2059" s="12" t="s">
        <v>108</v>
      </c>
      <c r="I2059" s="62" t="s">
        <v>60</v>
      </c>
      <c r="J2059" s="10">
        <v>120</v>
      </c>
      <c r="K2059" s="10" t="s">
        <v>3548</v>
      </c>
      <c r="L2059" s="14" t="s">
        <v>3818</v>
      </c>
      <c r="M2059" s="11">
        <v>85.485333333333344</v>
      </c>
      <c r="N2059" s="11">
        <v>23252.307692307691</v>
      </c>
      <c r="O2059" s="8">
        <f>N2059*M2059</f>
        <v>1987731.2738461541</v>
      </c>
      <c r="P2059" s="14" t="s">
        <v>5022</v>
      </c>
      <c r="Q2059" s="66">
        <f>O2059/$O$2181</f>
        <v>6.0735443057478232E-5</v>
      </c>
      <c r="R2059" s="66"/>
      <c r="S2059" s="36">
        <f>Q2059*$S$1</f>
        <v>1.5183860764369558E-2</v>
      </c>
      <c r="T2059" s="7"/>
      <c r="U2059" s="36">
        <f>S2059+T2059</f>
        <v>1.5183860764369558E-2</v>
      </c>
      <c r="V2059" s="41"/>
      <c r="W2059" s="41"/>
      <c r="X2059" s="41"/>
      <c r="Y2059" s="42"/>
      <c r="Z2059" s="40" t="str">
        <f>IF(V2059=0,"NO OFERTADO",IF(W2059=0,"NO OFERTADO",IF(X2059=0,"NO OFERTADO",IF(Y2059=0,"NO OFERTADO","CORRECTO"))))</f>
        <v>NO OFERTADO</v>
      </c>
      <c r="AA2059" s="42">
        <f>Y2059*N2059</f>
        <v>0</v>
      </c>
      <c r="AB2059" s="35">
        <f>Q2059*$AB$1</f>
        <v>5.4661898751730406E-3</v>
      </c>
      <c r="AC2059" s="7"/>
      <c r="AD2059" s="36">
        <f>AB2059+AC2059</f>
        <v>5.4661898751730406E-3</v>
      </c>
      <c r="AE2059" s="41"/>
      <c r="AF2059" s="41"/>
      <c r="AG2059" s="41"/>
      <c r="AH2059" s="42"/>
      <c r="AI2059" s="40" t="str">
        <f>IF(AE2059=0,"NO OFERTADO",IF(AF2059=0,"NO OFERTADO",IF(AG2059=0,"NO OFERTADO",IF(AH2059=0,"NO OFERTADO","CORRECTO"))))</f>
        <v>NO OFERTADO</v>
      </c>
      <c r="AJ2059" s="37">
        <f>Q2059*$AJ$1</f>
        <v>3.644126583448694E-3</v>
      </c>
      <c r="AK2059" s="7"/>
      <c r="AL2059" s="36">
        <f>AJ2059+AK2059</f>
        <v>3.644126583448694E-3</v>
      </c>
      <c r="AM2059" s="41"/>
      <c r="AN2059" s="41"/>
      <c r="AO2059" s="41"/>
      <c r="AP2059" s="42"/>
      <c r="AQ2059" s="40" t="str">
        <f>IF(AM2059=0,"NO OFERTADO",IF(AN2059=0,"NO OFERTADO",IF(AO2059=0,"NO OFERTADO",IF(AP2059=0,"NO OFERTADO","CORRECTO"))))</f>
        <v>NO OFERTADO</v>
      </c>
    </row>
    <row r="2060" spans="1:43" x14ac:dyDescent="0.25">
      <c r="A2060" s="61">
        <v>2058</v>
      </c>
      <c r="B2060" s="61">
        <v>1251</v>
      </c>
      <c r="C2060" s="13" t="s">
        <v>3546</v>
      </c>
      <c r="D2060" s="12" t="s">
        <v>3547</v>
      </c>
      <c r="E2060" s="12" t="s">
        <v>221</v>
      </c>
      <c r="F2060" s="12" t="s">
        <v>222</v>
      </c>
      <c r="G2060" s="12" t="s">
        <v>322</v>
      </c>
      <c r="H2060" s="12" t="s">
        <v>108</v>
      </c>
      <c r="I2060" s="62" t="s">
        <v>60</v>
      </c>
      <c r="J2060" s="10">
        <v>60</v>
      </c>
      <c r="K2060" s="10" t="s">
        <v>3548</v>
      </c>
      <c r="L2060" s="14" t="s">
        <v>3549</v>
      </c>
      <c r="M2060" s="11">
        <v>126.11999999999999</v>
      </c>
      <c r="N2060" s="11">
        <v>14446.153846153846</v>
      </c>
      <c r="O2060" s="8">
        <f>N2060*M2060</f>
        <v>1821948.9230769228</v>
      </c>
      <c r="P2060" s="14" t="s">
        <v>5022</v>
      </c>
      <c r="Q2060" s="66">
        <f>O2060/$O$2181</f>
        <v>5.5669937142487613E-5</v>
      </c>
      <c r="R2060" s="66"/>
      <c r="S2060" s="36">
        <f>Q2060*$S$1</f>
        <v>1.3917484285621904E-2</v>
      </c>
      <c r="T2060" s="7"/>
      <c r="U2060" s="36">
        <f>S2060+T2060</f>
        <v>1.3917484285621904E-2</v>
      </c>
      <c r="V2060" s="41"/>
      <c r="W2060" s="41"/>
      <c r="X2060" s="41"/>
      <c r="Y2060" s="42"/>
      <c r="Z2060" s="40" t="str">
        <f>IF(V2060=0,"NO OFERTADO",IF(W2060=0,"NO OFERTADO",IF(X2060=0,"NO OFERTADO",IF(Y2060=0,"NO OFERTADO","CORRECTO"))))</f>
        <v>NO OFERTADO</v>
      </c>
      <c r="AA2060" s="42">
        <f>Y2060*N2060</f>
        <v>0</v>
      </c>
      <c r="AB2060" s="35">
        <f>Q2060*$AB$1</f>
        <v>5.0102943428238849E-3</v>
      </c>
      <c r="AC2060" s="7"/>
      <c r="AD2060" s="36">
        <f>AB2060+AC2060</f>
        <v>5.0102943428238849E-3</v>
      </c>
      <c r="AE2060" s="41"/>
      <c r="AF2060" s="41"/>
      <c r="AG2060" s="41"/>
      <c r="AH2060" s="42"/>
      <c r="AI2060" s="40" t="str">
        <f>IF(AE2060=0,"NO OFERTADO",IF(AF2060=0,"NO OFERTADO",IF(AG2060=0,"NO OFERTADO",IF(AH2060=0,"NO OFERTADO","CORRECTO"))))</f>
        <v>NO OFERTADO</v>
      </c>
      <c r="AJ2060" s="37">
        <f>Q2060*$AJ$1</f>
        <v>3.3401962285492569E-3</v>
      </c>
      <c r="AK2060" s="7"/>
      <c r="AL2060" s="36">
        <f>AJ2060+AK2060</f>
        <v>3.3401962285492569E-3</v>
      </c>
      <c r="AM2060" s="41"/>
      <c r="AN2060" s="41"/>
      <c r="AO2060" s="41"/>
      <c r="AP2060" s="42"/>
      <c r="AQ2060" s="40" t="str">
        <f>IF(AM2060=0,"NO OFERTADO",IF(AN2060=0,"NO OFERTADO",IF(AO2060=0,"NO OFERTADO",IF(AP2060=0,"NO OFERTADO","CORRECTO"))))</f>
        <v>NO OFERTADO</v>
      </c>
    </row>
    <row r="2061" spans="1:43" x14ac:dyDescent="0.25">
      <c r="A2061" s="61">
        <v>2059</v>
      </c>
      <c r="B2061" s="61">
        <v>1635</v>
      </c>
      <c r="C2061" s="13" t="s">
        <v>3546</v>
      </c>
      <c r="D2061" s="12" t="s">
        <v>2061</v>
      </c>
      <c r="E2061" s="12" t="s">
        <v>1042</v>
      </c>
      <c r="F2061" s="12" t="s">
        <v>222</v>
      </c>
      <c r="G2061" s="12" t="s">
        <v>223</v>
      </c>
      <c r="H2061" s="12" t="s">
        <v>108</v>
      </c>
      <c r="I2061" s="62" t="s">
        <v>60</v>
      </c>
      <c r="J2061" s="10">
        <v>15</v>
      </c>
      <c r="K2061" s="10" t="s">
        <v>224</v>
      </c>
      <c r="L2061" s="14" t="s">
        <v>4507</v>
      </c>
      <c r="M2061" s="11">
        <v>5643.87</v>
      </c>
      <c r="N2061" s="11">
        <v>68.181818181818187</v>
      </c>
      <c r="O2061" s="8">
        <f>N2061*M2061</f>
        <v>384809.31818181818</v>
      </c>
      <c r="P2061" s="14" t="s">
        <v>5022</v>
      </c>
      <c r="Q2061" s="66">
        <f>O2061/$O$2181</f>
        <v>1.1757909502121034E-5</v>
      </c>
      <c r="R2061" s="66"/>
      <c r="S2061" s="36">
        <f>Q2061*$S$1</f>
        <v>2.9394773755302586E-3</v>
      </c>
      <c r="T2061" s="7"/>
      <c r="U2061" s="36">
        <f>S2061+T2061</f>
        <v>2.9394773755302586E-3</v>
      </c>
      <c r="V2061" s="41"/>
      <c r="W2061" s="41"/>
      <c r="X2061" s="41"/>
      <c r="Y2061" s="42"/>
      <c r="Z2061" s="40" t="str">
        <f>IF(V2061=0,"NO OFERTADO",IF(W2061=0,"NO OFERTADO",IF(X2061=0,"NO OFERTADO",IF(Y2061=0,"NO OFERTADO","CORRECTO"))))</f>
        <v>NO OFERTADO</v>
      </c>
      <c r="AA2061" s="42">
        <f>Y2061*N2061</f>
        <v>0</v>
      </c>
      <c r="AB2061" s="35">
        <f>Q2061*$AB$1</f>
        <v>1.058211855190893E-3</v>
      </c>
      <c r="AC2061" s="7"/>
      <c r="AD2061" s="36">
        <f>AB2061+AC2061</f>
        <v>1.058211855190893E-3</v>
      </c>
      <c r="AE2061" s="41"/>
      <c r="AF2061" s="41"/>
      <c r="AG2061" s="41"/>
      <c r="AH2061" s="42"/>
      <c r="AI2061" s="40" t="str">
        <f>IF(AE2061=0,"NO OFERTADO",IF(AF2061=0,"NO OFERTADO",IF(AG2061=0,"NO OFERTADO",IF(AH2061=0,"NO OFERTADO","CORRECTO"))))</f>
        <v>NO OFERTADO</v>
      </c>
      <c r="AJ2061" s="37">
        <f>Q2061*$AJ$1</f>
        <v>7.0547457012726201E-4</v>
      </c>
      <c r="AK2061" s="7"/>
      <c r="AL2061" s="36">
        <f>AJ2061+AK2061</f>
        <v>7.0547457012726201E-4</v>
      </c>
      <c r="AM2061" s="41"/>
      <c r="AN2061" s="41"/>
      <c r="AO2061" s="41"/>
      <c r="AP2061" s="42"/>
      <c r="AQ2061" s="40" t="str">
        <f>IF(AM2061=0,"NO OFERTADO",IF(AN2061=0,"NO OFERTADO",IF(AO2061=0,"NO OFERTADO",IF(AP2061=0,"NO OFERTADO","CORRECTO"))))</f>
        <v>NO OFERTADO</v>
      </c>
    </row>
    <row r="2062" spans="1:43" x14ac:dyDescent="0.25">
      <c r="A2062" s="61">
        <v>2060</v>
      </c>
      <c r="B2062" s="61">
        <v>683</v>
      </c>
      <c r="C2062" s="13" t="s">
        <v>2169</v>
      </c>
      <c r="D2062" s="12">
        <v>0.08</v>
      </c>
      <c r="E2062" s="12" t="s">
        <v>221</v>
      </c>
      <c r="F2062" s="12" t="s">
        <v>222</v>
      </c>
      <c r="G2062" s="12" t="s">
        <v>13</v>
      </c>
      <c r="H2062" s="12" t="s">
        <v>108</v>
      </c>
      <c r="I2062" s="62" t="s">
        <v>60</v>
      </c>
      <c r="J2062" s="10">
        <v>120</v>
      </c>
      <c r="K2062" s="10" t="s">
        <v>2170</v>
      </c>
      <c r="L2062" s="14" t="s">
        <v>2171</v>
      </c>
      <c r="M2062" s="11">
        <v>67.263999999999996</v>
      </c>
      <c r="N2062" s="11">
        <v>71890.909090909088</v>
      </c>
      <c r="O2062" s="8">
        <f>N2062*M2062</f>
        <v>4835670.1090909084</v>
      </c>
      <c r="P2062" s="14" t="s">
        <v>5022</v>
      </c>
      <c r="Q2062" s="66">
        <f>O2062/$O$2181</f>
        <v>1.4775466403320868E-4</v>
      </c>
      <c r="R2062" s="66"/>
      <c r="S2062" s="36">
        <f>Q2062*$S$1</f>
        <v>3.6938666008302166E-2</v>
      </c>
      <c r="T2062" s="7"/>
      <c r="U2062" s="36">
        <f>S2062+T2062</f>
        <v>3.6938666008302166E-2</v>
      </c>
      <c r="V2062" s="41"/>
      <c r="W2062" s="41"/>
      <c r="X2062" s="41"/>
      <c r="Y2062" s="42"/>
      <c r="Z2062" s="40" t="str">
        <f>IF(V2062=0,"NO OFERTADO",IF(W2062=0,"NO OFERTADO",IF(X2062=0,"NO OFERTADO",IF(Y2062=0,"NO OFERTADO","CORRECTO"))))</f>
        <v>NO OFERTADO</v>
      </c>
      <c r="AA2062" s="42">
        <f>Y2062*N2062</f>
        <v>0</v>
      </c>
      <c r="AB2062" s="35">
        <f>Q2062*$AB$1</f>
        <v>1.3297919762988782E-2</v>
      </c>
      <c r="AC2062" s="7"/>
      <c r="AD2062" s="36">
        <f>AB2062+AC2062</f>
        <v>1.3297919762988782E-2</v>
      </c>
      <c r="AE2062" s="41"/>
      <c r="AF2062" s="41"/>
      <c r="AG2062" s="41"/>
      <c r="AH2062" s="42"/>
      <c r="AI2062" s="40" t="str">
        <f>IF(AE2062=0,"NO OFERTADO",IF(AF2062=0,"NO OFERTADO",IF(AG2062=0,"NO OFERTADO",IF(AH2062=0,"NO OFERTADO","CORRECTO"))))</f>
        <v>NO OFERTADO</v>
      </c>
      <c r="AJ2062" s="37">
        <f>Q2062*$AJ$1</f>
        <v>8.8652798419925211E-3</v>
      </c>
      <c r="AK2062" s="7"/>
      <c r="AL2062" s="36">
        <f>AJ2062+AK2062</f>
        <v>8.8652798419925211E-3</v>
      </c>
      <c r="AM2062" s="41"/>
      <c r="AN2062" s="41"/>
      <c r="AO2062" s="41"/>
      <c r="AP2062" s="42"/>
      <c r="AQ2062" s="40" t="str">
        <f>IF(AM2062=0,"NO OFERTADO",IF(AN2062=0,"NO OFERTADO",IF(AO2062=0,"NO OFERTADO",IF(AP2062=0,"NO OFERTADO","CORRECTO"))))</f>
        <v>NO OFERTADO</v>
      </c>
    </row>
    <row r="2063" spans="1:43" x14ac:dyDescent="0.25">
      <c r="A2063" s="61">
        <v>2061</v>
      </c>
      <c r="B2063" s="61">
        <v>1699</v>
      </c>
      <c r="C2063" s="13" t="s">
        <v>4650</v>
      </c>
      <c r="D2063" s="12" t="s">
        <v>121</v>
      </c>
      <c r="E2063" s="12" t="s">
        <v>221</v>
      </c>
      <c r="F2063" s="12" t="s">
        <v>222</v>
      </c>
      <c r="G2063" s="12" t="s">
        <v>13</v>
      </c>
      <c r="H2063" s="12" t="s">
        <v>108</v>
      </c>
      <c r="I2063" s="62" t="s">
        <v>60</v>
      </c>
      <c r="J2063" s="10">
        <v>240</v>
      </c>
      <c r="K2063" s="10" t="s">
        <v>4651</v>
      </c>
      <c r="L2063" s="14" t="s">
        <v>4652</v>
      </c>
      <c r="M2063" s="11">
        <v>177.6883333333333</v>
      </c>
      <c r="N2063" s="11">
        <v>1440</v>
      </c>
      <c r="O2063" s="8">
        <f>N2063*M2063</f>
        <v>255871.19999999995</v>
      </c>
      <c r="P2063" s="14" t="s">
        <v>5022</v>
      </c>
      <c r="Q2063" s="66">
        <f>O2063/$O$2181</f>
        <v>7.8181849338108361E-6</v>
      </c>
      <c r="R2063" s="66"/>
      <c r="S2063" s="36">
        <f>Q2063*$S$1</f>
        <v>1.9545462334527091E-3</v>
      </c>
      <c r="T2063" s="7"/>
      <c r="U2063" s="36">
        <f>S2063+T2063</f>
        <v>1.9545462334527091E-3</v>
      </c>
      <c r="V2063" s="41"/>
      <c r="W2063" s="41"/>
      <c r="X2063" s="41"/>
      <c r="Y2063" s="42"/>
      <c r="Z2063" s="40" t="str">
        <f>IF(V2063=0,"NO OFERTADO",IF(W2063=0,"NO OFERTADO",IF(X2063=0,"NO OFERTADO",IF(Y2063=0,"NO OFERTADO","CORRECTO"))))</f>
        <v>NO OFERTADO</v>
      </c>
      <c r="AA2063" s="42">
        <f>Y2063*N2063</f>
        <v>0</v>
      </c>
      <c r="AB2063" s="35">
        <f>Q2063*$AB$1</f>
        <v>7.036366440429752E-4</v>
      </c>
      <c r="AC2063" s="7"/>
      <c r="AD2063" s="36">
        <f>AB2063+AC2063</f>
        <v>7.036366440429752E-4</v>
      </c>
      <c r="AE2063" s="41"/>
      <c r="AF2063" s="41"/>
      <c r="AG2063" s="41"/>
      <c r="AH2063" s="42"/>
      <c r="AI2063" s="40" t="str">
        <f>IF(AE2063=0,"NO OFERTADO",IF(AF2063=0,"NO OFERTADO",IF(AG2063=0,"NO OFERTADO",IF(AH2063=0,"NO OFERTADO","CORRECTO"))))</f>
        <v>NO OFERTADO</v>
      </c>
      <c r="AJ2063" s="37">
        <f>Q2063*$AJ$1</f>
        <v>4.6909109602865019E-4</v>
      </c>
      <c r="AK2063" s="7"/>
      <c r="AL2063" s="36">
        <f>AJ2063+AK2063</f>
        <v>4.6909109602865019E-4</v>
      </c>
      <c r="AM2063" s="41"/>
      <c r="AN2063" s="41"/>
      <c r="AO2063" s="41"/>
      <c r="AP2063" s="42"/>
      <c r="AQ2063" s="40" t="str">
        <f>IF(AM2063=0,"NO OFERTADO",IF(AN2063=0,"NO OFERTADO",IF(AO2063=0,"NO OFERTADO",IF(AP2063=0,"NO OFERTADO","CORRECTO"))))</f>
        <v>NO OFERTADO</v>
      </c>
    </row>
    <row r="2064" spans="1:43" ht="24" x14ac:dyDescent="0.25">
      <c r="A2064" s="61">
        <v>2062</v>
      </c>
      <c r="B2064" s="61">
        <v>1769</v>
      </c>
      <c r="C2064" s="13" t="s">
        <v>4650</v>
      </c>
      <c r="D2064" s="12" t="s">
        <v>33</v>
      </c>
      <c r="E2064" s="12" t="s">
        <v>11</v>
      </c>
      <c r="F2064" s="12" t="s">
        <v>12</v>
      </c>
      <c r="G2064" s="12" t="s">
        <v>13</v>
      </c>
      <c r="H2064" s="12" t="s">
        <v>12</v>
      </c>
      <c r="I2064" s="62" t="s">
        <v>60</v>
      </c>
      <c r="J2064" s="10">
        <v>1</v>
      </c>
      <c r="K2064" s="10" t="s">
        <v>4651</v>
      </c>
      <c r="L2064" s="14" t="s">
        <v>4829</v>
      </c>
      <c r="M2064" s="11">
        <v>1054.6663453415611</v>
      </c>
      <c r="N2064" s="11">
        <v>60</v>
      </c>
      <c r="O2064" s="8">
        <f>N2064*M2064</f>
        <v>63279.980720493666</v>
      </c>
      <c r="P2064" s="14" t="s">
        <v>5022</v>
      </c>
      <c r="Q2064" s="66">
        <f>O2064/$O$2181</f>
        <v>1.933529806718395E-6</v>
      </c>
      <c r="R2064" s="66"/>
      <c r="S2064" s="36">
        <f>Q2064*$S$1</f>
        <v>4.8338245167959875E-4</v>
      </c>
      <c r="T2064" s="7"/>
      <c r="U2064" s="36">
        <f>S2064+T2064</f>
        <v>4.8338245167959875E-4</v>
      </c>
      <c r="V2064" s="41"/>
      <c r="W2064" s="41"/>
      <c r="X2064" s="41"/>
      <c r="Y2064" s="42"/>
      <c r="Z2064" s="40" t="str">
        <f>IF(V2064=0,"NO OFERTADO",IF(W2064=0,"NO OFERTADO",IF(X2064=0,"NO OFERTADO",IF(Y2064=0,"NO OFERTADO","CORRECTO"))))</f>
        <v>NO OFERTADO</v>
      </c>
      <c r="AA2064" s="42">
        <f>Y2064*N2064</f>
        <v>0</v>
      </c>
      <c r="AB2064" s="35">
        <f>Q2064*$AB$1</f>
        <v>1.7401768260465555E-4</v>
      </c>
      <c r="AC2064" s="7"/>
      <c r="AD2064" s="36">
        <f>AB2064+AC2064</f>
        <v>1.7401768260465555E-4</v>
      </c>
      <c r="AE2064" s="41"/>
      <c r="AF2064" s="41"/>
      <c r="AG2064" s="41"/>
      <c r="AH2064" s="42"/>
      <c r="AI2064" s="40" t="str">
        <f>IF(AE2064=0,"NO OFERTADO",IF(AF2064=0,"NO OFERTADO",IF(AG2064=0,"NO OFERTADO",IF(AH2064=0,"NO OFERTADO","CORRECTO"))))</f>
        <v>NO OFERTADO</v>
      </c>
      <c r="AJ2064" s="37">
        <f>Q2064*$AJ$1</f>
        <v>1.160117884031037E-4</v>
      </c>
      <c r="AK2064" s="7"/>
      <c r="AL2064" s="36">
        <f>AJ2064+AK2064</f>
        <v>1.160117884031037E-4</v>
      </c>
      <c r="AM2064" s="41"/>
      <c r="AN2064" s="41"/>
      <c r="AO2064" s="41"/>
      <c r="AP2064" s="42"/>
      <c r="AQ2064" s="40" t="str">
        <f>IF(AM2064=0,"NO OFERTADO",IF(AN2064=0,"NO OFERTADO",IF(AO2064=0,"NO OFERTADO",IF(AP2064=0,"NO OFERTADO","CORRECTO"))))</f>
        <v>NO OFERTADO</v>
      </c>
    </row>
    <row r="2065" spans="1:43" ht="24" x14ac:dyDescent="0.25">
      <c r="A2065" s="61">
        <v>2063</v>
      </c>
      <c r="B2065" s="61">
        <v>258</v>
      </c>
      <c r="C2065" s="13" t="s">
        <v>880</v>
      </c>
      <c r="D2065" s="12" t="s">
        <v>881</v>
      </c>
      <c r="E2065" s="12" t="s">
        <v>11</v>
      </c>
      <c r="F2065" s="12" t="s">
        <v>12</v>
      </c>
      <c r="G2065" s="12" t="s">
        <v>13</v>
      </c>
      <c r="H2065" s="12" t="s">
        <v>12</v>
      </c>
      <c r="I2065" s="62" t="s">
        <v>60</v>
      </c>
      <c r="J2065" s="10">
        <v>1</v>
      </c>
      <c r="K2065" s="10" t="s">
        <v>566</v>
      </c>
      <c r="L2065" s="14" t="s">
        <v>953</v>
      </c>
      <c r="M2065" s="11">
        <v>1366.3</v>
      </c>
      <c r="N2065" s="11">
        <v>40805</v>
      </c>
      <c r="O2065" s="8">
        <f>N2065*M2065</f>
        <v>55751871.5</v>
      </c>
      <c r="P2065" s="14" t="s">
        <v>5022</v>
      </c>
      <c r="Q2065" s="66">
        <f>O2065/$O$2181</f>
        <v>1.7035072403344253E-3</v>
      </c>
      <c r="R2065" s="66"/>
      <c r="S2065" s="36">
        <f>Q2065*$S$1</f>
        <v>0.42587681008360634</v>
      </c>
      <c r="T2065" s="7"/>
      <c r="U2065" s="36">
        <f>S2065+T2065</f>
        <v>0.42587681008360634</v>
      </c>
      <c r="V2065" s="41"/>
      <c r="W2065" s="41"/>
      <c r="X2065" s="41"/>
      <c r="Y2065" s="42"/>
      <c r="Z2065" s="40" t="str">
        <f>IF(V2065=0,"NO OFERTADO",IF(W2065=0,"NO OFERTADO",IF(X2065=0,"NO OFERTADO",IF(Y2065=0,"NO OFERTADO","CORRECTO"))))</f>
        <v>NO OFERTADO</v>
      </c>
      <c r="AA2065" s="42">
        <f>Y2065*N2065</f>
        <v>0</v>
      </c>
      <c r="AB2065" s="35">
        <f>Q2065*$AB$1</f>
        <v>0.15331565163009828</v>
      </c>
      <c r="AC2065" s="7"/>
      <c r="AD2065" s="36">
        <f>AB2065+AC2065</f>
        <v>0.15331565163009828</v>
      </c>
      <c r="AE2065" s="41"/>
      <c r="AF2065" s="41"/>
      <c r="AG2065" s="41"/>
      <c r="AH2065" s="42"/>
      <c r="AI2065" s="40" t="str">
        <f>IF(AE2065=0,"NO OFERTADO",IF(AF2065=0,"NO OFERTADO",IF(AG2065=0,"NO OFERTADO",IF(AH2065=0,"NO OFERTADO","CORRECTO"))))</f>
        <v>NO OFERTADO</v>
      </c>
      <c r="AJ2065" s="37">
        <f>Q2065*$AJ$1</f>
        <v>0.10221043442006551</v>
      </c>
      <c r="AK2065" s="7"/>
      <c r="AL2065" s="36">
        <f>AJ2065+AK2065</f>
        <v>0.10221043442006551</v>
      </c>
      <c r="AM2065" s="41"/>
      <c r="AN2065" s="41"/>
      <c r="AO2065" s="41"/>
      <c r="AP2065" s="42"/>
      <c r="AQ2065" s="40" t="str">
        <f>IF(AM2065=0,"NO OFERTADO",IF(AN2065=0,"NO OFERTADO",IF(AO2065=0,"NO OFERTADO",IF(AP2065=0,"NO OFERTADO","CORRECTO"))))</f>
        <v>NO OFERTADO</v>
      </c>
    </row>
    <row r="2066" spans="1:43" ht="24" x14ac:dyDescent="0.25">
      <c r="A2066" s="61">
        <v>2064</v>
      </c>
      <c r="B2066" s="61">
        <v>235</v>
      </c>
      <c r="C2066" s="13" t="s">
        <v>880</v>
      </c>
      <c r="D2066" s="12" t="s">
        <v>881</v>
      </c>
      <c r="E2066" s="12" t="s">
        <v>333</v>
      </c>
      <c r="F2066" s="12" t="s">
        <v>321</v>
      </c>
      <c r="G2066" s="12" t="s">
        <v>13</v>
      </c>
      <c r="H2066" s="12" t="s">
        <v>882</v>
      </c>
      <c r="I2066" s="62" t="s">
        <v>60</v>
      </c>
      <c r="J2066" s="10">
        <v>300</v>
      </c>
      <c r="K2066" s="10" t="s">
        <v>566</v>
      </c>
      <c r="L2066" s="14" t="s">
        <v>883</v>
      </c>
      <c r="M2066" s="11">
        <v>106.37633333333333</v>
      </c>
      <c r="N2066" s="11">
        <v>329769.23076923081</v>
      </c>
      <c r="O2066" s="8">
        <f>N2066*M2066</f>
        <v>35079641.615384623</v>
      </c>
      <c r="P2066" s="14" t="s">
        <v>5022</v>
      </c>
      <c r="Q2066" s="66">
        <f>O2066/$O$2181</f>
        <v>1.0718639907925695E-3</v>
      </c>
      <c r="R2066" s="66"/>
      <c r="S2066" s="36">
        <f>Q2066*$S$1</f>
        <v>0.26796599769814239</v>
      </c>
      <c r="T2066" s="7"/>
      <c r="U2066" s="36">
        <f>S2066+T2066</f>
        <v>0.26796599769814239</v>
      </c>
      <c r="V2066" s="41"/>
      <c r="W2066" s="41"/>
      <c r="X2066" s="41"/>
      <c r="Y2066" s="42"/>
      <c r="Z2066" s="40" t="str">
        <f>IF(V2066=0,"NO OFERTADO",IF(W2066=0,"NO OFERTADO",IF(X2066=0,"NO OFERTADO",IF(Y2066=0,"NO OFERTADO","CORRECTO"))))</f>
        <v>NO OFERTADO</v>
      </c>
      <c r="AA2066" s="42">
        <f>Y2066*N2066</f>
        <v>0</v>
      </c>
      <c r="AB2066" s="35">
        <f>Q2066*$AB$1</f>
        <v>9.6467759171331255E-2</v>
      </c>
      <c r="AC2066" s="7"/>
      <c r="AD2066" s="36">
        <f>AB2066+AC2066</f>
        <v>9.6467759171331255E-2</v>
      </c>
      <c r="AE2066" s="41"/>
      <c r="AF2066" s="41"/>
      <c r="AG2066" s="41"/>
      <c r="AH2066" s="42"/>
      <c r="AI2066" s="40" t="str">
        <f>IF(AE2066=0,"NO OFERTADO",IF(AF2066=0,"NO OFERTADO",IF(AG2066=0,"NO OFERTADO",IF(AH2066=0,"NO OFERTADO","CORRECTO"))))</f>
        <v>NO OFERTADO</v>
      </c>
      <c r="AJ2066" s="37">
        <f>Q2066*$AJ$1</f>
        <v>6.431183944755417E-2</v>
      </c>
      <c r="AK2066" s="7"/>
      <c r="AL2066" s="36">
        <f>AJ2066+AK2066</f>
        <v>6.431183944755417E-2</v>
      </c>
      <c r="AM2066" s="41"/>
      <c r="AN2066" s="41"/>
      <c r="AO2066" s="41"/>
      <c r="AP2066" s="42"/>
      <c r="AQ2066" s="40" t="str">
        <f>IF(AM2066=0,"NO OFERTADO",IF(AN2066=0,"NO OFERTADO",IF(AO2066=0,"NO OFERTADO",IF(AP2066=0,"NO OFERTADO","CORRECTO"))))</f>
        <v>NO OFERTADO</v>
      </c>
    </row>
    <row r="2067" spans="1:43" ht="24" x14ac:dyDescent="0.25">
      <c r="A2067" s="61">
        <v>2065</v>
      </c>
      <c r="B2067" s="61">
        <v>368</v>
      </c>
      <c r="C2067" s="13" t="s">
        <v>1296</v>
      </c>
      <c r="D2067" s="12" t="s">
        <v>1297</v>
      </c>
      <c r="E2067" s="12" t="s">
        <v>1298</v>
      </c>
      <c r="F2067" s="12" t="s">
        <v>321</v>
      </c>
      <c r="G2067" s="12" t="s">
        <v>322</v>
      </c>
      <c r="H2067" s="12" t="s">
        <v>323</v>
      </c>
      <c r="I2067" s="62" t="s">
        <v>60</v>
      </c>
      <c r="J2067" s="10">
        <v>110</v>
      </c>
      <c r="K2067" s="10" t="s">
        <v>1299</v>
      </c>
      <c r="L2067" s="14" t="s">
        <v>1300</v>
      </c>
      <c r="M2067" s="11">
        <v>140.834</v>
      </c>
      <c r="N2067" s="11">
        <v>69190</v>
      </c>
      <c r="O2067" s="8">
        <f>N2067*M2067</f>
        <v>9744304.4600000009</v>
      </c>
      <c r="P2067" s="14" t="s">
        <v>5022</v>
      </c>
      <c r="Q2067" s="66">
        <f>O2067/$O$2181</f>
        <v>2.9773876200071657E-4</v>
      </c>
      <c r="R2067" s="66"/>
      <c r="S2067" s="36">
        <f>Q2067*$S$1</f>
        <v>7.4434690500179146E-2</v>
      </c>
      <c r="T2067" s="7"/>
      <c r="U2067" s="36">
        <f>S2067+T2067</f>
        <v>7.4434690500179146E-2</v>
      </c>
      <c r="V2067" s="41"/>
      <c r="W2067" s="41"/>
      <c r="X2067" s="41"/>
      <c r="Y2067" s="42"/>
      <c r="Z2067" s="40" t="str">
        <f>IF(V2067=0,"NO OFERTADO",IF(W2067=0,"NO OFERTADO",IF(X2067=0,"NO OFERTADO",IF(Y2067=0,"NO OFERTADO","CORRECTO"))))</f>
        <v>NO OFERTADO</v>
      </c>
      <c r="AA2067" s="42">
        <f>Y2067*N2067</f>
        <v>0</v>
      </c>
      <c r="AB2067" s="35">
        <f>Q2067*$AB$1</f>
        <v>2.679648858006449E-2</v>
      </c>
      <c r="AC2067" s="7"/>
      <c r="AD2067" s="36">
        <f>AB2067+AC2067</f>
        <v>2.679648858006449E-2</v>
      </c>
      <c r="AE2067" s="41"/>
      <c r="AF2067" s="41"/>
      <c r="AG2067" s="41"/>
      <c r="AH2067" s="42"/>
      <c r="AI2067" s="40" t="str">
        <f>IF(AE2067=0,"NO OFERTADO",IF(AF2067=0,"NO OFERTADO",IF(AG2067=0,"NO OFERTADO",IF(AH2067=0,"NO OFERTADO","CORRECTO"))))</f>
        <v>NO OFERTADO</v>
      </c>
      <c r="AJ2067" s="37">
        <f>Q2067*$AJ$1</f>
        <v>1.7864325720042994E-2</v>
      </c>
      <c r="AK2067" s="7"/>
      <c r="AL2067" s="36">
        <f>AJ2067+AK2067</f>
        <v>1.7864325720042994E-2</v>
      </c>
      <c r="AM2067" s="41"/>
      <c r="AN2067" s="41"/>
      <c r="AO2067" s="41"/>
      <c r="AP2067" s="42"/>
      <c r="AQ2067" s="40" t="str">
        <f>IF(AM2067=0,"NO OFERTADO",IF(AN2067=0,"NO OFERTADO",IF(AO2067=0,"NO OFERTADO",IF(AP2067=0,"NO OFERTADO","CORRECTO"))))</f>
        <v>NO OFERTADO</v>
      </c>
    </row>
    <row r="2068" spans="1:43" x14ac:dyDescent="0.25">
      <c r="A2068" s="61">
        <v>2066</v>
      </c>
      <c r="B2068" s="61">
        <v>556</v>
      </c>
      <c r="C2068" s="13" t="s">
        <v>1854</v>
      </c>
      <c r="D2068" s="12" t="s">
        <v>1855</v>
      </c>
      <c r="E2068" s="12" t="s">
        <v>221</v>
      </c>
      <c r="F2068" s="12" t="s">
        <v>222</v>
      </c>
      <c r="G2068" s="12" t="s">
        <v>13</v>
      </c>
      <c r="H2068" s="12" t="s">
        <v>108</v>
      </c>
      <c r="I2068" s="62" t="s">
        <v>60</v>
      </c>
      <c r="J2068" s="10">
        <v>120</v>
      </c>
      <c r="K2068" s="10" t="s">
        <v>1856</v>
      </c>
      <c r="L2068" s="14" t="s">
        <v>1857</v>
      </c>
      <c r="M2068" s="11">
        <v>71.978666666666655</v>
      </c>
      <c r="N2068" s="11">
        <v>153286.15384615384</v>
      </c>
      <c r="O2068" s="8">
        <f>N2068*M2068</f>
        <v>11033332.972307689</v>
      </c>
      <c r="P2068" s="14" t="s">
        <v>5022</v>
      </c>
      <c r="Q2068" s="66">
        <f>O2068/$O$2181</f>
        <v>3.3712523181121722E-4</v>
      </c>
      <c r="R2068" s="66"/>
      <c r="S2068" s="36">
        <f>Q2068*$S$1</f>
        <v>8.4281307952804307E-2</v>
      </c>
      <c r="T2068" s="7"/>
      <c r="U2068" s="36">
        <f>S2068+T2068</f>
        <v>8.4281307952804307E-2</v>
      </c>
      <c r="V2068" s="41"/>
      <c r="W2068" s="41"/>
      <c r="X2068" s="41"/>
      <c r="Y2068" s="42"/>
      <c r="Z2068" s="40" t="str">
        <f>IF(V2068=0,"NO OFERTADO",IF(W2068=0,"NO OFERTADO",IF(X2068=0,"NO OFERTADO",IF(Y2068=0,"NO OFERTADO","CORRECTO"))))</f>
        <v>NO OFERTADO</v>
      </c>
      <c r="AA2068" s="42">
        <f>Y2068*N2068</f>
        <v>0</v>
      </c>
      <c r="AB2068" s="35">
        <f>Q2068*$AB$1</f>
        <v>3.0341270863009549E-2</v>
      </c>
      <c r="AC2068" s="7"/>
      <c r="AD2068" s="36">
        <f>AB2068+AC2068</f>
        <v>3.0341270863009549E-2</v>
      </c>
      <c r="AE2068" s="41"/>
      <c r="AF2068" s="41"/>
      <c r="AG2068" s="41"/>
      <c r="AH2068" s="42"/>
      <c r="AI2068" s="40" t="str">
        <f>IF(AE2068=0,"NO OFERTADO",IF(AF2068=0,"NO OFERTADO",IF(AG2068=0,"NO OFERTADO",IF(AH2068=0,"NO OFERTADO","CORRECTO"))))</f>
        <v>NO OFERTADO</v>
      </c>
      <c r="AJ2068" s="37">
        <f>Q2068*$AJ$1</f>
        <v>2.0227513908673032E-2</v>
      </c>
      <c r="AK2068" s="7"/>
      <c r="AL2068" s="36">
        <f>AJ2068+AK2068</f>
        <v>2.0227513908673032E-2</v>
      </c>
      <c r="AM2068" s="41"/>
      <c r="AN2068" s="41"/>
      <c r="AO2068" s="41"/>
      <c r="AP2068" s="42"/>
      <c r="AQ2068" s="40" t="str">
        <f>IF(AM2068=0,"NO OFERTADO",IF(AN2068=0,"NO OFERTADO",IF(AO2068=0,"NO OFERTADO",IF(AP2068=0,"NO OFERTADO","CORRECTO"))))</f>
        <v>NO OFERTADO</v>
      </c>
    </row>
    <row r="2069" spans="1:43" ht="24" x14ac:dyDescent="0.25">
      <c r="A2069" s="61">
        <v>2067</v>
      </c>
      <c r="B2069" s="61">
        <v>859</v>
      </c>
      <c r="C2069" s="13" t="s">
        <v>1854</v>
      </c>
      <c r="D2069" s="12" t="s">
        <v>181</v>
      </c>
      <c r="E2069" s="12" t="s">
        <v>11</v>
      </c>
      <c r="F2069" s="12" t="s">
        <v>12</v>
      </c>
      <c r="G2069" s="12" t="s">
        <v>13</v>
      </c>
      <c r="H2069" s="12" t="s">
        <v>12</v>
      </c>
      <c r="I2069" s="62" t="s">
        <v>60</v>
      </c>
      <c r="J2069" s="10">
        <v>1</v>
      </c>
      <c r="K2069" s="10" t="s">
        <v>1856</v>
      </c>
      <c r="L2069" s="14" t="s">
        <v>2624</v>
      </c>
      <c r="M2069" s="11">
        <v>394.70304999999996</v>
      </c>
      <c r="N2069" s="11">
        <v>6589.3076923076924</v>
      </c>
      <c r="O2069" s="8">
        <f>N2069*M2069</f>
        <v>2600819.8435423076</v>
      </c>
      <c r="P2069" s="14" t="s">
        <v>5022</v>
      </c>
      <c r="Q2069" s="66">
        <f>O2069/$O$2181</f>
        <v>7.946846114896372E-5</v>
      </c>
      <c r="R2069" s="66"/>
      <c r="S2069" s="36">
        <f>Q2069*$S$1</f>
        <v>1.986711528724093E-2</v>
      </c>
      <c r="T2069" s="7"/>
      <c r="U2069" s="36">
        <f>S2069+T2069</f>
        <v>1.986711528724093E-2</v>
      </c>
      <c r="V2069" s="41"/>
      <c r="W2069" s="41"/>
      <c r="X2069" s="41"/>
      <c r="Y2069" s="42"/>
      <c r="Z2069" s="40" t="str">
        <f>IF(V2069=0,"NO OFERTADO",IF(W2069=0,"NO OFERTADO",IF(X2069=0,"NO OFERTADO",IF(Y2069=0,"NO OFERTADO","CORRECTO"))))</f>
        <v>NO OFERTADO</v>
      </c>
      <c r="AA2069" s="42">
        <f>Y2069*N2069</f>
        <v>0</v>
      </c>
      <c r="AB2069" s="35">
        <f>Q2069*$AB$1</f>
        <v>7.1521615034067345E-3</v>
      </c>
      <c r="AC2069" s="7"/>
      <c r="AD2069" s="36">
        <f>AB2069+AC2069</f>
        <v>7.1521615034067345E-3</v>
      </c>
      <c r="AE2069" s="41"/>
      <c r="AF2069" s="41"/>
      <c r="AG2069" s="41"/>
      <c r="AH2069" s="42"/>
      <c r="AI2069" s="40" t="str">
        <f>IF(AE2069=0,"NO OFERTADO",IF(AF2069=0,"NO OFERTADO",IF(AG2069=0,"NO OFERTADO",IF(AH2069=0,"NO OFERTADO","CORRECTO"))))</f>
        <v>NO OFERTADO</v>
      </c>
      <c r="AJ2069" s="37">
        <f>Q2069*$AJ$1</f>
        <v>4.7681076689378233E-3</v>
      </c>
      <c r="AK2069" s="7"/>
      <c r="AL2069" s="36">
        <f>AJ2069+AK2069</f>
        <v>4.7681076689378233E-3</v>
      </c>
      <c r="AM2069" s="41"/>
      <c r="AN2069" s="41"/>
      <c r="AO2069" s="41"/>
      <c r="AP2069" s="42"/>
      <c r="AQ2069" s="40" t="str">
        <f>IF(AM2069=0,"NO OFERTADO",IF(AN2069=0,"NO OFERTADO",IF(AO2069=0,"NO OFERTADO",IF(AP2069=0,"NO OFERTADO","CORRECTO"))))</f>
        <v>NO OFERTADO</v>
      </c>
    </row>
    <row r="2070" spans="1:43" x14ac:dyDescent="0.25">
      <c r="A2070" s="61">
        <v>2068</v>
      </c>
      <c r="B2070" s="61">
        <v>621</v>
      </c>
      <c r="C2070" s="13" t="s">
        <v>2000</v>
      </c>
      <c r="D2070" s="12" t="s">
        <v>89</v>
      </c>
      <c r="E2070" s="12" t="s">
        <v>49</v>
      </c>
      <c r="F2070" s="12" t="s">
        <v>23</v>
      </c>
      <c r="G2070" s="12" t="s">
        <v>24</v>
      </c>
      <c r="H2070" s="12" t="s">
        <v>49</v>
      </c>
      <c r="I2070" s="62">
        <v>649836.80000000005</v>
      </c>
      <c r="J2070" s="10">
        <v>1</v>
      </c>
      <c r="K2070" s="10" t="s">
        <v>2001</v>
      </c>
      <c r="L2070" s="14" t="s">
        <v>2002</v>
      </c>
      <c r="M2070" s="11">
        <v>266183.77464999998</v>
      </c>
      <c r="N2070" s="11">
        <v>34</v>
      </c>
      <c r="O2070" s="8">
        <f>N2070*M2070</f>
        <v>9050248.3380999994</v>
      </c>
      <c r="P2070" s="14" t="s">
        <v>5022</v>
      </c>
      <c r="Q2070" s="66">
        <f>O2070/$O$2181</f>
        <v>2.765317675618826E-4</v>
      </c>
      <c r="R2070" s="66">
        <f>+O2070/$O$2184</f>
        <v>4.4252422830296146E-4</v>
      </c>
      <c r="S2070" s="36">
        <f>Q2070*$S$1</f>
        <v>6.9132941890470645E-2</v>
      </c>
      <c r="T2070" s="36">
        <f>R2070*$T$1</f>
        <v>1.3275726849088844E-2</v>
      </c>
      <c r="U2070" s="36">
        <f>S2070+T2070</f>
        <v>8.2408668739559487E-2</v>
      </c>
      <c r="V2070" s="41"/>
      <c r="W2070" s="41"/>
      <c r="X2070" s="41"/>
      <c r="Y2070" s="42"/>
      <c r="Z2070" s="40" t="str">
        <f>IF(V2070=0,"NO OFERTADO",IF(W2070=0,"NO OFERTADO",IF(X2070=0,"NO OFERTADO",IF(Y2070=0,"NO OFERTADO","CORRECTO"))))</f>
        <v>NO OFERTADO</v>
      </c>
      <c r="AA2070" s="42">
        <f>Y2070*N2070</f>
        <v>0</v>
      </c>
      <c r="AB2070" s="35">
        <f>Q2070*$AB$1</f>
        <v>2.4887859080569435E-2</v>
      </c>
      <c r="AC2070" s="36">
        <f>R2070*$AC$1</f>
        <v>6.6378634245444221E-3</v>
      </c>
      <c r="AD2070" s="36">
        <f>AB2070+AC2070</f>
        <v>3.152572250511386E-2</v>
      </c>
      <c r="AE2070" s="41"/>
      <c r="AF2070" s="41"/>
      <c r="AG2070" s="41"/>
      <c r="AH2070" s="42"/>
      <c r="AI2070" s="40" t="str">
        <f>IF(AE2070=0,"NO OFERTADO",IF(AF2070=0,"NO OFERTADO",IF(AG2070=0,"NO OFERTADO",IF(AH2070=0,"NO OFERTADO","CORRECTO"))))</f>
        <v>NO OFERTADO</v>
      </c>
      <c r="AJ2070" s="37">
        <f>Q2070*$AJ$1</f>
        <v>1.6591906053712954E-2</v>
      </c>
      <c r="AK2070" s="36">
        <f>R2070*$AK$1</f>
        <v>2.2126211415148074E-3</v>
      </c>
      <c r="AL2070" s="36">
        <f>AJ2070+AK2070</f>
        <v>1.8804527195227762E-2</v>
      </c>
      <c r="AM2070" s="41"/>
      <c r="AN2070" s="41"/>
      <c r="AO2070" s="41"/>
      <c r="AP2070" s="42"/>
      <c r="AQ2070" s="40" t="str">
        <f>IF(AM2070=0,"NO OFERTADO",IF(AN2070=0,"NO OFERTADO",IF(AO2070=0,"NO OFERTADO",IF(AP2070=0,"NO OFERTADO","CORRECTO"))))</f>
        <v>NO OFERTADO</v>
      </c>
    </row>
    <row r="2071" spans="1:43" x14ac:dyDescent="0.25">
      <c r="A2071" s="61">
        <v>2069</v>
      </c>
      <c r="B2071" s="61">
        <v>1246</v>
      </c>
      <c r="C2071" s="13" t="s">
        <v>2000</v>
      </c>
      <c r="D2071" s="12" t="s">
        <v>635</v>
      </c>
      <c r="E2071" s="12" t="s">
        <v>49</v>
      </c>
      <c r="F2071" s="12" t="s">
        <v>23</v>
      </c>
      <c r="G2071" s="12" t="s">
        <v>24</v>
      </c>
      <c r="H2071" s="12" t="s">
        <v>49</v>
      </c>
      <c r="I2071" s="62">
        <v>519869.44</v>
      </c>
      <c r="J2071" s="10">
        <v>1</v>
      </c>
      <c r="K2071" s="10" t="s">
        <v>2001</v>
      </c>
      <c r="L2071" s="14" t="s">
        <v>3532</v>
      </c>
      <c r="M2071" s="11">
        <v>32615</v>
      </c>
      <c r="N2071" s="11">
        <v>31.846153846153847</v>
      </c>
      <c r="O2071" s="8">
        <f>N2071*M2071</f>
        <v>1038662.3076923077</v>
      </c>
      <c r="P2071" s="14" t="s">
        <v>5022</v>
      </c>
      <c r="Q2071" s="66">
        <f>O2071/$O$2181</f>
        <v>3.1736490880244421E-5</v>
      </c>
      <c r="R2071" s="66">
        <f>+O2071/$O$2184</f>
        <v>5.0786809268419101E-5</v>
      </c>
      <c r="S2071" s="36">
        <f>Q2071*$S$1</f>
        <v>7.9341227200611045E-3</v>
      </c>
      <c r="T2071" s="36">
        <f>R2071*$T$1</f>
        <v>1.523604278052573E-3</v>
      </c>
      <c r="U2071" s="36">
        <f>S2071+T2071</f>
        <v>9.4577269981136781E-3</v>
      </c>
      <c r="V2071" s="41"/>
      <c r="W2071" s="41"/>
      <c r="X2071" s="41"/>
      <c r="Y2071" s="42"/>
      <c r="Z2071" s="40" t="str">
        <f>IF(V2071=0,"NO OFERTADO",IF(W2071=0,"NO OFERTADO",IF(X2071=0,"NO OFERTADO",IF(Y2071=0,"NO OFERTADO","CORRECTO"))))</f>
        <v>NO OFERTADO</v>
      </c>
      <c r="AA2071" s="42">
        <f>Y2071*N2071</f>
        <v>0</v>
      </c>
      <c r="AB2071" s="35">
        <f>Q2071*$AB$1</f>
        <v>2.8562841792219981E-3</v>
      </c>
      <c r="AC2071" s="36">
        <f>R2071*$AC$1</f>
        <v>7.6180213902628648E-4</v>
      </c>
      <c r="AD2071" s="36">
        <f>AB2071+AC2071</f>
        <v>3.6180863182482845E-3</v>
      </c>
      <c r="AE2071" s="41"/>
      <c r="AF2071" s="41"/>
      <c r="AG2071" s="41"/>
      <c r="AH2071" s="42"/>
      <c r="AI2071" s="40" t="str">
        <f>IF(AE2071=0,"NO OFERTADO",IF(AF2071=0,"NO OFERTADO",IF(AG2071=0,"NO OFERTADO",IF(AH2071=0,"NO OFERTADO","CORRECTO"))))</f>
        <v>NO OFERTADO</v>
      </c>
      <c r="AJ2071" s="37">
        <f>Q2071*$AJ$1</f>
        <v>1.9041894528146652E-3</v>
      </c>
      <c r="AK2071" s="36">
        <f>R2071*$AK$1</f>
        <v>2.5393404634209551E-4</v>
      </c>
      <c r="AL2071" s="36">
        <f>AJ2071+AK2071</f>
        <v>2.1581234991567607E-3</v>
      </c>
      <c r="AM2071" s="41"/>
      <c r="AN2071" s="41"/>
      <c r="AO2071" s="41"/>
      <c r="AP2071" s="42"/>
      <c r="AQ2071" s="40" t="str">
        <f>IF(AM2071=0,"NO OFERTADO",IF(AN2071=0,"NO OFERTADO",IF(AO2071=0,"NO OFERTADO",IF(AP2071=0,"NO OFERTADO","CORRECTO"))))</f>
        <v>NO OFERTADO</v>
      </c>
    </row>
    <row r="2072" spans="1:43" ht="24" x14ac:dyDescent="0.25">
      <c r="A2072" s="61">
        <v>2070</v>
      </c>
      <c r="B2072" s="61">
        <v>1019</v>
      </c>
      <c r="C2072" s="13" t="s">
        <v>3007</v>
      </c>
      <c r="D2072" s="12" t="s">
        <v>10</v>
      </c>
      <c r="E2072" s="12" t="s">
        <v>11</v>
      </c>
      <c r="F2072" s="12" t="s">
        <v>12</v>
      </c>
      <c r="G2072" s="12" t="s">
        <v>13</v>
      </c>
      <c r="H2072" s="12" t="s">
        <v>12</v>
      </c>
      <c r="I2072" s="62" t="s">
        <v>60</v>
      </c>
      <c r="J2072" s="10">
        <v>1</v>
      </c>
      <c r="K2072" s="10" t="s">
        <v>3008</v>
      </c>
      <c r="L2072" s="14" t="s">
        <v>3009</v>
      </c>
      <c r="M2072" s="11">
        <v>233</v>
      </c>
      <c r="N2072" s="11">
        <v>11678.76923076923</v>
      </c>
      <c r="O2072" s="8">
        <f>N2072*M2072</f>
        <v>2721153.2307692305</v>
      </c>
      <c r="P2072" s="14" t="s">
        <v>5022</v>
      </c>
      <c r="Q2072" s="66">
        <f>O2072/$O$2181</f>
        <v>8.314526680373048E-5</v>
      </c>
      <c r="R2072" s="66"/>
      <c r="S2072" s="36">
        <f>Q2072*$S$1</f>
        <v>2.078631670093262E-2</v>
      </c>
      <c r="T2072" s="7"/>
      <c r="U2072" s="36">
        <f>S2072+T2072</f>
        <v>2.078631670093262E-2</v>
      </c>
      <c r="V2072" s="41"/>
      <c r="W2072" s="41"/>
      <c r="X2072" s="41"/>
      <c r="Y2072" s="42"/>
      <c r="Z2072" s="40" t="str">
        <f>IF(V2072=0,"NO OFERTADO",IF(W2072=0,"NO OFERTADO",IF(X2072=0,"NO OFERTADO",IF(Y2072=0,"NO OFERTADO","CORRECTO"))))</f>
        <v>NO OFERTADO</v>
      </c>
      <c r="AA2072" s="42">
        <f>Y2072*N2072</f>
        <v>0</v>
      </c>
      <c r="AB2072" s="35">
        <f>Q2072*$AB$1</f>
        <v>7.4830740123357428E-3</v>
      </c>
      <c r="AC2072" s="7"/>
      <c r="AD2072" s="36">
        <f>AB2072+AC2072</f>
        <v>7.4830740123357428E-3</v>
      </c>
      <c r="AE2072" s="41"/>
      <c r="AF2072" s="41"/>
      <c r="AG2072" s="41"/>
      <c r="AH2072" s="42"/>
      <c r="AI2072" s="40" t="str">
        <f>IF(AE2072=0,"NO OFERTADO",IF(AF2072=0,"NO OFERTADO",IF(AG2072=0,"NO OFERTADO",IF(AH2072=0,"NO OFERTADO","CORRECTO"))))</f>
        <v>NO OFERTADO</v>
      </c>
      <c r="AJ2072" s="37">
        <f>Q2072*$AJ$1</f>
        <v>4.9887160082238285E-3</v>
      </c>
      <c r="AK2072" s="7"/>
      <c r="AL2072" s="36">
        <f>AJ2072+AK2072</f>
        <v>4.9887160082238285E-3</v>
      </c>
      <c r="AM2072" s="41"/>
      <c r="AN2072" s="41"/>
      <c r="AO2072" s="41"/>
      <c r="AP2072" s="42"/>
      <c r="AQ2072" s="40" t="str">
        <f>IF(AM2072=0,"NO OFERTADO",IF(AN2072=0,"NO OFERTADO",IF(AO2072=0,"NO OFERTADO",IF(AP2072=0,"NO OFERTADO","CORRECTO"))))</f>
        <v>NO OFERTADO</v>
      </c>
    </row>
    <row r="2073" spans="1:43" ht="24" x14ac:dyDescent="0.25">
      <c r="A2073" s="61">
        <v>2071</v>
      </c>
      <c r="B2073" s="61">
        <v>1466</v>
      </c>
      <c r="C2073" s="13" t="s">
        <v>4080</v>
      </c>
      <c r="D2073" s="12" t="s">
        <v>2602</v>
      </c>
      <c r="E2073" s="12" t="s">
        <v>11</v>
      </c>
      <c r="F2073" s="12" t="s">
        <v>12</v>
      </c>
      <c r="G2073" s="12" t="s">
        <v>13</v>
      </c>
      <c r="H2073" s="12" t="s">
        <v>12</v>
      </c>
      <c r="I2073" s="62" t="s">
        <v>60</v>
      </c>
      <c r="J2073" s="10">
        <v>1</v>
      </c>
      <c r="K2073" s="10" t="s">
        <v>4081</v>
      </c>
      <c r="L2073" s="14" t="s">
        <v>4082</v>
      </c>
      <c r="M2073" s="11">
        <v>220.70999999999998</v>
      </c>
      <c r="N2073" s="11">
        <v>2917.7692307692309</v>
      </c>
      <c r="O2073" s="8">
        <f>N2073*M2073</f>
        <v>643980.8469230769</v>
      </c>
      <c r="P2073" s="14" t="s">
        <v>5022</v>
      </c>
      <c r="Q2073" s="66">
        <f>O2073/$O$2181</f>
        <v>1.9676936501946066E-5</v>
      </c>
      <c r="R2073" s="66"/>
      <c r="S2073" s="36">
        <f>Q2073*$S$1</f>
        <v>4.9192341254865168E-3</v>
      </c>
      <c r="T2073" s="7"/>
      <c r="U2073" s="36">
        <f>S2073+T2073</f>
        <v>4.9192341254865168E-3</v>
      </c>
      <c r="V2073" s="41"/>
      <c r="W2073" s="41"/>
      <c r="X2073" s="41"/>
      <c r="Y2073" s="42"/>
      <c r="Z2073" s="40" t="str">
        <f>IF(V2073=0,"NO OFERTADO",IF(W2073=0,"NO OFERTADO",IF(X2073=0,"NO OFERTADO",IF(Y2073=0,"NO OFERTADO","CORRECTO"))))</f>
        <v>NO OFERTADO</v>
      </c>
      <c r="AA2073" s="42">
        <f>Y2073*N2073</f>
        <v>0</v>
      </c>
      <c r="AB2073" s="35">
        <f>Q2073*$AB$1</f>
        <v>1.770924285175146E-3</v>
      </c>
      <c r="AC2073" s="7"/>
      <c r="AD2073" s="36">
        <f>AB2073+AC2073</f>
        <v>1.770924285175146E-3</v>
      </c>
      <c r="AE2073" s="41"/>
      <c r="AF2073" s="41"/>
      <c r="AG2073" s="41"/>
      <c r="AH2073" s="42"/>
      <c r="AI2073" s="40" t="str">
        <f>IF(AE2073=0,"NO OFERTADO",IF(AF2073=0,"NO OFERTADO",IF(AG2073=0,"NO OFERTADO",IF(AH2073=0,"NO OFERTADO","CORRECTO"))))</f>
        <v>NO OFERTADO</v>
      </c>
      <c r="AJ2073" s="37">
        <f>Q2073*$AJ$1</f>
        <v>1.1806161901167639E-3</v>
      </c>
      <c r="AK2073" s="7"/>
      <c r="AL2073" s="36">
        <f>AJ2073+AK2073</f>
        <v>1.1806161901167639E-3</v>
      </c>
      <c r="AM2073" s="41"/>
      <c r="AN2073" s="41"/>
      <c r="AO2073" s="41"/>
      <c r="AP2073" s="42"/>
      <c r="AQ2073" s="40" t="str">
        <f>IF(AM2073=0,"NO OFERTADO",IF(AN2073=0,"NO OFERTADO",IF(AO2073=0,"NO OFERTADO",IF(AP2073=0,"NO OFERTADO","CORRECTO"))))</f>
        <v>NO OFERTADO</v>
      </c>
    </row>
    <row r="2074" spans="1:43" ht="144" x14ac:dyDescent="0.25">
      <c r="A2074" s="61">
        <v>2072</v>
      </c>
      <c r="B2074" s="61">
        <v>2738</v>
      </c>
      <c r="C2074" s="13" t="s">
        <v>7401</v>
      </c>
      <c r="D2074" s="12" t="s">
        <v>7227</v>
      </c>
      <c r="E2074" s="12" t="s">
        <v>308</v>
      </c>
      <c r="F2074" s="12" t="s">
        <v>308</v>
      </c>
      <c r="G2074" s="12" t="s">
        <v>13</v>
      </c>
      <c r="H2074" s="12" t="s">
        <v>309</v>
      </c>
      <c r="I2074" s="62" t="s">
        <v>60</v>
      </c>
      <c r="J2074" s="10">
        <v>1</v>
      </c>
      <c r="K2074" s="10"/>
      <c r="L2074" s="14" t="s">
        <v>7228</v>
      </c>
      <c r="M2074" s="11">
        <v>905.94980839999994</v>
      </c>
      <c r="N2074" s="11">
        <v>5599.5384615384619</v>
      </c>
      <c r="O2074" s="8">
        <f>N2074*M2074</f>
        <v>5072900.7963592</v>
      </c>
      <c r="P2074" s="14" t="s">
        <v>7258</v>
      </c>
      <c r="Q2074" s="66">
        <f>O2074/$O$2181</f>
        <v>1.5500328515601793E-4</v>
      </c>
      <c r="R2074" s="66"/>
      <c r="S2074" s="36">
        <f>Q2074*$S$1</f>
        <v>3.8750821289004485E-2</v>
      </c>
      <c r="T2074" s="7"/>
      <c r="U2074" s="36">
        <f>S2074+T2074</f>
        <v>3.8750821289004485E-2</v>
      </c>
      <c r="V2074" s="41"/>
      <c r="W2074" s="41"/>
      <c r="X2074" s="41"/>
      <c r="Y2074" s="42"/>
      <c r="Z2074" s="40" t="str">
        <f>IF(V2074=0,"NO OFERTADO",IF(W2074=0,"NO OFERTADO",IF(X2074=0,"NO OFERTADO",IF(Y2074=0,"NO OFERTADO","CORRECTO"))))</f>
        <v>NO OFERTADO</v>
      </c>
      <c r="AA2074" s="42">
        <f>Y2074*N2074</f>
        <v>0</v>
      </c>
      <c r="AB2074" s="35">
        <f>Q2074*$AB$1</f>
        <v>1.3950295664041613E-2</v>
      </c>
      <c r="AC2074" s="7"/>
      <c r="AD2074" s="36">
        <f>AB2074+AC2074</f>
        <v>1.3950295664041613E-2</v>
      </c>
      <c r="AE2074" s="41"/>
      <c r="AF2074" s="41"/>
      <c r="AG2074" s="41"/>
      <c r="AH2074" s="42"/>
      <c r="AI2074" s="40" t="str">
        <f>IF(AE2074=0,"NO OFERTADO",IF(AF2074=0,"NO OFERTADO",IF(AG2074=0,"NO OFERTADO",IF(AH2074=0,"NO OFERTADO","CORRECTO"))))</f>
        <v>NO OFERTADO</v>
      </c>
      <c r="AJ2074" s="37">
        <f>Q2074*$AJ$1</f>
        <v>9.3001971093610754E-3</v>
      </c>
      <c r="AK2074" s="7"/>
      <c r="AL2074" s="36">
        <f>AJ2074+AK2074</f>
        <v>9.3001971093610754E-3</v>
      </c>
      <c r="AM2074" s="41"/>
      <c r="AN2074" s="41"/>
      <c r="AO2074" s="41"/>
      <c r="AP2074" s="42"/>
      <c r="AQ2074" s="40" t="str">
        <f>IF(AM2074=0,"NO OFERTADO",IF(AN2074=0,"NO OFERTADO",IF(AO2074=0,"NO OFERTADO",IF(AP2074=0,"NO OFERTADO","CORRECTO"))))</f>
        <v>NO OFERTADO</v>
      </c>
    </row>
    <row r="2075" spans="1:43" ht="24" x14ac:dyDescent="0.25">
      <c r="A2075" s="61">
        <v>2073</v>
      </c>
      <c r="B2075" s="61">
        <v>2767</v>
      </c>
      <c r="C2075" s="13" t="s">
        <v>7390</v>
      </c>
      <c r="D2075" s="12" t="s">
        <v>770</v>
      </c>
      <c r="E2075" s="12" t="s">
        <v>270</v>
      </c>
      <c r="F2075" s="12" t="s">
        <v>5531</v>
      </c>
      <c r="G2075" s="12" t="s">
        <v>13</v>
      </c>
      <c r="H2075" s="12" t="s">
        <v>782</v>
      </c>
      <c r="I2075" s="62" t="s">
        <v>60</v>
      </c>
      <c r="J2075" s="10">
        <v>1</v>
      </c>
      <c r="K2075" s="10">
        <v>19941524</v>
      </c>
      <c r="L2075" s="14" t="s">
        <v>7257</v>
      </c>
      <c r="M2075" s="11">
        <v>333070.81866666669</v>
      </c>
      <c r="N2075" s="11">
        <v>1</v>
      </c>
      <c r="O2075" s="8">
        <f>N2075*M2075</f>
        <v>333070.81866666669</v>
      </c>
      <c r="P2075" s="14" t="s">
        <v>7258</v>
      </c>
      <c r="Q2075" s="66">
        <f>O2075/$O$2181</f>
        <v>1.0177031476742105E-5</v>
      </c>
      <c r="R2075" s="66"/>
      <c r="S2075" s="36">
        <f>Q2075*$S$1</f>
        <v>2.5442578691855264E-3</v>
      </c>
      <c r="T2075" s="7"/>
      <c r="U2075" s="36">
        <f>S2075+T2075</f>
        <v>2.5442578691855264E-3</v>
      </c>
      <c r="V2075" s="41"/>
      <c r="W2075" s="41"/>
      <c r="X2075" s="41"/>
      <c r="Y2075" s="42"/>
      <c r="Z2075" s="40" t="str">
        <f>IF(V2075=0,"NO OFERTADO",IF(W2075=0,"NO OFERTADO",IF(X2075=0,"NO OFERTADO",IF(Y2075=0,"NO OFERTADO","CORRECTO"))))</f>
        <v>NO OFERTADO</v>
      </c>
      <c r="AA2075" s="42">
        <f>Y2075*N2075</f>
        <v>0</v>
      </c>
      <c r="AB2075" s="35">
        <f>Q2075*$AB$1</f>
        <v>9.1593283290678949E-4</v>
      </c>
      <c r="AC2075" s="7"/>
      <c r="AD2075" s="36">
        <f>AB2075+AC2075</f>
        <v>9.1593283290678949E-4</v>
      </c>
      <c r="AE2075" s="41"/>
      <c r="AF2075" s="41"/>
      <c r="AG2075" s="41"/>
      <c r="AH2075" s="42"/>
      <c r="AI2075" s="40" t="str">
        <f>IF(AE2075=0,"NO OFERTADO",IF(AF2075=0,"NO OFERTADO",IF(AG2075=0,"NO OFERTADO",IF(AH2075=0,"NO OFERTADO","CORRECTO"))))</f>
        <v>NO OFERTADO</v>
      </c>
      <c r="AJ2075" s="37">
        <f>Q2075*$AJ$1</f>
        <v>6.1062188860452633E-4</v>
      </c>
      <c r="AK2075" s="7"/>
      <c r="AL2075" s="36">
        <f>AJ2075+AK2075</f>
        <v>6.1062188860452633E-4</v>
      </c>
      <c r="AM2075" s="41"/>
      <c r="AN2075" s="41"/>
      <c r="AO2075" s="41"/>
      <c r="AP2075" s="42"/>
      <c r="AQ2075" s="40" t="str">
        <f>IF(AM2075=0,"NO OFERTADO",IF(AN2075=0,"NO OFERTADO",IF(AO2075=0,"NO OFERTADO",IF(AP2075=0,"NO OFERTADO","CORRECTO"))))</f>
        <v>NO OFERTADO</v>
      </c>
    </row>
    <row r="2076" spans="1:43" ht="24" x14ac:dyDescent="0.25">
      <c r="A2076" s="61">
        <v>2074</v>
      </c>
      <c r="B2076" s="61">
        <v>2183</v>
      </c>
      <c r="C2076" s="13" t="s">
        <v>7483</v>
      </c>
      <c r="D2076" s="12" t="s">
        <v>5455</v>
      </c>
      <c r="E2076" s="12" t="s">
        <v>2194</v>
      </c>
      <c r="F2076" s="12" t="s">
        <v>354</v>
      </c>
      <c r="G2076" s="12" t="s">
        <v>13</v>
      </c>
      <c r="H2076" s="12" t="s">
        <v>7618</v>
      </c>
      <c r="I2076" s="62" t="s">
        <v>60</v>
      </c>
      <c r="J2076" s="10">
        <v>1</v>
      </c>
      <c r="K2076" s="10" t="s">
        <v>5895</v>
      </c>
      <c r="L2076" s="14" t="s">
        <v>5896</v>
      </c>
      <c r="M2076" s="11">
        <v>37516</v>
      </c>
      <c r="N2076" s="8">
        <v>105.66666666666667</v>
      </c>
      <c r="O2076" s="8">
        <f>N2076*M2076</f>
        <v>3964190.666666667</v>
      </c>
      <c r="P2076" s="14" t="s">
        <v>7258</v>
      </c>
      <c r="Q2076" s="66">
        <f>O2076/$O$2181</f>
        <v>1.2112647200969422E-4</v>
      </c>
      <c r="R2076" s="66"/>
      <c r="S2076" s="36">
        <f>Q2076*$S$1</f>
        <v>3.0281618002423554E-2</v>
      </c>
      <c r="T2076" s="7"/>
      <c r="U2076" s="36">
        <f>S2076+T2076</f>
        <v>3.0281618002423554E-2</v>
      </c>
      <c r="V2076" s="41"/>
      <c r="W2076" s="41"/>
      <c r="X2076" s="41"/>
      <c r="Y2076" s="42"/>
      <c r="Z2076" s="40" t="str">
        <f>IF(V2076=0,"NO OFERTADO",IF(W2076=0,"NO OFERTADO",IF(X2076=0,"NO OFERTADO",IF(Y2076=0,"NO OFERTADO","CORRECTO"))))</f>
        <v>NO OFERTADO</v>
      </c>
      <c r="AA2076" s="42">
        <f>Y2076*N2076</f>
        <v>0</v>
      </c>
      <c r="AB2076" s="35">
        <f>Q2076*$AB$1</f>
        <v>1.090138248087248E-2</v>
      </c>
      <c r="AC2076" s="7"/>
      <c r="AD2076" s="36">
        <f>AB2076+AC2076</f>
        <v>1.090138248087248E-2</v>
      </c>
      <c r="AE2076" s="41"/>
      <c r="AF2076" s="41"/>
      <c r="AG2076" s="41"/>
      <c r="AH2076" s="42"/>
      <c r="AI2076" s="40" t="str">
        <f>IF(AE2076=0,"NO OFERTADO",IF(AF2076=0,"NO OFERTADO",IF(AG2076=0,"NO OFERTADO",IF(AH2076=0,"NO OFERTADO","CORRECTO"))))</f>
        <v>NO OFERTADO</v>
      </c>
      <c r="AJ2076" s="37">
        <f>Q2076*$AJ$1</f>
        <v>7.2675883205816534E-3</v>
      </c>
      <c r="AK2076" s="7"/>
      <c r="AL2076" s="36">
        <f>AJ2076+AK2076</f>
        <v>7.2675883205816534E-3</v>
      </c>
      <c r="AM2076" s="41"/>
      <c r="AN2076" s="41"/>
      <c r="AO2076" s="41"/>
      <c r="AP2076" s="42"/>
      <c r="AQ2076" s="40" t="str">
        <f>IF(AM2076=0,"NO OFERTADO",IF(AN2076=0,"NO OFERTADO",IF(AO2076=0,"NO OFERTADO",IF(AP2076=0,"NO OFERTADO","CORRECTO"))))</f>
        <v>NO OFERTADO</v>
      </c>
    </row>
    <row r="2077" spans="1:43" ht="24" x14ac:dyDescent="0.25">
      <c r="A2077" s="61">
        <v>2075</v>
      </c>
      <c r="B2077" s="61">
        <v>2730</v>
      </c>
      <c r="C2077" s="13" t="s">
        <v>7452</v>
      </c>
      <c r="D2077" s="12" t="s">
        <v>770</v>
      </c>
      <c r="E2077" s="12" t="s">
        <v>270</v>
      </c>
      <c r="F2077" s="12" t="s">
        <v>321</v>
      </c>
      <c r="G2077" s="12" t="s">
        <v>13</v>
      </c>
      <c r="H2077" s="12" t="s">
        <v>782</v>
      </c>
      <c r="I2077" s="62" t="s">
        <v>60</v>
      </c>
      <c r="J2077" s="10">
        <v>434</v>
      </c>
      <c r="K2077" s="10" t="s">
        <v>7282</v>
      </c>
      <c r="L2077" s="14" t="s">
        <v>7190</v>
      </c>
      <c r="M2077" s="11">
        <v>146</v>
      </c>
      <c r="N2077" s="11">
        <v>32516.615384615383</v>
      </c>
      <c r="O2077" s="8">
        <f>N2077*M2077</f>
        <v>4747425.846153846</v>
      </c>
      <c r="P2077" s="14" t="s">
        <v>7258</v>
      </c>
      <c r="Q2077" s="66">
        <f>O2077/$O$2181</f>
        <v>1.4505834663996637E-4</v>
      </c>
      <c r="R2077" s="66"/>
      <c r="S2077" s="36">
        <f>Q2077*$S$1</f>
        <v>3.6264586659991591E-2</v>
      </c>
      <c r="T2077" s="7"/>
      <c r="U2077" s="36">
        <f>S2077+T2077</f>
        <v>3.6264586659991591E-2</v>
      </c>
      <c r="V2077" s="41"/>
      <c r="W2077" s="41"/>
      <c r="X2077" s="41"/>
      <c r="Y2077" s="42"/>
      <c r="Z2077" s="40" t="str">
        <f>IF(V2077=0,"NO OFERTADO",IF(W2077=0,"NO OFERTADO",IF(X2077=0,"NO OFERTADO",IF(Y2077=0,"NO OFERTADO","CORRECTO"))))</f>
        <v>NO OFERTADO</v>
      </c>
      <c r="AA2077" s="42">
        <f>Y2077*N2077</f>
        <v>0</v>
      </c>
      <c r="AB2077" s="35">
        <f>Q2077*$AB$1</f>
        <v>1.3055251197596974E-2</v>
      </c>
      <c r="AC2077" s="7"/>
      <c r="AD2077" s="36">
        <f>AB2077+AC2077</f>
        <v>1.3055251197596974E-2</v>
      </c>
      <c r="AE2077" s="41"/>
      <c r="AF2077" s="41"/>
      <c r="AG2077" s="41"/>
      <c r="AH2077" s="42"/>
      <c r="AI2077" s="40" t="str">
        <f>IF(AE2077=0,"NO OFERTADO",IF(AF2077=0,"NO OFERTADO",IF(AG2077=0,"NO OFERTADO",IF(AH2077=0,"NO OFERTADO","CORRECTO"))))</f>
        <v>NO OFERTADO</v>
      </c>
      <c r="AJ2077" s="37">
        <f>Q2077*$AJ$1</f>
        <v>8.7035007983979826E-3</v>
      </c>
      <c r="AK2077" s="7"/>
      <c r="AL2077" s="36">
        <f>AJ2077+AK2077</f>
        <v>8.7035007983979826E-3</v>
      </c>
      <c r="AM2077" s="41"/>
      <c r="AN2077" s="41"/>
      <c r="AO2077" s="41"/>
      <c r="AP2077" s="42"/>
      <c r="AQ2077" s="40" t="str">
        <f>IF(AM2077=0,"NO OFERTADO",IF(AN2077=0,"NO OFERTADO",IF(AO2077=0,"NO OFERTADO",IF(AP2077=0,"NO OFERTADO","CORRECTO"))))</f>
        <v>NO OFERTADO</v>
      </c>
    </row>
    <row r="2078" spans="1:43" ht="24" x14ac:dyDescent="0.25">
      <c r="A2078" s="61">
        <v>2076</v>
      </c>
      <c r="B2078" s="61">
        <v>2706</v>
      </c>
      <c r="C2078" s="13" t="s">
        <v>7440</v>
      </c>
      <c r="D2078" s="12" t="s">
        <v>770</v>
      </c>
      <c r="E2078" s="12" t="s">
        <v>270</v>
      </c>
      <c r="F2078" s="12" t="s">
        <v>321</v>
      </c>
      <c r="G2078" s="12" t="s">
        <v>13</v>
      </c>
      <c r="H2078" s="12" t="s">
        <v>7189</v>
      </c>
      <c r="I2078" s="62" t="s">
        <v>60</v>
      </c>
      <c r="J2078" s="10">
        <v>868</v>
      </c>
      <c r="K2078" s="10" t="s">
        <v>7274</v>
      </c>
      <c r="L2078" s="14" t="s">
        <v>7190</v>
      </c>
      <c r="M2078" s="11">
        <v>173.92938632872503</v>
      </c>
      <c r="N2078" s="11">
        <v>48101.666666666664</v>
      </c>
      <c r="O2078" s="8">
        <f>N2078*M2078</f>
        <v>8366293.3647222212</v>
      </c>
      <c r="P2078" s="14" t="s">
        <v>7258</v>
      </c>
      <c r="Q2078" s="66">
        <f>O2078/$O$2181</f>
        <v>2.5563341531173824E-4</v>
      </c>
      <c r="R2078" s="66"/>
      <c r="S2078" s="36">
        <f>Q2078*$S$1</f>
        <v>6.3908353827934555E-2</v>
      </c>
      <c r="T2078" s="7"/>
      <c r="U2078" s="36">
        <f>S2078+T2078</f>
        <v>6.3908353827934555E-2</v>
      </c>
      <c r="V2078" s="41"/>
      <c r="W2078" s="41"/>
      <c r="X2078" s="41"/>
      <c r="Y2078" s="42"/>
      <c r="Z2078" s="40" t="str">
        <f>IF(V2078=0,"NO OFERTADO",IF(W2078=0,"NO OFERTADO",IF(X2078=0,"NO OFERTADO",IF(Y2078=0,"NO OFERTADO","CORRECTO"))))</f>
        <v>NO OFERTADO</v>
      </c>
      <c r="AA2078" s="42">
        <f>Y2078*N2078</f>
        <v>0</v>
      </c>
      <c r="AB2078" s="35">
        <f>Q2078*$AB$1</f>
        <v>2.3007007378056443E-2</v>
      </c>
      <c r="AC2078" s="7"/>
      <c r="AD2078" s="36">
        <f>AB2078+AC2078</f>
        <v>2.3007007378056443E-2</v>
      </c>
      <c r="AE2078" s="41"/>
      <c r="AF2078" s="41"/>
      <c r="AG2078" s="41"/>
      <c r="AH2078" s="42"/>
      <c r="AI2078" s="40" t="str">
        <f>IF(AE2078=0,"NO OFERTADO",IF(AF2078=0,"NO OFERTADO",IF(AG2078=0,"NO OFERTADO",IF(AH2078=0,"NO OFERTADO","CORRECTO"))))</f>
        <v>NO OFERTADO</v>
      </c>
      <c r="AJ2078" s="37">
        <f>Q2078*$AJ$1</f>
        <v>1.5338004918704295E-2</v>
      </c>
      <c r="AK2078" s="7"/>
      <c r="AL2078" s="36">
        <f>AJ2078+AK2078</f>
        <v>1.5338004918704295E-2</v>
      </c>
      <c r="AM2078" s="41"/>
      <c r="AN2078" s="41"/>
      <c r="AO2078" s="41"/>
      <c r="AP2078" s="42"/>
      <c r="AQ2078" s="40" t="str">
        <f>IF(AM2078=0,"NO OFERTADO",IF(AN2078=0,"NO OFERTADO",IF(AO2078=0,"NO OFERTADO",IF(AP2078=0,"NO OFERTADO","CORRECTO"))))</f>
        <v>NO OFERTADO</v>
      </c>
    </row>
    <row r="2079" spans="1:43" ht="36" x14ac:dyDescent="0.25">
      <c r="A2079" s="61">
        <v>2077</v>
      </c>
      <c r="B2079" s="61">
        <v>2309</v>
      </c>
      <c r="C2079" s="13" t="s">
        <v>7487</v>
      </c>
      <c r="D2079" s="12" t="s">
        <v>6206</v>
      </c>
      <c r="E2079" s="12" t="s">
        <v>270</v>
      </c>
      <c r="F2079" s="12" t="s">
        <v>321</v>
      </c>
      <c r="G2079" s="12" t="s">
        <v>13</v>
      </c>
      <c r="H2079" s="12" t="s">
        <v>782</v>
      </c>
      <c r="I2079" s="62" t="s">
        <v>60</v>
      </c>
      <c r="J2079" s="10">
        <v>400</v>
      </c>
      <c r="K2079" s="10" t="s">
        <v>3499</v>
      </c>
      <c r="L2079" s="14" t="s">
        <v>6207</v>
      </c>
      <c r="M2079" s="11">
        <v>285.19400000000002</v>
      </c>
      <c r="N2079" s="8">
        <v>3466.67</v>
      </c>
      <c r="O2079" s="8">
        <f>N2079*M2079</f>
        <v>988673.48398000014</v>
      </c>
      <c r="P2079" s="14" t="s">
        <v>7258</v>
      </c>
      <c r="Q2079" s="66">
        <f>O2079/$O$2181</f>
        <v>3.0209074475402887E-5</v>
      </c>
      <c r="R2079" s="66"/>
      <c r="S2079" s="36">
        <f>Q2079*$S$1</f>
        <v>7.5522686188507215E-3</v>
      </c>
      <c r="T2079" s="7"/>
      <c r="U2079" s="36">
        <f>S2079+T2079</f>
        <v>7.5522686188507215E-3</v>
      </c>
      <c r="V2079" s="41"/>
      <c r="W2079" s="41"/>
      <c r="X2079" s="41"/>
      <c r="Y2079" s="42"/>
      <c r="Z2079" s="40" t="str">
        <f>IF(V2079=0,"NO OFERTADO",IF(W2079=0,"NO OFERTADO",IF(X2079=0,"NO OFERTADO",IF(Y2079=0,"NO OFERTADO","CORRECTO"))))</f>
        <v>NO OFERTADO</v>
      </c>
      <c r="AA2079" s="42">
        <f>Y2079*N2079</f>
        <v>0</v>
      </c>
      <c r="AB2079" s="35">
        <f>Q2079*$AB$1</f>
        <v>2.7188167027862599E-3</v>
      </c>
      <c r="AC2079" s="7"/>
      <c r="AD2079" s="36">
        <f>AB2079+AC2079</f>
        <v>2.7188167027862599E-3</v>
      </c>
      <c r="AE2079" s="41"/>
      <c r="AF2079" s="41"/>
      <c r="AG2079" s="41"/>
      <c r="AH2079" s="42"/>
      <c r="AI2079" s="40" t="str">
        <f>IF(AE2079=0,"NO OFERTADO",IF(AF2079=0,"NO OFERTADO",IF(AG2079=0,"NO OFERTADO",IF(AH2079=0,"NO OFERTADO","CORRECTO"))))</f>
        <v>NO OFERTADO</v>
      </c>
      <c r="AJ2079" s="37">
        <f>Q2079*$AJ$1</f>
        <v>1.8125444685241732E-3</v>
      </c>
      <c r="AK2079" s="7"/>
      <c r="AL2079" s="36">
        <f>AJ2079+AK2079</f>
        <v>1.8125444685241732E-3</v>
      </c>
      <c r="AM2079" s="41"/>
      <c r="AN2079" s="41"/>
      <c r="AO2079" s="41"/>
      <c r="AP2079" s="42"/>
      <c r="AQ2079" s="40" t="str">
        <f>IF(AM2079=0,"NO OFERTADO",IF(AN2079=0,"NO OFERTADO",IF(AO2079=0,"NO OFERTADO",IF(AP2079=0,"NO OFERTADO","CORRECTO"))))</f>
        <v>NO OFERTADO</v>
      </c>
    </row>
    <row r="2080" spans="1:43" ht="24" x14ac:dyDescent="0.25">
      <c r="A2080" s="61">
        <v>2078</v>
      </c>
      <c r="B2080" s="61">
        <v>2741</v>
      </c>
      <c r="C2080" s="13" t="s">
        <v>7402</v>
      </c>
      <c r="D2080" s="12" t="s">
        <v>770</v>
      </c>
      <c r="E2080" s="12" t="s">
        <v>270</v>
      </c>
      <c r="F2080" s="12" t="s">
        <v>321</v>
      </c>
      <c r="G2080" s="12" t="s">
        <v>13</v>
      </c>
      <c r="H2080" s="12" t="s">
        <v>7232</v>
      </c>
      <c r="I2080" s="62" t="s">
        <v>60</v>
      </c>
      <c r="J2080" s="10">
        <v>400</v>
      </c>
      <c r="K2080" s="10"/>
      <c r="L2080" s="14" t="s">
        <v>7233</v>
      </c>
      <c r="M2080" s="11">
        <v>283.50666666666666</v>
      </c>
      <c r="N2080" s="11">
        <v>10800</v>
      </c>
      <c r="O2080" s="8">
        <f>N2080*M2080</f>
        <v>3061872</v>
      </c>
      <c r="P2080" s="14" t="s">
        <v>7258</v>
      </c>
      <c r="Q2080" s="66">
        <f>O2080/$O$2181</f>
        <v>9.3555982618040857E-5</v>
      </c>
      <c r="R2080" s="66"/>
      <c r="S2080" s="36">
        <f>Q2080*$S$1</f>
        <v>2.3388995654510213E-2</v>
      </c>
      <c r="T2080" s="7"/>
      <c r="U2080" s="36">
        <f>S2080+T2080</f>
        <v>2.3388995654510213E-2</v>
      </c>
      <c r="V2080" s="41"/>
      <c r="W2080" s="41"/>
      <c r="X2080" s="41"/>
      <c r="Y2080" s="42"/>
      <c r="Z2080" s="40" t="str">
        <f>IF(V2080=0,"NO OFERTADO",IF(W2080=0,"NO OFERTADO",IF(X2080=0,"NO OFERTADO",IF(Y2080=0,"NO OFERTADO","CORRECTO"))))</f>
        <v>NO OFERTADO</v>
      </c>
      <c r="AA2080" s="42">
        <f>Y2080*N2080</f>
        <v>0</v>
      </c>
      <c r="AB2080" s="35">
        <f>Q2080*$AB$1</f>
        <v>8.4200384356236772E-3</v>
      </c>
      <c r="AC2080" s="7"/>
      <c r="AD2080" s="36">
        <f>AB2080+AC2080</f>
        <v>8.4200384356236772E-3</v>
      </c>
      <c r="AE2080" s="41"/>
      <c r="AF2080" s="41"/>
      <c r="AG2080" s="41"/>
      <c r="AH2080" s="42"/>
      <c r="AI2080" s="40" t="str">
        <f>IF(AE2080=0,"NO OFERTADO",IF(AF2080=0,"NO OFERTADO",IF(AG2080=0,"NO OFERTADO",IF(AH2080=0,"NO OFERTADO","CORRECTO"))))</f>
        <v>NO OFERTADO</v>
      </c>
      <c r="AJ2080" s="37">
        <f>Q2080*$AJ$1</f>
        <v>5.6133589570824512E-3</v>
      </c>
      <c r="AK2080" s="7"/>
      <c r="AL2080" s="36">
        <f>AJ2080+AK2080</f>
        <v>5.6133589570824512E-3</v>
      </c>
      <c r="AM2080" s="41"/>
      <c r="AN2080" s="41"/>
      <c r="AO2080" s="41"/>
      <c r="AP2080" s="42"/>
      <c r="AQ2080" s="40" t="str">
        <f>IF(AM2080=0,"NO OFERTADO",IF(AN2080=0,"NO OFERTADO",IF(AO2080=0,"NO OFERTADO",IF(AP2080=0,"NO OFERTADO","CORRECTO"))))</f>
        <v>NO OFERTADO</v>
      </c>
    </row>
    <row r="2081" spans="1:43" ht="24" x14ac:dyDescent="0.25">
      <c r="A2081" s="61">
        <v>2079</v>
      </c>
      <c r="B2081" s="61">
        <v>2725</v>
      </c>
      <c r="C2081" s="13" t="s">
        <v>7398</v>
      </c>
      <c r="D2081" s="12" t="s">
        <v>770</v>
      </c>
      <c r="E2081" s="12" t="s">
        <v>221</v>
      </c>
      <c r="F2081" s="12" t="s">
        <v>222</v>
      </c>
      <c r="G2081" s="12" t="s">
        <v>13</v>
      </c>
      <c r="H2081" s="12" t="s">
        <v>5898</v>
      </c>
      <c r="I2081" s="62" t="s">
        <v>60</v>
      </c>
      <c r="J2081" s="10">
        <v>125</v>
      </c>
      <c r="K2081" s="10"/>
      <c r="L2081" s="14" t="s">
        <v>7212</v>
      </c>
      <c r="M2081" s="11">
        <v>246.54499999999999</v>
      </c>
      <c r="N2081" s="11">
        <v>17500</v>
      </c>
      <c r="O2081" s="8">
        <f>N2081*M2081</f>
        <v>4314537.5</v>
      </c>
      <c r="P2081" s="14" t="s">
        <v>7258</v>
      </c>
      <c r="Q2081" s="66">
        <f>O2081/$O$2181</f>
        <v>1.3183137484352233E-4</v>
      </c>
      <c r="R2081" s="66"/>
      <c r="S2081" s="36">
        <f>Q2081*$S$1</f>
        <v>3.2957843710880584E-2</v>
      </c>
      <c r="T2081" s="7"/>
      <c r="U2081" s="36">
        <f>S2081+T2081</f>
        <v>3.2957843710880584E-2</v>
      </c>
      <c r="V2081" s="41"/>
      <c r="W2081" s="41"/>
      <c r="X2081" s="41"/>
      <c r="Y2081" s="42"/>
      <c r="Z2081" s="40" t="str">
        <f>IF(V2081=0,"NO OFERTADO",IF(W2081=0,"NO OFERTADO",IF(X2081=0,"NO OFERTADO",IF(Y2081=0,"NO OFERTADO","CORRECTO"))))</f>
        <v>NO OFERTADO</v>
      </c>
      <c r="AA2081" s="42">
        <f>Y2081*N2081</f>
        <v>0</v>
      </c>
      <c r="AB2081" s="35">
        <f>Q2081*$AB$1</f>
        <v>1.186482373591701E-2</v>
      </c>
      <c r="AC2081" s="7"/>
      <c r="AD2081" s="36">
        <f>AB2081+AC2081</f>
        <v>1.186482373591701E-2</v>
      </c>
      <c r="AE2081" s="41"/>
      <c r="AF2081" s="41"/>
      <c r="AG2081" s="41"/>
      <c r="AH2081" s="42"/>
      <c r="AI2081" s="40" t="str">
        <f>IF(AE2081=0,"NO OFERTADO",IF(AF2081=0,"NO OFERTADO",IF(AG2081=0,"NO OFERTADO",IF(AH2081=0,"NO OFERTADO","CORRECTO"))))</f>
        <v>NO OFERTADO</v>
      </c>
      <c r="AJ2081" s="37">
        <f>Q2081*$AJ$1</f>
        <v>7.9098824906113398E-3</v>
      </c>
      <c r="AK2081" s="7"/>
      <c r="AL2081" s="36">
        <f>AJ2081+AK2081</f>
        <v>7.9098824906113398E-3</v>
      </c>
      <c r="AM2081" s="41"/>
      <c r="AN2081" s="41"/>
      <c r="AO2081" s="41"/>
      <c r="AP2081" s="42"/>
      <c r="AQ2081" s="40" t="str">
        <f>IF(AM2081=0,"NO OFERTADO",IF(AN2081=0,"NO OFERTADO",IF(AO2081=0,"NO OFERTADO",IF(AP2081=0,"NO OFERTADO","CORRECTO"))))</f>
        <v>NO OFERTADO</v>
      </c>
    </row>
    <row r="2082" spans="1:43" ht="30" x14ac:dyDescent="0.25">
      <c r="A2082" s="61">
        <v>2080</v>
      </c>
      <c r="B2082" s="61">
        <v>2792</v>
      </c>
      <c r="C2082" s="13" t="s">
        <v>7305</v>
      </c>
      <c r="D2082" s="64" t="s">
        <v>5455</v>
      </c>
      <c r="E2082" s="64" t="s">
        <v>270</v>
      </c>
      <c r="F2082" s="12" t="s">
        <v>308</v>
      </c>
      <c r="G2082" s="12" t="s">
        <v>13</v>
      </c>
      <c r="H2082" s="12" t="s">
        <v>308</v>
      </c>
      <c r="I2082" s="62" t="s">
        <v>60</v>
      </c>
      <c r="J2082" s="10">
        <v>1</v>
      </c>
      <c r="K2082" s="14" t="s">
        <v>1894</v>
      </c>
      <c r="L2082" s="14"/>
      <c r="M2082" s="11">
        <v>33330</v>
      </c>
      <c r="N2082" s="11">
        <v>190.5</v>
      </c>
      <c r="O2082" s="8">
        <f>N2082*M2082</f>
        <v>6349365</v>
      </c>
      <c r="P2082" s="14" t="s">
        <v>7258</v>
      </c>
      <c r="Q2082" s="66">
        <f>O2082/$O$2181</f>
        <v>1.9400585053052413E-4</v>
      </c>
      <c r="R2082" s="66"/>
      <c r="S2082" s="36">
        <f>Q2082*$S$1</f>
        <v>4.8501462632631033E-2</v>
      </c>
      <c r="T2082" s="7"/>
      <c r="U2082" s="36">
        <f>S2082+T2082</f>
        <v>4.8501462632631033E-2</v>
      </c>
      <c r="V2082" s="41"/>
      <c r="W2082" s="41"/>
      <c r="X2082" s="41"/>
      <c r="Y2082" s="42"/>
      <c r="Z2082" s="40" t="str">
        <f>IF(V2082=0,"NO OFERTADO",IF(W2082=0,"NO OFERTADO",IF(X2082=0,"NO OFERTADO",IF(Y2082=0,"NO OFERTADO","CORRECTO"))))</f>
        <v>NO OFERTADO</v>
      </c>
      <c r="AA2082" s="42">
        <f>Y2082*N2082</f>
        <v>0</v>
      </c>
      <c r="AB2082" s="35">
        <f>Q2082*$AB$1</f>
        <v>1.7460526547747171E-2</v>
      </c>
      <c r="AC2082" s="7"/>
      <c r="AD2082" s="36">
        <f>AB2082+AC2082</f>
        <v>1.7460526547747171E-2</v>
      </c>
      <c r="AE2082" s="41"/>
      <c r="AF2082" s="41"/>
      <c r="AG2082" s="41"/>
      <c r="AH2082" s="42"/>
      <c r="AI2082" s="40" t="str">
        <f>IF(AE2082=0,"NO OFERTADO",IF(AF2082=0,"NO OFERTADO",IF(AG2082=0,"NO OFERTADO",IF(AH2082=0,"NO OFERTADO","CORRECTO"))))</f>
        <v>NO OFERTADO</v>
      </c>
      <c r="AJ2082" s="37">
        <f>Q2082*$AJ$1</f>
        <v>1.1640351031831447E-2</v>
      </c>
      <c r="AK2082" s="7"/>
      <c r="AL2082" s="36">
        <f>AJ2082+AK2082</f>
        <v>1.1640351031831447E-2</v>
      </c>
      <c r="AM2082" s="41"/>
      <c r="AN2082" s="41"/>
      <c r="AO2082" s="41"/>
      <c r="AP2082" s="42"/>
      <c r="AQ2082" s="40" t="str">
        <f>IF(AM2082=0,"NO OFERTADO",IF(AN2082=0,"NO OFERTADO",IF(AO2082=0,"NO OFERTADO",IF(AP2082=0,"NO OFERTADO","CORRECTO"))))</f>
        <v>NO OFERTADO</v>
      </c>
    </row>
    <row r="2083" spans="1:43" ht="36" x14ac:dyDescent="0.25">
      <c r="A2083" s="61">
        <v>2081</v>
      </c>
      <c r="B2083" s="61">
        <v>2747</v>
      </c>
      <c r="C2083" s="13" t="s">
        <v>7455</v>
      </c>
      <c r="D2083" s="12" t="s">
        <v>5455</v>
      </c>
      <c r="E2083" s="12" t="s">
        <v>2194</v>
      </c>
      <c r="F2083" s="12" t="s">
        <v>308</v>
      </c>
      <c r="G2083" s="12" t="s">
        <v>13</v>
      </c>
      <c r="H2083" s="12" t="s">
        <v>7238</v>
      </c>
      <c r="I2083" s="62" t="s">
        <v>60</v>
      </c>
      <c r="J2083" s="10">
        <v>1</v>
      </c>
      <c r="K2083" s="10">
        <v>20113048</v>
      </c>
      <c r="L2083" s="14" t="s">
        <v>7239</v>
      </c>
      <c r="M2083" s="11">
        <v>38899.878333333334</v>
      </c>
      <c r="N2083" s="11">
        <v>114.6</v>
      </c>
      <c r="O2083" s="8">
        <f>N2083*M2083</f>
        <v>4457926.057</v>
      </c>
      <c r="P2083" s="14" t="s">
        <v>7258</v>
      </c>
      <c r="Q2083" s="66">
        <f>O2083/$O$2181</f>
        <v>1.3621263485253578E-4</v>
      </c>
      <c r="R2083" s="66"/>
      <c r="S2083" s="36">
        <f>Q2083*$S$1</f>
        <v>3.4053158713133948E-2</v>
      </c>
      <c r="T2083" s="7"/>
      <c r="U2083" s="36">
        <f>S2083+T2083</f>
        <v>3.4053158713133948E-2</v>
      </c>
      <c r="V2083" s="41"/>
      <c r="W2083" s="41"/>
      <c r="X2083" s="41"/>
      <c r="Y2083" s="42"/>
      <c r="Z2083" s="40" t="str">
        <f>IF(V2083=0,"NO OFERTADO",IF(W2083=0,"NO OFERTADO",IF(X2083=0,"NO OFERTADO",IF(Y2083=0,"NO OFERTADO","CORRECTO"))))</f>
        <v>NO OFERTADO</v>
      </c>
      <c r="AA2083" s="42">
        <f>Y2083*N2083</f>
        <v>0</v>
      </c>
      <c r="AB2083" s="35">
        <f>Q2083*$AB$1</f>
        <v>1.2259137136728221E-2</v>
      </c>
      <c r="AC2083" s="7"/>
      <c r="AD2083" s="36">
        <f>AB2083+AC2083</f>
        <v>1.2259137136728221E-2</v>
      </c>
      <c r="AE2083" s="41"/>
      <c r="AF2083" s="41"/>
      <c r="AG2083" s="41"/>
      <c r="AH2083" s="42"/>
      <c r="AI2083" s="40" t="str">
        <f>IF(AE2083=0,"NO OFERTADO",IF(AF2083=0,"NO OFERTADO",IF(AG2083=0,"NO OFERTADO",IF(AH2083=0,"NO OFERTADO","CORRECTO"))))</f>
        <v>NO OFERTADO</v>
      </c>
      <c r="AJ2083" s="37">
        <f>Q2083*$AJ$1</f>
        <v>8.172758091152147E-3</v>
      </c>
      <c r="AK2083" s="7"/>
      <c r="AL2083" s="36">
        <f>AJ2083+AK2083</f>
        <v>8.172758091152147E-3</v>
      </c>
      <c r="AM2083" s="41"/>
      <c r="AN2083" s="41"/>
      <c r="AO2083" s="41"/>
      <c r="AP2083" s="42"/>
      <c r="AQ2083" s="40" t="str">
        <f>IF(AM2083=0,"NO OFERTADO",IF(AN2083=0,"NO OFERTADO",IF(AO2083=0,"NO OFERTADO",IF(AP2083=0,"NO OFERTADO","CORRECTO"))))</f>
        <v>NO OFERTADO</v>
      </c>
    </row>
    <row r="2084" spans="1:43" x14ac:dyDescent="0.25">
      <c r="A2084" s="61">
        <v>2082</v>
      </c>
      <c r="B2084" s="61">
        <v>2519</v>
      </c>
      <c r="C2084" s="91" t="s">
        <v>7617</v>
      </c>
      <c r="D2084" s="68" t="s">
        <v>770</v>
      </c>
      <c r="E2084" s="68" t="s">
        <v>221</v>
      </c>
      <c r="F2084" s="68" t="s">
        <v>5898</v>
      </c>
      <c r="G2084" s="12" t="s">
        <v>13</v>
      </c>
      <c r="H2084" s="68" t="s">
        <v>6716</v>
      </c>
      <c r="I2084" s="62" t="s">
        <v>60</v>
      </c>
      <c r="J2084" s="10">
        <v>1</v>
      </c>
      <c r="K2084" s="10" t="s">
        <v>770</v>
      </c>
      <c r="L2084" s="14" t="s">
        <v>6717</v>
      </c>
      <c r="M2084" s="11">
        <v>387318.59499999997</v>
      </c>
      <c r="N2084" s="11">
        <v>3</v>
      </c>
      <c r="O2084" s="8">
        <f>N2084*M2084</f>
        <v>1161955.7849999999</v>
      </c>
      <c r="P2084" s="14" t="s">
        <v>7258</v>
      </c>
      <c r="Q2084" s="66">
        <f>O2084/$O$2181</f>
        <v>3.5503742555009487E-5</v>
      </c>
      <c r="R2084" s="66"/>
      <c r="S2084" s="36">
        <f>Q2084*$S$1</f>
        <v>8.8759356387523719E-3</v>
      </c>
      <c r="T2084" s="7"/>
      <c r="U2084" s="36">
        <f>S2084+T2084</f>
        <v>8.8759356387523719E-3</v>
      </c>
      <c r="V2084" s="41"/>
      <c r="W2084" s="41"/>
      <c r="X2084" s="41"/>
      <c r="Y2084" s="42"/>
      <c r="Z2084" s="40" t="str">
        <f>IF(V2084=0,"NO OFERTADO",IF(W2084=0,"NO OFERTADO",IF(X2084=0,"NO OFERTADO",IF(Y2084=0,"NO OFERTADO","CORRECTO"))))</f>
        <v>NO OFERTADO</v>
      </c>
      <c r="AA2084" s="42">
        <f>Y2084*N2084</f>
        <v>0</v>
      </c>
      <c r="AB2084" s="35">
        <f>Q2084*$AB$1</f>
        <v>3.1953368299508537E-3</v>
      </c>
      <c r="AC2084" s="7"/>
      <c r="AD2084" s="36">
        <f>AB2084+AC2084</f>
        <v>3.1953368299508537E-3</v>
      </c>
      <c r="AE2084" s="41"/>
      <c r="AF2084" s="41"/>
      <c r="AG2084" s="41"/>
      <c r="AH2084" s="42"/>
      <c r="AI2084" s="40" t="str">
        <f>IF(AE2084=0,"NO OFERTADO",IF(AF2084=0,"NO OFERTADO",IF(AG2084=0,"NO OFERTADO",IF(AH2084=0,"NO OFERTADO","CORRECTO"))))</f>
        <v>NO OFERTADO</v>
      </c>
      <c r="AJ2084" s="37">
        <f>Q2084*$AJ$1</f>
        <v>2.1302245533005694E-3</v>
      </c>
      <c r="AK2084" s="7"/>
      <c r="AL2084" s="36">
        <f>AJ2084+AK2084</f>
        <v>2.1302245533005694E-3</v>
      </c>
      <c r="AM2084" s="41"/>
      <c r="AN2084" s="41"/>
      <c r="AO2084" s="41"/>
      <c r="AP2084" s="42"/>
      <c r="AQ2084" s="40" t="str">
        <f>IF(AM2084=0,"NO OFERTADO",IF(AN2084=0,"NO OFERTADO",IF(AO2084=0,"NO OFERTADO",IF(AP2084=0,"NO OFERTADO","CORRECTO"))))</f>
        <v>NO OFERTADO</v>
      </c>
    </row>
    <row r="2085" spans="1:43" ht="34.5" customHeight="1" x14ac:dyDescent="0.25">
      <c r="A2085" s="61">
        <v>2083</v>
      </c>
      <c r="B2085" s="61">
        <v>2702</v>
      </c>
      <c r="C2085" s="91" t="s">
        <v>7617</v>
      </c>
      <c r="D2085" s="12" t="s">
        <v>770</v>
      </c>
      <c r="E2085" s="12" t="s">
        <v>221</v>
      </c>
      <c r="F2085" s="12" t="s">
        <v>308</v>
      </c>
      <c r="G2085" s="12" t="s">
        <v>13</v>
      </c>
      <c r="H2085" s="12" t="s">
        <v>7338</v>
      </c>
      <c r="I2085" s="62" t="s">
        <v>60</v>
      </c>
      <c r="J2085" s="10">
        <v>1</v>
      </c>
      <c r="K2085" s="10" t="s">
        <v>7260</v>
      </c>
      <c r="L2085" s="14" t="s">
        <v>6717</v>
      </c>
      <c r="M2085" s="11">
        <v>14719.254999999999</v>
      </c>
      <c r="N2085" s="11">
        <v>240.6</v>
      </c>
      <c r="O2085" s="8">
        <f>N2085*M2085</f>
        <v>3541452.7529999996</v>
      </c>
      <c r="P2085" s="14" t="s">
        <v>7258</v>
      </c>
      <c r="Q2085" s="66">
        <f>O2085/$O$2181</f>
        <v>1.0820964828127397E-4</v>
      </c>
      <c r="R2085" s="66"/>
      <c r="S2085" s="36">
        <f>Q2085*$S$1</f>
        <v>2.7052412070318492E-2</v>
      </c>
      <c r="T2085" s="7"/>
      <c r="U2085" s="36">
        <f>S2085+T2085</f>
        <v>2.7052412070318492E-2</v>
      </c>
      <c r="V2085" s="41"/>
      <c r="W2085" s="41"/>
      <c r="X2085" s="41"/>
      <c r="Y2085" s="42"/>
      <c r="Z2085" s="40" t="str">
        <f>IF(V2085=0,"NO OFERTADO",IF(W2085=0,"NO OFERTADO",IF(X2085=0,"NO OFERTADO",IF(Y2085=0,"NO OFERTADO","CORRECTO"))))</f>
        <v>NO OFERTADO</v>
      </c>
      <c r="AA2085" s="42">
        <f>Y2085*N2085</f>
        <v>0</v>
      </c>
      <c r="AB2085" s="35">
        <f>Q2085*$AB$1</f>
        <v>9.7388683453146566E-3</v>
      </c>
      <c r="AC2085" s="7"/>
      <c r="AD2085" s="36">
        <f>AB2085+AC2085</f>
        <v>9.7388683453146566E-3</v>
      </c>
      <c r="AE2085" s="41"/>
      <c r="AF2085" s="41"/>
      <c r="AG2085" s="41"/>
      <c r="AH2085" s="42"/>
      <c r="AI2085" s="40" t="str">
        <f>IF(AE2085=0,"NO OFERTADO",IF(AF2085=0,"NO OFERTADO",IF(AG2085=0,"NO OFERTADO",IF(AH2085=0,"NO OFERTADO","CORRECTO"))))</f>
        <v>NO OFERTADO</v>
      </c>
      <c r="AJ2085" s="37">
        <f>Q2085*$AJ$1</f>
        <v>6.4925788968764383E-3</v>
      </c>
      <c r="AK2085" s="7"/>
      <c r="AL2085" s="36">
        <f>AJ2085+AK2085</f>
        <v>6.4925788968764383E-3</v>
      </c>
      <c r="AM2085" s="41"/>
      <c r="AN2085" s="41"/>
      <c r="AO2085" s="41"/>
      <c r="AP2085" s="42"/>
      <c r="AQ2085" s="40" t="str">
        <f>IF(AM2085=0,"NO OFERTADO",IF(AN2085=0,"NO OFERTADO",IF(AO2085=0,"NO OFERTADO",IF(AP2085=0,"NO OFERTADO","CORRECTO"))))</f>
        <v>NO OFERTADO</v>
      </c>
    </row>
    <row r="2086" spans="1:43" ht="29.25" customHeight="1" x14ac:dyDescent="0.25">
      <c r="A2086" s="61">
        <v>2084</v>
      </c>
      <c r="B2086" s="61">
        <v>2766</v>
      </c>
      <c r="C2086" s="13" t="s">
        <v>7406</v>
      </c>
      <c r="D2086" s="12" t="s">
        <v>6353</v>
      </c>
      <c r="E2086" s="12" t="s">
        <v>270</v>
      </c>
      <c r="F2086" s="12" t="s">
        <v>782</v>
      </c>
      <c r="G2086" s="12" t="s">
        <v>13</v>
      </c>
      <c r="H2086" s="12" t="s">
        <v>782</v>
      </c>
      <c r="I2086" s="62" t="s">
        <v>60</v>
      </c>
      <c r="J2086" s="10">
        <v>1</v>
      </c>
      <c r="K2086" s="10"/>
      <c r="L2086" s="14" t="s">
        <v>7256</v>
      </c>
      <c r="M2086" s="11">
        <v>106875.51400000001</v>
      </c>
      <c r="N2086" s="11">
        <v>20.222222222222221</v>
      </c>
      <c r="O2086" s="8">
        <f>N2086*M2086</f>
        <v>2161260.3942222223</v>
      </c>
      <c r="P2086" s="14" t="s">
        <v>7258</v>
      </c>
      <c r="Q2086" s="66">
        <f>O2086/$O$2181</f>
        <v>6.6037652741497468E-5</v>
      </c>
      <c r="R2086" s="66"/>
      <c r="S2086" s="36">
        <f>Q2086*$S$1</f>
        <v>1.6509413185374366E-2</v>
      </c>
      <c r="T2086" s="7"/>
      <c r="U2086" s="36">
        <f>S2086+T2086</f>
        <v>1.6509413185374366E-2</v>
      </c>
      <c r="V2086" s="41"/>
      <c r="W2086" s="41"/>
      <c r="X2086" s="41"/>
      <c r="Y2086" s="42"/>
      <c r="Z2086" s="40" t="str">
        <f>IF(V2086=0,"NO OFERTADO",IF(W2086=0,"NO OFERTADO",IF(X2086=0,"NO OFERTADO",IF(Y2086=0,"NO OFERTADO","CORRECTO"))))</f>
        <v>NO OFERTADO</v>
      </c>
      <c r="AA2086" s="42">
        <f>Y2086*N2086</f>
        <v>0</v>
      </c>
      <c r="AB2086" s="35">
        <f>Q2086*$AB$1</f>
        <v>5.9433887467347721E-3</v>
      </c>
      <c r="AC2086" s="7"/>
      <c r="AD2086" s="36">
        <f>AB2086+AC2086</f>
        <v>5.9433887467347721E-3</v>
      </c>
      <c r="AE2086" s="41"/>
      <c r="AF2086" s="41"/>
      <c r="AG2086" s="41"/>
      <c r="AH2086" s="42"/>
      <c r="AI2086" s="40" t="str">
        <f>IF(AE2086=0,"NO OFERTADO",IF(AF2086=0,"NO OFERTADO",IF(AG2086=0,"NO OFERTADO",IF(AH2086=0,"NO OFERTADO","CORRECTO"))))</f>
        <v>NO OFERTADO</v>
      </c>
      <c r="AJ2086" s="37">
        <f>Q2086*$AJ$1</f>
        <v>3.9622591644898481E-3</v>
      </c>
      <c r="AK2086" s="7"/>
      <c r="AL2086" s="36">
        <f>AJ2086+AK2086</f>
        <v>3.9622591644898481E-3</v>
      </c>
      <c r="AM2086" s="41"/>
      <c r="AN2086" s="41"/>
      <c r="AO2086" s="41"/>
      <c r="AP2086" s="42"/>
      <c r="AQ2086" s="40" t="str">
        <f>IF(AM2086=0,"NO OFERTADO",IF(AN2086=0,"NO OFERTADO",IF(AO2086=0,"NO OFERTADO",IF(AP2086=0,"NO OFERTADO","CORRECTO"))))</f>
        <v>NO OFERTADO</v>
      </c>
    </row>
    <row r="2087" spans="1:43" ht="24" x14ac:dyDescent="0.25">
      <c r="A2087" s="61">
        <v>2085</v>
      </c>
      <c r="B2087" s="61">
        <v>2546</v>
      </c>
      <c r="C2087" s="13" t="s">
        <v>7490</v>
      </c>
      <c r="D2087" s="12" t="s">
        <v>6353</v>
      </c>
      <c r="E2087" s="12" t="s">
        <v>270</v>
      </c>
      <c r="F2087" s="12" t="s">
        <v>321</v>
      </c>
      <c r="G2087" s="12" t="s">
        <v>13</v>
      </c>
      <c r="H2087" s="12" t="s">
        <v>7297</v>
      </c>
      <c r="I2087" s="62" t="s">
        <v>60</v>
      </c>
      <c r="J2087" s="10">
        <v>320</v>
      </c>
      <c r="K2087" s="10" t="s">
        <v>770</v>
      </c>
      <c r="L2087" s="14" t="s">
        <v>6354</v>
      </c>
      <c r="M2087" s="11">
        <v>345.12457847222214</v>
      </c>
      <c r="N2087" s="11">
        <v>18160</v>
      </c>
      <c r="O2087" s="8">
        <f>N2087*M2087</f>
        <v>6267462.3450555541</v>
      </c>
      <c r="P2087" s="14" t="s">
        <v>7258</v>
      </c>
      <c r="Q2087" s="66">
        <f>O2087/$O$2181</f>
        <v>1.9150330197122641E-4</v>
      </c>
      <c r="R2087" s="66"/>
      <c r="S2087" s="36">
        <f>Q2087*$S$1</f>
        <v>4.7875825492806605E-2</v>
      </c>
      <c r="T2087" s="7"/>
      <c r="U2087" s="36">
        <f>S2087+T2087</f>
        <v>4.7875825492806605E-2</v>
      </c>
      <c r="V2087" s="41"/>
      <c r="W2087" s="41"/>
      <c r="X2087" s="41"/>
      <c r="Y2087" s="42"/>
      <c r="Z2087" s="40" t="str">
        <f>IF(V2087=0,"NO OFERTADO",IF(W2087=0,"NO OFERTADO",IF(X2087=0,"NO OFERTADO",IF(Y2087=0,"NO OFERTADO","CORRECTO"))))</f>
        <v>NO OFERTADO</v>
      </c>
      <c r="AA2087" s="42">
        <f>Y2087*N2087</f>
        <v>0</v>
      </c>
      <c r="AB2087" s="35">
        <f>Q2087*$AB$1</f>
        <v>1.7235297177410378E-2</v>
      </c>
      <c r="AC2087" s="7"/>
      <c r="AD2087" s="36">
        <f>AB2087+AC2087</f>
        <v>1.7235297177410378E-2</v>
      </c>
      <c r="AE2087" s="41"/>
      <c r="AF2087" s="41"/>
      <c r="AG2087" s="41"/>
      <c r="AH2087" s="42"/>
      <c r="AI2087" s="40" t="str">
        <f>IF(AE2087=0,"NO OFERTADO",IF(AF2087=0,"NO OFERTADO",IF(AG2087=0,"NO OFERTADO",IF(AH2087=0,"NO OFERTADO","CORRECTO"))))</f>
        <v>NO OFERTADO</v>
      </c>
      <c r="AJ2087" s="37">
        <f>Q2087*$AJ$1</f>
        <v>1.1490198118273585E-2</v>
      </c>
      <c r="AK2087" s="7"/>
      <c r="AL2087" s="36">
        <f>AJ2087+AK2087</f>
        <v>1.1490198118273585E-2</v>
      </c>
      <c r="AM2087" s="41"/>
      <c r="AN2087" s="41"/>
      <c r="AO2087" s="41"/>
      <c r="AP2087" s="42"/>
      <c r="AQ2087" s="40" t="str">
        <f>IF(AM2087=0,"NO OFERTADO",IF(AN2087=0,"NO OFERTADO",IF(AO2087=0,"NO OFERTADO",IF(AP2087=0,"NO OFERTADO","CORRECTO"))))</f>
        <v>NO OFERTADO</v>
      </c>
    </row>
    <row r="2088" spans="1:43" ht="24" x14ac:dyDescent="0.25">
      <c r="A2088" s="61">
        <v>2086</v>
      </c>
      <c r="B2088" s="61">
        <v>2752</v>
      </c>
      <c r="C2088" s="13" t="s">
        <v>7385</v>
      </c>
      <c r="D2088" s="12" t="s">
        <v>770</v>
      </c>
      <c r="E2088" s="12" t="s">
        <v>270</v>
      </c>
      <c r="F2088" s="12" t="s">
        <v>321</v>
      </c>
      <c r="G2088" s="12" t="s">
        <v>13</v>
      </c>
      <c r="H2088" s="12" t="s">
        <v>782</v>
      </c>
      <c r="I2088" s="62" t="s">
        <v>60</v>
      </c>
      <c r="J2088" s="10">
        <v>400</v>
      </c>
      <c r="K2088" s="10"/>
      <c r="L2088" s="11" t="s">
        <v>7246</v>
      </c>
      <c r="M2088" s="11">
        <v>316.42456999999996</v>
      </c>
      <c r="N2088" s="11">
        <v>59938.461538461539</v>
      </c>
      <c r="O2088" s="8">
        <f>N2088*M2088</f>
        <v>18966001.918769229</v>
      </c>
      <c r="P2088" s="14" t="s">
        <v>7258</v>
      </c>
      <c r="Q2088" s="66">
        <f>O2088/$O$2181</f>
        <v>5.7950918452701592E-4</v>
      </c>
      <c r="R2088" s="66"/>
      <c r="S2088" s="36">
        <f>Q2088*$S$1</f>
        <v>0.14487729613175399</v>
      </c>
      <c r="T2088" s="7"/>
      <c r="U2088" s="36">
        <f>S2088+T2088</f>
        <v>0.14487729613175399</v>
      </c>
      <c r="V2088" s="41"/>
      <c r="W2088" s="41"/>
      <c r="X2088" s="41"/>
      <c r="Y2088" s="42"/>
      <c r="Z2088" s="40" t="str">
        <f>IF(V2088=0,"NO OFERTADO",IF(W2088=0,"NO OFERTADO",IF(X2088=0,"NO OFERTADO",IF(Y2088=0,"NO OFERTADO","CORRECTO"))))</f>
        <v>NO OFERTADO</v>
      </c>
      <c r="AA2088" s="42">
        <f>Y2088*N2088</f>
        <v>0</v>
      </c>
      <c r="AB2088" s="35">
        <f>Q2088*$AB$1</f>
        <v>5.2155826607431434E-2</v>
      </c>
      <c r="AC2088" s="7"/>
      <c r="AD2088" s="36">
        <f>AB2088+AC2088</f>
        <v>5.2155826607431434E-2</v>
      </c>
      <c r="AE2088" s="41"/>
      <c r="AF2088" s="41"/>
      <c r="AG2088" s="41"/>
      <c r="AH2088" s="42"/>
      <c r="AI2088" s="40" t="str">
        <f>IF(AE2088=0,"NO OFERTADO",IF(AF2088=0,"NO OFERTADO",IF(AG2088=0,"NO OFERTADO",IF(AH2088=0,"NO OFERTADO","CORRECTO"))))</f>
        <v>NO OFERTADO</v>
      </c>
      <c r="AJ2088" s="37">
        <f>Q2088*$AJ$1</f>
        <v>3.4770551071620956E-2</v>
      </c>
      <c r="AK2088" s="7"/>
      <c r="AL2088" s="36">
        <f>AJ2088+AK2088</f>
        <v>3.4770551071620956E-2</v>
      </c>
      <c r="AM2088" s="41"/>
      <c r="AN2088" s="41"/>
      <c r="AO2088" s="41"/>
      <c r="AP2088" s="42"/>
      <c r="AQ2088" s="40" t="str">
        <f>IF(AM2088=0,"NO OFERTADO",IF(AN2088=0,"NO OFERTADO",IF(AO2088=0,"NO OFERTADO",IF(AP2088=0,"NO OFERTADO","CORRECTO"))))</f>
        <v>NO OFERTADO</v>
      </c>
    </row>
    <row r="2089" spans="1:43" ht="30" customHeight="1" x14ac:dyDescent="0.25">
      <c r="A2089" s="61">
        <v>2087</v>
      </c>
      <c r="B2089" s="61">
        <v>2743</v>
      </c>
      <c r="C2089" s="13" t="s">
        <v>7385</v>
      </c>
      <c r="D2089" s="12" t="s">
        <v>5455</v>
      </c>
      <c r="E2089" s="12" t="s">
        <v>2194</v>
      </c>
      <c r="F2089" s="12" t="s">
        <v>5531</v>
      </c>
      <c r="G2089" s="12" t="s">
        <v>13</v>
      </c>
      <c r="H2089" s="12" t="s">
        <v>7218</v>
      </c>
      <c r="I2089" s="62" t="s">
        <v>60</v>
      </c>
      <c r="J2089" s="10">
        <v>1</v>
      </c>
      <c r="K2089" s="10"/>
      <c r="L2089" s="14" t="s">
        <v>7219</v>
      </c>
      <c r="M2089" s="11">
        <v>250539.79999999996</v>
      </c>
      <c r="N2089" s="11">
        <v>22.25</v>
      </c>
      <c r="O2089" s="8">
        <f>N2089*M2089</f>
        <v>5574510.5499999989</v>
      </c>
      <c r="P2089" s="14" t="s">
        <v>7258</v>
      </c>
      <c r="Q2089" s="66">
        <f>O2089/$O$2181</f>
        <v>1.7033005041356571E-4</v>
      </c>
      <c r="R2089" s="66"/>
      <c r="S2089" s="36">
        <f>Q2089*$S$1</f>
        <v>4.258251260339143E-2</v>
      </c>
      <c r="T2089" s="7"/>
      <c r="U2089" s="36">
        <f>S2089+T2089</f>
        <v>4.258251260339143E-2</v>
      </c>
      <c r="V2089" s="41"/>
      <c r="W2089" s="41"/>
      <c r="X2089" s="41"/>
      <c r="Y2089" s="42"/>
      <c r="Z2089" s="40" t="str">
        <f>IF(V2089=0,"NO OFERTADO",IF(W2089=0,"NO OFERTADO",IF(X2089=0,"NO OFERTADO",IF(Y2089=0,"NO OFERTADO","CORRECTO"))))</f>
        <v>NO OFERTADO</v>
      </c>
      <c r="AA2089" s="42">
        <f>Y2089*N2089</f>
        <v>0</v>
      </c>
      <c r="AB2089" s="35">
        <f>Q2089*$AB$1</f>
        <v>1.5329704537220915E-2</v>
      </c>
      <c r="AC2089" s="7"/>
      <c r="AD2089" s="36">
        <f>AB2089+AC2089</f>
        <v>1.5329704537220915E-2</v>
      </c>
      <c r="AE2089" s="41"/>
      <c r="AF2089" s="41"/>
      <c r="AG2089" s="41"/>
      <c r="AH2089" s="42"/>
      <c r="AI2089" s="40" t="str">
        <f>IF(AE2089=0,"NO OFERTADO",IF(AF2089=0,"NO OFERTADO",IF(AG2089=0,"NO OFERTADO",IF(AH2089=0,"NO OFERTADO","CORRECTO"))))</f>
        <v>NO OFERTADO</v>
      </c>
      <c r="AJ2089" s="37">
        <f>Q2089*$AJ$1</f>
        <v>1.0219803024813942E-2</v>
      </c>
      <c r="AK2089" s="7"/>
      <c r="AL2089" s="36">
        <f>AJ2089+AK2089</f>
        <v>1.0219803024813942E-2</v>
      </c>
      <c r="AM2089" s="41"/>
      <c r="AN2089" s="41"/>
      <c r="AO2089" s="41"/>
      <c r="AP2089" s="42"/>
      <c r="AQ2089" s="40" t="str">
        <f>IF(AM2089=0,"NO OFERTADO",IF(AN2089=0,"NO OFERTADO",IF(AO2089=0,"NO OFERTADO",IF(AP2089=0,"NO OFERTADO","CORRECTO"))))</f>
        <v>NO OFERTADO</v>
      </c>
    </row>
    <row r="2090" spans="1:43" ht="33.75" customHeight="1" x14ac:dyDescent="0.25">
      <c r="A2090" s="61">
        <v>2088</v>
      </c>
      <c r="B2090" s="61">
        <v>2691</v>
      </c>
      <c r="C2090" s="13" t="s">
        <v>7446</v>
      </c>
      <c r="D2090" s="12" t="s">
        <v>5455</v>
      </c>
      <c r="E2090" s="12" t="s">
        <v>2194</v>
      </c>
      <c r="F2090" s="12" t="s">
        <v>7167</v>
      </c>
      <c r="G2090" s="12" t="s">
        <v>13</v>
      </c>
      <c r="H2090" s="12" t="s">
        <v>7168</v>
      </c>
      <c r="I2090" s="62" t="s">
        <v>60</v>
      </c>
      <c r="J2090" s="10">
        <v>1</v>
      </c>
      <c r="K2090" s="10">
        <v>20179135</v>
      </c>
      <c r="L2090" s="11" t="s">
        <v>7169</v>
      </c>
      <c r="M2090" s="11">
        <v>240462.49849999999</v>
      </c>
      <c r="N2090" s="11">
        <v>24.375</v>
      </c>
      <c r="O2090" s="8">
        <f>N2090*M2090</f>
        <v>5861273.4009374995</v>
      </c>
      <c r="P2090" s="14" t="s">
        <v>7258</v>
      </c>
      <c r="Q2090" s="66">
        <f>O2090/$O$2181</f>
        <v>1.7909213462146488E-4</v>
      </c>
      <c r="R2090" s="66"/>
      <c r="S2090" s="36">
        <f>Q2090*$S$1</f>
        <v>4.4773033655366223E-2</v>
      </c>
      <c r="T2090" s="7"/>
      <c r="U2090" s="36">
        <f>S2090+T2090</f>
        <v>4.4773033655366223E-2</v>
      </c>
      <c r="V2090" s="41"/>
      <c r="W2090" s="41"/>
      <c r="X2090" s="41"/>
      <c r="Y2090" s="42"/>
      <c r="Z2090" s="40" t="str">
        <f>IF(V2090=0,"NO OFERTADO",IF(W2090=0,"NO OFERTADO",IF(X2090=0,"NO OFERTADO",IF(Y2090=0,"NO OFERTADO","CORRECTO"))))</f>
        <v>NO OFERTADO</v>
      </c>
      <c r="AA2090" s="42">
        <f>Y2090*N2090</f>
        <v>0</v>
      </c>
      <c r="AB2090" s="35">
        <f>Q2090*$AB$1</f>
        <v>1.611829211593184E-2</v>
      </c>
      <c r="AC2090" s="7"/>
      <c r="AD2090" s="36">
        <f>AB2090+AC2090</f>
        <v>1.611829211593184E-2</v>
      </c>
      <c r="AE2090" s="41"/>
      <c r="AF2090" s="41"/>
      <c r="AG2090" s="41"/>
      <c r="AH2090" s="42"/>
      <c r="AI2090" s="40" t="str">
        <f>IF(AE2090=0,"NO OFERTADO",IF(AF2090=0,"NO OFERTADO",IF(AG2090=0,"NO OFERTADO",IF(AH2090=0,"NO OFERTADO","CORRECTO"))))</f>
        <v>NO OFERTADO</v>
      </c>
      <c r="AJ2090" s="37">
        <f>Q2090*$AJ$1</f>
        <v>1.0745528077287892E-2</v>
      </c>
      <c r="AK2090" s="7"/>
      <c r="AL2090" s="36">
        <f>AJ2090+AK2090</f>
        <v>1.0745528077287892E-2</v>
      </c>
      <c r="AM2090" s="41"/>
      <c r="AN2090" s="41"/>
      <c r="AO2090" s="41"/>
      <c r="AP2090" s="42"/>
      <c r="AQ2090" s="40" t="str">
        <f>IF(AM2090=0,"NO OFERTADO",IF(AN2090=0,"NO OFERTADO",IF(AO2090=0,"NO OFERTADO",IF(AP2090=0,"NO OFERTADO","CORRECTO"))))</f>
        <v>NO OFERTADO</v>
      </c>
    </row>
    <row r="2091" spans="1:43" ht="33.75" customHeight="1" x14ac:dyDescent="0.25">
      <c r="A2091" s="61">
        <v>2089</v>
      </c>
      <c r="B2091" s="61">
        <v>2707</v>
      </c>
      <c r="C2091" s="13" t="s">
        <v>7441</v>
      </c>
      <c r="D2091" s="12" t="s">
        <v>5455</v>
      </c>
      <c r="E2091" s="12" t="s">
        <v>2194</v>
      </c>
      <c r="F2091" s="12" t="s">
        <v>321</v>
      </c>
      <c r="G2091" s="12" t="s">
        <v>13</v>
      </c>
      <c r="H2091" s="12" t="s">
        <v>7191</v>
      </c>
      <c r="I2091" s="62" t="s">
        <v>60</v>
      </c>
      <c r="J2091" s="10">
        <v>400</v>
      </c>
      <c r="K2091" s="92">
        <v>20154728</v>
      </c>
      <c r="L2091" s="14" t="s">
        <v>7192</v>
      </c>
      <c r="M2091" s="11">
        <v>599.28533333333337</v>
      </c>
      <c r="N2091" s="11">
        <v>12571.428571428571</v>
      </c>
      <c r="O2091" s="8">
        <f>N2091*M2091</f>
        <v>7533872.7619047621</v>
      </c>
      <c r="P2091" s="14" t="s">
        <v>7258</v>
      </c>
      <c r="Q2091" s="66">
        <f>O2091/$O$2181</f>
        <v>2.301986723022038E-4</v>
      </c>
      <c r="R2091" s="66"/>
      <c r="S2091" s="36">
        <f>Q2091*$S$1</f>
        <v>5.7549668075550953E-2</v>
      </c>
      <c r="T2091" s="7"/>
      <c r="U2091" s="36">
        <f>S2091+T2091</f>
        <v>5.7549668075550953E-2</v>
      </c>
      <c r="V2091" s="41"/>
      <c r="W2091" s="41"/>
      <c r="X2091" s="41"/>
      <c r="Y2091" s="42"/>
      <c r="Z2091" s="40" t="str">
        <f>IF(V2091=0,"NO OFERTADO",IF(W2091=0,"NO OFERTADO",IF(X2091=0,"NO OFERTADO",IF(Y2091=0,"NO OFERTADO","CORRECTO"))))</f>
        <v>NO OFERTADO</v>
      </c>
      <c r="AA2091" s="42">
        <f>Y2091*N2091</f>
        <v>0</v>
      </c>
      <c r="AB2091" s="35">
        <f>Q2091*$AB$1</f>
        <v>2.0717880507198343E-2</v>
      </c>
      <c r="AC2091" s="7"/>
      <c r="AD2091" s="36">
        <f>AB2091+AC2091</f>
        <v>2.0717880507198343E-2</v>
      </c>
      <c r="AE2091" s="41"/>
      <c r="AF2091" s="41"/>
      <c r="AG2091" s="41"/>
      <c r="AH2091" s="42"/>
      <c r="AI2091" s="40" t="str">
        <f>IF(AE2091=0,"NO OFERTADO",IF(AF2091=0,"NO OFERTADO",IF(AG2091=0,"NO OFERTADO",IF(AH2091=0,"NO OFERTADO","CORRECTO"))))</f>
        <v>NO OFERTADO</v>
      </c>
      <c r="AJ2091" s="37">
        <f>Q2091*$AJ$1</f>
        <v>1.3811920338132227E-2</v>
      </c>
      <c r="AK2091" s="7"/>
      <c r="AL2091" s="36">
        <f>AJ2091+AK2091</f>
        <v>1.3811920338132227E-2</v>
      </c>
      <c r="AM2091" s="41"/>
      <c r="AN2091" s="41"/>
      <c r="AO2091" s="41"/>
      <c r="AP2091" s="42"/>
      <c r="AQ2091" s="40" t="str">
        <f>IF(AM2091=0,"NO OFERTADO",IF(AN2091=0,"NO OFERTADO",IF(AO2091=0,"NO OFERTADO",IF(AP2091=0,"NO OFERTADO","CORRECTO"))))</f>
        <v>NO OFERTADO</v>
      </c>
    </row>
    <row r="2092" spans="1:43" ht="33.75" customHeight="1" x14ac:dyDescent="0.25">
      <c r="A2092" s="61">
        <v>2090</v>
      </c>
      <c r="B2092" s="61">
        <v>2719</v>
      </c>
      <c r="C2092" s="13" t="s">
        <v>7443</v>
      </c>
      <c r="D2092" s="12" t="s">
        <v>770</v>
      </c>
      <c r="E2092" s="12" t="s">
        <v>270</v>
      </c>
      <c r="F2092" s="12" t="s">
        <v>321</v>
      </c>
      <c r="G2092" s="12" t="s">
        <v>13</v>
      </c>
      <c r="H2092" s="12" t="s">
        <v>782</v>
      </c>
      <c r="I2092" s="62" t="s">
        <v>60</v>
      </c>
      <c r="J2092" s="10">
        <v>400</v>
      </c>
      <c r="K2092" s="10" t="s">
        <v>7278</v>
      </c>
      <c r="L2092" s="14" t="s">
        <v>7207</v>
      </c>
      <c r="M2092" s="11">
        <v>580.18597499999998</v>
      </c>
      <c r="N2092" s="11">
        <v>11533.333333333332</v>
      </c>
      <c r="O2092" s="8">
        <f>N2092*M2092</f>
        <v>6691478.2449999992</v>
      </c>
      <c r="P2092" s="14" t="s">
        <v>7258</v>
      </c>
      <c r="Q2092" s="66">
        <f>O2092/$O$2181</f>
        <v>2.0445917477223687E-4</v>
      </c>
      <c r="R2092" s="66"/>
      <c r="S2092" s="36">
        <f>Q2092*$S$1</f>
        <v>5.111479369305922E-2</v>
      </c>
      <c r="T2092" s="7"/>
      <c r="U2092" s="36">
        <f>S2092+T2092</f>
        <v>5.111479369305922E-2</v>
      </c>
      <c r="V2092" s="41"/>
      <c r="W2092" s="41"/>
      <c r="X2092" s="41"/>
      <c r="Y2092" s="42"/>
      <c r="Z2092" s="40" t="str">
        <f>IF(V2092=0,"NO OFERTADO",IF(W2092=0,"NO OFERTADO",IF(X2092=0,"NO OFERTADO",IF(Y2092=0,"NO OFERTADO","CORRECTO"))))</f>
        <v>NO OFERTADO</v>
      </c>
      <c r="AA2092" s="42">
        <f>Y2092*N2092</f>
        <v>0</v>
      </c>
      <c r="AB2092" s="35">
        <f>Q2092*$AB$1</f>
        <v>1.840132572950132E-2</v>
      </c>
      <c r="AC2092" s="7"/>
      <c r="AD2092" s="36">
        <f>AB2092+AC2092</f>
        <v>1.840132572950132E-2</v>
      </c>
      <c r="AE2092" s="41"/>
      <c r="AF2092" s="41"/>
      <c r="AG2092" s="41"/>
      <c r="AH2092" s="42"/>
      <c r="AI2092" s="40" t="str">
        <f>IF(AE2092=0,"NO OFERTADO",IF(AF2092=0,"NO OFERTADO",IF(AG2092=0,"NO OFERTADO",IF(AH2092=0,"NO OFERTADO","CORRECTO"))))</f>
        <v>NO OFERTADO</v>
      </c>
      <c r="AJ2092" s="37">
        <f>Q2092*$AJ$1</f>
        <v>1.2267550486334213E-2</v>
      </c>
      <c r="AK2092" s="7"/>
      <c r="AL2092" s="36">
        <f>AJ2092+AK2092</f>
        <v>1.2267550486334213E-2</v>
      </c>
      <c r="AM2092" s="41"/>
      <c r="AN2092" s="41"/>
      <c r="AO2092" s="41"/>
      <c r="AP2092" s="42"/>
      <c r="AQ2092" s="40" t="str">
        <f>IF(AM2092=0,"NO OFERTADO",IF(AN2092=0,"NO OFERTADO",IF(AO2092=0,"NO OFERTADO",IF(AP2092=0,"NO OFERTADO","CORRECTO"))))</f>
        <v>NO OFERTADO</v>
      </c>
    </row>
    <row r="2093" spans="1:43" ht="33.75" customHeight="1" x14ac:dyDescent="0.25">
      <c r="A2093" s="61">
        <v>2091</v>
      </c>
      <c r="B2093" s="61">
        <v>2761</v>
      </c>
      <c r="C2093" s="13" t="s">
        <v>7467</v>
      </c>
      <c r="D2093" s="12" t="s">
        <v>5455</v>
      </c>
      <c r="E2093" s="12" t="s">
        <v>2194</v>
      </c>
      <c r="F2093" s="12" t="s">
        <v>321</v>
      </c>
      <c r="G2093" s="12" t="s">
        <v>13</v>
      </c>
      <c r="H2093" s="12" t="s">
        <v>7218</v>
      </c>
      <c r="I2093" s="62" t="s">
        <v>60</v>
      </c>
      <c r="J2093" s="10">
        <v>400</v>
      </c>
      <c r="K2093" s="10">
        <v>20280596</v>
      </c>
      <c r="L2093" s="14" t="s">
        <v>6615</v>
      </c>
      <c r="M2093" s="11">
        <v>357.69348875000003</v>
      </c>
      <c r="N2093" s="11">
        <v>3155.5555555555557</v>
      </c>
      <c r="O2093" s="8">
        <f>N2093*M2093</f>
        <v>1128721.6756111113</v>
      </c>
      <c r="P2093" s="14" t="s">
        <v>7258</v>
      </c>
      <c r="Q2093" s="66">
        <f>O2093/$O$2181</f>
        <v>3.4488269092920634E-5</v>
      </c>
      <c r="R2093" s="66"/>
      <c r="S2093" s="36">
        <f>Q2093*$S$1</f>
        <v>8.6220672732301579E-3</v>
      </c>
      <c r="T2093" s="7"/>
      <c r="U2093" s="36">
        <f>S2093+T2093</f>
        <v>8.6220672732301579E-3</v>
      </c>
      <c r="V2093" s="41"/>
      <c r="W2093" s="41"/>
      <c r="X2093" s="41"/>
      <c r="Y2093" s="42"/>
      <c r="Z2093" s="40" t="str">
        <f>IF(V2093=0,"NO OFERTADO",IF(W2093=0,"NO OFERTADO",IF(X2093=0,"NO OFERTADO",IF(Y2093=0,"NO OFERTADO","CORRECTO"))))</f>
        <v>NO OFERTADO</v>
      </c>
      <c r="AA2093" s="42">
        <f>Y2093*N2093</f>
        <v>0</v>
      </c>
      <c r="AB2093" s="35">
        <f>Q2093*$AB$1</f>
        <v>3.1039442183628573E-3</v>
      </c>
      <c r="AC2093" s="7"/>
      <c r="AD2093" s="36">
        <f>AB2093+AC2093</f>
        <v>3.1039442183628573E-3</v>
      </c>
      <c r="AE2093" s="41"/>
      <c r="AF2093" s="41"/>
      <c r="AG2093" s="41"/>
      <c r="AH2093" s="42"/>
      <c r="AI2093" s="40" t="str">
        <f>IF(AE2093=0,"NO OFERTADO",IF(AF2093=0,"NO OFERTADO",IF(AG2093=0,"NO OFERTADO",IF(AH2093=0,"NO OFERTADO","CORRECTO"))))</f>
        <v>NO OFERTADO</v>
      </c>
      <c r="AJ2093" s="37">
        <f>Q2093*$AJ$1</f>
        <v>2.069296145575238E-3</v>
      </c>
      <c r="AK2093" s="7"/>
      <c r="AL2093" s="36">
        <f>AJ2093+AK2093</f>
        <v>2.069296145575238E-3</v>
      </c>
      <c r="AM2093" s="41"/>
      <c r="AN2093" s="41"/>
      <c r="AO2093" s="41"/>
      <c r="AP2093" s="42"/>
      <c r="AQ2093" s="40" t="str">
        <f>IF(AM2093=0,"NO OFERTADO",IF(AN2093=0,"NO OFERTADO",IF(AO2093=0,"NO OFERTADO",IF(AP2093=0,"NO OFERTADO","CORRECTO"))))</f>
        <v>NO OFERTADO</v>
      </c>
    </row>
    <row r="2094" spans="1:43" ht="33.75" customHeight="1" x14ac:dyDescent="0.25">
      <c r="A2094" s="61">
        <v>2092</v>
      </c>
      <c r="B2094" s="61">
        <v>2735</v>
      </c>
      <c r="C2094" s="13" t="s">
        <v>7456</v>
      </c>
      <c r="D2094" s="12" t="s">
        <v>5455</v>
      </c>
      <c r="E2094" s="12" t="s">
        <v>2194</v>
      </c>
      <c r="F2094" s="12" t="s">
        <v>321</v>
      </c>
      <c r="G2094" s="12" t="s">
        <v>13</v>
      </c>
      <c r="H2094" s="12" t="s">
        <v>7218</v>
      </c>
      <c r="I2094" s="62" t="s">
        <v>60</v>
      </c>
      <c r="J2094" s="10">
        <v>400</v>
      </c>
      <c r="K2094" s="10">
        <v>20280590</v>
      </c>
      <c r="L2094" s="14" t="s">
        <v>7224</v>
      </c>
      <c r="M2094" s="11">
        <v>400.69348875000003</v>
      </c>
      <c r="N2094" s="11">
        <v>10333.333333333332</v>
      </c>
      <c r="O2094" s="8">
        <f>N2094*M2094</f>
        <v>4140499.38375</v>
      </c>
      <c r="P2094" s="14" t="s">
        <v>7258</v>
      </c>
      <c r="Q2094" s="66">
        <f>O2094/$O$2181</f>
        <v>1.2651361271017334E-4</v>
      </c>
      <c r="R2094" s="66"/>
      <c r="S2094" s="36">
        <f>Q2094*$S$1</f>
        <v>3.1628403177543334E-2</v>
      </c>
      <c r="T2094" s="7"/>
      <c r="U2094" s="36">
        <f>S2094+T2094</f>
        <v>3.1628403177543334E-2</v>
      </c>
      <c r="V2094" s="41"/>
      <c r="W2094" s="41"/>
      <c r="X2094" s="41"/>
      <c r="Y2094" s="42"/>
      <c r="Z2094" s="40" t="str">
        <f>IF(V2094=0,"NO OFERTADO",IF(W2094=0,"NO OFERTADO",IF(X2094=0,"NO OFERTADO",IF(Y2094=0,"NO OFERTADO","CORRECTO"))))</f>
        <v>NO OFERTADO</v>
      </c>
      <c r="AA2094" s="42">
        <f>Y2094*N2094</f>
        <v>0</v>
      </c>
      <c r="AB2094" s="35">
        <f>Q2094*$AB$1</f>
        <v>1.1386225143915601E-2</v>
      </c>
      <c r="AC2094" s="7"/>
      <c r="AD2094" s="36">
        <f>AB2094+AC2094</f>
        <v>1.1386225143915601E-2</v>
      </c>
      <c r="AE2094" s="41"/>
      <c r="AF2094" s="41"/>
      <c r="AG2094" s="41"/>
      <c r="AH2094" s="42"/>
      <c r="AI2094" s="40" t="str">
        <f>IF(AE2094=0,"NO OFERTADO",IF(AF2094=0,"NO OFERTADO",IF(AG2094=0,"NO OFERTADO",IF(AH2094=0,"NO OFERTADO","CORRECTO"))))</f>
        <v>NO OFERTADO</v>
      </c>
      <c r="AJ2094" s="37">
        <f>Q2094*$AJ$1</f>
        <v>7.5908167626104004E-3</v>
      </c>
      <c r="AK2094" s="7"/>
      <c r="AL2094" s="36">
        <f>AJ2094+AK2094</f>
        <v>7.5908167626104004E-3</v>
      </c>
      <c r="AM2094" s="41"/>
      <c r="AN2094" s="41"/>
      <c r="AO2094" s="41"/>
      <c r="AP2094" s="42"/>
      <c r="AQ2094" s="40" t="str">
        <f>IF(AM2094=0,"NO OFERTADO",IF(AN2094=0,"NO OFERTADO",IF(AO2094=0,"NO OFERTADO",IF(AP2094=0,"NO OFERTADO","CORRECTO"))))</f>
        <v>NO OFERTADO</v>
      </c>
    </row>
    <row r="2095" spans="1:43" ht="33.75" customHeight="1" x14ac:dyDescent="0.25">
      <c r="A2095" s="61">
        <v>2093</v>
      </c>
      <c r="B2095" s="61">
        <v>2734</v>
      </c>
      <c r="C2095" s="13" t="s">
        <v>7459</v>
      </c>
      <c r="D2095" s="12" t="s">
        <v>5455</v>
      </c>
      <c r="E2095" s="12" t="s">
        <v>2194</v>
      </c>
      <c r="F2095" s="12" t="s">
        <v>321</v>
      </c>
      <c r="G2095" s="12" t="s">
        <v>13</v>
      </c>
      <c r="H2095" s="12" t="s">
        <v>6614</v>
      </c>
      <c r="I2095" s="62" t="s">
        <v>60</v>
      </c>
      <c r="J2095" s="10">
        <v>400</v>
      </c>
      <c r="K2095" s="10">
        <v>20175052</v>
      </c>
      <c r="L2095" s="14" t="s">
        <v>7223</v>
      </c>
      <c r="M2095" s="11">
        <v>374.15599999999995</v>
      </c>
      <c r="N2095" s="11">
        <v>8900</v>
      </c>
      <c r="O2095" s="8">
        <f>N2095*M2095</f>
        <v>3329988.3999999994</v>
      </c>
      <c r="P2095" s="14" t="s">
        <v>7258</v>
      </c>
      <c r="Q2095" s="66">
        <f>O2095/$O$2181</f>
        <v>1.0174832157212242E-4</v>
      </c>
      <c r="R2095" s="66"/>
      <c r="S2095" s="36">
        <f>Q2095*$S$1</f>
        <v>2.5437080393030605E-2</v>
      </c>
      <c r="T2095" s="7"/>
      <c r="U2095" s="36">
        <f>S2095+T2095</f>
        <v>2.5437080393030605E-2</v>
      </c>
      <c r="V2095" s="41"/>
      <c r="W2095" s="41"/>
      <c r="X2095" s="41"/>
      <c r="Y2095" s="42"/>
      <c r="Z2095" s="40" t="str">
        <f>IF(V2095=0,"NO OFERTADO",IF(W2095=0,"NO OFERTADO",IF(X2095=0,"NO OFERTADO",IF(Y2095=0,"NO OFERTADO","CORRECTO"))))</f>
        <v>NO OFERTADO</v>
      </c>
      <c r="AA2095" s="42">
        <f>Y2095*N2095</f>
        <v>0</v>
      </c>
      <c r="AB2095" s="35">
        <f>Q2095*$AB$1</f>
        <v>9.157348941491018E-3</v>
      </c>
      <c r="AC2095" s="7"/>
      <c r="AD2095" s="36">
        <f>AB2095+AC2095</f>
        <v>9.157348941491018E-3</v>
      </c>
      <c r="AE2095" s="41"/>
      <c r="AF2095" s="41"/>
      <c r="AG2095" s="41"/>
      <c r="AH2095" s="42"/>
      <c r="AI2095" s="40" t="str">
        <f>IF(AE2095=0,"NO OFERTADO",IF(AF2095=0,"NO OFERTADO",IF(AG2095=0,"NO OFERTADO",IF(AH2095=0,"NO OFERTADO","CORRECTO"))))</f>
        <v>NO OFERTADO</v>
      </c>
      <c r="AJ2095" s="37">
        <f>Q2095*$AJ$1</f>
        <v>6.1048992943273451E-3</v>
      </c>
      <c r="AK2095" s="7"/>
      <c r="AL2095" s="36">
        <f>AJ2095+AK2095</f>
        <v>6.1048992943273451E-3</v>
      </c>
      <c r="AM2095" s="41"/>
      <c r="AN2095" s="41"/>
      <c r="AO2095" s="41"/>
      <c r="AP2095" s="42"/>
      <c r="AQ2095" s="40" t="str">
        <f>IF(AM2095=0,"NO OFERTADO",IF(AN2095=0,"NO OFERTADO",IF(AO2095=0,"NO OFERTADO",IF(AP2095=0,"NO OFERTADO","CORRECTO"))))</f>
        <v>NO OFERTADO</v>
      </c>
    </row>
    <row r="2096" spans="1:43" ht="35.25" customHeight="1" x14ac:dyDescent="0.25">
      <c r="A2096" s="61">
        <v>2094</v>
      </c>
      <c r="B2096" s="61">
        <v>2731</v>
      </c>
      <c r="C2096" s="13" t="s">
        <v>7463</v>
      </c>
      <c r="D2096" s="12" t="s">
        <v>5455</v>
      </c>
      <c r="E2096" s="12" t="s">
        <v>2194</v>
      </c>
      <c r="F2096" s="12" t="s">
        <v>5531</v>
      </c>
      <c r="G2096" s="12" t="s">
        <v>13</v>
      </c>
      <c r="H2096" s="12" t="s">
        <v>7218</v>
      </c>
      <c r="I2096" s="62" t="s">
        <v>60</v>
      </c>
      <c r="J2096" s="10">
        <v>1</v>
      </c>
      <c r="K2096" s="10">
        <v>20205099</v>
      </c>
      <c r="L2096" s="14" t="s">
        <v>7219</v>
      </c>
      <c r="M2096" s="11">
        <v>252239.99716230002</v>
      </c>
      <c r="N2096" s="11">
        <v>6</v>
      </c>
      <c r="O2096" s="8">
        <f>N2096*M2096</f>
        <v>1513439.9829738</v>
      </c>
      <c r="P2096" s="14" t="s">
        <v>7258</v>
      </c>
      <c r="Q2096" s="66">
        <f>O2096/$O$2181</f>
        <v>4.6243397745086952E-5</v>
      </c>
      <c r="R2096" s="66"/>
      <c r="S2096" s="36">
        <f>Q2096*$S$1</f>
        <v>1.1560849436271737E-2</v>
      </c>
      <c r="T2096" s="7"/>
      <c r="U2096" s="36">
        <f>S2096+T2096</f>
        <v>1.1560849436271737E-2</v>
      </c>
      <c r="V2096" s="41"/>
      <c r="W2096" s="41"/>
      <c r="X2096" s="41"/>
      <c r="Y2096" s="42"/>
      <c r="Z2096" s="40" t="str">
        <f>IF(V2096=0,"NO OFERTADO",IF(W2096=0,"NO OFERTADO",IF(X2096=0,"NO OFERTADO",IF(Y2096=0,"NO OFERTADO","CORRECTO"))))</f>
        <v>NO OFERTADO</v>
      </c>
      <c r="AA2096" s="42">
        <f>Y2096*N2096</f>
        <v>0</v>
      </c>
      <c r="AB2096" s="35">
        <f>Q2096*$AB$1</f>
        <v>4.1619057970578256E-3</v>
      </c>
      <c r="AC2096" s="7"/>
      <c r="AD2096" s="36">
        <f>AB2096+AC2096</f>
        <v>4.1619057970578256E-3</v>
      </c>
      <c r="AE2096" s="41"/>
      <c r="AF2096" s="41"/>
      <c r="AG2096" s="41"/>
      <c r="AH2096" s="42"/>
      <c r="AI2096" s="40" t="str">
        <f>IF(AE2096=0,"NO OFERTADO",IF(AF2096=0,"NO OFERTADO",IF(AG2096=0,"NO OFERTADO",IF(AH2096=0,"NO OFERTADO","CORRECTO"))))</f>
        <v>NO OFERTADO</v>
      </c>
      <c r="AJ2096" s="37">
        <f>Q2096*$AJ$1</f>
        <v>2.7746038647052172E-3</v>
      </c>
      <c r="AK2096" s="7"/>
      <c r="AL2096" s="36">
        <f>AJ2096+AK2096</f>
        <v>2.7746038647052172E-3</v>
      </c>
      <c r="AM2096" s="41"/>
      <c r="AN2096" s="41"/>
      <c r="AO2096" s="41"/>
      <c r="AP2096" s="42"/>
      <c r="AQ2096" s="40" t="str">
        <f>IF(AM2096=0,"NO OFERTADO",IF(AN2096=0,"NO OFERTADO",IF(AO2096=0,"NO OFERTADO",IF(AP2096=0,"NO OFERTADO","CORRECTO"))))</f>
        <v>NO OFERTADO</v>
      </c>
    </row>
    <row r="2097" spans="1:43" ht="24" x14ac:dyDescent="0.25">
      <c r="A2097" s="61">
        <v>2095</v>
      </c>
      <c r="B2097" s="61">
        <v>2711</v>
      </c>
      <c r="C2097" s="13" t="s">
        <v>7392</v>
      </c>
      <c r="D2097" s="12" t="s">
        <v>770</v>
      </c>
      <c r="E2097" s="12" t="s">
        <v>221</v>
      </c>
      <c r="F2097" s="12" t="s">
        <v>222</v>
      </c>
      <c r="G2097" s="12" t="s">
        <v>5394</v>
      </c>
      <c r="H2097" s="12" t="s">
        <v>7196</v>
      </c>
      <c r="I2097" s="62" t="s">
        <v>60</v>
      </c>
      <c r="J2097" s="10">
        <v>250</v>
      </c>
      <c r="K2097" s="10"/>
      <c r="L2097" s="14" t="s">
        <v>7197</v>
      </c>
      <c r="M2097" s="11">
        <v>177.1</v>
      </c>
      <c r="N2097" s="11">
        <v>50681.818181818177</v>
      </c>
      <c r="O2097" s="8">
        <f>N2097*M2097</f>
        <v>8975749.9999999981</v>
      </c>
      <c r="P2097" s="14" t="s">
        <v>7258</v>
      </c>
      <c r="Q2097" s="66">
        <f>O2097/$O$2181</f>
        <v>2.7425545907336428E-4</v>
      </c>
      <c r="R2097" s="66"/>
      <c r="S2097" s="36">
        <f>Q2097*$S$1</f>
        <v>6.8563864768341073E-2</v>
      </c>
      <c r="T2097" s="7"/>
      <c r="U2097" s="36">
        <f>S2097+T2097</f>
        <v>6.8563864768341073E-2</v>
      </c>
      <c r="V2097" s="41"/>
      <c r="W2097" s="41"/>
      <c r="X2097" s="41"/>
      <c r="Y2097" s="42"/>
      <c r="Z2097" s="40" t="str">
        <f>IF(V2097=0,"NO OFERTADO",IF(W2097=0,"NO OFERTADO",IF(X2097=0,"NO OFERTADO",IF(Y2097=0,"NO OFERTADO","CORRECTO"))))</f>
        <v>NO OFERTADO</v>
      </c>
      <c r="AA2097" s="42">
        <f>Y2097*N2097</f>
        <v>0</v>
      </c>
      <c r="AB2097" s="35">
        <f>Q2097*$AB$1</f>
        <v>2.4682991316602784E-2</v>
      </c>
      <c r="AC2097" s="7"/>
      <c r="AD2097" s="36">
        <f>AB2097+AC2097</f>
        <v>2.4682991316602784E-2</v>
      </c>
      <c r="AE2097" s="41"/>
      <c r="AF2097" s="41"/>
      <c r="AG2097" s="41"/>
      <c r="AH2097" s="42"/>
      <c r="AI2097" s="40" t="str">
        <f>IF(AE2097=0,"NO OFERTADO",IF(AF2097=0,"NO OFERTADO",IF(AG2097=0,"NO OFERTADO",IF(AH2097=0,"NO OFERTADO","CORRECTO"))))</f>
        <v>NO OFERTADO</v>
      </c>
      <c r="AJ2097" s="37">
        <f>Q2097*$AJ$1</f>
        <v>1.6455327544401856E-2</v>
      </c>
      <c r="AK2097" s="7"/>
      <c r="AL2097" s="36">
        <f>AJ2097+AK2097</f>
        <v>1.6455327544401856E-2</v>
      </c>
      <c r="AM2097" s="41"/>
      <c r="AN2097" s="41"/>
      <c r="AO2097" s="41"/>
      <c r="AP2097" s="42"/>
      <c r="AQ2097" s="40" t="str">
        <f>IF(AM2097=0,"NO OFERTADO",IF(AN2097=0,"NO OFERTADO",IF(AO2097=0,"NO OFERTADO",IF(AP2097=0,"NO OFERTADO","CORRECTO"))))</f>
        <v>NO OFERTADO</v>
      </c>
    </row>
    <row r="2098" spans="1:43" ht="24" x14ac:dyDescent="0.25">
      <c r="A2098" s="61">
        <v>2096</v>
      </c>
      <c r="B2098" s="61">
        <v>2682</v>
      </c>
      <c r="C2098" s="13" t="s">
        <v>7492</v>
      </c>
      <c r="D2098" s="64" t="s">
        <v>7376</v>
      </c>
      <c r="E2098" s="12" t="s">
        <v>221</v>
      </c>
      <c r="F2098" s="12" t="s">
        <v>7362</v>
      </c>
      <c r="G2098" s="12" t="s">
        <v>13</v>
      </c>
      <c r="H2098" s="12" t="s">
        <v>7363</v>
      </c>
      <c r="I2098" s="62" t="s">
        <v>60</v>
      </c>
      <c r="J2098" s="10">
        <v>1</v>
      </c>
      <c r="K2098" s="10">
        <v>20111478</v>
      </c>
      <c r="L2098" s="14" t="s">
        <v>7153</v>
      </c>
      <c r="M2098" s="11">
        <v>73503.319333333333</v>
      </c>
      <c r="N2098" s="11">
        <v>1310.6666666666667</v>
      </c>
      <c r="O2098" s="8">
        <f>N2098*M2098</f>
        <v>96338350.539555565</v>
      </c>
      <c r="P2098" s="14" t="s">
        <v>7258</v>
      </c>
      <c r="Q2098" s="66">
        <f>O2098/$O$2181</f>
        <v>2.9436335184911018E-3</v>
      </c>
      <c r="R2098" s="66"/>
      <c r="S2098" s="36">
        <f>Q2098*$S$1</f>
        <v>0.73590837962277544</v>
      </c>
      <c r="T2098" s="7"/>
      <c r="U2098" s="36">
        <f>S2098+T2098</f>
        <v>0.73590837962277544</v>
      </c>
      <c r="V2098" s="41"/>
      <c r="W2098" s="41"/>
      <c r="X2098" s="41"/>
      <c r="Y2098" s="42"/>
      <c r="Z2098" s="40" t="str">
        <f>IF(V2098=0,"NO OFERTADO",IF(W2098=0,"NO OFERTADO",IF(X2098=0,"NO OFERTADO",IF(Y2098=0,"NO OFERTADO","CORRECTO"))))</f>
        <v>NO OFERTADO</v>
      </c>
      <c r="AA2098" s="42">
        <f>Y2098*N2098</f>
        <v>0</v>
      </c>
      <c r="AB2098" s="35">
        <f>Q2098*$AB$1</f>
        <v>0.26492701666419916</v>
      </c>
      <c r="AC2098" s="7"/>
      <c r="AD2098" s="36">
        <f>AB2098+AC2098</f>
        <v>0.26492701666419916</v>
      </c>
      <c r="AE2098" s="41"/>
      <c r="AF2098" s="41"/>
      <c r="AG2098" s="41"/>
      <c r="AH2098" s="42"/>
      <c r="AI2098" s="40" t="str">
        <f>IF(AE2098=0,"NO OFERTADO",IF(AF2098=0,"NO OFERTADO",IF(AG2098=0,"NO OFERTADO",IF(AH2098=0,"NO OFERTADO","CORRECTO"))))</f>
        <v>NO OFERTADO</v>
      </c>
      <c r="AJ2098" s="37">
        <f>Q2098*$AJ$1</f>
        <v>0.17661801110946612</v>
      </c>
      <c r="AK2098" s="7"/>
      <c r="AL2098" s="36">
        <f>AJ2098+AK2098</f>
        <v>0.17661801110946612</v>
      </c>
      <c r="AM2098" s="41"/>
      <c r="AN2098" s="41"/>
      <c r="AO2098" s="41"/>
      <c r="AP2098" s="42"/>
      <c r="AQ2098" s="40" t="str">
        <f>IF(AM2098=0,"NO OFERTADO",IF(AN2098=0,"NO OFERTADO",IF(AO2098=0,"NO OFERTADO",IF(AP2098=0,"NO OFERTADO","CORRECTO"))))</f>
        <v>NO OFERTADO</v>
      </c>
    </row>
    <row r="2099" spans="1:43" ht="24" x14ac:dyDescent="0.25">
      <c r="A2099" s="61">
        <v>2097</v>
      </c>
      <c r="B2099" s="61">
        <v>2685</v>
      </c>
      <c r="C2099" s="13" t="s">
        <v>7382</v>
      </c>
      <c r="D2099" s="12" t="s">
        <v>7158</v>
      </c>
      <c r="E2099" s="12" t="s">
        <v>5685</v>
      </c>
      <c r="F2099" s="12" t="s">
        <v>222</v>
      </c>
      <c r="G2099" s="12" t="s">
        <v>5394</v>
      </c>
      <c r="H2099" s="12" t="s">
        <v>7493</v>
      </c>
      <c r="I2099" s="62" t="s">
        <v>60</v>
      </c>
      <c r="J2099" s="10">
        <v>1000</v>
      </c>
      <c r="K2099" s="10"/>
      <c r="L2099" s="14" t="s">
        <v>6397</v>
      </c>
      <c r="M2099" s="11">
        <v>61.298666666666662</v>
      </c>
      <c r="N2099" s="11">
        <v>107140</v>
      </c>
      <c r="O2099" s="8">
        <f>N2099*M2099</f>
        <v>6567539.1466666665</v>
      </c>
      <c r="P2099" s="14" t="s">
        <v>7258</v>
      </c>
      <c r="Q2099" s="66">
        <f>O2099/$O$2181</f>
        <v>2.0067219604505006E-4</v>
      </c>
      <c r="R2099" s="66"/>
      <c r="S2099" s="36">
        <f>Q2099*$S$1</f>
        <v>5.0168049011262518E-2</v>
      </c>
      <c r="T2099" s="7"/>
      <c r="U2099" s="36">
        <f>S2099+T2099</f>
        <v>5.0168049011262518E-2</v>
      </c>
      <c r="V2099" s="41"/>
      <c r="W2099" s="41"/>
      <c r="X2099" s="41"/>
      <c r="Y2099" s="42"/>
      <c r="Z2099" s="40" t="str">
        <f>IF(V2099=0,"NO OFERTADO",IF(W2099=0,"NO OFERTADO",IF(X2099=0,"NO OFERTADO",IF(Y2099=0,"NO OFERTADO","CORRECTO"))))</f>
        <v>NO OFERTADO</v>
      </c>
      <c r="AA2099" s="42">
        <f>Y2099*N2099</f>
        <v>0</v>
      </c>
      <c r="AB2099" s="35">
        <f>Q2099*$AB$1</f>
        <v>1.8060497644054506E-2</v>
      </c>
      <c r="AC2099" s="7"/>
      <c r="AD2099" s="36">
        <f>AB2099+AC2099</f>
        <v>1.8060497644054506E-2</v>
      </c>
      <c r="AE2099" s="41"/>
      <c r="AF2099" s="41"/>
      <c r="AG2099" s="41"/>
      <c r="AH2099" s="42"/>
      <c r="AI2099" s="40" t="str">
        <f>IF(AE2099=0,"NO OFERTADO",IF(AF2099=0,"NO OFERTADO",IF(AG2099=0,"NO OFERTADO",IF(AH2099=0,"NO OFERTADO","CORRECTO"))))</f>
        <v>NO OFERTADO</v>
      </c>
      <c r="AJ2099" s="37">
        <f>Q2099*$AJ$1</f>
        <v>1.2040331762703003E-2</v>
      </c>
      <c r="AK2099" s="7"/>
      <c r="AL2099" s="36">
        <f>AJ2099+AK2099</f>
        <v>1.2040331762703003E-2</v>
      </c>
      <c r="AM2099" s="41"/>
      <c r="AN2099" s="41"/>
      <c r="AO2099" s="41"/>
      <c r="AP2099" s="42"/>
      <c r="AQ2099" s="40" t="str">
        <f>IF(AM2099=0,"NO OFERTADO",IF(AN2099=0,"NO OFERTADO",IF(AO2099=0,"NO OFERTADO",IF(AP2099=0,"NO OFERTADO","CORRECTO"))))</f>
        <v>NO OFERTADO</v>
      </c>
    </row>
    <row r="2100" spans="1:43" ht="24" x14ac:dyDescent="0.25">
      <c r="A2100" s="61">
        <v>2098</v>
      </c>
      <c r="B2100" s="61">
        <v>2722</v>
      </c>
      <c r="C2100" s="13" t="s">
        <v>7397</v>
      </c>
      <c r="D2100" s="12" t="s">
        <v>770</v>
      </c>
      <c r="E2100" s="12" t="s">
        <v>270</v>
      </c>
      <c r="F2100" s="12" t="s">
        <v>321</v>
      </c>
      <c r="G2100" s="12" t="s">
        <v>13</v>
      </c>
      <c r="H2100" s="12" t="s">
        <v>782</v>
      </c>
      <c r="I2100" s="62" t="s">
        <v>60</v>
      </c>
      <c r="J2100" s="10">
        <v>306</v>
      </c>
      <c r="K2100" s="10"/>
      <c r="L2100" s="14" t="s">
        <v>7211</v>
      </c>
      <c r="M2100" s="11">
        <v>410.52533333333332</v>
      </c>
      <c r="N2100" s="11">
        <v>16571.076923076922</v>
      </c>
      <c r="O2100" s="8">
        <f>N2100*M2100</f>
        <v>6802846.8775384612</v>
      </c>
      <c r="P2100" s="14" t="s">
        <v>7258</v>
      </c>
      <c r="Q2100" s="66">
        <f>O2100/$O$2181</f>
        <v>2.0786206093141116E-4</v>
      </c>
      <c r="R2100" s="66"/>
      <c r="S2100" s="36">
        <f>Q2100*$S$1</f>
        <v>5.1965515232852789E-2</v>
      </c>
      <c r="T2100" s="7"/>
      <c r="U2100" s="36">
        <f>S2100+T2100</f>
        <v>5.1965515232852789E-2</v>
      </c>
      <c r="V2100" s="41"/>
      <c r="W2100" s="41"/>
      <c r="X2100" s="41"/>
      <c r="Y2100" s="42"/>
      <c r="Z2100" s="40" t="str">
        <f>IF(V2100=0,"NO OFERTADO",IF(W2100=0,"NO OFERTADO",IF(X2100=0,"NO OFERTADO",IF(Y2100=0,"NO OFERTADO","CORRECTO"))))</f>
        <v>NO OFERTADO</v>
      </c>
      <c r="AA2100" s="42">
        <f>Y2100*N2100</f>
        <v>0</v>
      </c>
      <c r="AB2100" s="35">
        <f>Q2100*$AB$1</f>
        <v>1.8707585483827005E-2</v>
      </c>
      <c r="AC2100" s="7"/>
      <c r="AD2100" s="36">
        <f>AB2100+AC2100</f>
        <v>1.8707585483827005E-2</v>
      </c>
      <c r="AE2100" s="41"/>
      <c r="AF2100" s="41"/>
      <c r="AG2100" s="41"/>
      <c r="AH2100" s="42"/>
      <c r="AI2100" s="40" t="str">
        <f>IF(AE2100=0,"NO OFERTADO",IF(AF2100=0,"NO OFERTADO",IF(AG2100=0,"NO OFERTADO",IF(AH2100=0,"NO OFERTADO","CORRECTO"))))</f>
        <v>NO OFERTADO</v>
      </c>
      <c r="AJ2100" s="37">
        <f>Q2100*$AJ$1</f>
        <v>1.247172365588467E-2</v>
      </c>
      <c r="AK2100" s="7"/>
      <c r="AL2100" s="36">
        <f>AJ2100+AK2100</f>
        <v>1.247172365588467E-2</v>
      </c>
      <c r="AM2100" s="41"/>
      <c r="AN2100" s="41"/>
      <c r="AO2100" s="41"/>
      <c r="AP2100" s="42"/>
      <c r="AQ2100" s="40" t="str">
        <f>IF(AM2100=0,"NO OFERTADO",IF(AN2100=0,"NO OFERTADO",IF(AO2100=0,"NO OFERTADO",IF(AP2100=0,"NO OFERTADO","CORRECTO"))))</f>
        <v>NO OFERTADO</v>
      </c>
    </row>
    <row r="2101" spans="1:43" ht="24" x14ac:dyDescent="0.25">
      <c r="A2101" s="61">
        <v>2099</v>
      </c>
      <c r="B2101" s="61">
        <v>2723</v>
      </c>
      <c r="C2101" s="13" t="s">
        <v>7397</v>
      </c>
      <c r="D2101" s="12" t="s">
        <v>770</v>
      </c>
      <c r="E2101" s="12" t="s">
        <v>270</v>
      </c>
      <c r="F2101" s="12" t="s">
        <v>321</v>
      </c>
      <c r="G2101" s="12" t="s">
        <v>13</v>
      </c>
      <c r="H2101" s="12" t="s">
        <v>308</v>
      </c>
      <c r="I2101" s="62" t="s">
        <v>60</v>
      </c>
      <c r="J2101" s="10">
        <v>51</v>
      </c>
      <c r="K2101" s="10"/>
      <c r="L2101" s="14" t="s">
        <v>7211</v>
      </c>
      <c r="M2101" s="11">
        <v>344.43133333333327</v>
      </c>
      <c r="N2101" s="11">
        <v>2761.8461538461538</v>
      </c>
      <c r="O2101" s="8">
        <f>N2101*M2101</f>
        <v>951266.35323076905</v>
      </c>
      <c r="P2101" s="14" t="s">
        <v>7258</v>
      </c>
      <c r="Q2101" s="66">
        <f>O2101/$O$2181</f>
        <v>2.9066093686471852E-5</v>
      </c>
      <c r="R2101" s="66"/>
      <c r="S2101" s="36">
        <f>Q2101*$S$1</f>
        <v>7.2665234216179632E-3</v>
      </c>
      <c r="T2101" s="7"/>
      <c r="U2101" s="36">
        <f>S2101+T2101</f>
        <v>7.2665234216179632E-3</v>
      </c>
      <c r="V2101" s="41"/>
      <c r="W2101" s="41"/>
      <c r="X2101" s="41"/>
      <c r="Y2101" s="42"/>
      <c r="Z2101" s="40" t="str">
        <f>IF(V2101=0,"NO OFERTADO",IF(W2101=0,"NO OFERTADO",IF(X2101=0,"NO OFERTADO",IF(Y2101=0,"NO OFERTADO","CORRECTO"))))</f>
        <v>NO OFERTADO</v>
      </c>
      <c r="AA2101" s="42">
        <f>Y2101*N2101</f>
        <v>0</v>
      </c>
      <c r="AB2101" s="35">
        <f>Q2101*$AB$1</f>
        <v>2.6159484317824669E-3</v>
      </c>
      <c r="AC2101" s="7"/>
      <c r="AD2101" s="36">
        <f>AB2101+AC2101</f>
        <v>2.6159484317824669E-3</v>
      </c>
      <c r="AE2101" s="41"/>
      <c r="AF2101" s="41"/>
      <c r="AG2101" s="41"/>
      <c r="AH2101" s="42"/>
      <c r="AI2101" s="40" t="str">
        <f>IF(AE2101=0,"NO OFERTADO",IF(AF2101=0,"NO OFERTADO",IF(AG2101=0,"NO OFERTADO",IF(AH2101=0,"NO OFERTADO","CORRECTO"))))</f>
        <v>NO OFERTADO</v>
      </c>
      <c r="AJ2101" s="37">
        <f>Q2101*$AJ$1</f>
        <v>1.7439656211883112E-3</v>
      </c>
      <c r="AK2101" s="7"/>
      <c r="AL2101" s="36">
        <f>AJ2101+AK2101</f>
        <v>1.7439656211883112E-3</v>
      </c>
      <c r="AM2101" s="41"/>
      <c r="AN2101" s="41"/>
      <c r="AO2101" s="41"/>
      <c r="AP2101" s="42"/>
      <c r="AQ2101" s="40" t="str">
        <f>IF(AM2101=0,"NO OFERTADO",IF(AN2101=0,"NO OFERTADO",IF(AO2101=0,"NO OFERTADO",IF(AP2101=0,"NO OFERTADO","CORRECTO"))))</f>
        <v>NO OFERTADO</v>
      </c>
    </row>
    <row r="2102" spans="1:43" ht="24" x14ac:dyDescent="0.25">
      <c r="A2102" s="61">
        <v>2100</v>
      </c>
      <c r="B2102" s="61">
        <v>2764</v>
      </c>
      <c r="C2102" s="13" t="s">
        <v>7470</v>
      </c>
      <c r="D2102" s="12" t="s">
        <v>770</v>
      </c>
      <c r="E2102" s="12" t="s">
        <v>270</v>
      </c>
      <c r="F2102" s="12" t="s">
        <v>321</v>
      </c>
      <c r="G2102" s="12" t="s">
        <v>13</v>
      </c>
      <c r="H2102" s="12" t="s">
        <v>782</v>
      </c>
      <c r="I2102" s="62" t="s">
        <v>60</v>
      </c>
      <c r="J2102" s="10">
        <v>1080</v>
      </c>
      <c r="K2102" s="10" t="s">
        <v>7291</v>
      </c>
      <c r="L2102" s="14" t="s">
        <v>7217</v>
      </c>
      <c r="M2102" s="11">
        <v>503.49032407407407</v>
      </c>
      <c r="N2102" s="11">
        <v>1080</v>
      </c>
      <c r="O2102" s="8">
        <f>N2102*M2102</f>
        <v>543769.55000000005</v>
      </c>
      <c r="P2102" s="14" t="s">
        <v>7258</v>
      </c>
      <c r="Q2102" s="66">
        <f>O2102/$O$2181</f>
        <v>1.6614964494929866E-5</v>
      </c>
      <c r="R2102" s="66"/>
      <c r="S2102" s="36">
        <f>Q2102*$S$1</f>
        <v>4.1537411237324668E-3</v>
      </c>
      <c r="T2102" s="7"/>
      <c r="U2102" s="36">
        <f>S2102+T2102</f>
        <v>4.1537411237324668E-3</v>
      </c>
      <c r="V2102" s="41"/>
      <c r="W2102" s="41"/>
      <c r="X2102" s="41"/>
      <c r="Y2102" s="42"/>
      <c r="Z2102" s="40" t="str">
        <f>IF(V2102=0,"NO OFERTADO",IF(W2102=0,"NO OFERTADO",IF(X2102=0,"NO OFERTADO",IF(Y2102=0,"NO OFERTADO","CORRECTO"))))</f>
        <v>NO OFERTADO</v>
      </c>
      <c r="AA2102" s="42">
        <f>Y2102*N2102</f>
        <v>0</v>
      </c>
      <c r="AB2102" s="35">
        <f>Q2102*$AB$1</f>
        <v>1.495346804543688E-3</v>
      </c>
      <c r="AC2102" s="7"/>
      <c r="AD2102" s="36">
        <f>AB2102+AC2102</f>
        <v>1.495346804543688E-3</v>
      </c>
      <c r="AE2102" s="41"/>
      <c r="AF2102" s="41"/>
      <c r="AG2102" s="41"/>
      <c r="AH2102" s="42"/>
      <c r="AI2102" s="40" t="str">
        <f>IF(AE2102=0,"NO OFERTADO",IF(AF2102=0,"NO OFERTADO",IF(AG2102=0,"NO OFERTADO",IF(AH2102=0,"NO OFERTADO","CORRECTO"))))</f>
        <v>NO OFERTADO</v>
      </c>
      <c r="AJ2102" s="37">
        <f>Q2102*$AJ$1</f>
        <v>9.9689786969579201E-4</v>
      </c>
      <c r="AK2102" s="7"/>
      <c r="AL2102" s="36">
        <f>AJ2102+AK2102</f>
        <v>9.9689786969579201E-4</v>
      </c>
      <c r="AM2102" s="41"/>
      <c r="AN2102" s="41"/>
      <c r="AO2102" s="41"/>
      <c r="AP2102" s="42"/>
      <c r="AQ2102" s="40" t="str">
        <f>IF(AM2102=0,"NO OFERTADO",IF(AN2102=0,"NO OFERTADO",IF(AO2102=0,"NO OFERTADO",IF(AP2102=0,"NO OFERTADO","CORRECTO"))))</f>
        <v>NO OFERTADO</v>
      </c>
    </row>
    <row r="2103" spans="1:43" ht="24" x14ac:dyDescent="0.25">
      <c r="A2103" s="61">
        <v>2101</v>
      </c>
      <c r="B2103" s="61">
        <v>2729</v>
      </c>
      <c r="C2103" s="13" t="s">
        <v>7453</v>
      </c>
      <c r="D2103" s="12" t="s">
        <v>770</v>
      </c>
      <c r="E2103" s="12" t="s">
        <v>270</v>
      </c>
      <c r="F2103" s="12" t="s">
        <v>321</v>
      </c>
      <c r="G2103" s="12" t="s">
        <v>13</v>
      </c>
      <c r="H2103" s="12" t="s">
        <v>7281</v>
      </c>
      <c r="I2103" s="62" t="s">
        <v>60</v>
      </c>
      <c r="J2103" s="10">
        <v>396</v>
      </c>
      <c r="K2103" s="10">
        <v>20243177</v>
      </c>
      <c r="L2103" s="14" t="s">
        <v>7217</v>
      </c>
      <c r="M2103" s="11">
        <v>630.21053030303028</v>
      </c>
      <c r="N2103" s="11">
        <v>7416</v>
      </c>
      <c r="O2103" s="8">
        <f>N2103*M2103</f>
        <v>4673641.292727273</v>
      </c>
      <c r="P2103" s="14" t="s">
        <v>7258</v>
      </c>
      <c r="Q2103" s="66">
        <f>O2103/$O$2181</f>
        <v>1.4280384795489515E-4</v>
      </c>
      <c r="R2103" s="66"/>
      <c r="S2103" s="36">
        <f>Q2103*$S$1</f>
        <v>3.5700961988723787E-2</v>
      </c>
      <c r="T2103" s="7"/>
      <c r="U2103" s="36">
        <f>S2103+T2103</f>
        <v>3.5700961988723787E-2</v>
      </c>
      <c r="V2103" s="41"/>
      <c r="W2103" s="41"/>
      <c r="X2103" s="41"/>
      <c r="Y2103" s="42"/>
      <c r="Z2103" s="40" t="str">
        <f>IF(V2103=0,"NO OFERTADO",IF(W2103=0,"NO OFERTADO",IF(X2103=0,"NO OFERTADO",IF(Y2103=0,"NO OFERTADO","CORRECTO"))))</f>
        <v>NO OFERTADO</v>
      </c>
      <c r="AA2103" s="42">
        <f>Y2103*N2103</f>
        <v>0</v>
      </c>
      <c r="AB2103" s="35">
        <f>Q2103*$AB$1</f>
        <v>1.2852346315940564E-2</v>
      </c>
      <c r="AC2103" s="7"/>
      <c r="AD2103" s="36">
        <f>AB2103+AC2103</f>
        <v>1.2852346315940564E-2</v>
      </c>
      <c r="AE2103" s="41"/>
      <c r="AF2103" s="41"/>
      <c r="AG2103" s="41"/>
      <c r="AH2103" s="42"/>
      <c r="AI2103" s="40" t="str">
        <f>IF(AE2103=0,"NO OFERTADO",IF(AF2103=0,"NO OFERTADO",IF(AG2103=0,"NO OFERTADO",IF(AH2103=0,"NO OFERTADO","CORRECTO"))))</f>
        <v>NO OFERTADO</v>
      </c>
      <c r="AJ2103" s="37">
        <f>Q2103*$AJ$1</f>
        <v>8.5682308772937095E-3</v>
      </c>
      <c r="AK2103" s="7"/>
      <c r="AL2103" s="36">
        <f>AJ2103+AK2103</f>
        <v>8.5682308772937095E-3</v>
      </c>
      <c r="AM2103" s="41"/>
      <c r="AN2103" s="41"/>
      <c r="AO2103" s="41"/>
      <c r="AP2103" s="42"/>
      <c r="AQ2103" s="40" t="str">
        <f>IF(AM2103=0,"NO OFERTADO",IF(AN2103=0,"NO OFERTADO",IF(AO2103=0,"NO OFERTADO",IF(AP2103=0,"NO OFERTADO","CORRECTO"))))</f>
        <v>NO OFERTADO</v>
      </c>
    </row>
    <row r="2104" spans="1:43" ht="24" x14ac:dyDescent="0.25">
      <c r="A2104" s="61">
        <v>2102</v>
      </c>
      <c r="B2104" s="61">
        <v>2708</v>
      </c>
      <c r="C2104" s="13" t="s">
        <v>7391</v>
      </c>
      <c r="D2104" s="12" t="s">
        <v>7193</v>
      </c>
      <c r="E2104" s="12" t="s">
        <v>5685</v>
      </c>
      <c r="F2104" s="12" t="s">
        <v>222</v>
      </c>
      <c r="G2104" s="12" t="s">
        <v>13</v>
      </c>
      <c r="H2104" s="12" t="s">
        <v>7494</v>
      </c>
      <c r="I2104" s="62" t="s">
        <v>60</v>
      </c>
      <c r="J2104" s="10">
        <v>250</v>
      </c>
      <c r="K2104" s="10">
        <v>48099</v>
      </c>
      <c r="L2104" s="14" t="s">
        <v>7194</v>
      </c>
      <c r="M2104" s="11">
        <v>73.569999999999993</v>
      </c>
      <c r="N2104" s="11">
        <v>59954.545454545456</v>
      </c>
      <c r="O2104" s="8">
        <f>N2104*M2104</f>
        <v>4410855.9090909092</v>
      </c>
      <c r="P2104" s="14" t="s">
        <v>7258</v>
      </c>
      <c r="Q2104" s="66">
        <f>O2104/$O$2181</f>
        <v>1.3477439904790008E-4</v>
      </c>
      <c r="R2104" s="66"/>
      <c r="S2104" s="36">
        <f>Q2104*$S$1</f>
        <v>3.3693599761975022E-2</v>
      </c>
      <c r="T2104" s="7"/>
      <c r="U2104" s="36">
        <f>S2104+T2104</f>
        <v>3.3693599761975022E-2</v>
      </c>
      <c r="V2104" s="41"/>
      <c r="W2104" s="41"/>
      <c r="X2104" s="41"/>
      <c r="Y2104" s="42"/>
      <c r="Z2104" s="40" t="str">
        <f>IF(V2104=0,"NO OFERTADO",IF(W2104=0,"NO OFERTADO",IF(X2104=0,"NO OFERTADO",IF(Y2104=0,"NO OFERTADO","CORRECTO"))))</f>
        <v>NO OFERTADO</v>
      </c>
      <c r="AA2104" s="42">
        <f>Y2104*N2104</f>
        <v>0</v>
      </c>
      <c r="AB2104" s="35">
        <f>Q2104*$AB$1</f>
        <v>1.2129695914311006E-2</v>
      </c>
      <c r="AC2104" s="7"/>
      <c r="AD2104" s="36">
        <f>AB2104+AC2104</f>
        <v>1.2129695914311006E-2</v>
      </c>
      <c r="AE2104" s="41"/>
      <c r="AF2104" s="41"/>
      <c r="AG2104" s="41"/>
      <c r="AH2104" s="42"/>
      <c r="AI2104" s="40" t="str">
        <f>IF(AE2104=0,"NO OFERTADO",IF(AF2104=0,"NO OFERTADO",IF(AG2104=0,"NO OFERTADO",IF(AH2104=0,"NO OFERTADO","CORRECTO"))))</f>
        <v>NO OFERTADO</v>
      </c>
      <c r="AJ2104" s="37">
        <f>Q2104*$AJ$1</f>
        <v>8.0864639428740049E-3</v>
      </c>
      <c r="AK2104" s="7"/>
      <c r="AL2104" s="36">
        <f>AJ2104+AK2104</f>
        <v>8.0864639428740049E-3</v>
      </c>
      <c r="AM2104" s="41"/>
      <c r="AN2104" s="41"/>
      <c r="AO2104" s="41"/>
      <c r="AP2104" s="42"/>
      <c r="AQ2104" s="40" t="str">
        <f>IF(AM2104=0,"NO OFERTADO",IF(AN2104=0,"NO OFERTADO",IF(AO2104=0,"NO OFERTADO",IF(AP2104=0,"NO OFERTADO","CORRECTO"))))</f>
        <v>NO OFERTADO</v>
      </c>
    </row>
    <row r="2105" spans="1:43" ht="24" x14ac:dyDescent="0.25">
      <c r="A2105" s="61">
        <v>2103</v>
      </c>
      <c r="B2105" s="61">
        <v>2718</v>
      </c>
      <c r="C2105" s="13" t="s">
        <v>7395</v>
      </c>
      <c r="D2105" s="12" t="s">
        <v>7206</v>
      </c>
      <c r="E2105" s="12" t="s">
        <v>270</v>
      </c>
      <c r="F2105" s="12" t="s">
        <v>782</v>
      </c>
      <c r="G2105" s="12" t="s">
        <v>13</v>
      </c>
      <c r="H2105" s="12" t="s">
        <v>782</v>
      </c>
      <c r="I2105" s="62" t="s">
        <v>60</v>
      </c>
      <c r="J2105" s="10">
        <v>1</v>
      </c>
      <c r="K2105" s="10"/>
      <c r="L2105" s="14" t="s">
        <v>5578</v>
      </c>
      <c r="M2105" s="11">
        <v>69862.072</v>
      </c>
      <c r="N2105" s="11">
        <v>113.53846153846153</v>
      </c>
      <c r="O2105" s="8">
        <f>N2105*M2105</f>
        <v>7932032.1747692302</v>
      </c>
      <c r="P2105" s="14" t="s">
        <v>7258</v>
      </c>
      <c r="Q2105" s="66">
        <f>O2105/$O$2181</f>
        <v>2.4236449605615482E-4</v>
      </c>
      <c r="R2105" s="66"/>
      <c r="S2105" s="36">
        <f>Q2105*$S$1</f>
        <v>6.0591124014038704E-2</v>
      </c>
      <c r="T2105" s="7"/>
      <c r="U2105" s="36">
        <f>S2105+T2105</f>
        <v>6.0591124014038704E-2</v>
      </c>
      <c r="V2105" s="41"/>
      <c r="W2105" s="41"/>
      <c r="X2105" s="41"/>
      <c r="Y2105" s="42"/>
      <c r="Z2105" s="40" t="str">
        <f>IF(V2105=0,"NO OFERTADO",IF(W2105=0,"NO OFERTADO",IF(X2105=0,"NO OFERTADO",IF(Y2105=0,"NO OFERTADO","CORRECTO"))))</f>
        <v>NO OFERTADO</v>
      </c>
      <c r="AA2105" s="42">
        <f>Y2105*N2105</f>
        <v>0</v>
      </c>
      <c r="AB2105" s="35">
        <f>Q2105*$AB$1</f>
        <v>2.1812804645053935E-2</v>
      </c>
      <c r="AC2105" s="7"/>
      <c r="AD2105" s="36">
        <f>AB2105+AC2105</f>
        <v>2.1812804645053935E-2</v>
      </c>
      <c r="AE2105" s="41"/>
      <c r="AF2105" s="41"/>
      <c r="AG2105" s="41"/>
      <c r="AH2105" s="42"/>
      <c r="AI2105" s="40" t="str">
        <f>IF(AE2105=0,"NO OFERTADO",IF(AF2105=0,"NO OFERTADO",IF(AG2105=0,"NO OFERTADO",IF(AH2105=0,"NO OFERTADO","CORRECTO"))))</f>
        <v>NO OFERTADO</v>
      </c>
      <c r="AJ2105" s="37">
        <f>Q2105*$AJ$1</f>
        <v>1.454186976336929E-2</v>
      </c>
      <c r="AK2105" s="7"/>
      <c r="AL2105" s="36">
        <f>AJ2105+AK2105</f>
        <v>1.454186976336929E-2</v>
      </c>
      <c r="AM2105" s="41"/>
      <c r="AN2105" s="41"/>
      <c r="AO2105" s="41"/>
      <c r="AP2105" s="42"/>
      <c r="AQ2105" s="40" t="str">
        <f>IF(AM2105=0,"NO OFERTADO",IF(AN2105=0,"NO OFERTADO",IF(AO2105=0,"NO OFERTADO",IF(AP2105=0,"NO OFERTADO","CORRECTO"))))</f>
        <v>NO OFERTADO</v>
      </c>
    </row>
    <row r="2106" spans="1:43" ht="24" x14ac:dyDescent="0.25">
      <c r="A2106" s="61">
        <v>2104</v>
      </c>
      <c r="B2106" s="61">
        <v>2737</v>
      </c>
      <c r="C2106" s="13" t="s">
        <v>7395</v>
      </c>
      <c r="D2106" s="12" t="s">
        <v>770</v>
      </c>
      <c r="E2106" s="12" t="s">
        <v>270</v>
      </c>
      <c r="F2106" s="12" t="s">
        <v>321</v>
      </c>
      <c r="G2106" s="12" t="s">
        <v>13</v>
      </c>
      <c r="H2106" s="12" t="s">
        <v>782</v>
      </c>
      <c r="I2106" s="62" t="s">
        <v>60</v>
      </c>
      <c r="J2106" s="10">
        <v>435</v>
      </c>
      <c r="K2106" s="10"/>
      <c r="L2106" s="14" t="s">
        <v>7226</v>
      </c>
      <c r="M2106" s="11">
        <v>140.99499999999998</v>
      </c>
      <c r="N2106" s="11">
        <v>49389.230769230766</v>
      </c>
      <c r="O2106" s="8">
        <f>N2106*M2106</f>
        <v>6963634.5923076905</v>
      </c>
      <c r="P2106" s="14" t="s">
        <v>7258</v>
      </c>
      <c r="Q2106" s="66">
        <f>O2106/$O$2181</f>
        <v>2.1277495495446128E-4</v>
      </c>
      <c r="R2106" s="66"/>
      <c r="S2106" s="36">
        <f>Q2106*$S$1</f>
        <v>5.3193738738615319E-2</v>
      </c>
      <c r="T2106" s="7"/>
      <c r="U2106" s="36">
        <f>S2106+T2106</f>
        <v>5.3193738738615319E-2</v>
      </c>
      <c r="V2106" s="41"/>
      <c r="W2106" s="41"/>
      <c r="X2106" s="41"/>
      <c r="Y2106" s="42"/>
      <c r="Z2106" s="40" t="str">
        <f>IF(V2106=0,"NO OFERTADO",IF(W2106=0,"NO OFERTADO",IF(X2106=0,"NO OFERTADO",IF(Y2106=0,"NO OFERTADO","CORRECTO"))))</f>
        <v>NO OFERTADO</v>
      </c>
      <c r="AA2106" s="42">
        <f>Y2106*N2106</f>
        <v>0</v>
      </c>
      <c r="AB2106" s="35">
        <f>Q2106*$AB$1</f>
        <v>1.9149745945901516E-2</v>
      </c>
      <c r="AC2106" s="7"/>
      <c r="AD2106" s="36">
        <f>AB2106+AC2106</f>
        <v>1.9149745945901516E-2</v>
      </c>
      <c r="AE2106" s="41"/>
      <c r="AF2106" s="41"/>
      <c r="AG2106" s="41"/>
      <c r="AH2106" s="42"/>
      <c r="AI2106" s="40" t="str">
        <f>IF(AE2106=0,"NO OFERTADO",IF(AF2106=0,"NO OFERTADO",IF(AG2106=0,"NO OFERTADO",IF(AH2106=0,"NO OFERTADO","CORRECTO"))))</f>
        <v>NO OFERTADO</v>
      </c>
      <c r="AJ2106" s="37">
        <f>Q2106*$AJ$1</f>
        <v>1.2766497297267677E-2</v>
      </c>
      <c r="AK2106" s="7"/>
      <c r="AL2106" s="36">
        <f>AJ2106+AK2106</f>
        <v>1.2766497297267677E-2</v>
      </c>
      <c r="AM2106" s="41"/>
      <c r="AN2106" s="41"/>
      <c r="AO2106" s="41"/>
      <c r="AP2106" s="42"/>
      <c r="AQ2106" s="40" t="str">
        <f>IF(AM2106=0,"NO OFERTADO",IF(AN2106=0,"NO OFERTADO",IF(AO2106=0,"NO OFERTADO",IF(AP2106=0,"NO OFERTADO","CORRECTO"))))</f>
        <v>NO OFERTADO</v>
      </c>
    </row>
    <row r="2107" spans="1:43" ht="24" x14ac:dyDescent="0.25">
      <c r="A2107" s="61">
        <v>2105</v>
      </c>
      <c r="B2107" s="61">
        <v>2748</v>
      </c>
      <c r="C2107" s="13" t="s">
        <v>7403</v>
      </c>
      <c r="D2107" s="12" t="s">
        <v>7240</v>
      </c>
      <c r="E2107" s="12" t="s">
        <v>5685</v>
      </c>
      <c r="F2107" s="12" t="s">
        <v>222</v>
      </c>
      <c r="G2107" s="12" t="s">
        <v>13</v>
      </c>
      <c r="H2107" s="12" t="s">
        <v>7360</v>
      </c>
      <c r="I2107" s="62" t="s">
        <v>60</v>
      </c>
      <c r="J2107" s="10">
        <v>200</v>
      </c>
      <c r="K2107" s="10"/>
      <c r="L2107" s="14" t="s">
        <v>7241</v>
      </c>
      <c r="M2107" s="11">
        <v>130.65566899653334</v>
      </c>
      <c r="N2107" s="11">
        <v>116369.23076923077</v>
      </c>
      <c r="O2107" s="8">
        <f>N2107*M2107</f>
        <v>15204299.696765818</v>
      </c>
      <c r="P2107" s="14" t="s">
        <v>7258</v>
      </c>
      <c r="Q2107" s="66">
        <f>O2107/$O$2181</f>
        <v>4.6456977892939572E-4</v>
      </c>
      <c r="R2107" s="66"/>
      <c r="S2107" s="36">
        <f>Q2107*$S$1</f>
        <v>0.11614244473234893</v>
      </c>
      <c r="T2107" s="7"/>
      <c r="U2107" s="36">
        <f>S2107+T2107</f>
        <v>0.11614244473234893</v>
      </c>
      <c r="V2107" s="41"/>
      <c r="W2107" s="41"/>
      <c r="X2107" s="41"/>
      <c r="Y2107" s="42"/>
      <c r="Z2107" s="40" t="str">
        <f>IF(V2107=0,"NO OFERTADO",IF(W2107=0,"NO OFERTADO",IF(X2107=0,"NO OFERTADO",IF(Y2107=0,"NO OFERTADO","CORRECTO"))))</f>
        <v>NO OFERTADO</v>
      </c>
      <c r="AA2107" s="42">
        <f>Y2107*N2107</f>
        <v>0</v>
      </c>
      <c r="AB2107" s="35">
        <f>Q2107*$AB$1</f>
        <v>4.1811280103645612E-2</v>
      </c>
      <c r="AC2107" s="7"/>
      <c r="AD2107" s="36">
        <f>AB2107+AC2107</f>
        <v>4.1811280103645612E-2</v>
      </c>
      <c r="AE2107" s="41"/>
      <c r="AF2107" s="41"/>
      <c r="AG2107" s="41"/>
      <c r="AH2107" s="42"/>
      <c r="AI2107" s="40" t="str">
        <f>IF(AE2107=0,"NO OFERTADO",IF(AF2107=0,"NO OFERTADO",IF(AG2107=0,"NO OFERTADO",IF(AH2107=0,"NO OFERTADO","CORRECTO"))))</f>
        <v>NO OFERTADO</v>
      </c>
      <c r="AJ2107" s="37">
        <f>Q2107*$AJ$1</f>
        <v>2.7874186735763744E-2</v>
      </c>
      <c r="AK2107" s="7"/>
      <c r="AL2107" s="36">
        <f>AJ2107+AK2107</f>
        <v>2.7874186735763744E-2</v>
      </c>
      <c r="AM2107" s="41"/>
      <c r="AN2107" s="41"/>
      <c r="AO2107" s="41"/>
      <c r="AP2107" s="42"/>
      <c r="AQ2107" s="40" t="str">
        <f>IF(AM2107=0,"NO OFERTADO",IF(AN2107=0,"NO OFERTADO",IF(AO2107=0,"NO OFERTADO",IF(AP2107=0,"NO OFERTADO","CORRECTO"))))</f>
        <v>NO OFERTADO</v>
      </c>
    </row>
    <row r="2108" spans="1:43" ht="24" x14ac:dyDescent="0.25">
      <c r="A2108" s="61">
        <v>2106</v>
      </c>
      <c r="B2108" s="61">
        <v>2721</v>
      </c>
      <c r="C2108" s="13" t="s">
        <v>7396</v>
      </c>
      <c r="D2108" s="12" t="s">
        <v>7208</v>
      </c>
      <c r="E2108" s="12" t="s">
        <v>270</v>
      </c>
      <c r="F2108" s="12" t="s">
        <v>782</v>
      </c>
      <c r="G2108" s="12" t="s">
        <v>13</v>
      </c>
      <c r="H2108" s="12" t="s">
        <v>7209</v>
      </c>
      <c r="I2108" s="62" t="s">
        <v>60</v>
      </c>
      <c r="J2108" s="10">
        <v>1</v>
      </c>
      <c r="K2108" s="10"/>
      <c r="L2108" s="14" t="s">
        <v>7210</v>
      </c>
      <c r="M2108" s="11">
        <v>96625.786999999997</v>
      </c>
      <c r="N2108" s="11">
        <v>155.23076923076923</v>
      </c>
      <c r="O2108" s="8">
        <f>N2108*M2108</f>
        <v>14999295.24353846</v>
      </c>
      <c r="P2108" s="14" t="s">
        <v>7258</v>
      </c>
      <c r="Q2108" s="66">
        <f>O2108/$O$2181</f>
        <v>4.5830583547821298E-4</v>
      </c>
      <c r="R2108" s="66"/>
      <c r="S2108" s="36">
        <f>Q2108*$S$1</f>
        <v>0.11457645886955324</v>
      </c>
      <c r="T2108" s="7"/>
      <c r="U2108" s="36">
        <f>S2108+T2108</f>
        <v>0.11457645886955324</v>
      </c>
      <c r="V2108" s="41"/>
      <c r="W2108" s="41"/>
      <c r="X2108" s="41"/>
      <c r="Y2108" s="42"/>
      <c r="Z2108" s="40" t="str">
        <f>IF(V2108=0,"NO OFERTADO",IF(W2108=0,"NO OFERTADO",IF(X2108=0,"NO OFERTADO",IF(Y2108=0,"NO OFERTADO","CORRECTO"))))</f>
        <v>NO OFERTADO</v>
      </c>
      <c r="AA2108" s="42">
        <f>Y2108*N2108</f>
        <v>0</v>
      </c>
      <c r="AB2108" s="35">
        <f>Q2108*$AB$1</f>
        <v>4.1247525193039168E-2</v>
      </c>
      <c r="AC2108" s="7"/>
      <c r="AD2108" s="36">
        <f>AB2108+AC2108</f>
        <v>4.1247525193039168E-2</v>
      </c>
      <c r="AE2108" s="41"/>
      <c r="AF2108" s="41"/>
      <c r="AG2108" s="41"/>
      <c r="AH2108" s="42"/>
      <c r="AI2108" s="40" t="str">
        <f>IF(AE2108=0,"NO OFERTADO",IF(AF2108=0,"NO OFERTADO",IF(AG2108=0,"NO OFERTADO",IF(AH2108=0,"NO OFERTADO","CORRECTO"))))</f>
        <v>NO OFERTADO</v>
      </c>
      <c r="AJ2108" s="37">
        <f>Q2108*$AJ$1</f>
        <v>2.749835012869278E-2</v>
      </c>
      <c r="AK2108" s="7"/>
      <c r="AL2108" s="36">
        <f>AJ2108+AK2108</f>
        <v>2.749835012869278E-2</v>
      </c>
      <c r="AM2108" s="41"/>
      <c r="AN2108" s="41"/>
      <c r="AO2108" s="41"/>
      <c r="AP2108" s="42"/>
      <c r="AQ2108" s="40" t="str">
        <f>IF(AM2108=0,"NO OFERTADO",IF(AN2108=0,"NO OFERTADO",IF(AO2108=0,"NO OFERTADO",IF(AP2108=0,"NO OFERTADO","CORRECTO"))))</f>
        <v>NO OFERTADO</v>
      </c>
    </row>
    <row r="2109" spans="1:43" ht="24" x14ac:dyDescent="0.25">
      <c r="A2109" s="61">
        <v>2107</v>
      </c>
      <c r="B2109" s="61">
        <v>2733</v>
      </c>
      <c r="C2109" s="13" t="s">
        <v>7457</v>
      </c>
      <c r="D2109" s="12" t="s">
        <v>770</v>
      </c>
      <c r="E2109" s="12" t="s">
        <v>270</v>
      </c>
      <c r="F2109" s="12" t="s">
        <v>321</v>
      </c>
      <c r="G2109" s="12" t="s">
        <v>13</v>
      </c>
      <c r="H2109" s="12" t="s">
        <v>782</v>
      </c>
      <c r="I2109" s="62" t="s">
        <v>60</v>
      </c>
      <c r="J2109" s="10">
        <v>400</v>
      </c>
      <c r="K2109" s="92">
        <v>20194427</v>
      </c>
      <c r="L2109" s="14" t="s">
        <v>7222</v>
      </c>
      <c r="M2109" s="11">
        <v>1643.4381899999998</v>
      </c>
      <c r="N2109" s="11">
        <v>2400</v>
      </c>
      <c r="O2109" s="8">
        <f>N2109*M2109</f>
        <v>3944251.6559999995</v>
      </c>
      <c r="P2109" s="14" t="s">
        <v>7258</v>
      </c>
      <c r="Q2109" s="66">
        <f>O2109/$O$2181</f>
        <v>1.2051723238917721E-4</v>
      </c>
      <c r="R2109" s="66"/>
      <c r="S2109" s="36">
        <f>Q2109*$S$1</f>
        <v>3.0129308097294302E-2</v>
      </c>
      <c r="T2109" s="7"/>
      <c r="U2109" s="36">
        <f>S2109+T2109</f>
        <v>3.0129308097294302E-2</v>
      </c>
      <c r="V2109" s="41"/>
      <c r="W2109" s="41"/>
      <c r="X2109" s="41"/>
      <c r="Y2109" s="42"/>
      <c r="Z2109" s="40" t="str">
        <f>IF(V2109=0,"NO OFERTADO",IF(W2109=0,"NO OFERTADO",IF(X2109=0,"NO OFERTADO",IF(Y2109=0,"NO OFERTADO","CORRECTO"))))</f>
        <v>NO OFERTADO</v>
      </c>
      <c r="AA2109" s="42">
        <f>Y2109*N2109</f>
        <v>0</v>
      </c>
      <c r="AB2109" s="35">
        <f>Q2109*$AB$1</f>
        <v>1.0846550915025949E-2</v>
      </c>
      <c r="AC2109" s="7"/>
      <c r="AD2109" s="36">
        <f>AB2109+AC2109</f>
        <v>1.0846550915025949E-2</v>
      </c>
      <c r="AE2109" s="41"/>
      <c r="AF2109" s="41"/>
      <c r="AG2109" s="41"/>
      <c r="AH2109" s="42"/>
      <c r="AI2109" s="40" t="str">
        <f>IF(AE2109=0,"NO OFERTADO",IF(AF2109=0,"NO OFERTADO",IF(AG2109=0,"NO OFERTADO",IF(AH2109=0,"NO OFERTADO","CORRECTO"))))</f>
        <v>NO OFERTADO</v>
      </c>
      <c r="AJ2109" s="37">
        <f>Q2109*$AJ$1</f>
        <v>7.2310339433506324E-3</v>
      </c>
      <c r="AK2109" s="7"/>
      <c r="AL2109" s="36">
        <f>AJ2109+AK2109</f>
        <v>7.2310339433506324E-3</v>
      </c>
      <c r="AM2109" s="41"/>
      <c r="AN2109" s="41"/>
      <c r="AO2109" s="41"/>
      <c r="AP2109" s="42"/>
      <c r="AQ2109" s="40" t="str">
        <f>IF(AM2109=0,"NO OFERTADO",IF(AN2109=0,"NO OFERTADO",IF(AO2109=0,"NO OFERTADO",IF(AP2109=0,"NO OFERTADO","CORRECTO"))))</f>
        <v>NO OFERTADO</v>
      </c>
    </row>
    <row r="2110" spans="1:43" ht="25.5" customHeight="1" x14ac:dyDescent="0.25">
      <c r="A2110" s="61">
        <v>2108</v>
      </c>
      <c r="B2110" s="61">
        <v>2749</v>
      </c>
      <c r="C2110" s="13" t="s">
        <v>7451</v>
      </c>
      <c r="D2110" s="12" t="s">
        <v>770</v>
      </c>
      <c r="E2110" s="12" t="s">
        <v>270</v>
      </c>
      <c r="F2110" s="12" t="s">
        <v>5531</v>
      </c>
      <c r="G2110" s="12" t="s">
        <v>13</v>
      </c>
      <c r="H2110" s="12" t="s">
        <v>7242</v>
      </c>
      <c r="I2110" s="62" t="s">
        <v>60</v>
      </c>
      <c r="J2110" s="10">
        <v>1</v>
      </c>
      <c r="K2110" s="10" t="s">
        <v>7284</v>
      </c>
      <c r="L2110" s="14" t="s">
        <v>7210</v>
      </c>
      <c r="M2110" s="11">
        <v>203794.155</v>
      </c>
      <c r="N2110" s="11">
        <v>25.333333333333332</v>
      </c>
      <c r="O2110" s="8">
        <f>N2110*M2110</f>
        <v>5162785.26</v>
      </c>
      <c r="P2110" s="14" t="s">
        <v>7258</v>
      </c>
      <c r="Q2110" s="66">
        <f>O2110/$O$2181</f>
        <v>1.5774971914085157E-4</v>
      </c>
      <c r="R2110" s="66"/>
      <c r="S2110" s="36">
        <f>Q2110*$S$1</f>
        <v>3.9437429785212891E-2</v>
      </c>
      <c r="T2110" s="7"/>
      <c r="U2110" s="36">
        <f>S2110+T2110</f>
        <v>3.9437429785212891E-2</v>
      </c>
      <c r="V2110" s="41"/>
      <c r="W2110" s="41"/>
      <c r="X2110" s="41"/>
      <c r="Y2110" s="42"/>
      <c r="Z2110" s="40" t="str">
        <f>IF(V2110=0,"NO OFERTADO",IF(W2110=0,"NO OFERTADO",IF(X2110=0,"NO OFERTADO",IF(Y2110=0,"NO OFERTADO","CORRECTO"))))</f>
        <v>NO OFERTADO</v>
      </c>
      <c r="AA2110" s="42">
        <f>Y2110*N2110</f>
        <v>0</v>
      </c>
      <c r="AB2110" s="35">
        <f>Q2110*$AB$1</f>
        <v>1.4197474722676642E-2</v>
      </c>
      <c r="AC2110" s="7"/>
      <c r="AD2110" s="36">
        <f>AB2110+AC2110</f>
        <v>1.4197474722676642E-2</v>
      </c>
      <c r="AE2110" s="41"/>
      <c r="AF2110" s="41"/>
      <c r="AG2110" s="41"/>
      <c r="AH2110" s="42"/>
      <c r="AI2110" s="40" t="str">
        <f>IF(AE2110=0,"NO OFERTADO",IF(AF2110=0,"NO OFERTADO",IF(AG2110=0,"NO OFERTADO",IF(AH2110=0,"NO OFERTADO","CORRECTO"))))</f>
        <v>NO OFERTADO</v>
      </c>
      <c r="AJ2110" s="37">
        <f>Q2110*$AJ$1</f>
        <v>9.4649831484510949E-3</v>
      </c>
      <c r="AK2110" s="7"/>
      <c r="AL2110" s="36">
        <f>AJ2110+AK2110</f>
        <v>9.4649831484510949E-3</v>
      </c>
      <c r="AM2110" s="41"/>
      <c r="AN2110" s="41"/>
      <c r="AO2110" s="41"/>
      <c r="AP2110" s="42"/>
      <c r="AQ2110" s="40" t="str">
        <f>IF(AM2110=0,"NO OFERTADO",IF(AN2110=0,"NO OFERTADO",IF(AO2110=0,"NO OFERTADO",IF(AP2110=0,"NO OFERTADO","CORRECTO"))))</f>
        <v>NO OFERTADO</v>
      </c>
    </row>
    <row r="2111" spans="1:43" ht="24" x14ac:dyDescent="0.25">
      <c r="A2111" s="61">
        <v>2109</v>
      </c>
      <c r="B2111" s="61">
        <v>2728</v>
      </c>
      <c r="C2111" s="13" t="s">
        <v>7399</v>
      </c>
      <c r="D2111" s="12" t="s">
        <v>7215</v>
      </c>
      <c r="E2111" s="12" t="s">
        <v>270</v>
      </c>
      <c r="F2111" s="12" t="s">
        <v>321</v>
      </c>
      <c r="G2111" s="12" t="s">
        <v>13</v>
      </c>
      <c r="H2111" s="12" t="s">
        <v>782</v>
      </c>
      <c r="I2111" s="62" t="s">
        <v>60</v>
      </c>
      <c r="J2111" s="10">
        <v>336</v>
      </c>
      <c r="K2111" s="10"/>
      <c r="L2111" s="11" t="s">
        <v>7216</v>
      </c>
      <c r="M2111" s="11">
        <v>180.60333333333332</v>
      </c>
      <c r="N2111" s="11">
        <v>15652</v>
      </c>
      <c r="O2111" s="8">
        <f>N2111*M2111</f>
        <v>2826803.3733333331</v>
      </c>
      <c r="P2111" s="14" t="s">
        <v>7258</v>
      </c>
      <c r="Q2111" s="66">
        <f>O2111/$O$2181</f>
        <v>8.637342359843669E-5</v>
      </c>
      <c r="R2111" s="66"/>
      <c r="S2111" s="36">
        <f>Q2111*$S$1</f>
        <v>2.1593355899609173E-2</v>
      </c>
      <c r="T2111" s="7"/>
      <c r="U2111" s="36">
        <f>S2111+T2111</f>
        <v>2.1593355899609173E-2</v>
      </c>
      <c r="V2111" s="41"/>
      <c r="W2111" s="41"/>
      <c r="X2111" s="41"/>
      <c r="Y2111" s="42"/>
      <c r="Z2111" s="40" t="str">
        <f>IF(V2111=0,"NO OFERTADO",IF(W2111=0,"NO OFERTADO",IF(X2111=0,"NO OFERTADO",IF(Y2111=0,"NO OFERTADO","CORRECTO"))))</f>
        <v>NO OFERTADO</v>
      </c>
      <c r="AA2111" s="42">
        <f>Y2111*N2111</f>
        <v>0</v>
      </c>
      <c r="AB2111" s="35">
        <f>Q2111*$AB$1</f>
        <v>7.7736081238593017E-3</v>
      </c>
      <c r="AC2111" s="7"/>
      <c r="AD2111" s="36">
        <f>AB2111+AC2111</f>
        <v>7.7736081238593017E-3</v>
      </c>
      <c r="AE2111" s="41"/>
      <c r="AF2111" s="41"/>
      <c r="AG2111" s="41"/>
      <c r="AH2111" s="42"/>
      <c r="AI2111" s="40" t="str">
        <f>IF(AE2111=0,"NO OFERTADO",IF(AF2111=0,"NO OFERTADO",IF(AG2111=0,"NO OFERTADO",IF(AH2111=0,"NO OFERTADO","CORRECTO"))))</f>
        <v>NO OFERTADO</v>
      </c>
      <c r="AJ2111" s="37">
        <f>Q2111*$AJ$1</f>
        <v>5.1824054159062011E-3</v>
      </c>
      <c r="AK2111" s="7"/>
      <c r="AL2111" s="36">
        <f>AJ2111+AK2111</f>
        <v>5.1824054159062011E-3</v>
      </c>
      <c r="AM2111" s="41"/>
      <c r="AN2111" s="41"/>
      <c r="AO2111" s="41"/>
      <c r="AP2111" s="42"/>
      <c r="AQ2111" s="40" t="str">
        <f>IF(AM2111=0,"NO OFERTADO",IF(AN2111=0,"NO OFERTADO",IF(AO2111=0,"NO OFERTADO",IF(AP2111=0,"NO OFERTADO","CORRECTO"))))</f>
        <v>NO OFERTADO</v>
      </c>
    </row>
    <row r="2112" spans="1:43" ht="24" x14ac:dyDescent="0.25">
      <c r="A2112" s="61">
        <v>2110</v>
      </c>
      <c r="B2112" s="61">
        <v>2759</v>
      </c>
      <c r="C2112" s="13" t="s">
        <v>7399</v>
      </c>
      <c r="D2112" s="12" t="s">
        <v>7252</v>
      </c>
      <c r="E2112" s="12" t="s">
        <v>270</v>
      </c>
      <c r="F2112" s="12" t="s">
        <v>321</v>
      </c>
      <c r="G2112" s="12" t="s">
        <v>13</v>
      </c>
      <c r="H2112" s="12" t="s">
        <v>782</v>
      </c>
      <c r="I2112" s="62" t="s">
        <v>60</v>
      </c>
      <c r="J2112" s="10">
        <v>84</v>
      </c>
      <c r="K2112" s="10"/>
      <c r="L2112" s="14" t="s">
        <v>7216</v>
      </c>
      <c r="M2112" s="11">
        <v>387.38766260266669</v>
      </c>
      <c r="N2112" s="11">
        <v>3913</v>
      </c>
      <c r="O2112" s="8">
        <f>N2112*M2112</f>
        <v>1515847.9237642349</v>
      </c>
      <c r="P2112" s="14" t="s">
        <v>7258</v>
      </c>
      <c r="Q2112" s="66">
        <f>O2112/$O$2181</f>
        <v>4.6316972756300744E-5</v>
      </c>
      <c r="R2112" s="66"/>
      <c r="S2112" s="36">
        <f>Q2112*$S$1</f>
        <v>1.1579243189075186E-2</v>
      </c>
      <c r="T2112" s="7"/>
      <c r="U2112" s="36">
        <f>S2112+T2112</f>
        <v>1.1579243189075186E-2</v>
      </c>
      <c r="V2112" s="41"/>
      <c r="W2112" s="41"/>
      <c r="X2112" s="41"/>
      <c r="Y2112" s="42"/>
      <c r="Z2112" s="40" t="str">
        <f>IF(V2112=0,"NO OFERTADO",IF(W2112=0,"NO OFERTADO",IF(X2112=0,"NO OFERTADO",IF(Y2112=0,"NO OFERTADO","CORRECTO"))))</f>
        <v>NO OFERTADO</v>
      </c>
      <c r="AA2112" s="42">
        <f>Y2112*N2112</f>
        <v>0</v>
      </c>
      <c r="AB2112" s="35">
        <f>Q2112*$AB$1</f>
        <v>4.1685275480670666E-3</v>
      </c>
      <c r="AC2112" s="7"/>
      <c r="AD2112" s="36">
        <f>AB2112+AC2112</f>
        <v>4.1685275480670666E-3</v>
      </c>
      <c r="AE2112" s="41"/>
      <c r="AF2112" s="41"/>
      <c r="AG2112" s="41"/>
      <c r="AH2112" s="42"/>
      <c r="AI2112" s="40" t="str">
        <f>IF(AE2112=0,"NO OFERTADO",IF(AF2112=0,"NO OFERTADO",IF(AG2112=0,"NO OFERTADO",IF(AH2112=0,"NO OFERTADO","CORRECTO"))))</f>
        <v>NO OFERTADO</v>
      </c>
      <c r="AJ2112" s="37">
        <f>Q2112*$AJ$1</f>
        <v>2.7790183653780445E-3</v>
      </c>
      <c r="AK2112" s="7"/>
      <c r="AL2112" s="36">
        <f>AJ2112+AK2112</f>
        <v>2.7790183653780445E-3</v>
      </c>
      <c r="AM2112" s="41"/>
      <c r="AN2112" s="41"/>
      <c r="AO2112" s="41"/>
      <c r="AP2112" s="42"/>
      <c r="AQ2112" s="40" t="str">
        <f>IF(AM2112=0,"NO OFERTADO",IF(AN2112=0,"NO OFERTADO",IF(AO2112=0,"NO OFERTADO",IF(AP2112=0,"NO OFERTADO","CORRECTO"))))</f>
        <v>NO OFERTADO</v>
      </c>
    </row>
    <row r="2113" spans="1:43" ht="24" x14ac:dyDescent="0.25">
      <c r="A2113" s="61">
        <v>2111</v>
      </c>
      <c r="B2113" s="61">
        <v>2765</v>
      </c>
      <c r="C2113" s="13" t="s">
        <v>7399</v>
      </c>
      <c r="D2113" s="12" t="s">
        <v>770</v>
      </c>
      <c r="E2113" s="12" t="s">
        <v>270</v>
      </c>
      <c r="F2113" s="12" t="s">
        <v>321</v>
      </c>
      <c r="G2113" s="12" t="s">
        <v>13</v>
      </c>
      <c r="H2113" s="12" t="s">
        <v>308</v>
      </c>
      <c r="I2113" s="62" t="s">
        <v>60</v>
      </c>
      <c r="J2113" s="10">
        <v>46</v>
      </c>
      <c r="K2113" s="10"/>
      <c r="L2113" s="14" t="s">
        <v>7255</v>
      </c>
      <c r="M2113" s="11">
        <v>224</v>
      </c>
      <c r="N2113" s="11">
        <v>2142.8333333333335</v>
      </c>
      <c r="O2113" s="8">
        <f>N2113*M2113</f>
        <v>479994.66666666669</v>
      </c>
      <c r="P2113" s="14" t="s">
        <v>7258</v>
      </c>
      <c r="Q2113" s="66">
        <f>O2113/$O$2181</f>
        <v>1.4666312860700573E-5</v>
      </c>
      <c r="R2113" s="66"/>
      <c r="S2113" s="36">
        <f>Q2113*$S$1</f>
        <v>3.6665782151751431E-3</v>
      </c>
      <c r="T2113" s="7"/>
      <c r="U2113" s="36">
        <f>S2113+T2113</f>
        <v>3.6665782151751431E-3</v>
      </c>
      <c r="V2113" s="41"/>
      <c r="W2113" s="41"/>
      <c r="X2113" s="41"/>
      <c r="Y2113" s="42"/>
      <c r="Z2113" s="40" t="str">
        <f>IF(V2113=0,"NO OFERTADO",IF(W2113=0,"NO OFERTADO",IF(X2113=0,"NO OFERTADO",IF(Y2113=0,"NO OFERTADO","CORRECTO"))))</f>
        <v>NO OFERTADO</v>
      </c>
      <c r="AA2113" s="42">
        <f>Y2113*N2113</f>
        <v>0</v>
      </c>
      <c r="AB2113" s="35">
        <f>Q2113*$AB$1</f>
        <v>1.3199681574630516E-3</v>
      </c>
      <c r="AC2113" s="7"/>
      <c r="AD2113" s="36">
        <f>AB2113+AC2113</f>
        <v>1.3199681574630516E-3</v>
      </c>
      <c r="AE2113" s="41"/>
      <c r="AF2113" s="41"/>
      <c r="AG2113" s="41"/>
      <c r="AH2113" s="42"/>
      <c r="AI2113" s="40" t="str">
        <f>IF(AE2113=0,"NO OFERTADO",IF(AF2113=0,"NO OFERTADO",IF(AG2113=0,"NO OFERTADO",IF(AH2113=0,"NO OFERTADO","CORRECTO"))))</f>
        <v>NO OFERTADO</v>
      </c>
      <c r="AJ2113" s="37">
        <f>Q2113*$AJ$1</f>
        <v>8.7997877164203435E-4</v>
      </c>
      <c r="AK2113" s="7"/>
      <c r="AL2113" s="36">
        <f>AJ2113+AK2113</f>
        <v>8.7997877164203435E-4</v>
      </c>
      <c r="AM2113" s="41"/>
      <c r="AN2113" s="41"/>
      <c r="AO2113" s="41"/>
      <c r="AP2113" s="42"/>
      <c r="AQ2113" s="40" t="str">
        <f>IF(AM2113=0,"NO OFERTADO",IF(AN2113=0,"NO OFERTADO",IF(AO2113=0,"NO OFERTADO",IF(AP2113=0,"NO OFERTADO","CORRECTO"))))</f>
        <v>NO OFERTADO</v>
      </c>
    </row>
    <row r="2114" spans="1:43" ht="30.75" customHeight="1" x14ac:dyDescent="0.25">
      <c r="A2114" s="61">
        <v>2112</v>
      </c>
      <c r="B2114" s="61">
        <v>2750</v>
      </c>
      <c r="C2114" s="13" t="s">
        <v>7464</v>
      </c>
      <c r="D2114" s="12" t="s">
        <v>5455</v>
      </c>
      <c r="E2114" s="12" t="s">
        <v>5562</v>
      </c>
      <c r="F2114" s="12" t="s">
        <v>222</v>
      </c>
      <c r="G2114" s="12" t="s">
        <v>13</v>
      </c>
      <c r="H2114" s="12" t="s">
        <v>7243</v>
      </c>
      <c r="I2114" s="62" t="s">
        <v>60</v>
      </c>
      <c r="J2114" s="10">
        <v>237</v>
      </c>
      <c r="K2114" s="10">
        <v>20287446</v>
      </c>
      <c r="L2114" s="14" t="s">
        <v>7244</v>
      </c>
      <c r="M2114" s="11">
        <v>55.702999999999996</v>
      </c>
      <c r="N2114" s="11">
        <v>24604.909090909088</v>
      </c>
      <c r="O2114" s="8">
        <f>N2114*M2114</f>
        <v>1370567.2510909089</v>
      </c>
      <c r="P2114" s="14" t="s">
        <v>7258</v>
      </c>
      <c r="Q2114" s="66">
        <f>O2114/$O$2181</f>
        <v>4.1877898854007324E-5</v>
      </c>
      <c r="R2114" s="66"/>
      <c r="S2114" s="36">
        <f>Q2114*$S$1</f>
        <v>1.0469474713501832E-2</v>
      </c>
      <c r="T2114" s="7"/>
      <c r="U2114" s="36">
        <f>S2114+T2114</f>
        <v>1.0469474713501832E-2</v>
      </c>
      <c r="V2114" s="41"/>
      <c r="W2114" s="41"/>
      <c r="X2114" s="41"/>
      <c r="Y2114" s="42"/>
      <c r="Z2114" s="40" t="str">
        <f>IF(V2114=0,"NO OFERTADO",IF(W2114=0,"NO OFERTADO",IF(X2114=0,"NO OFERTADO",IF(Y2114=0,"NO OFERTADO","CORRECTO"))))</f>
        <v>NO OFERTADO</v>
      </c>
      <c r="AA2114" s="42">
        <f>Y2114*N2114</f>
        <v>0</v>
      </c>
      <c r="AB2114" s="35">
        <f>Q2114*$AB$1</f>
        <v>3.7690108968606592E-3</v>
      </c>
      <c r="AC2114" s="7"/>
      <c r="AD2114" s="36">
        <f>AB2114+AC2114</f>
        <v>3.7690108968606592E-3</v>
      </c>
      <c r="AE2114" s="41"/>
      <c r="AF2114" s="41"/>
      <c r="AG2114" s="41"/>
      <c r="AH2114" s="42"/>
      <c r="AI2114" s="40" t="str">
        <f>IF(AE2114=0,"NO OFERTADO",IF(AF2114=0,"NO OFERTADO",IF(AG2114=0,"NO OFERTADO",IF(AH2114=0,"NO OFERTADO","CORRECTO"))))</f>
        <v>NO OFERTADO</v>
      </c>
      <c r="AJ2114" s="37">
        <f>Q2114*$AJ$1</f>
        <v>2.5126739312404394E-3</v>
      </c>
      <c r="AK2114" s="7"/>
      <c r="AL2114" s="36">
        <f>AJ2114+AK2114</f>
        <v>2.5126739312404394E-3</v>
      </c>
      <c r="AM2114" s="41"/>
      <c r="AN2114" s="41"/>
      <c r="AO2114" s="41"/>
      <c r="AP2114" s="42"/>
      <c r="AQ2114" s="40" t="str">
        <f>IF(AM2114=0,"NO OFERTADO",IF(AN2114=0,"NO OFERTADO",IF(AO2114=0,"NO OFERTADO",IF(AP2114=0,"NO OFERTADO","CORRECTO"))))</f>
        <v>NO OFERTADO</v>
      </c>
    </row>
    <row r="2115" spans="1:43" ht="24" x14ac:dyDescent="0.25">
      <c r="A2115" s="61">
        <v>2113</v>
      </c>
      <c r="B2115" s="61">
        <v>2699</v>
      </c>
      <c r="C2115" s="13" t="s">
        <v>7388</v>
      </c>
      <c r="D2115" s="12" t="s">
        <v>7180</v>
      </c>
      <c r="E2115" s="12" t="s">
        <v>270</v>
      </c>
      <c r="F2115" s="12" t="s">
        <v>882</v>
      </c>
      <c r="G2115" s="12" t="s">
        <v>13</v>
      </c>
      <c r="H2115" s="12" t="s">
        <v>882</v>
      </c>
      <c r="I2115" s="62" t="s">
        <v>60</v>
      </c>
      <c r="J2115" s="10">
        <v>1</v>
      </c>
      <c r="K2115" s="10"/>
      <c r="L2115" s="14" t="s">
        <v>7181</v>
      </c>
      <c r="M2115" s="11">
        <v>167962.41493400585</v>
      </c>
      <c r="N2115" s="11">
        <v>91.916666666666671</v>
      </c>
      <c r="O2115" s="8">
        <f>N2115*M2115</f>
        <v>15438545.306017373</v>
      </c>
      <c r="P2115" s="14" t="s">
        <v>7258</v>
      </c>
      <c r="Q2115" s="66">
        <f>O2115/$O$2181</f>
        <v>4.7172719052187602E-4</v>
      </c>
      <c r="R2115" s="66"/>
      <c r="S2115" s="36">
        <f>Q2115*$S$1</f>
        <v>0.117931797630469</v>
      </c>
      <c r="T2115" s="7"/>
      <c r="U2115" s="36">
        <f>S2115+T2115</f>
        <v>0.117931797630469</v>
      </c>
      <c r="V2115" s="41"/>
      <c r="W2115" s="41"/>
      <c r="X2115" s="41"/>
      <c r="Y2115" s="42"/>
      <c r="Z2115" s="40" t="str">
        <f>IF(V2115=0,"NO OFERTADO",IF(W2115=0,"NO OFERTADO",IF(X2115=0,"NO OFERTADO",IF(Y2115=0,"NO OFERTADO","CORRECTO"))))</f>
        <v>NO OFERTADO</v>
      </c>
      <c r="AA2115" s="42">
        <f>Y2115*N2115</f>
        <v>0</v>
      </c>
      <c r="AB2115" s="35">
        <f>Q2115*$AB$1</f>
        <v>4.245544714696884E-2</v>
      </c>
      <c r="AC2115" s="7"/>
      <c r="AD2115" s="36">
        <f>AB2115+AC2115</f>
        <v>4.245544714696884E-2</v>
      </c>
      <c r="AE2115" s="41"/>
      <c r="AF2115" s="41"/>
      <c r="AG2115" s="41"/>
      <c r="AH2115" s="42"/>
      <c r="AI2115" s="40" t="str">
        <f>IF(AE2115=0,"NO OFERTADO",IF(AF2115=0,"NO OFERTADO",IF(AG2115=0,"NO OFERTADO",IF(AH2115=0,"NO OFERTADO","CORRECTO"))))</f>
        <v>NO OFERTADO</v>
      </c>
      <c r="AJ2115" s="37">
        <f>Q2115*$AJ$1</f>
        <v>2.8303631431312561E-2</v>
      </c>
      <c r="AK2115" s="7"/>
      <c r="AL2115" s="36">
        <f>AJ2115+AK2115</f>
        <v>2.8303631431312561E-2</v>
      </c>
      <c r="AM2115" s="41"/>
      <c r="AN2115" s="41"/>
      <c r="AO2115" s="41"/>
      <c r="AP2115" s="42"/>
      <c r="AQ2115" s="40" t="str">
        <f>IF(AM2115=0,"NO OFERTADO",IF(AN2115=0,"NO OFERTADO",IF(AO2115=0,"NO OFERTADO",IF(AP2115=0,"NO OFERTADO","CORRECTO"))))</f>
        <v>NO OFERTADO</v>
      </c>
    </row>
    <row r="2116" spans="1:43" ht="24" x14ac:dyDescent="0.25">
      <c r="A2116" s="61">
        <v>2114</v>
      </c>
      <c r="B2116" s="61">
        <v>2700</v>
      </c>
      <c r="C2116" s="13" t="s">
        <v>7388</v>
      </c>
      <c r="D2116" s="12" t="s">
        <v>770</v>
      </c>
      <c r="E2116" s="12" t="s">
        <v>270</v>
      </c>
      <c r="F2116" s="12" t="s">
        <v>321</v>
      </c>
      <c r="G2116" s="12" t="s">
        <v>13</v>
      </c>
      <c r="H2116" s="12" t="s">
        <v>308</v>
      </c>
      <c r="I2116" s="62" t="s">
        <v>60</v>
      </c>
      <c r="J2116" s="10">
        <v>110</v>
      </c>
      <c r="K2116" s="10"/>
      <c r="L2116" s="14" t="s">
        <v>7182</v>
      </c>
      <c r="M2116" s="11">
        <v>1083</v>
      </c>
      <c r="N2116" s="11">
        <v>10110.833333333334</v>
      </c>
      <c r="O2116" s="8">
        <f>N2116*M2116</f>
        <v>10950032.5</v>
      </c>
      <c r="P2116" s="14" t="s">
        <v>7258</v>
      </c>
      <c r="Q2116" s="66">
        <f>O2116/$O$2181</f>
        <v>3.3457997272158421E-4</v>
      </c>
      <c r="R2116" s="66"/>
      <c r="S2116" s="36">
        <f>Q2116*$S$1</f>
        <v>8.3644993180396046E-2</v>
      </c>
      <c r="T2116" s="7"/>
      <c r="U2116" s="36">
        <f>S2116+T2116</f>
        <v>8.3644993180396046E-2</v>
      </c>
      <c r="V2116" s="41"/>
      <c r="W2116" s="41"/>
      <c r="X2116" s="41"/>
      <c r="Y2116" s="42"/>
      <c r="Z2116" s="40" t="str">
        <f>IF(V2116=0,"NO OFERTADO",IF(W2116=0,"NO OFERTADO",IF(X2116=0,"NO OFERTADO",IF(Y2116=0,"NO OFERTADO","CORRECTO"))))</f>
        <v>NO OFERTADO</v>
      </c>
      <c r="AA2116" s="42">
        <f>Y2116*N2116</f>
        <v>0</v>
      </c>
      <c r="AB2116" s="35">
        <f>Q2116*$AB$1</f>
        <v>3.0112197544942577E-2</v>
      </c>
      <c r="AC2116" s="7"/>
      <c r="AD2116" s="36">
        <f>AB2116+AC2116</f>
        <v>3.0112197544942577E-2</v>
      </c>
      <c r="AE2116" s="41"/>
      <c r="AF2116" s="41"/>
      <c r="AG2116" s="41"/>
      <c r="AH2116" s="42"/>
      <c r="AI2116" s="40" t="str">
        <f>IF(AE2116=0,"NO OFERTADO",IF(AF2116=0,"NO OFERTADO",IF(AG2116=0,"NO OFERTADO",IF(AH2116=0,"NO OFERTADO","CORRECTO"))))</f>
        <v>NO OFERTADO</v>
      </c>
      <c r="AJ2116" s="37">
        <f>Q2116*$AJ$1</f>
        <v>2.0074798363295052E-2</v>
      </c>
      <c r="AK2116" s="7"/>
      <c r="AL2116" s="36">
        <f>AJ2116+AK2116</f>
        <v>2.0074798363295052E-2</v>
      </c>
      <c r="AM2116" s="41"/>
      <c r="AN2116" s="41"/>
      <c r="AO2116" s="41"/>
      <c r="AP2116" s="42"/>
      <c r="AQ2116" s="40" t="str">
        <f>IF(AM2116=0,"NO OFERTADO",IF(AN2116=0,"NO OFERTADO",IF(AO2116=0,"NO OFERTADO",IF(AP2116=0,"NO OFERTADO","CORRECTO"))))</f>
        <v>NO OFERTADO</v>
      </c>
    </row>
    <row r="2117" spans="1:43" ht="33" customHeight="1" x14ac:dyDescent="0.25">
      <c r="A2117" s="61">
        <v>2115</v>
      </c>
      <c r="B2117" s="61">
        <v>2693</v>
      </c>
      <c r="C2117" s="13" t="s">
        <v>7386</v>
      </c>
      <c r="D2117" s="12" t="s">
        <v>7172</v>
      </c>
      <c r="E2117" s="12" t="s">
        <v>270</v>
      </c>
      <c r="F2117" s="12" t="s">
        <v>321</v>
      </c>
      <c r="G2117" s="12" t="s">
        <v>13</v>
      </c>
      <c r="H2117" s="12" t="s">
        <v>882</v>
      </c>
      <c r="I2117" s="62" t="s">
        <v>60</v>
      </c>
      <c r="J2117" s="10">
        <v>400</v>
      </c>
      <c r="K2117" s="10"/>
      <c r="L2117" s="14" t="s">
        <v>7171</v>
      </c>
      <c r="M2117" s="11">
        <v>145</v>
      </c>
      <c r="N2117" s="11">
        <v>131353.84615384616</v>
      </c>
      <c r="O2117" s="8">
        <f>N2117*M2117</f>
        <v>19046307.692307692</v>
      </c>
      <c r="P2117" s="14" t="s">
        <v>7258</v>
      </c>
      <c r="Q2117" s="66">
        <f>O2117/$O$2181</f>
        <v>5.8196294012270798E-4</v>
      </c>
      <c r="R2117" s="66"/>
      <c r="S2117" s="36">
        <f>Q2117*$S$1</f>
        <v>0.145490735030677</v>
      </c>
      <c r="T2117" s="7"/>
      <c r="U2117" s="36">
        <f>S2117+T2117</f>
        <v>0.145490735030677</v>
      </c>
      <c r="V2117" s="41"/>
      <c r="W2117" s="41"/>
      <c r="X2117" s="41"/>
      <c r="Y2117" s="42"/>
      <c r="Z2117" s="40" t="str">
        <f>IF(V2117=0,"NO OFERTADO",IF(W2117=0,"NO OFERTADO",IF(X2117=0,"NO OFERTADO",IF(Y2117=0,"NO OFERTADO","CORRECTO"))))</f>
        <v>NO OFERTADO</v>
      </c>
      <c r="AA2117" s="42">
        <f>Y2117*N2117</f>
        <v>0</v>
      </c>
      <c r="AB2117" s="35">
        <f>Q2117*$AB$1</f>
        <v>5.2376664611043719E-2</v>
      </c>
      <c r="AC2117" s="7"/>
      <c r="AD2117" s="36">
        <f>AB2117+AC2117</f>
        <v>5.2376664611043719E-2</v>
      </c>
      <c r="AE2117" s="41"/>
      <c r="AF2117" s="41"/>
      <c r="AG2117" s="41"/>
      <c r="AH2117" s="42"/>
      <c r="AI2117" s="40" t="str">
        <f>IF(AE2117=0,"NO OFERTADO",IF(AF2117=0,"NO OFERTADO",IF(AG2117=0,"NO OFERTADO",IF(AH2117=0,"NO OFERTADO","CORRECTO"))))</f>
        <v>NO OFERTADO</v>
      </c>
      <c r="AJ2117" s="37">
        <f>Q2117*$AJ$1</f>
        <v>3.4917776407362482E-2</v>
      </c>
      <c r="AK2117" s="7"/>
      <c r="AL2117" s="36">
        <f>AJ2117+AK2117</f>
        <v>3.4917776407362482E-2</v>
      </c>
      <c r="AM2117" s="41"/>
      <c r="AN2117" s="41"/>
      <c r="AO2117" s="41"/>
      <c r="AP2117" s="42"/>
      <c r="AQ2117" s="40" t="str">
        <f>IF(AM2117=0,"NO OFERTADO",IF(AN2117=0,"NO OFERTADO",IF(AO2117=0,"NO OFERTADO",IF(AP2117=0,"NO OFERTADO","CORRECTO"))))</f>
        <v>NO OFERTADO</v>
      </c>
    </row>
    <row r="2118" spans="1:43" ht="24" x14ac:dyDescent="0.25">
      <c r="A2118" s="61">
        <v>2116</v>
      </c>
      <c r="B2118" s="61">
        <v>2744</v>
      </c>
      <c r="C2118" s="13" t="s">
        <v>7386</v>
      </c>
      <c r="D2118" s="12" t="s">
        <v>7234</v>
      </c>
      <c r="E2118" s="12" t="s">
        <v>270</v>
      </c>
      <c r="F2118" s="12" t="s">
        <v>308</v>
      </c>
      <c r="G2118" s="12" t="s">
        <v>13</v>
      </c>
      <c r="H2118" s="12" t="s">
        <v>7235</v>
      </c>
      <c r="I2118" s="62" t="s">
        <v>60</v>
      </c>
      <c r="J2118" s="10">
        <v>1</v>
      </c>
      <c r="K2118" s="10"/>
      <c r="L2118" s="14" t="s">
        <v>7171</v>
      </c>
      <c r="M2118" s="11">
        <v>36732.094000000005</v>
      </c>
      <c r="N2118" s="11">
        <v>328.38461538461536</v>
      </c>
      <c r="O2118" s="8">
        <f>N2118*M2118</f>
        <v>12062254.56046154</v>
      </c>
      <c r="P2118" s="14" t="s">
        <v>7258</v>
      </c>
      <c r="Q2118" s="66">
        <f>O2118/$O$2181</f>
        <v>3.685640934673049E-4</v>
      </c>
      <c r="R2118" s="66"/>
      <c r="S2118" s="36">
        <f>Q2118*$S$1</f>
        <v>9.2141023366826225E-2</v>
      </c>
      <c r="T2118" s="7"/>
      <c r="U2118" s="36">
        <f>S2118+T2118</f>
        <v>9.2141023366826225E-2</v>
      </c>
      <c r="V2118" s="41"/>
      <c r="W2118" s="41"/>
      <c r="X2118" s="41"/>
      <c r="Y2118" s="42"/>
      <c r="Z2118" s="40" t="str">
        <f>IF(V2118=0,"NO OFERTADO",IF(W2118=0,"NO OFERTADO",IF(X2118=0,"NO OFERTADO",IF(Y2118=0,"NO OFERTADO","CORRECTO"))))</f>
        <v>NO OFERTADO</v>
      </c>
      <c r="AA2118" s="42">
        <f>Y2118*N2118</f>
        <v>0</v>
      </c>
      <c r="AB2118" s="35">
        <f>Q2118*$AB$1</f>
        <v>3.317076841205744E-2</v>
      </c>
      <c r="AC2118" s="7"/>
      <c r="AD2118" s="36">
        <f>AB2118+AC2118</f>
        <v>3.317076841205744E-2</v>
      </c>
      <c r="AE2118" s="41"/>
      <c r="AF2118" s="41"/>
      <c r="AG2118" s="41"/>
      <c r="AH2118" s="42"/>
      <c r="AI2118" s="40" t="str">
        <f>IF(AE2118=0,"NO OFERTADO",IF(AF2118=0,"NO OFERTADO",IF(AG2118=0,"NO OFERTADO",IF(AH2118=0,"NO OFERTADO","CORRECTO"))))</f>
        <v>NO OFERTADO</v>
      </c>
      <c r="AJ2118" s="37">
        <f>Q2118*$AJ$1</f>
        <v>2.2113845608038293E-2</v>
      </c>
      <c r="AK2118" s="7"/>
      <c r="AL2118" s="36">
        <f>AJ2118+AK2118</f>
        <v>2.2113845608038293E-2</v>
      </c>
      <c r="AM2118" s="41"/>
      <c r="AN2118" s="41"/>
      <c r="AO2118" s="41"/>
      <c r="AP2118" s="42"/>
      <c r="AQ2118" s="40" t="str">
        <f>IF(AM2118=0,"NO OFERTADO",IF(AN2118=0,"NO OFERTADO",IF(AO2118=0,"NO OFERTADO",IF(AP2118=0,"NO OFERTADO","CORRECTO"))))</f>
        <v>NO OFERTADO</v>
      </c>
    </row>
    <row r="2119" spans="1:43" ht="33.75" customHeight="1" x14ac:dyDescent="0.25">
      <c r="A2119" s="61">
        <v>2117</v>
      </c>
      <c r="B2119" s="61">
        <v>2754</v>
      </c>
      <c r="C2119" s="13" t="s">
        <v>7461</v>
      </c>
      <c r="D2119" s="12" t="s">
        <v>7234</v>
      </c>
      <c r="E2119" s="12" t="s">
        <v>270</v>
      </c>
      <c r="F2119" s="12" t="s">
        <v>321</v>
      </c>
      <c r="G2119" s="12" t="s">
        <v>13</v>
      </c>
      <c r="H2119" s="12" t="s">
        <v>782</v>
      </c>
      <c r="I2119" s="62" t="s">
        <v>60</v>
      </c>
      <c r="J2119" s="10">
        <v>850</v>
      </c>
      <c r="K2119" s="10" t="s">
        <v>7287</v>
      </c>
      <c r="L2119" s="14" t="s">
        <v>7248</v>
      </c>
      <c r="M2119" s="11">
        <v>113.244</v>
      </c>
      <c r="N2119" s="11">
        <v>22819.23076923077</v>
      </c>
      <c r="O2119" s="8">
        <f>N2119*M2119</f>
        <v>2584140.9692307692</v>
      </c>
      <c r="P2119" s="14" t="s">
        <v>7258</v>
      </c>
      <c r="Q2119" s="66">
        <f>O2119/$O$2181</f>
        <v>7.895883550975387E-5</v>
      </c>
      <c r="R2119" s="66"/>
      <c r="S2119" s="36">
        <f>Q2119*$S$1</f>
        <v>1.9739708877438467E-2</v>
      </c>
      <c r="T2119" s="7"/>
      <c r="U2119" s="36">
        <f>S2119+T2119</f>
        <v>1.9739708877438467E-2</v>
      </c>
      <c r="V2119" s="41"/>
      <c r="W2119" s="41"/>
      <c r="X2119" s="41"/>
      <c r="Y2119" s="42"/>
      <c r="Z2119" s="40" t="str">
        <f>IF(V2119=0,"NO OFERTADO",IF(W2119=0,"NO OFERTADO",IF(X2119=0,"NO OFERTADO",IF(Y2119=0,"NO OFERTADO","CORRECTO"))))</f>
        <v>NO OFERTADO</v>
      </c>
      <c r="AA2119" s="42">
        <f>Y2119*N2119</f>
        <v>0</v>
      </c>
      <c r="AB2119" s="35">
        <f>Q2119*$AB$1</f>
        <v>7.1062951958778481E-3</v>
      </c>
      <c r="AC2119" s="7"/>
      <c r="AD2119" s="36">
        <f>AB2119+AC2119</f>
        <v>7.1062951958778481E-3</v>
      </c>
      <c r="AE2119" s="41"/>
      <c r="AF2119" s="41"/>
      <c r="AG2119" s="41"/>
      <c r="AH2119" s="42"/>
      <c r="AI2119" s="40" t="str">
        <f>IF(AE2119=0,"NO OFERTADO",IF(AF2119=0,"NO OFERTADO",IF(AG2119=0,"NO OFERTADO",IF(AH2119=0,"NO OFERTADO","CORRECTO"))))</f>
        <v>NO OFERTADO</v>
      </c>
      <c r="AJ2119" s="37">
        <f>Q2119*$AJ$1</f>
        <v>4.7375301305852321E-3</v>
      </c>
      <c r="AK2119" s="7"/>
      <c r="AL2119" s="36">
        <f>AJ2119+AK2119</f>
        <v>4.7375301305852321E-3</v>
      </c>
      <c r="AM2119" s="41"/>
      <c r="AN2119" s="41"/>
      <c r="AO2119" s="41"/>
      <c r="AP2119" s="42"/>
      <c r="AQ2119" s="40" t="str">
        <f>IF(AM2119=0,"NO OFERTADO",IF(AN2119=0,"NO OFERTADO",IF(AO2119=0,"NO OFERTADO",IF(AP2119=0,"NO OFERTADO","CORRECTO"))))</f>
        <v>NO OFERTADO</v>
      </c>
    </row>
    <row r="2120" spans="1:43" ht="24" x14ac:dyDescent="0.25">
      <c r="A2120" s="61">
        <v>2118</v>
      </c>
      <c r="B2120" s="61">
        <v>2692</v>
      </c>
      <c r="C2120" s="13" t="s">
        <v>7448</v>
      </c>
      <c r="D2120" s="12" t="s">
        <v>770</v>
      </c>
      <c r="E2120" s="12" t="s">
        <v>270</v>
      </c>
      <c r="F2120" s="12" t="s">
        <v>782</v>
      </c>
      <c r="G2120" s="12" t="s">
        <v>13</v>
      </c>
      <c r="H2120" s="12" t="s">
        <v>7170</v>
      </c>
      <c r="I2120" s="62" t="s">
        <v>60</v>
      </c>
      <c r="J2120" s="10">
        <v>1</v>
      </c>
      <c r="K2120" s="10" t="s">
        <v>7271</v>
      </c>
      <c r="L2120" s="14" t="s">
        <v>7171</v>
      </c>
      <c r="M2120" s="11">
        <v>120470.87499999999</v>
      </c>
      <c r="N2120" s="11">
        <v>46.5</v>
      </c>
      <c r="O2120" s="8">
        <f>N2120*M2120</f>
        <v>5601895.6874999991</v>
      </c>
      <c r="P2120" s="14" t="s">
        <v>7258</v>
      </c>
      <c r="Q2120" s="66">
        <f>O2120/$O$2181</f>
        <v>1.7116680761567691E-4</v>
      </c>
      <c r="R2120" s="66"/>
      <c r="S2120" s="36">
        <f>Q2120*$S$1</f>
        <v>4.2791701903919226E-2</v>
      </c>
      <c r="T2120" s="7"/>
      <c r="U2120" s="36">
        <f>S2120+T2120</f>
        <v>4.2791701903919226E-2</v>
      </c>
      <c r="V2120" s="41"/>
      <c r="W2120" s="41"/>
      <c r="X2120" s="41"/>
      <c r="Y2120" s="42"/>
      <c r="Z2120" s="40" t="str">
        <f>IF(V2120=0,"NO OFERTADO",IF(W2120=0,"NO OFERTADO",IF(X2120=0,"NO OFERTADO",IF(Y2120=0,"NO OFERTADO","CORRECTO"))))</f>
        <v>NO OFERTADO</v>
      </c>
      <c r="AA2120" s="42">
        <f>Y2120*N2120</f>
        <v>0</v>
      </c>
      <c r="AB2120" s="35">
        <f>Q2120*$AB$1</f>
        <v>1.5405012685410922E-2</v>
      </c>
      <c r="AC2120" s="7"/>
      <c r="AD2120" s="36">
        <f>AB2120+AC2120</f>
        <v>1.5405012685410922E-2</v>
      </c>
      <c r="AE2120" s="41"/>
      <c r="AF2120" s="41"/>
      <c r="AG2120" s="41"/>
      <c r="AH2120" s="42"/>
      <c r="AI2120" s="40" t="str">
        <f>IF(AE2120=0,"NO OFERTADO",IF(AF2120=0,"NO OFERTADO",IF(AG2120=0,"NO OFERTADO",IF(AH2120=0,"NO OFERTADO","CORRECTO"))))</f>
        <v>NO OFERTADO</v>
      </c>
      <c r="AJ2120" s="37">
        <f>Q2120*$AJ$1</f>
        <v>1.0270008456940614E-2</v>
      </c>
      <c r="AK2120" s="7"/>
      <c r="AL2120" s="36">
        <f>AJ2120+AK2120</f>
        <v>1.0270008456940614E-2</v>
      </c>
      <c r="AM2120" s="41"/>
      <c r="AN2120" s="41"/>
      <c r="AO2120" s="41"/>
      <c r="AP2120" s="42"/>
      <c r="AQ2120" s="40" t="str">
        <f>IF(AM2120=0,"NO OFERTADO",IF(AN2120=0,"NO OFERTADO",IF(AO2120=0,"NO OFERTADO",IF(AP2120=0,"NO OFERTADO","CORRECTO"))))</f>
        <v>NO OFERTADO</v>
      </c>
    </row>
    <row r="2121" spans="1:43" ht="24" x14ac:dyDescent="0.25">
      <c r="A2121" s="61">
        <v>2119</v>
      </c>
      <c r="B2121" s="61">
        <v>2739</v>
      </c>
      <c r="C2121" s="13" t="s">
        <v>7433</v>
      </c>
      <c r="D2121" s="12" t="s">
        <v>7164</v>
      </c>
      <c r="E2121" s="12" t="s">
        <v>5685</v>
      </c>
      <c r="F2121" s="12" t="s">
        <v>222</v>
      </c>
      <c r="G2121" s="12" t="s">
        <v>5394</v>
      </c>
      <c r="H2121" s="12" t="s">
        <v>7494</v>
      </c>
      <c r="I2121" s="62" t="s">
        <v>60</v>
      </c>
      <c r="J2121" s="10">
        <v>200</v>
      </c>
      <c r="K2121" s="10" t="s">
        <v>7283</v>
      </c>
      <c r="L2121" s="14" t="s">
        <v>7229</v>
      </c>
      <c r="M2121" s="11">
        <v>60.070999999999998</v>
      </c>
      <c r="N2121" s="11">
        <v>337450</v>
      </c>
      <c r="O2121" s="8">
        <f>N2121*M2121</f>
        <v>20270958.949999999</v>
      </c>
      <c r="P2121" s="14" t="s">
        <v>7258</v>
      </c>
      <c r="Q2121" s="66">
        <f>O2121/$O$2181</f>
        <v>6.1938235274930484E-4</v>
      </c>
      <c r="R2121" s="66"/>
      <c r="S2121" s="36">
        <f>Q2121*$S$1</f>
        <v>0.15484558818732622</v>
      </c>
      <c r="T2121" s="7"/>
      <c r="U2121" s="36">
        <f>S2121+T2121</f>
        <v>0.15484558818732622</v>
      </c>
      <c r="V2121" s="41"/>
      <c r="W2121" s="41"/>
      <c r="X2121" s="41"/>
      <c r="Y2121" s="42"/>
      <c r="Z2121" s="40" t="str">
        <f>IF(V2121=0,"NO OFERTADO",IF(W2121=0,"NO OFERTADO",IF(X2121=0,"NO OFERTADO",IF(Y2121=0,"NO OFERTADO","CORRECTO"))))</f>
        <v>NO OFERTADO</v>
      </c>
      <c r="AA2121" s="42">
        <f>Y2121*N2121</f>
        <v>0</v>
      </c>
      <c r="AB2121" s="35">
        <f>Q2121*$AB$1</f>
        <v>5.5744411747437432E-2</v>
      </c>
      <c r="AC2121" s="7"/>
      <c r="AD2121" s="36">
        <f>AB2121+AC2121</f>
        <v>5.5744411747437432E-2</v>
      </c>
      <c r="AE2121" s="41"/>
      <c r="AF2121" s="41"/>
      <c r="AG2121" s="41"/>
      <c r="AH2121" s="42"/>
      <c r="AI2121" s="40" t="str">
        <f>IF(AE2121=0,"NO OFERTADO",IF(AF2121=0,"NO OFERTADO",IF(AG2121=0,"NO OFERTADO",IF(AH2121=0,"NO OFERTADO","CORRECTO"))))</f>
        <v>NO OFERTADO</v>
      </c>
      <c r="AJ2121" s="37">
        <f>Q2121*$AJ$1</f>
        <v>3.7162941164958288E-2</v>
      </c>
      <c r="AK2121" s="7"/>
      <c r="AL2121" s="36">
        <f>AJ2121+AK2121</f>
        <v>3.7162941164958288E-2</v>
      </c>
      <c r="AM2121" s="41"/>
      <c r="AN2121" s="41"/>
      <c r="AO2121" s="41"/>
      <c r="AP2121" s="42"/>
      <c r="AQ2121" s="40" t="str">
        <f>IF(AM2121=0,"NO OFERTADO",IF(AN2121=0,"NO OFERTADO",IF(AO2121=0,"NO OFERTADO",IF(AP2121=0,"NO OFERTADO","CORRECTO"))))</f>
        <v>NO OFERTADO</v>
      </c>
    </row>
    <row r="2122" spans="1:43" ht="29.25" customHeight="1" x14ac:dyDescent="0.25">
      <c r="A2122" s="61">
        <v>2120</v>
      </c>
      <c r="B2122" s="61">
        <v>2726</v>
      </c>
      <c r="C2122" s="13" t="s">
        <v>7449</v>
      </c>
      <c r="D2122" s="12" t="s">
        <v>7164</v>
      </c>
      <c r="E2122" s="12" t="s">
        <v>5685</v>
      </c>
      <c r="F2122" s="12" t="s">
        <v>222</v>
      </c>
      <c r="G2122" s="12" t="s">
        <v>5394</v>
      </c>
      <c r="H2122" s="12" t="s">
        <v>7494</v>
      </c>
      <c r="I2122" s="62" t="s">
        <v>60</v>
      </c>
      <c r="J2122" s="10">
        <v>220</v>
      </c>
      <c r="K2122" s="10">
        <v>20232620</v>
      </c>
      <c r="L2122" s="14" t="s">
        <v>7213</v>
      </c>
      <c r="M2122" s="11">
        <v>64.564545454545453</v>
      </c>
      <c r="N2122" s="11">
        <v>82500</v>
      </c>
      <c r="O2122" s="8">
        <f>N2122*M2122</f>
        <v>5326575</v>
      </c>
      <c r="P2122" s="14" t="s">
        <v>7258</v>
      </c>
      <c r="Q2122" s="66">
        <f>O2122/$O$2181</f>
        <v>1.6275434051903247E-4</v>
      </c>
      <c r="R2122" s="66"/>
      <c r="S2122" s="36">
        <f>Q2122*$S$1</f>
        <v>4.0688585129758113E-2</v>
      </c>
      <c r="T2122" s="7"/>
      <c r="U2122" s="36">
        <f>S2122+T2122</f>
        <v>4.0688585129758113E-2</v>
      </c>
      <c r="V2122" s="41"/>
      <c r="W2122" s="41"/>
      <c r="X2122" s="41"/>
      <c r="Y2122" s="42"/>
      <c r="Z2122" s="40" t="str">
        <f>IF(V2122=0,"NO OFERTADO",IF(W2122=0,"NO OFERTADO",IF(X2122=0,"NO OFERTADO",IF(Y2122=0,"NO OFERTADO","CORRECTO"))))</f>
        <v>NO OFERTADO</v>
      </c>
      <c r="AA2122" s="42">
        <f>Y2122*N2122</f>
        <v>0</v>
      </c>
      <c r="AB2122" s="35">
        <f>Q2122*$AB$1</f>
        <v>1.4647890646712921E-2</v>
      </c>
      <c r="AC2122" s="7"/>
      <c r="AD2122" s="36">
        <f>AB2122+AC2122</f>
        <v>1.4647890646712921E-2</v>
      </c>
      <c r="AE2122" s="41"/>
      <c r="AF2122" s="41"/>
      <c r="AG2122" s="41"/>
      <c r="AH2122" s="42"/>
      <c r="AI2122" s="40" t="str">
        <f>IF(AE2122=0,"NO OFERTADO",IF(AF2122=0,"NO OFERTADO",IF(AG2122=0,"NO OFERTADO",IF(AH2122=0,"NO OFERTADO","CORRECTO"))))</f>
        <v>NO OFERTADO</v>
      </c>
      <c r="AJ2122" s="37">
        <f>Q2122*$AJ$1</f>
        <v>9.7652604311419481E-3</v>
      </c>
      <c r="AK2122" s="7"/>
      <c r="AL2122" s="36">
        <f>AJ2122+AK2122</f>
        <v>9.7652604311419481E-3</v>
      </c>
      <c r="AM2122" s="41"/>
      <c r="AN2122" s="41"/>
      <c r="AO2122" s="41"/>
      <c r="AP2122" s="42"/>
      <c r="AQ2122" s="40" t="str">
        <f>IF(AM2122=0,"NO OFERTADO",IF(AN2122=0,"NO OFERTADO",IF(AO2122=0,"NO OFERTADO",IF(AP2122=0,"NO OFERTADO","CORRECTO"))))</f>
        <v>NO OFERTADO</v>
      </c>
    </row>
    <row r="2123" spans="1:43" ht="29.25" customHeight="1" x14ac:dyDescent="0.25">
      <c r="A2123" s="61">
        <v>2121</v>
      </c>
      <c r="B2123" s="61">
        <v>2690</v>
      </c>
      <c r="C2123" s="13" t="s">
        <v>7435</v>
      </c>
      <c r="D2123" s="12" t="s">
        <v>7164</v>
      </c>
      <c r="E2123" s="12" t="s">
        <v>5685</v>
      </c>
      <c r="F2123" s="12" t="s">
        <v>222</v>
      </c>
      <c r="G2123" s="12" t="s">
        <v>5394</v>
      </c>
      <c r="H2123" s="12" t="s">
        <v>7494</v>
      </c>
      <c r="I2123" s="62" t="s">
        <v>60</v>
      </c>
      <c r="J2123" s="10">
        <v>237</v>
      </c>
      <c r="K2123" s="10">
        <v>20129549</v>
      </c>
      <c r="L2123" s="14" t="s">
        <v>7166</v>
      </c>
      <c r="M2123" s="11">
        <v>51.125316455696201</v>
      </c>
      <c r="N2123" s="11">
        <v>297872.53846153844</v>
      </c>
      <c r="O2123" s="8">
        <f>N2123*M2123</f>
        <v>15228827.79230769</v>
      </c>
      <c r="P2123" s="14" t="s">
        <v>7258</v>
      </c>
      <c r="Q2123" s="66">
        <f>O2123/$O$2181</f>
        <v>4.6531923876317352E-4</v>
      </c>
      <c r="R2123" s="66"/>
      <c r="S2123" s="36">
        <f>Q2123*$S$1</f>
        <v>0.11632980969079337</v>
      </c>
      <c r="T2123" s="7"/>
      <c r="U2123" s="36">
        <f>S2123+T2123</f>
        <v>0.11632980969079337</v>
      </c>
      <c r="V2123" s="41"/>
      <c r="W2123" s="41"/>
      <c r="X2123" s="41"/>
      <c r="Y2123" s="42"/>
      <c r="Z2123" s="40" t="str">
        <f>IF(V2123=0,"NO OFERTADO",IF(W2123=0,"NO OFERTADO",IF(X2123=0,"NO OFERTADO",IF(Y2123=0,"NO OFERTADO","CORRECTO"))))</f>
        <v>NO OFERTADO</v>
      </c>
      <c r="AA2123" s="42">
        <f>Y2123*N2123</f>
        <v>0</v>
      </c>
      <c r="AB2123" s="35">
        <f>Q2123*$AB$1</f>
        <v>4.1878731488685615E-2</v>
      </c>
      <c r="AC2123" s="7"/>
      <c r="AD2123" s="36">
        <f>AB2123+AC2123</f>
        <v>4.1878731488685615E-2</v>
      </c>
      <c r="AE2123" s="41"/>
      <c r="AF2123" s="41"/>
      <c r="AG2123" s="41"/>
      <c r="AH2123" s="42"/>
      <c r="AI2123" s="40" t="str">
        <f>IF(AE2123=0,"NO OFERTADO",IF(AF2123=0,"NO OFERTADO",IF(AG2123=0,"NO OFERTADO",IF(AH2123=0,"NO OFERTADO","CORRECTO"))))</f>
        <v>NO OFERTADO</v>
      </c>
      <c r="AJ2123" s="37">
        <f>Q2123*$AJ$1</f>
        <v>2.791915432579041E-2</v>
      </c>
      <c r="AK2123" s="7"/>
      <c r="AL2123" s="36">
        <f>AJ2123+AK2123</f>
        <v>2.791915432579041E-2</v>
      </c>
      <c r="AM2123" s="41"/>
      <c r="AN2123" s="41"/>
      <c r="AO2123" s="41"/>
      <c r="AP2123" s="42"/>
      <c r="AQ2123" s="40" t="str">
        <f>IF(AM2123=0,"NO OFERTADO",IF(AN2123=0,"NO OFERTADO",IF(AO2123=0,"NO OFERTADO",IF(AP2123=0,"NO OFERTADO","CORRECTO"))))</f>
        <v>NO OFERTADO</v>
      </c>
    </row>
    <row r="2124" spans="1:43" ht="29.25" customHeight="1" x14ac:dyDescent="0.25">
      <c r="A2124" s="61">
        <v>2122</v>
      </c>
      <c r="B2124" s="61">
        <v>2689</v>
      </c>
      <c r="C2124" s="13" t="s">
        <v>7430</v>
      </c>
      <c r="D2124" s="12" t="s">
        <v>7164</v>
      </c>
      <c r="E2124" s="12" t="s">
        <v>5685</v>
      </c>
      <c r="F2124" s="12" t="s">
        <v>222</v>
      </c>
      <c r="G2124" s="12" t="s">
        <v>5394</v>
      </c>
      <c r="H2124" s="12" t="s">
        <v>7494</v>
      </c>
      <c r="I2124" s="62" t="s">
        <v>60</v>
      </c>
      <c r="J2124" s="10">
        <v>250</v>
      </c>
      <c r="K2124" s="92">
        <v>20154835</v>
      </c>
      <c r="L2124" s="14" t="s">
        <v>7165</v>
      </c>
      <c r="M2124" s="11">
        <v>47.989269333333333</v>
      </c>
      <c r="N2124" s="11">
        <v>637923.07692307688</v>
      </c>
      <c r="O2124" s="8">
        <f>N2124*M2124</f>
        <v>30613462.352410253</v>
      </c>
      <c r="P2124" s="14" t="s">
        <v>7258</v>
      </c>
      <c r="Q2124" s="66">
        <f>O2124/$O$2181</f>
        <v>9.3539917792779767E-4</v>
      </c>
      <c r="R2124" s="66"/>
      <c r="S2124" s="36">
        <f>Q2124*$S$1</f>
        <v>0.23384979448194942</v>
      </c>
      <c r="T2124" s="7"/>
      <c r="U2124" s="36">
        <f>S2124+T2124</f>
        <v>0.23384979448194942</v>
      </c>
      <c r="V2124" s="41"/>
      <c r="W2124" s="41"/>
      <c r="X2124" s="41"/>
      <c r="Y2124" s="42"/>
      <c r="Z2124" s="40" t="str">
        <f>IF(V2124=0,"NO OFERTADO",IF(W2124=0,"NO OFERTADO",IF(X2124=0,"NO OFERTADO",IF(Y2124=0,"NO OFERTADO","CORRECTO"))))</f>
        <v>NO OFERTADO</v>
      </c>
      <c r="AA2124" s="42">
        <f>Y2124*N2124</f>
        <v>0</v>
      </c>
      <c r="AB2124" s="35">
        <f>Q2124*$AB$1</f>
        <v>8.4185926013501791E-2</v>
      </c>
      <c r="AC2124" s="7"/>
      <c r="AD2124" s="36">
        <f>AB2124+AC2124</f>
        <v>8.4185926013501791E-2</v>
      </c>
      <c r="AE2124" s="41"/>
      <c r="AF2124" s="41"/>
      <c r="AG2124" s="41"/>
      <c r="AH2124" s="42"/>
      <c r="AI2124" s="40" t="str">
        <f>IF(AE2124=0,"NO OFERTADO",IF(AF2124=0,"NO OFERTADO",IF(AG2124=0,"NO OFERTADO",IF(AH2124=0,"NO OFERTADO","CORRECTO"))))</f>
        <v>NO OFERTADO</v>
      </c>
      <c r="AJ2124" s="37">
        <f>Q2124*$AJ$1</f>
        <v>5.6123950675667861E-2</v>
      </c>
      <c r="AK2124" s="7"/>
      <c r="AL2124" s="36">
        <f>AJ2124+AK2124</f>
        <v>5.6123950675667861E-2</v>
      </c>
      <c r="AM2124" s="41"/>
      <c r="AN2124" s="41"/>
      <c r="AO2124" s="41"/>
      <c r="AP2124" s="42"/>
      <c r="AQ2124" s="40" t="str">
        <f>IF(AM2124=0,"NO OFERTADO",IF(AN2124=0,"NO OFERTADO",IF(AO2124=0,"NO OFERTADO",IF(AP2124=0,"NO OFERTADO","CORRECTO"))))</f>
        <v>NO OFERTADO</v>
      </c>
    </row>
    <row r="2125" spans="1:43" ht="29.25" customHeight="1" x14ac:dyDescent="0.25">
      <c r="A2125" s="61">
        <v>2123</v>
      </c>
      <c r="B2125" s="61">
        <v>2680</v>
      </c>
      <c r="C2125" s="13" t="s">
        <v>7379</v>
      </c>
      <c r="D2125" s="12" t="s">
        <v>7149</v>
      </c>
      <c r="E2125" s="12" t="s">
        <v>5685</v>
      </c>
      <c r="F2125" s="12" t="s">
        <v>882</v>
      </c>
      <c r="G2125" s="12" t="s">
        <v>13</v>
      </c>
      <c r="H2125" s="12" t="s">
        <v>7494</v>
      </c>
      <c r="I2125" s="62" t="s">
        <v>60</v>
      </c>
      <c r="J2125" s="10">
        <v>1</v>
      </c>
      <c r="K2125" s="10"/>
      <c r="L2125" s="14" t="s">
        <v>7150</v>
      </c>
      <c r="M2125" s="11">
        <v>15272.080999999998</v>
      </c>
      <c r="N2125" s="11">
        <v>5439</v>
      </c>
      <c r="O2125" s="8">
        <f>N2125*M2125</f>
        <v>83064848.558999985</v>
      </c>
      <c r="P2125" s="14" t="s">
        <v>7258</v>
      </c>
      <c r="Q2125" s="66">
        <f>O2125/$O$2181</f>
        <v>2.5380595687723062E-3</v>
      </c>
      <c r="R2125" s="66"/>
      <c r="S2125" s="36">
        <f>Q2125*$S$1</f>
        <v>0.63451489219307655</v>
      </c>
      <c r="T2125" s="7"/>
      <c r="U2125" s="36">
        <f>S2125+T2125</f>
        <v>0.63451489219307655</v>
      </c>
      <c r="V2125" s="41"/>
      <c r="W2125" s="41"/>
      <c r="X2125" s="41"/>
      <c r="Y2125" s="42"/>
      <c r="Z2125" s="40" t="str">
        <f>IF(V2125=0,"NO OFERTADO",IF(W2125=0,"NO OFERTADO",IF(X2125=0,"NO OFERTADO",IF(Y2125=0,"NO OFERTADO","CORRECTO"))))</f>
        <v>NO OFERTADO</v>
      </c>
      <c r="AA2125" s="42">
        <f>Y2125*N2125</f>
        <v>0</v>
      </c>
      <c r="AB2125" s="35">
        <f>Q2125*$AB$1</f>
        <v>0.22842536118950757</v>
      </c>
      <c r="AC2125" s="7"/>
      <c r="AD2125" s="36">
        <f>AB2125+AC2125</f>
        <v>0.22842536118950757</v>
      </c>
      <c r="AE2125" s="41"/>
      <c r="AF2125" s="41"/>
      <c r="AG2125" s="41"/>
      <c r="AH2125" s="42"/>
      <c r="AI2125" s="40" t="str">
        <f>IF(AE2125=0,"NO OFERTADO",IF(AF2125=0,"NO OFERTADO",IF(AG2125=0,"NO OFERTADO",IF(AH2125=0,"NO OFERTADO","CORRECTO"))))</f>
        <v>NO OFERTADO</v>
      </c>
      <c r="AJ2125" s="37">
        <f>Q2125*$AJ$1</f>
        <v>0.15228357412633836</v>
      </c>
      <c r="AK2125" s="7"/>
      <c r="AL2125" s="36">
        <f>AJ2125+AK2125</f>
        <v>0.15228357412633836</v>
      </c>
      <c r="AM2125" s="41"/>
      <c r="AN2125" s="41"/>
      <c r="AO2125" s="41"/>
      <c r="AP2125" s="42"/>
      <c r="AQ2125" s="40" t="str">
        <f>IF(AM2125=0,"NO OFERTADO",IF(AN2125=0,"NO OFERTADO",IF(AO2125=0,"NO OFERTADO",IF(AP2125=0,"NO OFERTADO","CORRECTO"))))</f>
        <v>NO OFERTADO</v>
      </c>
    </row>
    <row r="2126" spans="1:43" ht="24" x14ac:dyDescent="0.25">
      <c r="A2126" s="61">
        <v>2124</v>
      </c>
      <c r="B2126" s="61">
        <v>2746</v>
      </c>
      <c r="C2126" s="13" t="s">
        <v>7379</v>
      </c>
      <c r="D2126" s="12" t="s">
        <v>7198</v>
      </c>
      <c r="E2126" s="12" t="s">
        <v>221</v>
      </c>
      <c r="F2126" s="12" t="s">
        <v>5898</v>
      </c>
      <c r="G2126" s="12" t="s">
        <v>13</v>
      </c>
      <c r="H2126" s="12" t="s">
        <v>5898</v>
      </c>
      <c r="I2126" s="62" t="s">
        <v>60</v>
      </c>
      <c r="J2126" s="10">
        <v>1</v>
      </c>
      <c r="K2126" s="10"/>
      <c r="L2126" s="14" t="s">
        <v>7237</v>
      </c>
      <c r="M2126" s="11">
        <v>12414.411999999998</v>
      </c>
      <c r="N2126" s="11">
        <v>507.6</v>
      </c>
      <c r="O2126" s="8">
        <f>N2126*M2126</f>
        <v>6301555.5311999992</v>
      </c>
      <c r="P2126" s="14" t="s">
        <v>7258</v>
      </c>
      <c r="Q2126" s="66">
        <f>O2126/$O$2181</f>
        <v>1.925450246592824E-4</v>
      </c>
      <c r="R2126" s="66"/>
      <c r="S2126" s="36">
        <f>Q2126*$S$1</f>
        <v>4.8136256164820597E-2</v>
      </c>
      <c r="T2126" s="7"/>
      <c r="U2126" s="36">
        <f>S2126+T2126</f>
        <v>4.8136256164820597E-2</v>
      </c>
      <c r="V2126" s="41"/>
      <c r="W2126" s="41"/>
      <c r="X2126" s="41"/>
      <c r="Y2126" s="42"/>
      <c r="Z2126" s="40" t="str">
        <f>IF(V2126=0,"NO OFERTADO",IF(W2126=0,"NO OFERTADO",IF(X2126=0,"NO OFERTADO",IF(Y2126=0,"NO OFERTADO","CORRECTO"))))</f>
        <v>NO OFERTADO</v>
      </c>
      <c r="AA2126" s="42">
        <f>Y2126*N2126</f>
        <v>0</v>
      </c>
      <c r="AB2126" s="35">
        <f>Q2126*$AB$1</f>
        <v>1.7329052219335415E-2</v>
      </c>
      <c r="AC2126" s="7"/>
      <c r="AD2126" s="36">
        <f>AB2126+AC2126</f>
        <v>1.7329052219335415E-2</v>
      </c>
      <c r="AE2126" s="41"/>
      <c r="AF2126" s="41"/>
      <c r="AG2126" s="41"/>
      <c r="AH2126" s="42"/>
      <c r="AI2126" s="40" t="str">
        <f>IF(AE2126=0,"NO OFERTADO",IF(AF2126=0,"NO OFERTADO",IF(AG2126=0,"NO OFERTADO",IF(AH2126=0,"NO OFERTADO","CORRECTO"))))</f>
        <v>NO OFERTADO</v>
      </c>
      <c r="AJ2126" s="37">
        <f>Q2126*$AJ$1</f>
        <v>1.1552701479556943E-2</v>
      </c>
      <c r="AK2126" s="7"/>
      <c r="AL2126" s="36">
        <f>AJ2126+AK2126</f>
        <v>1.1552701479556943E-2</v>
      </c>
      <c r="AM2126" s="41"/>
      <c r="AN2126" s="41"/>
      <c r="AO2126" s="41"/>
      <c r="AP2126" s="42"/>
      <c r="AQ2126" s="40" t="str">
        <f>IF(AM2126=0,"NO OFERTADO",IF(AN2126=0,"NO OFERTADO",IF(AO2126=0,"NO OFERTADO",IF(AP2126=0,"NO OFERTADO","CORRECTO"))))</f>
        <v>NO OFERTADO</v>
      </c>
    </row>
    <row r="2127" spans="1:43" ht="24" x14ac:dyDescent="0.25">
      <c r="A2127" s="61">
        <v>2125</v>
      </c>
      <c r="B2127" s="61">
        <v>2712</v>
      </c>
      <c r="C2127" s="13" t="s">
        <v>7444</v>
      </c>
      <c r="D2127" s="12" t="s">
        <v>7198</v>
      </c>
      <c r="E2127" s="12" t="s">
        <v>221</v>
      </c>
      <c r="F2127" s="12" t="s">
        <v>5898</v>
      </c>
      <c r="G2127" s="12" t="s">
        <v>13</v>
      </c>
      <c r="H2127" s="12" t="s">
        <v>5898</v>
      </c>
      <c r="I2127" s="62" t="s">
        <v>60</v>
      </c>
      <c r="J2127" s="10">
        <v>1</v>
      </c>
      <c r="K2127" s="10" t="s">
        <v>7280</v>
      </c>
      <c r="L2127" s="14" t="s">
        <v>7199</v>
      </c>
      <c r="M2127" s="11">
        <v>12777.473</v>
      </c>
      <c r="N2127" s="11">
        <v>507.63636363636363</v>
      </c>
      <c r="O2127" s="8">
        <f>N2127*M2127</f>
        <v>6486309.9301818181</v>
      </c>
      <c r="P2127" s="14" t="s">
        <v>7258</v>
      </c>
      <c r="Q2127" s="66">
        <f>O2127/$O$2181</f>
        <v>1.9819022450426273E-4</v>
      </c>
      <c r="R2127" s="66"/>
      <c r="S2127" s="36">
        <f>Q2127*$S$1</f>
        <v>4.9547556126065678E-2</v>
      </c>
      <c r="T2127" s="7"/>
      <c r="U2127" s="36">
        <f>S2127+T2127</f>
        <v>4.9547556126065678E-2</v>
      </c>
      <c r="V2127" s="41"/>
      <c r="W2127" s="41"/>
      <c r="X2127" s="41"/>
      <c r="Y2127" s="42"/>
      <c r="Z2127" s="40" t="str">
        <f>IF(V2127=0,"NO OFERTADO",IF(W2127=0,"NO OFERTADO",IF(X2127=0,"NO OFERTADO",IF(Y2127=0,"NO OFERTADO","CORRECTO"))))</f>
        <v>NO OFERTADO</v>
      </c>
      <c r="AA2127" s="42">
        <f>Y2127*N2127</f>
        <v>0</v>
      </c>
      <c r="AB2127" s="35">
        <f>Q2127*$AB$1</f>
        <v>1.7837120205383646E-2</v>
      </c>
      <c r="AC2127" s="7"/>
      <c r="AD2127" s="36">
        <f>AB2127+AC2127</f>
        <v>1.7837120205383646E-2</v>
      </c>
      <c r="AE2127" s="41"/>
      <c r="AF2127" s="41"/>
      <c r="AG2127" s="41"/>
      <c r="AH2127" s="42"/>
      <c r="AI2127" s="40" t="str">
        <f>IF(AE2127=0,"NO OFERTADO",IF(AF2127=0,"NO OFERTADO",IF(AG2127=0,"NO OFERTADO",IF(AH2127=0,"NO OFERTADO","CORRECTO"))))</f>
        <v>NO OFERTADO</v>
      </c>
      <c r="AJ2127" s="37">
        <f>Q2127*$AJ$1</f>
        <v>1.1891413470255763E-2</v>
      </c>
      <c r="AK2127" s="7"/>
      <c r="AL2127" s="36">
        <f>AJ2127+AK2127</f>
        <v>1.1891413470255763E-2</v>
      </c>
      <c r="AM2127" s="41"/>
      <c r="AN2127" s="41"/>
      <c r="AO2127" s="41"/>
      <c r="AP2127" s="42"/>
      <c r="AQ2127" s="40" t="str">
        <f>IF(AM2127=0,"NO OFERTADO",IF(AN2127=0,"NO OFERTADO",IF(AO2127=0,"NO OFERTADO",IF(AP2127=0,"NO OFERTADO","CORRECTO"))))</f>
        <v>NO OFERTADO</v>
      </c>
    </row>
    <row r="2128" spans="1:43" ht="24" x14ac:dyDescent="0.25">
      <c r="A2128" s="61">
        <v>2126</v>
      </c>
      <c r="B2128" s="61">
        <v>2756</v>
      </c>
      <c r="C2128" s="13" t="s">
        <v>7466</v>
      </c>
      <c r="D2128" s="12" t="s">
        <v>7198</v>
      </c>
      <c r="E2128" s="12" t="s">
        <v>221</v>
      </c>
      <c r="F2128" s="12" t="s">
        <v>5898</v>
      </c>
      <c r="G2128" s="12" t="s">
        <v>13</v>
      </c>
      <c r="H2128" s="12" t="s">
        <v>5898</v>
      </c>
      <c r="I2128" s="62" t="s">
        <v>60</v>
      </c>
      <c r="J2128" s="10">
        <v>1</v>
      </c>
      <c r="K2128" s="10">
        <v>20273414</v>
      </c>
      <c r="L2128" s="14" t="s">
        <v>7250</v>
      </c>
      <c r="M2128" s="11">
        <v>13464.4275</v>
      </c>
      <c r="N2128" s="11">
        <v>85.4</v>
      </c>
      <c r="O2128" s="8">
        <f>N2128*M2128</f>
        <v>1149862.1085000001</v>
      </c>
      <c r="P2128" s="14" t="s">
        <v>7258</v>
      </c>
      <c r="Q2128" s="66">
        <f>O2128/$O$2181</f>
        <v>3.5134218359216131E-5</v>
      </c>
      <c r="R2128" s="66"/>
      <c r="S2128" s="36">
        <f>Q2128*$S$1</f>
        <v>8.7835545898040327E-3</v>
      </c>
      <c r="T2128" s="7"/>
      <c r="U2128" s="36">
        <f>S2128+T2128</f>
        <v>8.7835545898040327E-3</v>
      </c>
      <c r="V2128" s="41"/>
      <c r="W2128" s="41"/>
      <c r="X2128" s="41"/>
      <c r="Y2128" s="42"/>
      <c r="Z2128" s="40" t="str">
        <f>IF(V2128=0,"NO OFERTADO",IF(W2128=0,"NO OFERTADO",IF(X2128=0,"NO OFERTADO",IF(Y2128=0,"NO OFERTADO","CORRECTO"))))</f>
        <v>NO OFERTADO</v>
      </c>
      <c r="AA2128" s="42">
        <f>Y2128*N2128</f>
        <v>0</v>
      </c>
      <c r="AB2128" s="35">
        <f>Q2128*$AB$1</f>
        <v>3.1620796523294517E-3</v>
      </c>
      <c r="AC2128" s="7"/>
      <c r="AD2128" s="36">
        <f>AB2128+AC2128</f>
        <v>3.1620796523294517E-3</v>
      </c>
      <c r="AE2128" s="41"/>
      <c r="AF2128" s="41"/>
      <c r="AG2128" s="41"/>
      <c r="AH2128" s="42"/>
      <c r="AI2128" s="40" t="str">
        <f>IF(AE2128=0,"NO OFERTADO",IF(AF2128=0,"NO OFERTADO",IF(AG2128=0,"NO OFERTADO",IF(AH2128=0,"NO OFERTADO","CORRECTO"))))</f>
        <v>NO OFERTADO</v>
      </c>
      <c r="AJ2128" s="37">
        <f>Q2128*$AJ$1</f>
        <v>2.1080531015529678E-3</v>
      </c>
      <c r="AK2128" s="7"/>
      <c r="AL2128" s="36">
        <f>AJ2128+AK2128</f>
        <v>2.1080531015529678E-3</v>
      </c>
      <c r="AM2128" s="41"/>
      <c r="AN2128" s="41"/>
      <c r="AO2128" s="41"/>
      <c r="AP2128" s="42"/>
      <c r="AQ2128" s="40" t="str">
        <f>IF(AM2128=0,"NO OFERTADO",IF(AN2128=0,"NO OFERTADO",IF(AO2128=0,"NO OFERTADO",IF(AP2128=0,"NO OFERTADO","CORRECTO"))))</f>
        <v>NO OFERTADO</v>
      </c>
    </row>
    <row r="2129" spans="1:43" ht="24" x14ac:dyDescent="0.25">
      <c r="A2129" s="61">
        <v>2127</v>
      </c>
      <c r="B2129" s="61">
        <v>2724</v>
      </c>
      <c r="C2129" s="13" t="s">
        <v>7429</v>
      </c>
      <c r="D2129" s="12" t="s">
        <v>7158</v>
      </c>
      <c r="E2129" s="12" t="s">
        <v>5685</v>
      </c>
      <c r="F2129" s="12" t="s">
        <v>222</v>
      </c>
      <c r="G2129" s="12" t="s">
        <v>5394</v>
      </c>
      <c r="H2129" s="12" t="s">
        <v>7493</v>
      </c>
      <c r="I2129" s="62" t="s">
        <v>60</v>
      </c>
      <c r="J2129" s="10">
        <v>1000</v>
      </c>
      <c r="K2129" s="10">
        <v>20111478</v>
      </c>
      <c r="L2129" s="14" t="s">
        <v>7152</v>
      </c>
      <c r="M2129" s="11">
        <v>46.278992000000002</v>
      </c>
      <c r="N2129" s="11">
        <v>1310666.6666666667</v>
      </c>
      <c r="O2129" s="8">
        <f>N2129*M2129</f>
        <v>60656332.181333341</v>
      </c>
      <c r="P2129" s="14" t="s">
        <v>7258</v>
      </c>
      <c r="Q2129" s="66">
        <f>O2129/$O$2181</f>
        <v>1.8533638111687667E-3</v>
      </c>
      <c r="R2129" s="66"/>
      <c r="S2129" s="36">
        <f>Q2129*$S$1</f>
        <v>0.46334095279219167</v>
      </c>
      <c r="T2129" s="7"/>
      <c r="U2129" s="36">
        <f>S2129+T2129</f>
        <v>0.46334095279219167</v>
      </c>
      <c r="V2129" s="41"/>
      <c r="W2129" s="41"/>
      <c r="X2129" s="41"/>
      <c r="Y2129" s="42"/>
      <c r="Z2129" s="40" t="str">
        <f>IF(V2129=0,"NO OFERTADO",IF(W2129=0,"NO OFERTADO",IF(X2129=0,"NO OFERTADO",IF(Y2129=0,"NO OFERTADO","CORRECTO"))))</f>
        <v>NO OFERTADO</v>
      </c>
      <c r="AA2129" s="42">
        <f>Y2129*N2129</f>
        <v>0</v>
      </c>
      <c r="AB2129" s="35">
        <f>Q2129*$AB$1</f>
        <v>0.16680274300518899</v>
      </c>
      <c r="AC2129" s="7"/>
      <c r="AD2129" s="36">
        <f>AB2129+AC2129</f>
        <v>0.16680274300518899</v>
      </c>
      <c r="AE2129" s="41"/>
      <c r="AF2129" s="41"/>
      <c r="AG2129" s="41"/>
      <c r="AH2129" s="42"/>
      <c r="AI2129" s="40" t="str">
        <f>IF(AE2129=0,"NO OFERTADO",IF(AF2129=0,"NO OFERTADO",IF(AG2129=0,"NO OFERTADO",IF(AH2129=0,"NO OFERTADO","CORRECTO"))))</f>
        <v>NO OFERTADO</v>
      </c>
      <c r="AJ2129" s="37">
        <f>Q2129*$AJ$1</f>
        <v>0.111201828670126</v>
      </c>
      <c r="AK2129" s="7"/>
      <c r="AL2129" s="36">
        <f>AJ2129+AK2129</f>
        <v>0.111201828670126</v>
      </c>
      <c r="AM2129" s="41"/>
      <c r="AN2129" s="41"/>
      <c r="AO2129" s="41"/>
      <c r="AP2129" s="42"/>
      <c r="AQ2129" s="40" t="str">
        <f>IF(AM2129=0,"NO OFERTADO",IF(AN2129=0,"NO OFERTADO",IF(AO2129=0,"NO OFERTADO",IF(AP2129=0,"NO OFERTADO","CORRECTO"))))</f>
        <v>NO OFERTADO</v>
      </c>
    </row>
    <row r="2130" spans="1:43" ht="24" x14ac:dyDescent="0.25">
      <c r="A2130" s="61">
        <v>2128</v>
      </c>
      <c r="B2130" s="61">
        <v>2679</v>
      </c>
      <c r="C2130" s="13" t="s">
        <v>7378</v>
      </c>
      <c r="D2130" s="12" t="s">
        <v>7147</v>
      </c>
      <c r="E2130" s="12" t="s">
        <v>5685</v>
      </c>
      <c r="F2130" s="12" t="s">
        <v>222</v>
      </c>
      <c r="G2130" s="12" t="s">
        <v>13</v>
      </c>
      <c r="H2130" s="12" t="s">
        <v>7494</v>
      </c>
      <c r="I2130" s="62" t="s">
        <v>60</v>
      </c>
      <c r="J2130" s="10">
        <v>220</v>
      </c>
      <c r="K2130" s="10"/>
      <c r="L2130" s="14" t="s">
        <v>7148</v>
      </c>
      <c r="M2130" s="11">
        <v>42.557333333333332</v>
      </c>
      <c r="N2130" s="11">
        <v>1196952.3076923077</v>
      </c>
      <c r="O2130" s="8">
        <f>N2130*M2130</f>
        <v>50939098.342564106</v>
      </c>
      <c r="P2130" s="14" t="s">
        <v>7258</v>
      </c>
      <c r="Q2130" s="66">
        <f>O2130/$O$2181</f>
        <v>1.5564521962758734E-3</v>
      </c>
      <c r="R2130" s="66"/>
      <c r="S2130" s="36">
        <f>Q2130*$S$1</f>
        <v>0.38911304906896838</v>
      </c>
      <c r="T2130" s="7"/>
      <c r="U2130" s="36">
        <f>S2130+T2130</f>
        <v>0.38911304906896838</v>
      </c>
      <c r="V2130" s="41"/>
      <c r="W2130" s="41"/>
      <c r="X2130" s="41"/>
      <c r="Y2130" s="42"/>
      <c r="Z2130" s="40" t="str">
        <f>IF(V2130=0,"NO OFERTADO",IF(W2130=0,"NO OFERTADO",IF(X2130=0,"NO OFERTADO",IF(Y2130=0,"NO OFERTADO","CORRECTO"))))</f>
        <v>NO OFERTADO</v>
      </c>
      <c r="AA2130" s="42">
        <f>Y2130*N2130</f>
        <v>0</v>
      </c>
      <c r="AB2130" s="35">
        <f>Q2130*$AB$1</f>
        <v>0.14008069766482861</v>
      </c>
      <c r="AC2130" s="7"/>
      <c r="AD2130" s="36">
        <f>AB2130+AC2130</f>
        <v>0.14008069766482861</v>
      </c>
      <c r="AE2130" s="41"/>
      <c r="AF2130" s="41"/>
      <c r="AG2130" s="41"/>
      <c r="AH2130" s="42"/>
      <c r="AI2130" s="40" t="str">
        <f>IF(AE2130=0,"NO OFERTADO",IF(AF2130=0,"NO OFERTADO",IF(AG2130=0,"NO OFERTADO",IF(AH2130=0,"NO OFERTADO","CORRECTO"))))</f>
        <v>NO OFERTADO</v>
      </c>
      <c r="AJ2130" s="37">
        <f>Q2130*$AJ$1</f>
        <v>9.3387131776552404E-2</v>
      </c>
      <c r="AK2130" s="7"/>
      <c r="AL2130" s="36">
        <f>AJ2130+AK2130</f>
        <v>9.3387131776552404E-2</v>
      </c>
      <c r="AM2130" s="41"/>
      <c r="AN2130" s="41"/>
      <c r="AO2130" s="41"/>
      <c r="AP2130" s="42"/>
      <c r="AQ2130" s="40" t="str">
        <f>IF(AM2130=0,"NO OFERTADO",IF(AN2130=0,"NO OFERTADO",IF(AO2130=0,"NO OFERTADO",IF(AP2130=0,"NO OFERTADO","CORRECTO"))))</f>
        <v>NO OFERTADO</v>
      </c>
    </row>
    <row r="2131" spans="1:43" ht="30.75" customHeight="1" x14ac:dyDescent="0.25">
      <c r="A2131" s="61">
        <v>2129</v>
      </c>
      <c r="B2131" s="61">
        <v>2698</v>
      </c>
      <c r="C2131" s="13" t="s">
        <v>7387</v>
      </c>
      <c r="D2131" s="12" t="s">
        <v>7178</v>
      </c>
      <c r="E2131" s="12" t="s">
        <v>270</v>
      </c>
      <c r="F2131" s="12" t="s">
        <v>321</v>
      </c>
      <c r="G2131" s="12" t="s">
        <v>13</v>
      </c>
      <c r="H2131" s="12" t="s">
        <v>7179</v>
      </c>
      <c r="I2131" s="62" t="s">
        <v>60</v>
      </c>
      <c r="J2131" s="10">
        <v>370</v>
      </c>
      <c r="K2131" s="10"/>
      <c r="L2131" s="11" t="s">
        <v>5396</v>
      </c>
      <c r="M2131" s="11">
        <v>151.34399999999999</v>
      </c>
      <c r="N2131" s="11">
        <v>83449.230769230766</v>
      </c>
      <c r="O2131" s="8">
        <f>N2131*M2131</f>
        <v>12629540.38153846</v>
      </c>
      <c r="P2131" s="14" t="s">
        <v>7258</v>
      </c>
      <c r="Q2131" s="66">
        <f>O2131/$O$2181</f>
        <v>3.8589760133965668E-4</v>
      </c>
      <c r="R2131" s="66"/>
      <c r="S2131" s="36">
        <f>Q2131*$S$1</f>
        <v>9.6474400334914168E-2</v>
      </c>
      <c r="T2131" s="7"/>
      <c r="U2131" s="36">
        <f>S2131+T2131</f>
        <v>9.6474400334914168E-2</v>
      </c>
      <c r="V2131" s="41"/>
      <c r="W2131" s="41"/>
      <c r="X2131" s="41"/>
      <c r="Y2131" s="42"/>
      <c r="Z2131" s="40" t="str">
        <f>IF(V2131=0,"NO OFERTADO",IF(W2131=0,"NO OFERTADO",IF(X2131=0,"NO OFERTADO",IF(Y2131=0,"NO OFERTADO","CORRECTO"))))</f>
        <v>NO OFERTADO</v>
      </c>
      <c r="AA2131" s="42">
        <f>Y2131*N2131</f>
        <v>0</v>
      </c>
      <c r="AB2131" s="35">
        <f>Q2131*$AB$1</f>
        <v>3.4730784120569104E-2</v>
      </c>
      <c r="AC2131" s="7"/>
      <c r="AD2131" s="36">
        <f>AB2131+AC2131</f>
        <v>3.4730784120569104E-2</v>
      </c>
      <c r="AE2131" s="41"/>
      <c r="AF2131" s="41"/>
      <c r="AG2131" s="41"/>
      <c r="AH2131" s="42"/>
      <c r="AI2131" s="40" t="str">
        <f>IF(AE2131=0,"NO OFERTADO",IF(AF2131=0,"NO OFERTADO",IF(AG2131=0,"NO OFERTADO",IF(AH2131=0,"NO OFERTADO","CORRECTO"))))</f>
        <v>NO OFERTADO</v>
      </c>
      <c r="AJ2131" s="37">
        <f>Q2131*$AJ$1</f>
        <v>2.3153856080379401E-2</v>
      </c>
      <c r="AK2131" s="7"/>
      <c r="AL2131" s="36">
        <f>AJ2131+AK2131</f>
        <v>2.3153856080379401E-2</v>
      </c>
      <c r="AM2131" s="41"/>
      <c r="AN2131" s="41"/>
      <c r="AO2131" s="41"/>
      <c r="AP2131" s="42"/>
      <c r="AQ2131" s="40" t="str">
        <f>IF(AM2131=0,"NO OFERTADO",IF(AN2131=0,"NO OFERTADO",IF(AO2131=0,"NO OFERTADO",IF(AP2131=0,"NO OFERTADO","CORRECTO"))))</f>
        <v>NO OFERTADO</v>
      </c>
    </row>
    <row r="2132" spans="1:43" ht="30.75" customHeight="1" x14ac:dyDescent="0.25">
      <c r="A2132" s="61">
        <v>2130</v>
      </c>
      <c r="B2132" s="61">
        <v>2696</v>
      </c>
      <c r="C2132" s="13" t="s">
        <v>7387</v>
      </c>
      <c r="D2132" s="12" t="s">
        <v>6395</v>
      </c>
      <c r="E2132" s="12" t="s">
        <v>270</v>
      </c>
      <c r="F2132" s="12" t="s">
        <v>321</v>
      </c>
      <c r="G2132" s="12" t="s">
        <v>13</v>
      </c>
      <c r="H2132" s="12" t="s">
        <v>782</v>
      </c>
      <c r="I2132" s="62" t="s">
        <v>60</v>
      </c>
      <c r="J2132" s="10">
        <v>400</v>
      </c>
      <c r="K2132" s="10"/>
      <c r="L2132" s="14" t="s">
        <v>7177</v>
      </c>
      <c r="M2132" s="11">
        <v>120.86499999999999</v>
      </c>
      <c r="N2132" s="11">
        <v>90215.384615384624</v>
      </c>
      <c r="O2132" s="8">
        <f>N2132*M2132</f>
        <v>10903882.461538462</v>
      </c>
      <c r="P2132" s="14" t="s">
        <v>7258</v>
      </c>
      <c r="Q2132" s="66">
        <f>O2132/$O$2181</f>
        <v>3.3316985100646036E-4</v>
      </c>
      <c r="R2132" s="66"/>
      <c r="S2132" s="36">
        <f>Q2132*$S$1</f>
        <v>8.3292462751615087E-2</v>
      </c>
      <c r="T2132" s="7"/>
      <c r="U2132" s="36">
        <f>S2132+T2132</f>
        <v>8.3292462751615087E-2</v>
      </c>
      <c r="V2132" s="41"/>
      <c r="W2132" s="41"/>
      <c r="X2132" s="41"/>
      <c r="Y2132" s="42"/>
      <c r="Z2132" s="40" t="str">
        <f>IF(V2132=0,"NO OFERTADO",IF(W2132=0,"NO OFERTADO",IF(X2132=0,"NO OFERTADO",IF(Y2132=0,"NO OFERTADO","CORRECTO"))))</f>
        <v>NO OFERTADO</v>
      </c>
      <c r="AA2132" s="42">
        <f>Y2132*N2132</f>
        <v>0</v>
      </c>
      <c r="AB2132" s="35">
        <f>Q2132*$AB$1</f>
        <v>2.9985286590581434E-2</v>
      </c>
      <c r="AC2132" s="7"/>
      <c r="AD2132" s="36">
        <f>AB2132+AC2132</f>
        <v>2.9985286590581434E-2</v>
      </c>
      <c r="AE2132" s="41"/>
      <c r="AF2132" s="41"/>
      <c r="AG2132" s="41"/>
      <c r="AH2132" s="42"/>
      <c r="AI2132" s="40" t="str">
        <f>IF(AE2132=0,"NO OFERTADO",IF(AF2132=0,"NO OFERTADO",IF(AG2132=0,"NO OFERTADO",IF(AH2132=0,"NO OFERTADO","CORRECTO"))))</f>
        <v>NO OFERTADO</v>
      </c>
      <c r="AJ2132" s="37">
        <f>Q2132*$AJ$1</f>
        <v>1.9990191060387623E-2</v>
      </c>
      <c r="AK2132" s="7"/>
      <c r="AL2132" s="36">
        <f>AJ2132+AK2132</f>
        <v>1.9990191060387623E-2</v>
      </c>
      <c r="AM2132" s="41"/>
      <c r="AN2132" s="41"/>
      <c r="AO2132" s="41"/>
      <c r="AP2132" s="42"/>
      <c r="AQ2132" s="40" t="str">
        <f>IF(AM2132=0,"NO OFERTADO",IF(AN2132=0,"NO OFERTADO",IF(AO2132=0,"NO OFERTADO",IF(AP2132=0,"NO OFERTADO","CORRECTO"))))</f>
        <v>NO OFERTADO</v>
      </c>
    </row>
    <row r="2133" spans="1:43" ht="24" x14ac:dyDescent="0.25">
      <c r="A2133" s="61">
        <v>2131</v>
      </c>
      <c r="B2133" s="61">
        <v>2697</v>
      </c>
      <c r="C2133" s="13" t="s">
        <v>7438</v>
      </c>
      <c r="D2133" s="12" t="s">
        <v>5455</v>
      </c>
      <c r="E2133" s="12" t="s">
        <v>2194</v>
      </c>
      <c r="F2133" s="12" t="s">
        <v>5531</v>
      </c>
      <c r="G2133" s="12" t="s">
        <v>13</v>
      </c>
      <c r="H2133" s="12" t="s">
        <v>6614</v>
      </c>
      <c r="I2133" s="62" t="s">
        <v>60</v>
      </c>
      <c r="J2133" s="10">
        <v>1</v>
      </c>
      <c r="K2133" s="10">
        <v>20134305</v>
      </c>
      <c r="L2133" s="14" t="s">
        <v>7177</v>
      </c>
      <c r="M2133" s="11">
        <v>57306.652579843998</v>
      </c>
      <c r="N2133" s="11">
        <v>178.92307692307693</v>
      </c>
      <c r="O2133" s="8">
        <f>N2133*M2133</f>
        <v>10253482.607747473</v>
      </c>
      <c r="P2133" s="14" t="s">
        <v>7258</v>
      </c>
      <c r="Q2133" s="66">
        <f>O2133/$O$2181</f>
        <v>3.1329678073570901E-4</v>
      </c>
      <c r="R2133" s="66"/>
      <c r="S2133" s="36">
        <f>Q2133*$S$1</f>
        <v>7.8324195183927248E-2</v>
      </c>
      <c r="T2133" s="7"/>
      <c r="U2133" s="36">
        <f>S2133+T2133</f>
        <v>7.8324195183927248E-2</v>
      </c>
      <c r="V2133" s="41"/>
      <c r="W2133" s="41"/>
      <c r="X2133" s="41"/>
      <c r="Y2133" s="42"/>
      <c r="Z2133" s="40" t="str">
        <f>IF(V2133=0,"NO OFERTADO",IF(W2133=0,"NO OFERTADO",IF(X2133=0,"NO OFERTADO",IF(Y2133=0,"NO OFERTADO","CORRECTO"))))</f>
        <v>NO OFERTADO</v>
      </c>
      <c r="AA2133" s="42">
        <f>Y2133*N2133</f>
        <v>0</v>
      </c>
      <c r="AB2133" s="35">
        <f>Q2133*$AB$1</f>
        <v>2.8196710266213811E-2</v>
      </c>
      <c r="AC2133" s="7"/>
      <c r="AD2133" s="36">
        <f>AB2133+AC2133</f>
        <v>2.8196710266213811E-2</v>
      </c>
      <c r="AE2133" s="41"/>
      <c r="AF2133" s="41"/>
      <c r="AG2133" s="41"/>
      <c r="AH2133" s="42"/>
      <c r="AI2133" s="40" t="str">
        <f>IF(AE2133=0,"NO OFERTADO",IF(AF2133=0,"NO OFERTADO",IF(AG2133=0,"NO OFERTADO",IF(AH2133=0,"NO OFERTADO","CORRECTO"))))</f>
        <v>NO OFERTADO</v>
      </c>
      <c r="AJ2133" s="37">
        <f>Q2133*$AJ$1</f>
        <v>1.8797806844142541E-2</v>
      </c>
      <c r="AK2133" s="7"/>
      <c r="AL2133" s="36">
        <f>AJ2133+AK2133</f>
        <v>1.8797806844142541E-2</v>
      </c>
      <c r="AM2133" s="41"/>
      <c r="AN2133" s="41"/>
      <c r="AO2133" s="41"/>
      <c r="AP2133" s="42"/>
      <c r="AQ2133" s="40" t="str">
        <f>IF(AM2133=0,"NO OFERTADO",IF(AN2133=0,"NO OFERTADO",IF(AO2133=0,"NO OFERTADO",IF(AP2133=0,"NO OFERTADO","CORRECTO"))))</f>
        <v>NO OFERTADO</v>
      </c>
    </row>
    <row r="2134" spans="1:43" ht="31.5" customHeight="1" x14ac:dyDescent="0.25">
      <c r="A2134" s="61">
        <v>2132</v>
      </c>
      <c r="B2134" s="61">
        <v>2714</v>
      </c>
      <c r="C2134" s="13" t="s">
        <v>7438</v>
      </c>
      <c r="D2134" s="12" t="s">
        <v>5455</v>
      </c>
      <c r="E2134" s="12" t="s">
        <v>2194</v>
      </c>
      <c r="F2134" s="12" t="s">
        <v>5531</v>
      </c>
      <c r="G2134" s="12" t="s">
        <v>13</v>
      </c>
      <c r="H2134" s="12" t="s">
        <v>7201</v>
      </c>
      <c r="I2134" s="62" t="s">
        <v>60</v>
      </c>
      <c r="J2134" s="10">
        <v>1</v>
      </c>
      <c r="K2134" s="10" t="s">
        <v>7276</v>
      </c>
      <c r="L2134" s="14" t="s">
        <v>7177</v>
      </c>
      <c r="M2134" s="11">
        <v>124279.707408</v>
      </c>
      <c r="N2134" s="11">
        <v>39.166666666666664</v>
      </c>
      <c r="O2134" s="8">
        <f>N2134*M2134</f>
        <v>4867621.8734799996</v>
      </c>
      <c r="P2134" s="14" t="s">
        <v>7258</v>
      </c>
      <c r="Q2134" s="66">
        <f>O2134/$O$2181</f>
        <v>1.4873095524126754E-4</v>
      </c>
      <c r="R2134" s="66"/>
      <c r="S2134" s="36">
        <f>Q2134*$S$1</f>
        <v>3.7182738810316883E-2</v>
      </c>
      <c r="T2134" s="7"/>
      <c r="U2134" s="36">
        <f>S2134+T2134</f>
        <v>3.7182738810316883E-2</v>
      </c>
      <c r="V2134" s="41"/>
      <c r="W2134" s="41"/>
      <c r="X2134" s="41"/>
      <c r="Y2134" s="42"/>
      <c r="Z2134" s="40" t="str">
        <f>IF(V2134=0,"NO OFERTADO",IF(W2134=0,"NO OFERTADO",IF(X2134=0,"NO OFERTADO",IF(Y2134=0,"NO OFERTADO","CORRECTO"))))</f>
        <v>NO OFERTADO</v>
      </c>
      <c r="AA2134" s="42">
        <f>Y2134*N2134</f>
        <v>0</v>
      </c>
      <c r="AB2134" s="35">
        <f>Q2134*$AB$1</f>
        <v>1.3385785971714078E-2</v>
      </c>
      <c r="AC2134" s="7"/>
      <c r="AD2134" s="36">
        <f>AB2134+AC2134</f>
        <v>1.3385785971714078E-2</v>
      </c>
      <c r="AE2134" s="41"/>
      <c r="AF2134" s="41"/>
      <c r="AG2134" s="41"/>
      <c r="AH2134" s="42"/>
      <c r="AI2134" s="40" t="str">
        <f>IF(AE2134=0,"NO OFERTADO",IF(AF2134=0,"NO OFERTADO",IF(AG2134=0,"NO OFERTADO",IF(AH2134=0,"NO OFERTADO","CORRECTO"))))</f>
        <v>NO OFERTADO</v>
      </c>
      <c r="AJ2134" s="37">
        <f>Q2134*$AJ$1</f>
        <v>8.9238573144760514E-3</v>
      </c>
      <c r="AK2134" s="7"/>
      <c r="AL2134" s="36">
        <f>AJ2134+AK2134</f>
        <v>8.9238573144760514E-3</v>
      </c>
      <c r="AM2134" s="41"/>
      <c r="AN2134" s="41"/>
      <c r="AO2134" s="41"/>
      <c r="AP2134" s="42"/>
      <c r="AQ2134" s="40" t="str">
        <f>IF(AM2134=0,"NO OFERTADO",IF(AN2134=0,"NO OFERTADO",IF(AO2134=0,"NO OFERTADO",IF(AP2134=0,"NO OFERTADO","CORRECTO"))))</f>
        <v>NO OFERTADO</v>
      </c>
    </row>
    <row r="2135" spans="1:43" ht="31.5" customHeight="1" x14ac:dyDescent="0.25">
      <c r="A2135" s="61">
        <v>2133</v>
      </c>
      <c r="B2135" s="61">
        <v>2799</v>
      </c>
      <c r="C2135" s="13" t="s">
        <v>7313</v>
      </c>
      <c r="D2135" s="12" t="s">
        <v>5455</v>
      </c>
      <c r="E2135" s="64" t="s">
        <v>221</v>
      </c>
      <c r="F2135" s="64" t="s">
        <v>1494</v>
      </c>
      <c r="G2135" s="64" t="s">
        <v>13</v>
      </c>
      <c r="H2135" s="64" t="s">
        <v>7314</v>
      </c>
      <c r="I2135" s="62" t="s">
        <v>60</v>
      </c>
      <c r="J2135" s="10">
        <v>1</v>
      </c>
      <c r="K2135" s="14" t="s">
        <v>1894</v>
      </c>
      <c r="L2135" s="14"/>
      <c r="M2135" s="11">
        <v>17114</v>
      </c>
      <c r="N2135" s="11">
        <v>96</v>
      </c>
      <c r="O2135" s="8">
        <f>N2135*M2135</f>
        <v>1642944</v>
      </c>
      <c r="P2135" s="14" t="s">
        <v>7258</v>
      </c>
      <c r="Q2135" s="66">
        <f>O2135/$O$2181</f>
        <v>5.0200413441977493E-5</v>
      </c>
      <c r="R2135" s="66"/>
      <c r="S2135" s="36">
        <f>Q2135*$S$1</f>
        <v>1.2550103360494374E-2</v>
      </c>
      <c r="T2135" s="7"/>
      <c r="U2135" s="36">
        <f>S2135+T2135</f>
        <v>1.2550103360494374E-2</v>
      </c>
      <c r="V2135" s="41"/>
      <c r="W2135" s="41"/>
      <c r="X2135" s="41"/>
      <c r="Y2135" s="42"/>
      <c r="Z2135" s="40" t="str">
        <f>IF(V2135=0,"NO OFERTADO",IF(W2135=0,"NO OFERTADO",IF(X2135=0,"NO OFERTADO",IF(Y2135=0,"NO OFERTADO","CORRECTO"))))</f>
        <v>NO OFERTADO</v>
      </c>
      <c r="AA2135" s="42">
        <f>Y2135*N2135</f>
        <v>0</v>
      </c>
      <c r="AB2135" s="35">
        <f>Q2135*$AB$1</f>
        <v>4.5180372097779744E-3</v>
      </c>
      <c r="AC2135" s="7"/>
      <c r="AD2135" s="36">
        <f>AB2135+AC2135</f>
        <v>4.5180372097779744E-3</v>
      </c>
      <c r="AE2135" s="41"/>
      <c r="AF2135" s="41"/>
      <c r="AG2135" s="41"/>
      <c r="AH2135" s="42"/>
      <c r="AI2135" s="40" t="str">
        <f>IF(AE2135=0,"NO OFERTADO",IF(AF2135=0,"NO OFERTADO",IF(AG2135=0,"NO OFERTADO",IF(AH2135=0,"NO OFERTADO","CORRECTO"))))</f>
        <v>NO OFERTADO</v>
      </c>
      <c r="AJ2135" s="37">
        <f>Q2135*$AJ$1</f>
        <v>3.0120248065186495E-3</v>
      </c>
      <c r="AK2135" s="7"/>
      <c r="AL2135" s="36">
        <f>AJ2135+AK2135</f>
        <v>3.0120248065186495E-3</v>
      </c>
      <c r="AM2135" s="41"/>
      <c r="AN2135" s="41"/>
      <c r="AO2135" s="41"/>
      <c r="AP2135" s="42"/>
      <c r="AQ2135" s="40" t="str">
        <f>IF(AM2135=0,"NO OFERTADO",IF(AN2135=0,"NO OFERTADO",IF(AO2135=0,"NO OFERTADO",IF(AP2135=0,"NO OFERTADO","CORRECTO"))))</f>
        <v>NO OFERTADO</v>
      </c>
    </row>
    <row r="2136" spans="1:43" ht="24" x14ac:dyDescent="0.25">
      <c r="A2136" s="61">
        <v>2134</v>
      </c>
      <c r="B2136" s="61">
        <v>2687</v>
      </c>
      <c r="C2136" s="13" t="s">
        <v>7383</v>
      </c>
      <c r="D2136" s="12" t="s">
        <v>7161</v>
      </c>
      <c r="E2136" s="12" t="s">
        <v>5685</v>
      </c>
      <c r="F2136" s="12" t="s">
        <v>222</v>
      </c>
      <c r="G2136" s="12" t="s">
        <v>13</v>
      </c>
      <c r="H2136" s="12" t="s">
        <v>7494</v>
      </c>
      <c r="I2136" s="62" t="s">
        <v>60</v>
      </c>
      <c r="J2136" s="10">
        <v>220</v>
      </c>
      <c r="K2136" s="10">
        <v>20133135</v>
      </c>
      <c r="L2136" s="14" t="s">
        <v>7162</v>
      </c>
      <c r="M2136" s="11">
        <v>47.760540909090906</v>
      </c>
      <c r="N2136" s="11">
        <v>543213.84615384613</v>
      </c>
      <c r="O2136" s="8">
        <f>N2136*M2136</f>
        <v>25944187.12161538</v>
      </c>
      <c r="P2136" s="14" t="s">
        <v>7258</v>
      </c>
      <c r="Q2136" s="66">
        <f>O2136/$O$2181</f>
        <v>7.9272873568491688E-4</v>
      </c>
      <c r="R2136" s="66"/>
      <c r="S2136" s="36">
        <f>Q2136*$S$1</f>
        <v>0.19818218392122922</v>
      </c>
      <c r="T2136" s="7"/>
      <c r="U2136" s="36">
        <f>S2136+T2136</f>
        <v>0.19818218392122922</v>
      </c>
      <c r="V2136" s="41"/>
      <c r="W2136" s="41"/>
      <c r="X2136" s="41"/>
      <c r="Y2136" s="42"/>
      <c r="Z2136" s="40" t="str">
        <f>IF(V2136=0,"NO OFERTADO",IF(W2136=0,"NO OFERTADO",IF(X2136=0,"NO OFERTADO",IF(Y2136=0,"NO OFERTADO","CORRECTO"))))</f>
        <v>NO OFERTADO</v>
      </c>
      <c r="AA2136" s="42">
        <f>Y2136*N2136</f>
        <v>0</v>
      </c>
      <c r="AB2136" s="35">
        <f>Q2136*$AB$1</f>
        <v>7.1345586211642525E-2</v>
      </c>
      <c r="AC2136" s="7"/>
      <c r="AD2136" s="36">
        <f>AB2136+AC2136</f>
        <v>7.1345586211642525E-2</v>
      </c>
      <c r="AE2136" s="41"/>
      <c r="AF2136" s="41"/>
      <c r="AG2136" s="41"/>
      <c r="AH2136" s="42"/>
      <c r="AI2136" s="40" t="str">
        <f>IF(AE2136=0,"NO OFERTADO",IF(AF2136=0,"NO OFERTADO",IF(AG2136=0,"NO OFERTADO",IF(AH2136=0,"NO OFERTADO","CORRECTO"))))</f>
        <v>NO OFERTADO</v>
      </c>
      <c r="AJ2136" s="37">
        <f>Q2136*$AJ$1</f>
        <v>4.7563724141095012E-2</v>
      </c>
      <c r="AK2136" s="7"/>
      <c r="AL2136" s="36">
        <f>AJ2136+AK2136</f>
        <v>4.7563724141095012E-2</v>
      </c>
      <c r="AM2136" s="41"/>
      <c r="AN2136" s="41"/>
      <c r="AO2136" s="41"/>
      <c r="AP2136" s="42"/>
      <c r="AQ2136" s="40" t="str">
        <f>IF(AM2136=0,"NO OFERTADO",IF(AN2136=0,"NO OFERTADO",IF(AO2136=0,"NO OFERTADO",IF(AP2136=0,"NO OFERTADO","CORRECTO"))))</f>
        <v>NO OFERTADO</v>
      </c>
    </row>
    <row r="2137" spans="1:43" ht="27" customHeight="1" x14ac:dyDescent="0.25">
      <c r="A2137" s="61">
        <v>2135</v>
      </c>
      <c r="B2137" s="61">
        <v>2694</v>
      </c>
      <c r="C2137" s="13" t="s">
        <v>7437</v>
      </c>
      <c r="D2137" s="12" t="s">
        <v>6395</v>
      </c>
      <c r="E2137" s="12" t="s">
        <v>221</v>
      </c>
      <c r="F2137" s="12" t="s">
        <v>222</v>
      </c>
      <c r="G2137" s="12" t="s">
        <v>13</v>
      </c>
      <c r="H2137" s="12" t="s">
        <v>7173</v>
      </c>
      <c r="I2137" s="62" t="s">
        <v>60</v>
      </c>
      <c r="J2137" s="10">
        <v>237</v>
      </c>
      <c r="K2137" s="10"/>
      <c r="L2137" s="14" t="s">
        <v>7174</v>
      </c>
      <c r="M2137" s="11">
        <v>57</v>
      </c>
      <c r="N2137" s="11">
        <v>237054.69230769231</v>
      </c>
      <c r="O2137" s="8">
        <f>N2137*M2137</f>
        <v>13512117.461538462</v>
      </c>
      <c r="P2137" s="14" t="s">
        <v>7258</v>
      </c>
      <c r="Q2137" s="66">
        <f>O2137/$O$2181</f>
        <v>4.1286488343229849E-4</v>
      </c>
      <c r="R2137" s="66"/>
      <c r="S2137" s="36">
        <f>Q2137*$S$1</f>
        <v>0.10321622085807462</v>
      </c>
      <c r="T2137" s="7"/>
      <c r="U2137" s="36">
        <f>S2137+T2137</f>
        <v>0.10321622085807462</v>
      </c>
      <c r="V2137" s="41"/>
      <c r="W2137" s="41"/>
      <c r="X2137" s="41"/>
      <c r="Y2137" s="42"/>
      <c r="Z2137" s="40" t="str">
        <f>IF(V2137=0,"NO OFERTADO",IF(W2137=0,"NO OFERTADO",IF(X2137=0,"NO OFERTADO",IF(Y2137=0,"NO OFERTADO","CORRECTO"))))</f>
        <v>NO OFERTADO</v>
      </c>
      <c r="AA2137" s="42">
        <f>Y2137*N2137</f>
        <v>0</v>
      </c>
      <c r="AB2137" s="35">
        <f>Q2137*$AB$1</f>
        <v>3.7157839508906866E-2</v>
      </c>
      <c r="AC2137" s="7"/>
      <c r="AD2137" s="36">
        <f>AB2137+AC2137</f>
        <v>3.7157839508906866E-2</v>
      </c>
      <c r="AE2137" s="41"/>
      <c r="AF2137" s="41"/>
      <c r="AG2137" s="41"/>
      <c r="AH2137" s="42"/>
      <c r="AI2137" s="40" t="str">
        <f>IF(AE2137=0,"NO OFERTADO",IF(AF2137=0,"NO OFERTADO",IF(AG2137=0,"NO OFERTADO",IF(AH2137=0,"NO OFERTADO","CORRECTO"))))</f>
        <v>NO OFERTADO</v>
      </c>
      <c r="AJ2137" s="37">
        <f>Q2137*$AJ$1</f>
        <v>2.477189300593791E-2</v>
      </c>
      <c r="AK2137" s="7"/>
      <c r="AL2137" s="36">
        <f>AJ2137+AK2137</f>
        <v>2.477189300593791E-2</v>
      </c>
      <c r="AM2137" s="41"/>
      <c r="AN2137" s="41"/>
      <c r="AO2137" s="41"/>
      <c r="AP2137" s="42"/>
      <c r="AQ2137" s="40" t="str">
        <f>IF(AM2137=0,"NO OFERTADO",IF(AN2137=0,"NO OFERTADO",IF(AO2137=0,"NO OFERTADO",IF(AP2137=0,"NO OFERTADO","CORRECTO"))))</f>
        <v>NO OFERTADO</v>
      </c>
    </row>
    <row r="2138" spans="1:43" ht="24" x14ac:dyDescent="0.25">
      <c r="A2138" s="61">
        <v>2136</v>
      </c>
      <c r="B2138" s="61">
        <v>2751</v>
      </c>
      <c r="C2138" s="13" t="s">
        <v>7460</v>
      </c>
      <c r="D2138" s="12" t="s">
        <v>5455</v>
      </c>
      <c r="E2138" s="12" t="s">
        <v>5562</v>
      </c>
      <c r="F2138" s="12" t="s">
        <v>3701</v>
      </c>
      <c r="G2138" s="12" t="s">
        <v>13</v>
      </c>
      <c r="H2138" s="12" t="s">
        <v>5563</v>
      </c>
      <c r="I2138" s="62" t="s">
        <v>60</v>
      </c>
      <c r="J2138" s="10">
        <v>1</v>
      </c>
      <c r="K2138" s="92">
        <v>20235360</v>
      </c>
      <c r="L2138" s="14" t="s">
        <v>7245</v>
      </c>
      <c r="M2138" s="11">
        <v>16803.484</v>
      </c>
      <c r="N2138" s="11">
        <v>183.46153846153845</v>
      </c>
      <c r="O2138" s="8">
        <f>N2138*M2138</f>
        <v>3082793.0261538462</v>
      </c>
      <c r="P2138" s="14" t="s">
        <v>7258</v>
      </c>
      <c r="Q2138" s="66">
        <f>O2138/$O$2181</f>
        <v>9.4195227876889303E-5</v>
      </c>
      <c r="R2138" s="66"/>
      <c r="S2138" s="36">
        <f>Q2138*$S$1</f>
        <v>2.3548806969222326E-2</v>
      </c>
      <c r="T2138" s="7"/>
      <c r="U2138" s="36">
        <f>S2138+T2138</f>
        <v>2.3548806969222326E-2</v>
      </c>
      <c r="V2138" s="41"/>
      <c r="W2138" s="41"/>
      <c r="X2138" s="41"/>
      <c r="Y2138" s="42"/>
      <c r="Z2138" s="40" t="str">
        <f>IF(V2138=0,"NO OFERTADO",IF(W2138=0,"NO OFERTADO",IF(X2138=0,"NO OFERTADO",IF(Y2138=0,"NO OFERTADO","CORRECTO"))))</f>
        <v>NO OFERTADO</v>
      </c>
      <c r="AA2138" s="42">
        <f>Y2138*N2138</f>
        <v>0</v>
      </c>
      <c r="AB2138" s="35">
        <f>Q2138*$AB$1</f>
        <v>8.4775705089200366E-3</v>
      </c>
      <c r="AC2138" s="7"/>
      <c r="AD2138" s="36">
        <f>AB2138+AC2138</f>
        <v>8.4775705089200366E-3</v>
      </c>
      <c r="AE2138" s="41"/>
      <c r="AF2138" s="41"/>
      <c r="AG2138" s="41"/>
      <c r="AH2138" s="42"/>
      <c r="AI2138" s="40" t="str">
        <f>IF(AE2138=0,"NO OFERTADO",IF(AF2138=0,"NO OFERTADO",IF(AG2138=0,"NO OFERTADO",IF(AH2138=0,"NO OFERTADO","CORRECTO"))))</f>
        <v>NO OFERTADO</v>
      </c>
      <c r="AJ2138" s="37">
        <f>Q2138*$AJ$1</f>
        <v>5.6517136726133583E-3</v>
      </c>
      <c r="AK2138" s="7"/>
      <c r="AL2138" s="36">
        <f>AJ2138+AK2138</f>
        <v>5.6517136726133583E-3</v>
      </c>
      <c r="AM2138" s="41"/>
      <c r="AN2138" s="41"/>
      <c r="AO2138" s="41"/>
      <c r="AP2138" s="42"/>
      <c r="AQ2138" s="40" t="str">
        <f>IF(AM2138=0,"NO OFERTADO",IF(AN2138=0,"NO OFERTADO",IF(AO2138=0,"NO OFERTADO",IF(AP2138=0,"NO OFERTADO","CORRECTO"))))</f>
        <v>NO OFERTADO</v>
      </c>
    </row>
    <row r="2139" spans="1:43" ht="24" x14ac:dyDescent="0.25">
      <c r="A2139" s="61">
        <v>2137</v>
      </c>
      <c r="B2139" s="61">
        <v>2703</v>
      </c>
      <c r="C2139" s="13" t="s">
        <v>7434</v>
      </c>
      <c r="D2139" s="12" t="s">
        <v>770</v>
      </c>
      <c r="E2139" s="12" t="s">
        <v>270</v>
      </c>
      <c r="F2139" s="12" t="s">
        <v>782</v>
      </c>
      <c r="G2139" s="12" t="s">
        <v>13</v>
      </c>
      <c r="H2139" s="12" t="s">
        <v>782</v>
      </c>
      <c r="I2139" s="62" t="s">
        <v>60</v>
      </c>
      <c r="J2139" s="10">
        <v>1</v>
      </c>
      <c r="K2139" s="10" t="s">
        <v>7273</v>
      </c>
      <c r="L2139" s="14" t="s">
        <v>7185</v>
      </c>
      <c r="M2139" s="11">
        <v>90439.25</v>
      </c>
      <c r="N2139" s="11">
        <v>188.46153846153845</v>
      </c>
      <c r="O2139" s="8">
        <f>N2139*M2139</f>
        <v>17044320.192307692</v>
      </c>
      <c r="P2139" s="14" t="s">
        <v>7258</v>
      </c>
      <c r="Q2139" s="66">
        <f>O2139/$O$2181</f>
        <v>5.2079189582316342E-4</v>
      </c>
      <c r="R2139" s="66"/>
      <c r="S2139" s="36">
        <f>Q2139*$S$1</f>
        <v>0.13019797395579086</v>
      </c>
      <c r="T2139" s="7"/>
      <c r="U2139" s="36">
        <f>S2139+T2139</f>
        <v>0.13019797395579086</v>
      </c>
      <c r="V2139" s="41"/>
      <c r="W2139" s="41"/>
      <c r="X2139" s="41"/>
      <c r="Y2139" s="42"/>
      <c r="Z2139" s="40" t="str">
        <f>IF(V2139=0,"NO OFERTADO",IF(W2139=0,"NO OFERTADO",IF(X2139=0,"NO OFERTADO",IF(Y2139=0,"NO OFERTADO","CORRECTO"))))</f>
        <v>NO OFERTADO</v>
      </c>
      <c r="AA2139" s="42">
        <f>Y2139*N2139</f>
        <v>0</v>
      </c>
      <c r="AB2139" s="35">
        <f>Q2139*$AB$1</f>
        <v>4.6871270624084707E-2</v>
      </c>
      <c r="AC2139" s="7"/>
      <c r="AD2139" s="36">
        <f>AB2139+AC2139</f>
        <v>4.6871270624084707E-2</v>
      </c>
      <c r="AE2139" s="41"/>
      <c r="AF2139" s="41"/>
      <c r="AG2139" s="41"/>
      <c r="AH2139" s="42"/>
      <c r="AI2139" s="40" t="str">
        <f>IF(AE2139=0,"NO OFERTADO",IF(AF2139=0,"NO OFERTADO",IF(AG2139=0,"NO OFERTADO",IF(AH2139=0,"NO OFERTADO","CORRECTO"))))</f>
        <v>NO OFERTADO</v>
      </c>
      <c r="AJ2139" s="37">
        <f>Q2139*$AJ$1</f>
        <v>3.1247513749389805E-2</v>
      </c>
      <c r="AK2139" s="7"/>
      <c r="AL2139" s="36">
        <f>AJ2139+AK2139</f>
        <v>3.1247513749389805E-2</v>
      </c>
      <c r="AM2139" s="41"/>
      <c r="AN2139" s="41"/>
      <c r="AO2139" s="41"/>
      <c r="AP2139" s="42"/>
      <c r="AQ2139" s="40" t="str">
        <f>IF(AM2139=0,"NO OFERTADO",IF(AN2139=0,"NO OFERTADO",IF(AO2139=0,"NO OFERTADO",IF(AP2139=0,"NO OFERTADO","CORRECTO"))))</f>
        <v>NO OFERTADO</v>
      </c>
    </row>
    <row r="2140" spans="1:43" ht="24" x14ac:dyDescent="0.25">
      <c r="A2140" s="61">
        <v>2138</v>
      </c>
      <c r="B2140" s="61">
        <v>2753</v>
      </c>
      <c r="C2140" s="13" t="s">
        <v>7445</v>
      </c>
      <c r="D2140" s="12" t="s">
        <v>770</v>
      </c>
      <c r="E2140" s="12" t="s">
        <v>270</v>
      </c>
      <c r="F2140" s="12" t="s">
        <v>321</v>
      </c>
      <c r="G2140" s="12" t="s">
        <v>13</v>
      </c>
      <c r="H2140" s="12" t="s">
        <v>7286</v>
      </c>
      <c r="I2140" s="62" t="s">
        <v>60</v>
      </c>
      <c r="J2140" s="10">
        <v>400</v>
      </c>
      <c r="K2140" s="10" t="s">
        <v>7285</v>
      </c>
      <c r="L2140" s="14" t="s">
        <v>7247</v>
      </c>
      <c r="M2140" s="11">
        <v>212.50193250000001</v>
      </c>
      <c r="N2140" s="11">
        <v>27800</v>
      </c>
      <c r="O2140" s="8">
        <f>N2140*M2140</f>
        <v>5907553.7235000003</v>
      </c>
      <c r="P2140" s="14" t="s">
        <v>7258</v>
      </c>
      <c r="Q2140" s="66">
        <f>O2140/$O$2181</f>
        <v>1.8050623718787349E-4</v>
      </c>
      <c r="R2140" s="66"/>
      <c r="S2140" s="36">
        <f>Q2140*$S$1</f>
        <v>4.512655929696837E-2</v>
      </c>
      <c r="T2140" s="7"/>
      <c r="U2140" s="36">
        <f>S2140+T2140</f>
        <v>4.512655929696837E-2</v>
      </c>
      <c r="V2140" s="41"/>
      <c r="W2140" s="41"/>
      <c r="X2140" s="41"/>
      <c r="Y2140" s="42"/>
      <c r="Z2140" s="40" t="str">
        <f>IF(V2140=0,"NO OFERTADO",IF(W2140=0,"NO OFERTADO",IF(X2140=0,"NO OFERTADO",IF(Y2140=0,"NO OFERTADO","CORRECTO"))))</f>
        <v>NO OFERTADO</v>
      </c>
      <c r="AA2140" s="42">
        <f>Y2140*N2140</f>
        <v>0</v>
      </c>
      <c r="AB2140" s="35">
        <f>Q2140*$AB$1</f>
        <v>1.6245561346908615E-2</v>
      </c>
      <c r="AC2140" s="7"/>
      <c r="AD2140" s="36">
        <f>AB2140+AC2140</f>
        <v>1.6245561346908615E-2</v>
      </c>
      <c r="AE2140" s="41"/>
      <c r="AF2140" s="41"/>
      <c r="AG2140" s="41"/>
      <c r="AH2140" s="42"/>
      <c r="AI2140" s="40" t="str">
        <f>IF(AE2140=0,"NO OFERTADO",IF(AF2140=0,"NO OFERTADO",IF(AG2140=0,"NO OFERTADO",IF(AH2140=0,"NO OFERTADO","CORRECTO"))))</f>
        <v>NO OFERTADO</v>
      </c>
      <c r="AJ2140" s="37">
        <f>Q2140*$AJ$1</f>
        <v>1.0830374231272409E-2</v>
      </c>
      <c r="AK2140" s="7"/>
      <c r="AL2140" s="36">
        <f>AJ2140+AK2140</f>
        <v>1.0830374231272409E-2</v>
      </c>
      <c r="AM2140" s="41"/>
      <c r="AN2140" s="41"/>
      <c r="AO2140" s="41"/>
      <c r="AP2140" s="42"/>
      <c r="AQ2140" s="40" t="str">
        <f>IF(AM2140=0,"NO OFERTADO",IF(AN2140=0,"NO OFERTADO",IF(AO2140=0,"NO OFERTADO",IF(AP2140=0,"NO OFERTADO","CORRECTO"))))</f>
        <v>NO OFERTADO</v>
      </c>
    </row>
    <row r="2141" spans="1:43" ht="24" x14ac:dyDescent="0.25">
      <c r="A2141" s="61">
        <v>2139</v>
      </c>
      <c r="B2141" s="61">
        <v>2760</v>
      </c>
      <c r="C2141" s="13" t="s">
        <v>7469</v>
      </c>
      <c r="D2141" s="12" t="s">
        <v>770</v>
      </c>
      <c r="E2141" s="12" t="s">
        <v>270</v>
      </c>
      <c r="F2141" s="12" t="s">
        <v>321</v>
      </c>
      <c r="G2141" s="12" t="s">
        <v>13</v>
      </c>
      <c r="H2141" s="12" t="s">
        <v>782</v>
      </c>
      <c r="I2141" s="62" t="s">
        <v>60</v>
      </c>
      <c r="J2141" s="10">
        <v>56</v>
      </c>
      <c r="K2141" s="92" t="s">
        <v>7289</v>
      </c>
      <c r="L2141" s="14" t="s">
        <v>7185</v>
      </c>
      <c r="M2141" s="11">
        <v>119.36864285714286</v>
      </c>
      <c r="N2141" s="11">
        <v>6599.3846153846152</v>
      </c>
      <c r="O2141" s="8">
        <f>N2141*M2141</f>
        <v>787759.58523076924</v>
      </c>
      <c r="P2141" s="14" t="s">
        <v>7258</v>
      </c>
      <c r="Q2141" s="66">
        <f>O2141/$O$2181</f>
        <v>2.4070118562449678E-5</v>
      </c>
      <c r="R2141" s="66"/>
      <c r="S2141" s="36">
        <f>Q2141*$S$1</f>
        <v>6.0175296406124196E-3</v>
      </c>
      <c r="T2141" s="7"/>
      <c r="U2141" s="36">
        <f>S2141+T2141</f>
        <v>6.0175296406124196E-3</v>
      </c>
      <c r="V2141" s="41"/>
      <c r="W2141" s="41"/>
      <c r="X2141" s="41"/>
      <c r="Y2141" s="42"/>
      <c r="Z2141" s="40" t="str">
        <f>IF(V2141=0,"NO OFERTADO",IF(W2141=0,"NO OFERTADO",IF(X2141=0,"NO OFERTADO",IF(Y2141=0,"NO OFERTADO","CORRECTO"))))</f>
        <v>NO OFERTADO</v>
      </c>
      <c r="AA2141" s="42">
        <f>Y2141*N2141</f>
        <v>0</v>
      </c>
      <c r="AB2141" s="35">
        <f>Q2141*$AB$1</f>
        <v>2.1663106706204709E-3</v>
      </c>
      <c r="AC2141" s="7"/>
      <c r="AD2141" s="36">
        <f>AB2141+AC2141</f>
        <v>2.1663106706204709E-3</v>
      </c>
      <c r="AE2141" s="41"/>
      <c r="AF2141" s="41"/>
      <c r="AG2141" s="41"/>
      <c r="AH2141" s="42"/>
      <c r="AI2141" s="40" t="str">
        <f>IF(AE2141=0,"NO OFERTADO",IF(AF2141=0,"NO OFERTADO",IF(AG2141=0,"NO OFERTADO",IF(AH2141=0,"NO OFERTADO","CORRECTO"))))</f>
        <v>NO OFERTADO</v>
      </c>
      <c r="AJ2141" s="37">
        <f>Q2141*$AJ$1</f>
        <v>1.4442071137469807E-3</v>
      </c>
      <c r="AK2141" s="7"/>
      <c r="AL2141" s="36">
        <f>AJ2141+AK2141</f>
        <v>1.4442071137469807E-3</v>
      </c>
      <c r="AM2141" s="41"/>
      <c r="AN2141" s="41"/>
      <c r="AO2141" s="41"/>
      <c r="AP2141" s="42"/>
      <c r="AQ2141" s="40" t="str">
        <f>IF(AM2141=0,"NO OFERTADO",IF(AN2141=0,"NO OFERTADO",IF(AO2141=0,"NO OFERTADO",IF(AP2141=0,"NO OFERTADO","CORRECTO"))))</f>
        <v>NO OFERTADO</v>
      </c>
    </row>
    <row r="2142" spans="1:43" ht="29.25" customHeight="1" x14ac:dyDescent="0.25">
      <c r="A2142" s="61">
        <v>2140</v>
      </c>
      <c r="B2142" s="61">
        <v>2736</v>
      </c>
      <c r="C2142" s="13" t="s">
        <v>7380</v>
      </c>
      <c r="D2142" s="12" t="s">
        <v>7225</v>
      </c>
      <c r="E2142" s="12" t="s">
        <v>5685</v>
      </c>
      <c r="F2142" s="12" t="s">
        <v>222</v>
      </c>
      <c r="G2142" s="12" t="s">
        <v>5394</v>
      </c>
      <c r="H2142" s="12" t="s">
        <v>7494</v>
      </c>
      <c r="I2142" s="62" t="s">
        <v>60</v>
      </c>
      <c r="J2142" s="10">
        <v>200</v>
      </c>
      <c r="K2142" s="10"/>
      <c r="L2142" s="14" t="s">
        <v>7155</v>
      </c>
      <c r="M2142" s="11">
        <v>71</v>
      </c>
      <c r="N2142" s="11">
        <v>286030.76923076925</v>
      </c>
      <c r="O2142" s="8">
        <f>N2142*M2142</f>
        <v>20308184.615384616</v>
      </c>
      <c r="P2142" s="14" t="s">
        <v>7258</v>
      </c>
      <c r="Q2142" s="66">
        <f>O2142/$O$2181</f>
        <v>6.2051978883535558E-4</v>
      </c>
      <c r="R2142" s="66"/>
      <c r="S2142" s="36">
        <f>Q2142*$S$1</f>
        <v>0.15512994720883891</v>
      </c>
      <c r="T2142" s="7"/>
      <c r="U2142" s="36">
        <f>S2142+T2142</f>
        <v>0.15512994720883891</v>
      </c>
      <c r="V2142" s="41"/>
      <c r="W2142" s="41"/>
      <c r="X2142" s="41"/>
      <c r="Y2142" s="42"/>
      <c r="Z2142" s="40" t="str">
        <f>IF(V2142=0,"NO OFERTADO",IF(W2142=0,"NO OFERTADO",IF(X2142=0,"NO OFERTADO",IF(Y2142=0,"NO OFERTADO","CORRECTO"))))</f>
        <v>NO OFERTADO</v>
      </c>
      <c r="AA2142" s="42">
        <f>Y2142*N2142</f>
        <v>0</v>
      </c>
      <c r="AB2142" s="35">
        <f>Q2142*$AB$1</f>
        <v>5.5846780995182005E-2</v>
      </c>
      <c r="AC2142" s="7"/>
      <c r="AD2142" s="36">
        <f>AB2142+AC2142</f>
        <v>5.5846780995182005E-2</v>
      </c>
      <c r="AE2142" s="41"/>
      <c r="AF2142" s="41"/>
      <c r="AG2142" s="41"/>
      <c r="AH2142" s="42"/>
      <c r="AI2142" s="40" t="str">
        <f>IF(AE2142=0,"NO OFERTADO",IF(AF2142=0,"NO OFERTADO",IF(AG2142=0,"NO OFERTADO",IF(AH2142=0,"NO OFERTADO","CORRECTO"))))</f>
        <v>NO OFERTADO</v>
      </c>
      <c r="AJ2142" s="37">
        <f>Q2142*$AJ$1</f>
        <v>3.7231187330121332E-2</v>
      </c>
      <c r="AK2142" s="7"/>
      <c r="AL2142" s="36">
        <f>AJ2142+AK2142</f>
        <v>3.7231187330121332E-2</v>
      </c>
      <c r="AM2142" s="41"/>
      <c r="AN2142" s="41"/>
      <c r="AO2142" s="41"/>
      <c r="AP2142" s="42"/>
      <c r="AQ2142" s="40" t="str">
        <f>IF(AM2142=0,"NO OFERTADO",IF(AN2142=0,"NO OFERTADO",IF(AO2142=0,"NO OFERTADO",IF(AP2142=0,"NO OFERTADO","CORRECTO"))))</f>
        <v>NO OFERTADO</v>
      </c>
    </row>
    <row r="2143" spans="1:43" ht="29.25" customHeight="1" x14ac:dyDescent="0.25">
      <c r="A2143" s="61">
        <v>2141</v>
      </c>
      <c r="B2143" s="61">
        <v>2745</v>
      </c>
      <c r="C2143" s="13" t="s">
        <v>7380</v>
      </c>
      <c r="D2143" s="12" t="s">
        <v>7236</v>
      </c>
      <c r="E2143" s="12" t="s">
        <v>5685</v>
      </c>
      <c r="F2143" s="12" t="s">
        <v>222</v>
      </c>
      <c r="G2143" s="12" t="s">
        <v>5394</v>
      </c>
      <c r="H2143" s="12" t="s">
        <v>7494</v>
      </c>
      <c r="I2143" s="62" t="s">
        <v>60</v>
      </c>
      <c r="J2143" s="68">
        <v>237</v>
      </c>
      <c r="K2143" s="10"/>
      <c r="L2143" s="14" t="s">
        <v>5564</v>
      </c>
      <c r="M2143" s="11">
        <v>54.651999999999994</v>
      </c>
      <c r="N2143" s="11">
        <v>338946.46153846156</v>
      </c>
      <c r="O2143" s="8">
        <f>N2143*M2143</f>
        <v>18524102.015999999</v>
      </c>
      <c r="P2143" s="14" t="s">
        <v>7258</v>
      </c>
      <c r="Q2143" s="66">
        <f>O2143/$O$2181</f>
        <v>5.6600686319470948E-4</v>
      </c>
      <c r="R2143" s="66"/>
      <c r="S2143" s="36">
        <f>Q2143*$S$1</f>
        <v>0.14150171579867737</v>
      </c>
      <c r="T2143" s="7"/>
      <c r="U2143" s="36">
        <f>S2143+T2143</f>
        <v>0.14150171579867737</v>
      </c>
      <c r="V2143" s="41"/>
      <c r="W2143" s="41"/>
      <c r="X2143" s="41"/>
      <c r="Y2143" s="42"/>
      <c r="Z2143" s="40" t="str">
        <f>IF(V2143=0,"NO OFERTADO",IF(W2143=0,"NO OFERTADO",IF(X2143=0,"NO OFERTADO",IF(Y2143=0,"NO OFERTADO","CORRECTO"))))</f>
        <v>NO OFERTADO</v>
      </c>
      <c r="AA2143" s="42">
        <f>Y2143*N2143</f>
        <v>0</v>
      </c>
      <c r="AB2143" s="35">
        <f>Q2143*$AB$1</f>
        <v>5.0940617687523851E-2</v>
      </c>
      <c r="AC2143" s="7"/>
      <c r="AD2143" s="36">
        <f>AB2143+AC2143</f>
        <v>5.0940617687523851E-2</v>
      </c>
      <c r="AE2143" s="41"/>
      <c r="AF2143" s="41"/>
      <c r="AG2143" s="41"/>
      <c r="AH2143" s="42"/>
      <c r="AI2143" s="40" t="str">
        <f>IF(AE2143=0,"NO OFERTADO",IF(AF2143=0,"NO OFERTADO",IF(AG2143=0,"NO OFERTADO",IF(AH2143=0,"NO OFERTADO","CORRECTO"))))</f>
        <v>NO OFERTADO</v>
      </c>
      <c r="AJ2143" s="37">
        <f>Q2143*$AJ$1</f>
        <v>3.396041179168257E-2</v>
      </c>
      <c r="AK2143" s="7"/>
      <c r="AL2143" s="36">
        <f>AJ2143+AK2143</f>
        <v>3.396041179168257E-2</v>
      </c>
      <c r="AM2143" s="41"/>
      <c r="AN2143" s="41"/>
      <c r="AO2143" s="41"/>
      <c r="AP2143" s="42"/>
      <c r="AQ2143" s="40" t="str">
        <f>IF(AM2143=0,"NO OFERTADO",IF(AN2143=0,"NO OFERTADO",IF(AO2143=0,"NO OFERTADO",IF(AP2143=0,"NO OFERTADO","CORRECTO"))))</f>
        <v>NO OFERTADO</v>
      </c>
    </row>
    <row r="2144" spans="1:43" ht="24" x14ac:dyDescent="0.25">
      <c r="A2144" s="61">
        <v>2142</v>
      </c>
      <c r="B2144" s="61">
        <v>2742</v>
      </c>
      <c r="C2144" s="13" t="s">
        <v>7380</v>
      </c>
      <c r="D2144" s="12" t="s">
        <v>770</v>
      </c>
      <c r="E2144" s="12" t="s">
        <v>221</v>
      </c>
      <c r="F2144" s="12" t="s">
        <v>5898</v>
      </c>
      <c r="G2144" s="12" t="s">
        <v>13</v>
      </c>
      <c r="H2144" s="12" t="s">
        <v>5898</v>
      </c>
      <c r="I2144" s="62" t="s">
        <v>60</v>
      </c>
      <c r="J2144" s="10">
        <v>1</v>
      </c>
      <c r="K2144" s="10"/>
      <c r="L2144" s="14" t="s">
        <v>7155</v>
      </c>
      <c r="M2144" s="11">
        <v>11536.235333333332</v>
      </c>
      <c r="N2144" s="11">
        <v>1430.1538461538462</v>
      </c>
      <c r="O2144" s="8">
        <f>N2144*M2144</f>
        <v>16498591.332102563</v>
      </c>
      <c r="P2144" s="14" t="s">
        <v>7258</v>
      </c>
      <c r="Q2144" s="66">
        <f>O2144/$O$2181</f>
        <v>5.0411706429542022E-4</v>
      </c>
      <c r="R2144" s="66"/>
      <c r="S2144" s="36">
        <f>Q2144*$S$1</f>
        <v>0.12602926607385506</v>
      </c>
      <c r="T2144" s="7"/>
      <c r="U2144" s="36">
        <f>S2144+T2144</f>
        <v>0.12602926607385506</v>
      </c>
      <c r="V2144" s="41"/>
      <c r="W2144" s="41"/>
      <c r="X2144" s="41"/>
      <c r="Y2144" s="42"/>
      <c r="Z2144" s="40" t="str">
        <f>IF(V2144=0,"NO OFERTADO",IF(W2144=0,"NO OFERTADO",IF(X2144=0,"NO OFERTADO",IF(Y2144=0,"NO OFERTADO","CORRECTO"))))</f>
        <v>NO OFERTADO</v>
      </c>
      <c r="AA2144" s="42">
        <f>Y2144*N2144</f>
        <v>0</v>
      </c>
      <c r="AB2144" s="35">
        <f>Q2144*$AB$1</f>
        <v>4.5370535786587819E-2</v>
      </c>
      <c r="AC2144" s="7"/>
      <c r="AD2144" s="36">
        <f>AB2144+AC2144</f>
        <v>4.5370535786587819E-2</v>
      </c>
      <c r="AE2144" s="41"/>
      <c r="AF2144" s="41"/>
      <c r="AG2144" s="41"/>
      <c r="AH2144" s="42"/>
      <c r="AI2144" s="40" t="str">
        <f>IF(AE2144=0,"NO OFERTADO",IF(AF2144=0,"NO OFERTADO",IF(AG2144=0,"NO OFERTADO",IF(AH2144=0,"NO OFERTADO","CORRECTO"))))</f>
        <v>NO OFERTADO</v>
      </c>
      <c r="AJ2144" s="37">
        <f>Q2144*$AJ$1</f>
        <v>3.0247023857725215E-2</v>
      </c>
      <c r="AK2144" s="7"/>
      <c r="AL2144" s="36">
        <f>AJ2144+AK2144</f>
        <v>3.0247023857725215E-2</v>
      </c>
      <c r="AM2144" s="41"/>
      <c r="AN2144" s="41"/>
      <c r="AO2144" s="41"/>
      <c r="AP2144" s="42"/>
      <c r="AQ2144" s="40" t="str">
        <f>IF(AM2144=0,"NO OFERTADO",IF(AN2144=0,"NO OFERTADO",IF(AO2144=0,"NO OFERTADO",IF(AP2144=0,"NO OFERTADO","CORRECTO"))))</f>
        <v>NO OFERTADO</v>
      </c>
    </row>
    <row r="2145" spans="1:43" ht="24" x14ac:dyDescent="0.25">
      <c r="A2145" s="61">
        <v>2143</v>
      </c>
      <c r="B2145" s="61">
        <v>2681</v>
      </c>
      <c r="C2145" s="13" t="s">
        <v>7439</v>
      </c>
      <c r="D2145" s="12" t="s">
        <v>5455</v>
      </c>
      <c r="E2145" s="12" t="s">
        <v>5562</v>
      </c>
      <c r="F2145" s="12" t="s">
        <v>3701</v>
      </c>
      <c r="G2145" s="12" t="s">
        <v>13</v>
      </c>
      <c r="H2145" s="12" t="s">
        <v>7151</v>
      </c>
      <c r="I2145" s="62" t="s">
        <v>60</v>
      </c>
      <c r="J2145" s="10">
        <v>1</v>
      </c>
      <c r="K2145" s="10" t="s">
        <v>7268</v>
      </c>
      <c r="L2145" s="14" t="s">
        <v>7152</v>
      </c>
      <c r="M2145" s="11">
        <v>13222</v>
      </c>
      <c r="N2145" s="11">
        <v>660</v>
      </c>
      <c r="O2145" s="8">
        <f>N2145*M2145</f>
        <v>8726520</v>
      </c>
      <c r="P2145" s="14" t="s">
        <v>7258</v>
      </c>
      <c r="Q2145" s="66">
        <f>O2145/$O$2181</f>
        <v>2.6664019705460772E-4</v>
      </c>
      <c r="R2145" s="66"/>
      <c r="S2145" s="36">
        <f>Q2145*$S$1</f>
        <v>6.6660049263651933E-2</v>
      </c>
      <c r="T2145" s="7"/>
      <c r="U2145" s="36">
        <f>S2145+T2145</f>
        <v>6.6660049263651933E-2</v>
      </c>
      <c r="V2145" s="41"/>
      <c r="W2145" s="41"/>
      <c r="X2145" s="41"/>
      <c r="Y2145" s="42"/>
      <c r="Z2145" s="40" t="str">
        <f>IF(V2145=0,"NO OFERTADO",IF(W2145=0,"NO OFERTADO",IF(X2145=0,"NO OFERTADO",IF(Y2145=0,"NO OFERTADO","CORRECTO"))))</f>
        <v>NO OFERTADO</v>
      </c>
      <c r="AA2145" s="42">
        <f>Y2145*N2145</f>
        <v>0</v>
      </c>
      <c r="AB2145" s="35">
        <f>Q2145*$AB$1</f>
        <v>2.3997617734914694E-2</v>
      </c>
      <c r="AC2145" s="7"/>
      <c r="AD2145" s="36">
        <f>AB2145+AC2145</f>
        <v>2.3997617734914694E-2</v>
      </c>
      <c r="AE2145" s="41"/>
      <c r="AF2145" s="41"/>
      <c r="AG2145" s="41"/>
      <c r="AH2145" s="42"/>
      <c r="AI2145" s="40" t="str">
        <f>IF(AE2145=0,"NO OFERTADO",IF(AF2145=0,"NO OFERTADO",IF(AG2145=0,"NO OFERTADO",IF(AH2145=0,"NO OFERTADO","CORRECTO"))))</f>
        <v>NO OFERTADO</v>
      </c>
      <c r="AJ2145" s="37">
        <f>Q2145*$AJ$1</f>
        <v>1.5998411823276465E-2</v>
      </c>
      <c r="AK2145" s="7"/>
      <c r="AL2145" s="36">
        <f>AJ2145+AK2145</f>
        <v>1.5998411823276465E-2</v>
      </c>
      <c r="AM2145" s="41"/>
      <c r="AN2145" s="41"/>
      <c r="AO2145" s="41"/>
      <c r="AP2145" s="42"/>
      <c r="AQ2145" s="40" t="str">
        <f>IF(AM2145=0,"NO OFERTADO",IF(AN2145=0,"NO OFERTADO",IF(AO2145=0,"NO OFERTADO",IF(AP2145=0,"NO OFERTADO","CORRECTO"))))</f>
        <v>NO OFERTADO</v>
      </c>
    </row>
    <row r="2146" spans="1:43" ht="31.5" customHeight="1" x14ac:dyDescent="0.25">
      <c r="A2146" s="61">
        <v>2144</v>
      </c>
      <c r="B2146" s="61">
        <v>2727</v>
      </c>
      <c r="C2146" s="13" t="s">
        <v>7454</v>
      </c>
      <c r="D2146" s="12" t="s">
        <v>5455</v>
      </c>
      <c r="E2146" s="12" t="s">
        <v>5555</v>
      </c>
      <c r="F2146" s="12" t="s">
        <v>3701</v>
      </c>
      <c r="G2146" s="12" t="s">
        <v>13</v>
      </c>
      <c r="H2146" s="12" t="s">
        <v>7214</v>
      </c>
      <c r="I2146" s="62" t="s">
        <v>60</v>
      </c>
      <c r="J2146" s="10">
        <v>1</v>
      </c>
      <c r="K2146" s="10">
        <v>20113435</v>
      </c>
      <c r="L2146" s="14" t="s">
        <v>7174</v>
      </c>
      <c r="M2146" s="11">
        <v>16511.21</v>
      </c>
      <c r="N2146" s="11">
        <v>282.23076923076923</v>
      </c>
      <c r="O2146" s="8">
        <f>N2146*M2146</f>
        <v>4659971.4992307685</v>
      </c>
      <c r="P2146" s="14" t="s">
        <v>7258</v>
      </c>
      <c r="Q2146" s="66">
        <f>O2146/$O$2181</f>
        <v>1.4238616525530772E-4</v>
      </c>
      <c r="R2146" s="66"/>
      <c r="S2146" s="36">
        <f>Q2146*$S$1</f>
        <v>3.5596541313826932E-2</v>
      </c>
      <c r="T2146" s="7"/>
      <c r="U2146" s="36">
        <f>S2146+T2146</f>
        <v>3.5596541313826932E-2</v>
      </c>
      <c r="V2146" s="41"/>
      <c r="W2146" s="41"/>
      <c r="X2146" s="41"/>
      <c r="Y2146" s="42"/>
      <c r="Z2146" s="40" t="str">
        <f>IF(V2146=0,"NO OFERTADO",IF(W2146=0,"NO OFERTADO",IF(X2146=0,"NO OFERTADO",IF(Y2146=0,"NO OFERTADO","CORRECTO"))))</f>
        <v>NO OFERTADO</v>
      </c>
      <c r="AA2146" s="42">
        <f>Y2146*N2146</f>
        <v>0</v>
      </c>
      <c r="AB2146" s="35">
        <f>Q2146*$AB$1</f>
        <v>1.2814754872977695E-2</v>
      </c>
      <c r="AC2146" s="7"/>
      <c r="AD2146" s="36">
        <f>AB2146+AC2146</f>
        <v>1.2814754872977695E-2</v>
      </c>
      <c r="AE2146" s="41"/>
      <c r="AF2146" s="41"/>
      <c r="AG2146" s="41"/>
      <c r="AH2146" s="42"/>
      <c r="AI2146" s="40" t="str">
        <f>IF(AE2146=0,"NO OFERTADO",IF(AF2146=0,"NO OFERTADO",IF(AG2146=0,"NO OFERTADO",IF(AH2146=0,"NO OFERTADO","CORRECTO"))))</f>
        <v>NO OFERTADO</v>
      </c>
      <c r="AJ2146" s="37">
        <f>Q2146*$AJ$1</f>
        <v>8.5431699153184631E-3</v>
      </c>
      <c r="AK2146" s="7"/>
      <c r="AL2146" s="36">
        <f>AJ2146+AK2146</f>
        <v>8.5431699153184631E-3</v>
      </c>
      <c r="AM2146" s="41"/>
      <c r="AN2146" s="41"/>
      <c r="AO2146" s="41"/>
      <c r="AP2146" s="42"/>
      <c r="AQ2146" s="40" t="str">
        <f>IF(AM2146=0,"NO OFERTADO",IF(AN2146=0,"NO OFERTADO",IF(AO2146=0,"NO OFERTADO",IF(AP2146=0,"NO OFERTADO","CORRECTO"))))</f>
        <v>NO OFERTADO</v>
      </c>
    </row>
    <row r="2147" spans="1:43" ht="31.5" customHeight="1" x14ac:dyDescent="0.25">
      <c r="A2147" s="61">
        <v>2145</v>
      </c>
      <c r="B2147" s="61">
        <v>2688</v>
      </c>
      <c r="C2147" s="13" t="s">
        <v>7384</v>
      </c>
      <c r="D2147" s="12" t="s">
        <v>7161</v>
      </c>
      <c r="E2147" s="12" t="s">
        <v>5685</v>
      </c>
      <c r="F2147" s="12" t="s">
        <v>222</v>
      </c>
      <c r="G2147" s="12" t="s">
        <v>13</v>
      </c>
      <c r="H2147" s="12" t="s">
        <v>7494</v>
      </c>
      <c r="I2147" s="62" t="s">
        <v>60</v>
      </c>
      <c r="J2147" s="10">
        <v>220</v>
      </c>
      <c r="K2147" s="10">
        <v>20109428</v>
      </c>
      <c r="L2147" s="14" t="s">
        <v>7163</v>
      </c>
      <c r="M2147" s="11">
        <v>78.893666666666661</v>
      </c>
      <c r="N2147" s="11">
        <v>440829.23076923075</v>
      </c>
      <c r="O2147" s="8">
        <f>N2147*M2147</f>
        <v>34778634.389230765</v>
      </c>
      <c r="P2147" s="14" t="s">
        <v>7258</v>
      </c>
      <c r="Q2147" s="66">
        <f>O2147/$O$2181</f>
        <v>1.0626666674498711E-3</v>
      </c>
      <c r="R2147" s="66"/>
      <c r="S2147" s="36">
        <f>Q2147*$S$1</f>
        <v>0.26566666686246776</v>
      </c>
      <c r="T2147" s="7"/>
      <c r="U2147" s="36">
        <f>S2147+T2147</f>
        <v>0.26566666686246776</v>
      </c>
      <c r="V2147" s="41"/>
      <c r="W2147" s="41"/>
      <c r="X2147" s="41"/>
      <c r="Y2147" s="42"/>
      <c r="Z2147" s="40" t="str">
        <f>IF(V2147=0,"NO OFERTADO",IF(W2147=0,"NO OFERTADO",IF(X2147=0,"NO OFERTADO",IF(Y2147=0,"NO OFERTADO","CORRECTO"))))</f>
        <v>NO OFERTADO</v>
      </c>
      <c r="AA2147" s="42">
        <f>Y2147*N2147</f>
        <v>0</v>
      </c>
      <c r="AB2147" s="35">
        <f>Q2147*$AB$1</f>
        <v>9.5640000070488396E-2</v>
      </c>
      <c r="AC2147" s="7"/>
      <c r="AD2147" s="36">
        <f>AB2147+AC2147</f>
        <v>9.5640000070488396E-2</v>
      </c>
      <c r="AE2147" s="41"/>
      <c r="AF2147" s="41"/>
      <c r="AG2147" s="41"/>
      <c r="AH2147" s="42"/>
      <c r="AI2147" s="40" t="str">
        <f>IF(AE2147=0,"NO OFERTADO",IF(AF2147=0,"NO OFERTADO",IF(AG2147=0,"NO OFERTADO",IF(AH2147=0,"NO OFERTADO","CORRECTO"))))</f>
        <v>NO OFERTADO</v>
      </c>
      <c r="AJ2147" s="37">
        <f>Q2147*$AJ$1</f>
        <v>6.3760000046992268E-2</v>
      </c>
      <c r="AK2147" s="7"/>
      <c r="AL2147" s="36">
        <f>AJ2147+AK2147</f>
        <v>6.3760000046992268E-2</v>
      </c>
      <c r="AM2147" s="41"/>
      <c r="AN2147" s="41"/>
      <c r="AO2147" s="41"/>
      <c r="AP2147" s="42"/>
      <c r="AQ2147" s="40" t="str">
        <f>IF(AM2147=0,"NO OFERTADO",IF(AN2147=0,"NO OFERTADO",IF(AO2147=0,"NO OFERTADO",IF(AP2147=0,"NO OFERTADO","CORRECTO"))))</f>
        <v>NO OFERTADO</v>
      </c>
    </row>
    <row r="2148" spans="1:43" ht="24" x14ac:dyDescent="0.25">
      <c r="A2148" s="61">
        <v>2146</v>
      </c>
      <c r="B2148" s="61">
        <v>2677</v>
      </c>
      <c r="C2148" s="13" t="s">
        <v>7377</v>
      </c>
      <c r="D2148" s="12" t="s">
        <v>7144</v>
      </c>
      <c r="E2148" s="12" t="s">
        <v>270</v>
      </c>
      <c r="F2148" s="12" t="s">
        <v>321</v>
      </c>
      <c r="G2148" s="12" t="s">
        <v>13</v>
      </c>
      <c r="H2148" s="12" t="s">
        <v>882</v>
      </c>
      <c r="I2148" s="62" t="s">
        <v>60</v>
      </c>
      <c r="J2148" s="10">
        <v>370</v>
      </c>
      <c r="K2148" s="10"/>
      <c r="L2148" s="14" t="s">
        <v>5396</v>
      </c>
      <c r="M2148" s="11">
        <v>153</v>
      </c>
      <c r="N2148" s="11">
        <v>305705.38461538462</v>
      </c>
      <c r="O2148" s="8">
        <f>N2148*M2148</f>
        <v>46772923.846153848</v>
      </c>
      <c r="P2148" s="14" t="s">
        <v>7258</v>
      </c>
      <c r="Q2148" s="66">
        <f>O2148/$O$2181</f>
        <v>1.4291540764426853E-3</v>
      </c>
      <c r="R2148" s="66"/>
      <c r="S2148" s="36">
        <f>Q2148*$S$1</f>
        <v>0.35728851911067133</v>
      </c>
      <c r="T2148" s="7"/>
      <c r="U2148" s="36">
        <f>S2148+T2148</f>
        <v>0.35728851911067133</v>
      </c>
      <c r="V2148" s="41"/>
      <c r="W2148" s="41"/>
      <c r="X2148" s="41"/>
      <c r="Y2148" s="42"/>
      <c r="Z2148" s="40" t="str">
        <f>IF(V2148=0,"NO OFERTADO",IF(W2148=0,"NO OFERTADO",IF(X2148=0,"NO OFERTADO",IF(Y2148=0,"NO OFERTADO","CORRECTO"))))</f>
        <v>NO OFERTADO</v>
      </c>
      <c r="AA2148" s="42">
        <f>Y2148*N2148</f>
        <v>0</v>
      </c>
      <c r="AB2148" s="35">
        <f>Q2148*$AB$1</f>
        <v>0.12862386687984168</v>
      </c>
      <c r="AC2148" s="7"/>
      <c r="AD2148" s="36">
        <f>AB2148+AC2148</f>
        <v>0.12862386687984168</v>
      </c>
      <c r="AE2148" s="41"/>
      <c r="AF2148" s="41"/>
      <c r="AG2148" s="41"/>
      <c r="AH2148" s="42"/>
      <c r="AI2148" s="40" t="str">
        <f>IF(AE2148=0,"NO OFERTADO",IF(AF2148=0,"NO OFERTADO",IF(AG2148=0,"NO OFERTADO",IF(AH2148=0,"NO OFERTADO","CORRECTO"))))</f>
        <v>NO OFERTADO</v>
      </c>
      <c r="AJ2148" s="37">
        <f>Q2148*$AJ$1</f>
        <v>8.5749244586561121E-2</v>
      </c>
      <c r="AK2148" s="7"/>
      <c r="AL2148" s="36">
        <f>AJ2148+AK2148</f>
        <v>8.5749244586561121E-2</v>
      </c>
      <c r="AM2148" s="41"/>
      <c r="AN2148" s="41"/>
      <c r="AO2148" s="41"/>
      <c r="AP2148" s="42"/>
      <c r="AQ2148" s="40" t="str">
        <f>IF(AM2148=0,"NO OFERTADO",IF(AN2148=0,"NO OFERTADO",IF(AO2148=0,"NO OFERTADO",IF(AP2148=0,"NO OFERTADO","CORRECTO"))))</f>
        <v>NO OFERTADO</v>
      </c>
    </row>
    <row r="2149" spans="1:43" ht="30" customHeight="1" x14ac:dyDescent="0.25">
      <c r="A2149" s="61">
        <v>2147</v>
      </c>
      <c r="B2149" s="61">
        <v>2678</v>
      </c>
      <c r="C2149" s="13" t="s">
        <v>7427</v>
      </c>
      <c r="D2149" s="12" t="s">
        <v>7145</v>
      </c>
      <c r="E2149" s="12" t="s">
        <v>270</v>
      </c>
      <c r="F2149" s="12" t="s">
        <v>5531</v>
      </c>
      <c r="G2149" s="12" t="s">
        <v>13</v>
      </c>
      <c r="H2149" s="12" t="s">
        <v>7499</v>
      </c>
      <c r="I2149" s="62" t="s">
        <v>60</v>
      </c>
      <c r="J2149" s="10">
        <v>1</v>
      </c>
      <c r="K2149" s="92">
        <v>20163970</v>
      </c>
      <c r="L2149" s="14" t="s">
        <v>7146</v>
      </c>
      <c r="M2149" s="11">
        <v>78436.100333333321</v>
      </c>
      <c r="N2149" s="11">
        <v>843.07692307692309</v>
      </c>
      <c r="O2149" s="8">
        <f>N2149*M2149</f>
        <v>66127666.127179481</v>
      </c>
      <c r="P2149" s="14" t="s">
        <v>7258</v>
      </c>
      <c r="Q2149" s="66">
        <f>O2149/$O$2181</f>
        <v>2.0205412841444751E-3</v>
      </c>
      <c r="R2149" s="66"/>
      <c r="S2149" s="36">
        <f>Q2149*$S$1</f>
        <v>0.5051353210361188</v>
      </c>
      <c r="T2149" s="7"/>
      <c r="U2149" s="36">
        <f>S2149+T2149</f>
        <v>0.5051353210361188</v>
      </c>
      <c r="V2149" s="41"/>
      <c r="W2149" s="41"/>
      <c r="X2149" s="41"/>
      <c r="Y2149" s="42"/>
      <c r="Z2149" s="40" t="str">
        <f>IF(V2149=0,"NO OFERTADO",IF(W2149=0,"NO OFERTADO",IF(X2149=0,"NO OFERTADO",IF(Y2149=0,"NO OFERTADO","CORRECTO"))))</f>
        <v>NO OFERTADO</v>
      </c>
      <c r="AA2149" s="42">
        <f>Y2149*N2149</f>
        <v>0</v>
      </c>
      <c r="AB2149" s="35">
        <f>Q2149*$AB$1</f>
        <v>0.18184871557300275</v>
      </c>
      <c r="AC2149" s="7"/>
      <c r="AD2149" s="36">
        <f>AB2149+AC2149</f>
        <v>0.18184871557300275</v>
      </c>
      <c r="AE2149" s="41"/>
      <c r="AF2149" s="41"/>
      <c r="AG2149" s="41"/>
      <c r="AH2149" s="42"/>
      <c r="AI2149" s="40" t="str">
        <f>IF(AE2149=0,"NO OFERTADO",IF(AF2149=0,"NO OFERTADO",IF(AG2149=0,"NO OFERTADO",IF(AH2149=0,"NO OFERTADO","CORRECTO"))))</f>
        <v>NO OFERTADO</v>
      </c>
      <c r="AJ2149" s="37">
        <f>Q2149*$AJ$1</f>
        <v>0.1212324770486685</v>
      </c>
      <c r="AK2149" s="7"/>
      <c r="AL2149" s="36">
        <f>AJ2149+AK2149</f>
        <v>0.1212324770486685</v>
      </c>
      <c r="AM2149" s="41"/>
      <c r="AN2149" s="41"/>
      <c r="AO2149" s="41"/>
      <c r="AP2149" s="42"/>
      <c r="AQ2149" s="40" t="str">
        <f>IF(AM2149=0,"NO OFERTADO",IF(AN2149=0,"NO OFERTADO",IF(AO2149=0,"NO OFERTADO",IF(AP2149=0,"NO OFERTADO","CORRECTO"))))</f>
        <v>NO OFERTADO</v>
      </c>
    </row>
    <row r="2150" spans="1:43" ht="30" customHeight="1" x14ac:dyDescent="0.25">
      <c r="A2150" s="61">
        <v>2148</v>
      </c>
      <c r="B2150" s="61">
        <v>2757</v>
      </c>
      <c r="C2150" s="13" t="s">
        <v>7404</v>
      </c>
      <c r="D2150" s="12" t="s">
        <v>770</v>
      </c>
      <c r="E2150" s="12" t="s">
        <v>270</v>
      </c>
      <c r="F2150" s="12" t="s">
        <v>308</v>
      </c>
      <c r="G2150" s="12" t="s">
        <v>13</v>
      </c>
      <c r="H2150" s="12" t="s">
        <v>308</v>
      </c>
      <c r="I2150" s="62" t="s">
        <v>60</v>
      </c>
      <c r="J2150" s="10">
        <v>1</v>
      </c>
      <c r="K2150" s="10"/>
      <c r="L2150" s="14" t="s">
        <v>7185</v>
      </c>
      <c r="M2150" s="11">
        <v>9006.5889999999999</v>
      </c>
      <c r="N2150" s="11">
        <v>56.571428571428569</v>
      </c>
      <c r="O2150" s="8">
        <f>N2150*M2150</f>
        <v>509515.60628571425</v>
      </c>
      <c r="P2150" s="14" t="s">
        <v>7258</v>
      </c>
      <c r="Q2150" s="66">
        <f>O2150/$O$2181</f>
        <v>1.5568329833933892E-5</v>
      </c>
      <c r="R2150" s="66"/>
      <c r="S2150" s="36">
        <f>Q2150*$S$1</f>
        <v>3.8920824584834728E-3</v>
      </c>
      <c r="T2150" s="7"/>
      <c r="U2150" s="36">
        <f>S2150+T2150</f>
        <v>3.8920824584834728E-3</v>
      </c>
      <c r="V2150" s="41"/>
      <c r="W2150" s="41"/>
      <c r="X2150" s="41"/>
      <c r="Y2150" s="42"/>
      <c r="Z2150" s="40" t="str">
        <f>IF(V2150=0,"NO OFERTADO",IF(W2150=0,"NO OFERTADO",IF(X2150=0,"NO OFERTADO",IF(Y2150=0,"NO OFERTADO","CORRECTO"))))</f>
        <v>NO OFERTADO</v>
      </c>
      <c r="AA2150" s="42">
        <f>Y2150*N2150</f>
        <v>0</v>
      </c>
      <c r="AB2150" s="35">
        <f>Q2150*$AB$1</f>
        <v>1.4011496850540503E-3</v>
      </c>
      <c r="AC2150" s="7"/>
      <c r="AD2150" s="36">
        <f>AB2150+AC2150</f>
        <v>1.4011496850540503E-3</v>
      </c>
      <c r="AE2150" s="41"/>
      <c r="AF2150" s="41"/>
      <c r="AG2150" s="41"/>
      <c r="AH2150" s="42"/>
      <c r="AI2150" s="40" t="str">
        <f>IF(AE2150=0,"NO OFERTADO",IF(AF2150=0,"NO OFERTADO",IF(AG2150=0,"NO OFERTADO",IF(AH2150=0,"NO OFERTADO","CORRECTO"))))</f>
        <v>NO OFERTADO</v>
      </c>
      <c r="AJ2150" s="37">
        <f>Q2150*$AJ$1</f>
        <v>9.3409979003603353E-4</v>
      </c>
      <c r="AK2150" s="7"/>
      <c r="AL2150" s="36">
        <f>AJ2150+AK2150</f>
        <v>9.3409979003603353E-4</v>
      </c>
      <c r="AM2150" s="41"/>
      <c r="AN2150" s="41"/>
      <c r="AO2150" s="41"/>
      <c r="AP2150" s="42"/>
      <c r="AQ2150" s="40" t="str">
        <f>IF(AM2150=0,"NO OFERTADO",IF(AN2150=0,"NO OFERTADO",IF(AO2150=0,"NO OFERTADO",IF(AP2150=0,"NO OFERTADO","CORRECTO"))))</f>
        <v>NO OFERTADO</v>
      </c>
    </row>
    <row r="2151" spans="1:43" ht="32.25" customHeight="1" x14ac:dyDescent="0.25">
      <c r="A2151" s="61">
        <v>2149</v>
      </c>
      <c r="B2151" s="61">
        <v>2549</v>
      </c>
      <c r="C2151" s="13" t="s">
        <v>7491</v>
      </c>
      <c r="D2151" s="12" t="s">
        <v>5455</v>
      </c>
      <c r="E2151" s="12" t="s">
        <v>2194</v>
      </c>
      <c r="F2151" s="12" t="s">
        <v>5531</v>
      </c>
      <c r="G2151" s="12" t="s">
        <v>13</v>
      </c>
      <c r="H2151" s="12" t="s">
        <v>6797</v>
      </c>
      <c r="I2151" s="62" t="s">
        <v>60</v>
      </c>
      <c r="J2151" s="10">
        <v>1</v>
      </c>
      <c r="K2151" s="10" t="s">
        <v>770</v>
      </c>
      <c r="L2151" s="14" t="s">
        <v>6798</v>
      </c>
      <c r="M2151" s="11">
        <v>103623.78499999999</v>
      </c>
      <c r="N2151" s="11">
        <v>51.166666666666664</v>
      </c>
      <c r="O2151" s="8">
        <f>N2151*M2151</f>
        <v>5302083.6658333326</v>
      </c>
      <c r="P2151" s="14" t="s">
        <v>7258</v>
      </c>
      <c r="Q2151" s="66">
        <f>O2151/$O$2181</f>
        <v>1.6200600393488087E-4</v>
      </c>
      <c r="R2151" s="66"/>
      <c r="S2151" s="36">
        <f>Q2151*$S$1</f>
        <v>4.0501500983720219E-2</v>
      </c>
      <c r="T2151" s="7"/>
      <c r="U2151" s="36">
        <f>S2151+T2151</f>
        <v>4.0501500983720219E-2</v>
      </c>
      <c r="V2151" s="41"/>
      <c r="W2151" s="41"/>
      <c r="X2151" s="41"/>
      <c r="Y2151" s="42"/>
      <c r="Z2151" s="40" t="str">
        <f>IF(V2151=0,"NO OFERTADO",IF(W2151=0,"NO OFERTADO",IF(X2151=0,"NO OFERTADO",IF(Y2151=0,"NO OFERTADO","CORRECTO"))))</f>
        <v>NO OFERTADO</v>
      </c>
      <c r="AA2151" s="42">
        <f>Y2151*N2151</f>
        <v>0</v>
      </c>
      <c r="AB2151" s="35">
        <f>Q2151*$AB$1</f>
        <v>1.4580540354139278E-2</v>
      </c>
      <c r="AC2151" s="7"/>
      <c r="AD2151" s="36">
        <f>AB2151+AC2151</f>
        <v>1.4580540354139278E-2</v>
      </c>
      <c r="AE2151" s="41"/>
      <c r="AF2151" s="41"/>
      <c r="AG2151" s="41"/>
      <c r="AH2151" s="42"/>
      <c r="AI2151" s="40" t="str">
        <f>IF(AE2151=0,"NO OFERTADO",IF(AF2151=0,"NO OFERTADO",IF(AG2151=0,"NO OFERTADO",IF(AH2151=0,"NO OFERTADO","CORRECTO"))))</f>
        <v>NO OFERTADO</v>
      </c>
      <c r="AJ2151" s="37">
        <f>Q2151*$AJ$1</f>
        <v>9.7203602360928527E-3</v>
      </c>
      <c r="AK2151" s="7"/>
      <c r="AL2151" s="36">
        <f>AJ2151+AK2151</f>
        <v>9.7203602360928527E-3</v>
      </c>
      <c r="AM2151" s="41"/>
      <c r="AN2151" s="41"/>
      <c r="AO2151" s="41"/>
      <c r="AP2151" s="42"/>
      <c r="AQ2151" s="40" t="str">
        <f>IF(AM2151=0,"NO OFERTADO",IF(AN2151=0,"NO OFERTADO",IF(AO2151=0,"NO OFERTADO",IF(AP2151=0,"NO OFERTADO","CORRECTO"))))</f>
        <v>NO OFERTADO</v>
      </c>
    </row>
    <row r="2152" spans="1:43" ht="32.25" customHeight="1" x14ac:dyDescent="0.25">
      <c r="A2152" s="61">
        <v>2150</v>
      </c>
      <c r="B2152" s="61">
        <v>2524</v>
      </c>
      <c r="C2152" s="88" t="s">
        <v>7489</v>
      </c>
      <c r="D2152" s="68" t="s">
        <v>770</v>
      </c>
      <c r="E2152" s="68" t="s">
        <v>270</v>
      </c>
      <c r="F2152" s="68" t="s">
        <v>321</v>
      </c>
      <c r="G2152" s="12" t="s">
        <v>13</v>
      </c>
      <c r="H2152" s="12" t="s">
        <v>7495</v>
      </c>
      <c r="I2152" s="62" t="s">
        <v>60</v>
      </c>
      <c r="J2152" s="10">
        <v>120</v>
      </c>
      <c r="K2152" s="10" t="s">
        <v>770</v>
      </c>
      <c r="L2152" s="14" t="s">
        <v>6730</v>
      </c>
      <c r="M2152" s="11">
        <v>128.81340357142858</v>
      </c>
      <c r="N2152" s="11">
        <v>12130</v>
      </c>
      <c r="O2152" s="8">
        <f>N2152*M2152</f>
        <v>1562506.5853214287</v>
      </c>
      <c r="P2152" s="14" t="s">
        <v>7258</v>
      </c>
      <c r="Q2152" s="66">
        <f>O2152/$O$2181</f>
        <v>4.7742635530455212E-5</v>
      </c>
      <c r="R2152" s="66"/>
      <c r="S2152" s="36">
        <f>Q2152*$S$1</f>
        <v>1.1935658882613803E-2</v>
      </c>
      <c r="T2152" s="7"/>
      <c r="U2152" s="36">
        <f>S2152+T2152</f>
        <v>1.1935658882613803E-2</v>
      </c>
      <c r="V2152" s="41"/>
      <c r="W2152" s="41"/>
      <c r="X2152" s="41"/>
      <c r="Y2152" s="42"/>
      <c r="Z2152" s="40" t="str">
        <f>IF(V2152=0,"NO OFERTADO",IF(W2152=0,"NO OFERTADO",IF(X2152=0,"NO OFERTADO",IF(Y2152=0,"NO OFERTADO","CORRECTO"))))</f>
        <v>NO OFERTADO</v>
      </c>
      <c r="AA2152" s="42">
        <f>Y2152*N2152</f>
        <v>0</v>
      </c>
      <c r="AB2152" s="35">
        <f>Q2152*$AB$1</f>
        <v>4.296837197740969E-3</v>
      </c>
      <c r="AC2152" s="7"/>
      <c r="AD2152" s="36">
        <f>AB2152+AC2152</f>
        <v>4.296837197740969E-3</v>
      </c>
      <c r="AE2152" s="41"/>
      <c r="AF2152" s="41"/>
      <c r="AG2152" s="41"/>
      <c r="AH2152" s="42"/>
      <c r="AI2152" s="40" t="str">
        <f>IF(AE2152=0,"NO OFERTADO",IF(AF2152=0,"NO OFERTADO",IF(AG2152=0,"NO OFERTADO",IF(AH2152=0,"NO OFERTADO","CORRECTO"))))</f>
        <v>NO OFERTADO</v>
      </c>
      <c r="AJ2152" s="37">
        <f>Q2152*$AJ$1</f>
        <v>2.8645581318273126E-3</v>
      </c>
      <c r="AK2152" s="7"/>
      <c r="AL2152" s="36">
        <f>AJ2152+AK2152</f>
        <v>2.8645581318273126E-3</v>
      </c>
      <c r="AM2152" s="41"/>
      <c r="AN2152" s="41"/>
      <c r="AO2152" s="41"/>
      <c r="AP2152" s="42"/>
      <c r="AQ2152" s="40" t="str">
        <f>IF(AM2152=0,"NO OFERTADO",IF(AN2152=0,"NO OFERTADO",IF(AO2152=0,"NO OFERTADO",IF(AP2152=0,"NO OFERTADO","CORRECTO"))))</f>
        <v>NO OFERTADO</v>
      </c>
    </row>
    <row r="2153" spans="1:43" ht="32.25" customHeight="1" x14ac:dyDescent="0.25">
      <c r="A2153" s="61">
        <v>2151</v>
      </c>
      <c r="B2153" s="61">
        <v>2709</v>
      </c>
      <c r="C2153" s="13" t="s">
        <v>7447</v>
      </c>
      <c r="D2153" s="12" t="s">
        <v>5455</v>
      </c>
      <c r="E2153" s="12" t="s">
        <v>7195</v>
      </c>
      <c r="F2153" s="12" t="s">
        <v>5531</v>
      </c>
      <c r="G2153" s="12" t="s">
        <v>13</v>
      </c>
      <c r="H2153" s="12" t="s">
        <v>7195</v>
      </c>
      <c r="I2153" s="62" t="s">
        <v>60</v>
      </c>
      <c r="J2153" s="10">
        <v>1</v>
      </c>
      <c r="K2153" s="10" t="s">
        <v>7261</v>
      </c>
      <c r="L2153" s="14" t="s">
        <v>6730</v>
      </c>
      <c r="M2153" s="11">
        <v>56584.015333333336</v>
      </c>
      <c r="N2153" s="11">
        <v>101.08333333333333</v>
      </c>
      <c r="O2153" s="8">
        <f>N2153*M2153</f>
        <v>5719700.8832777776</v>
      </c>
      <c r="P2153" s="14" t="s">
        <v>7258</v>
      </c>
      <c r="Q2153" s="66">
        <f>O2153/$O$2181</f>
        <v>1.7476636398135802E-4</v>
      </c>
      <c r="R2153" s="66"/>
      <c r="S2153" s="36">
        <f>Q2153*$S$1</f>
        <v>4.3691590995339508E-2</v>
      </c>
      <c r="T2153" s="7"/>
      <c r="U2153" s="36">
        <f>S2153+T2153</f>
        <v>4.3691590995339508E-2</v>
      </c>
      <c r="V2153" s="41"/>
      <c r="W2153" s="41"/>
      <c r="X2153" s="41"/>
      <c r="Y2153" s="42"/>
      <c r="Z2153" s="40" t="str">
        <f>IF(V2153=0,"NO OFERTADO",IF(W2153=0,"NO OFERTADO",IF(X2153=0,"NO OFERTADO",IF(Y2153=0,"NO OFERTADO","CORRECTO"))))</f>
        <v>NO OFERTADO</v>
      </c>
      <c r="AA2153" s="42">
        <f>Y2153*N2153</f>
        <v>0</v>
      </c>
      <c r="AB2153" s="35">
        <f>Q2153*$AB$1</f>
        <v>1.5728972758322222E-2</v>
      </c>
      <c r="AC2153" s="7"/>
      <c r="AD2153" s="36">
        <f>AB2153+AC2153</f>
        <v>1.5728972758322222E-2</v>
      </c>
      <c r="AE2153" s="41"/>
      <c r="AF2153" s="41"/>
      <c r="AG2153" s="41"/>
      <c r="AH2153" s="42"/>
      <c r="AI2153" s="40" t="str">
        <f>IF(AE2153=0,"NO OFERTADO",IF(AF2153=0,"NO OFERTADO",IF(AG2153=0,"NO OFERTADO",IF(AH2153=0,"NO OFERTADO","CORRECTO"))))</f>
        <v>NO OFERTADO</v>
      </c>
      <c r="AJ2153" s="37">
        <f>Q2153*$AJ$1</f>
        <v>1.0485981838881482E-2</v>
      </c>
      <c r="AK2153" s="7"/>
      <c r="AL2153" s="36">
        <f>AJ2153+AK2153</f>
        <v>1.0485981838881482E-2</v>
      </c>
      <c r="AM2153" s="41"/>
      <c r="AN2153" s="41"/>
      <c r="AO2153" s="41"/>
      <c r="AP2153" s="42"/>
      <c r="AQ2153" s="40" t="str">
        <f>IF(AM2153=0,"NO OFERTADO",IF(AN2153=0,"NO OFERTADO",IF(AO2153=0,"NO OFERTADO",IF(AP2153=0,"NO OFERTADO","CORRECTO"))))</f>
        <v>NO OFERTADO</v>
      </c>
    </row>
    <row r="2154" spans="1:43" ht="30.75" customHeight="1" x14ac:dyDescent="0.25">
      <c r="A2154" s="61">
        <v>2152</v>
      </c>
      <c r="B2154" s="61">
        <v>2710</v>
      </c>
      <c r="C2154" s="13" t="s">
        <v>7468</v>
      </c>
      <c r="D2154" s="12" t="s">
        <v>770</v>
      </c>
      <c r="E2154" s="12" t="s">
        <v>270</v>
      </c>
      <c r="F2154" s="12" t="s">
        <v>321</v>
      </c>
      <c r="G2154" s="12" t="s">
        <v>13</v>
      </c>
      <c r="H2154" s="12" t="s">
        <v>308</v>
      </c>
      <c r="I2154" s="62" t="s">
        <v>60</v>
      </c>
      <c r="J2154" s="10">
        <v>120</v>
      </c>
      <c r="K2154" s="92" t="s">
        <v>7275</v>
      </c>
      <c r="L2154" s="14" t="s">
        <v>6730</v>
      </c>
      <c r="M2154" s="11">
        <v>119.76229166666667</v>
      </c>
      <c r="N2154" s="11">
        <v>7200</v>
      </c>
      <c r="O2154" s="8">
        <f>N2154*M2154</f>
        <v>862288.5</v>
      </c>
      <c r="P2154" s="14" t="s">
        <v>7258</v>
      </c>
      <c r="Q2154" s="66">
        <f>O2154/$O$2181</f>
        <v>2.6347361325926268E-5</v>
      </c>
      <c r="R2154" s="66"/>
      <c r="S2154" s="36">
        <f>Q2154*$S$1</f>
        <v>6.5868403314815671E-3</v>
      </c>
      <c r="T2154" s="7"/>
      <c r="U2154" s="36">
        <f>S2154+T2154</f>
        <v>6.5868403314815671E-3</v>
      </c>
      <c r="V2154" s="41"/>
      <c r="W2154" s="41"/>
      <c r="X2154" s="41"/>
      <c r="Y2154" s="42"/>
      <c r="Z2154" s="40" t="str">
        <f>IF(V2154=0,"NO OFERTADO",IF(W2154=0,"NO OFERTADO",IF(X2154=0,"NO OFERTADO",IF(Y2154=0,"NO OFERTADO","CORRECTO"))))</f>
        <v>NO OFERTADO</v>
      </c>
      <c r="AA2154" s="42">
        <f>Y2154*N2154</f>
        <v>0</v>
      </c>
      <c r="AB2154" s="35">
        <f>Q2154*$AB$1</f>
        <v>2.3712625193333644E-3</v>
      </c>
      <c r="AC2154" s="7"/>
      <c r="AD2154" s="36">
        <f>AB2154+AC2154</f>
        <v>2.3712625193333644E-3</v>
      </c>
      <c r="AE2154" s="41"/>
      <c r="AF2154" s="41"/>
      <c r="AG2154" s="41"/>
      <c r="AH2154" s="42"/>
      <c r="AI2154" s="40" t="str">
        <f>IF(AE2154=0,"NO OFERTADO",IF(AF2154=0,"NO OFERTADO",IF(AG2154=0,"NO OFERTADO",IF(AH2154=0,"NO OFERTADO","CORRECTO"))))</f>
        <v>NO OFERTADO</v>
      </c>
      <c r="AJ2154" s="37">
        <f>Q2154*$AJ$1</f>
        <v>1.580841679555576E-3</v>
      </c>
      <c r="AK2154" s="7"/>
      <c r="AL2154" s="36">
        <f>AJ2154+AK2154</f>
        <v>1.580841679555576E-3</v>
      </c>
      <c r="AM2154" s="41"/>
      <c r="AN2154" s="41"/>
      <c r="AO2154" s="41"/>
      <c r="AP2154" s="42"/>
      <c r="AQ2154" s="40" t="str">
        <f>IF(AM2154=0,"NO OFERTADO",IF(AN2154=0,"NO OFERTADO",IF(AO2154=0,"NO OFERTADO",IF(AP2154=0,"NO OFERTADO","CORRECTO"))))</f>
        <v>NO OFERTADO</v>
      </c>
    </row>
    <row r="2155" spans="1:43" ht="30.75" customHeight="1" x14ac:dyDescent="0.25">
      <c r="A2155" s="61">
        <v>2153</v>
      </c>
      <c r="B2155" s="61">
        <v>2716</v>
      </c>
      <c r="C2155" s="13" t="s">
        <v>7450</v>
      </c>
      <c r="D2155" s="12" t="s">
        <v>770</v>
      </c>
      <c r="E2155" s="12" t="s">
        <v>270</v>
      </c>
      <c r="F2155" s="12" t="s">
        <v>321</v>
      </c>
      <c r="G2155" s="12" t="s">
        <v>13</v>
      </c>
      <c r="H2155" s="12" t="s">
        <v>782</v>
      </c>
      <c r="I2155" s="62" t="s">
        <v>60</v>
      </c>
      <c r="J2155" s="10">
        <v>400</v>
      </c>
      <c r="K2155" s="10" t="s">
        <v>7277</v>
      </c>
      <c r="L2155" s="14" t="s">
        <v>7204</v>
      </c>
      <c r="M2155" s="11">
        <v>119.4709754</v>
      </c>
      <c r="N2155" s="11">
        <v>43500</v>
      </c>
      <c r="O2155" s="8">
        <f>N2155*M2155</f>
        <v>5196987.4298999999</v>
      </c>
      <c r="P2155" s="14" t="s">
        <v>7258</v>
      </c>
      <c r="Q2155" s="66">
        <f>O2155/$O$2181</f>
        <v>1.5879477184477378E-4</v>
      </c>
      <c r="R2155" s="66"/>
      <c r="S2155" s="36">
        <f>Q2155*$S$1</f>
        <v>3.9698692961193445E-2</v>
      </c>
      <c r="T2155" s="7"/>
      <c r="U2155" s="36">
        <f>S2155+T2155</f>
        <v>3.9698692961193445E-2</v>
      </c>
      <c r="V2155" s="41"/>
      <c r="W2155" s="41"/>
      <c r="X2155" s="41"/>
      <c r="Y2155" s="42"/>
      <c r="Z2155" s="40" t="str">
        <f>IF(V2155=0,"NO OFERTADO",IF(W2155=0,"NO OFERTADO",IF(X2155=0,"NO OFERTADO",IF(Y2155=0,"NO OFERTADO","CORRECTO"))))</f>
        <v>NO OFERTADO</v>
      </c>
      <c r="AA2155" s="42">
        <f>Y2155*N2155</f>
        <v>0</v>
      </c>
      <c r="AB2155" s="35">
        <f>Q2155*$AB$1</f>
        <v>1.4291529466029639E-2</v>
      </c>
      <c r="AC2155" s="7"/>
      <c r="AD2155" s="36">
        <f>AB2155+AC2155</f>
        <v>1.4291529466029639E-2</v>
      </c>
      <c r="AE2155" s="41"/>
      <c r="AF2155" s="41"/>
      <c r="AG2155" s="41"/>
      <c r="AH2155" s="42"/>
      <c r="AI2155" s="40" t="str">
        <f>IF(AE2155=0,"NO OFERTADO",IF(AF2155=0,"NO OFERTADO",IF(AG2155=0,"NO OFERTADO",IF(AH2155=0,"NO OFERTADO","CORRECTO"))))</f>
        <v>NO OFERTADO</v>
      </c>
      <c r="AJ2155" s="37">
        <f>Q2155*$AJ$1</f>
        <v>9.5276863106864267E-3</v>
      </c>
      <c r="AK2155" s="7"/>
      <c r="AL2155" s="36">
        <f>AJ2155+AK2155</f>
        <v>9.5276863106864267E-3</v>
      </c>
      <c r="AM2155" s="41"/>
      <c r="AN2155" s="41"/>
      <c r="AO2155" s="41"/>
      <c r="AP2155" s="42"/>
      <c r="AQ2155" s="40" t="str">
        <f>IF(AM2155=0,"NO OFERTADO",IF(AN2155=0,"NO OFERTADO",IF(AO2155=0,"NO OFERTADO",IF(AP2155=0,"NO OFERTADO","CORRECTO"))))</f>
        <v>NO OFERTADO</v>
      </c>
    </row>
    <row r="2156" spans="1:43" ht="30.75" customHeight="1" x14ac:dyDescent="0.25">
      <c r="A2156" s="61">
        <v>2154</v>
      </c>
      <c r="B2156" s="61">
        <v>2720</v>
      </c>
      <c r="C2156" s="13" t="s">
        <v>7458</v>
      </c>
      <c r="D2156" s="12" t="s">
        <v>5455</v>
      </c>
      <c r="E2156" s="12" t="s">
        <v>2194</v>
      </c>
      <c r="F2156" s="12" t="s">
        <v>5531</v>
      </c>
      <c r="G2156" s="12" t="s">
        <v>13</v>
      </c>
      <c r="H2156" s="12" t="s">
        <v>7201</v>
      </c>
      <c r="I2156" s="62" t="s">
        <v>60</v>
      </c>
      <c r="J2156" s="10">
        <v>1</v>
      </c>
      <c r="K2156" s="10" t="s">
        <v>7279</v>
      </c>
      <c r="L2156" s="14" t="s">
        <v>7204</v>
      </c>
      <c r="M2156" s="11">
        <v>112100</v>
      </c>
      <c r="N2156" s="11">
        <v>31</v>
      </c>
      <c r="O2156" s="8">
        <f>N2156*M2156</f>
        <v>3475100</v>
      </c>
      <c r="P2156" s="14" t="s">
        <v>7258</v>
      </c>
      <c r="Q2156" s="66">
        <f>O2156/$O$2181</f>
        <v>1.061822294321754E-4</v>
      </c>
      <c r="R2156" s="66"/>
      <c r="S2156" s="36">
        <f>Q2156*$S$1</f>
        <v>2.6545557358043849E-2</v>
      </c>
      <c r="T2156" s="7"/>
      <c r="U2156" s="36">
        <f>S2156+T2156</f>
        <v>2.6545557358043849E-2</v>
      </c>
      <c r="V2156" s="41"/>
      <c r="W2156" s="41"/>
      <c r="X2156" s="41"/>
      <c r="Y2156" s="42"/>
      <c r="Z2156" s="40" t="str">
        <f>IF(V2156=0,"NO OFERTADO",IF(W2156=0,"NO OFERTADO",IF(X2156=0,"NO OFERTADO",IF(Y2156=0,"NO OFERTADO","CORRECTO"))))</f>
        <v>NO OFERTADO</v>
      </c>
      <c r="AA2156" s="42">
        <f>Y2156*N2156</f>
        <v>0</v>
      </c>
      <c r="AB2156" s="35">
        <f>Q2156*$AB$1</f>
        <v>9.5564006488957857E-3</v>
      </c>
      <c r="AC2156" s="7"/>
      <c r="AD2156" s="36">
        <f>AB2156+AC2156</f>
        <v>9.5564006488957857E-3</v>
      </c>
      <c r="AE2156" s="41"/>
      <c r="AF2156" s="41"/>
      <c r="AG2156" s="41"/>
      <c r="AH2156" s="42"/>
      <c r="AI2156" s="40" t="str">
        <f>IF(AE2156=0,"NO OFERTADO",IF(AF2156=0,"NO OFERTADO",IF(AG2156=0,"NO OFERTADO",IF(AH2156=0,"NO OFERTADO","CORRECTO"))))</f>
        <v>NO OFERTADO</v>
      </c>
      <c r="AJ2156" s="37">
        <f>Q2156*$AJ$1</f>
        <v>6.3709337659305244E-3</v>
      </c>
      <c r="AK2156" s="7"/>
      <c r="AL2156" s="36">
        <f>AJ2156+AK2156</f>
        <v>6.3709337659305244E-3</v>
      </c>
      <c r="AM2156" s="41"/>
      <c r="AN2156" s="41"/>
      <c r="AO2156" s="41"/>
      <c r="AP2156" s="42"/>
      <c r="AQ2156" s="40" t="str">
        <f>IF(AM2156=0,"NO OFERTADO",IF(AN2156=0,"NO OFERTADO",IF(AO2156=0,"NO OFERTADO",IF(AP2156=0,"NO OFERTADO","CORRECTO"))))</f>
        <v>NO OFERTADO</v>
      </c>
    </row>
    <row r="2157" spans="1:43" ht="24" x14ac:dyDescent="0.25">
      <c r="A2157" s="61">
        <v>2155</v>
      </c>
      <c r="B2157" s="61">
        <v>2740</v>
      </c>
      <c r="C2157" s="13" t="s">
        <v>7496</v>
      </c>
      <c r="D2157" s="12" t="s">
        <v>7230</v>
      </c>
      <c r="E2157" s="12" t="s">
        <v>221</v>
      </c>
      <c r="F2157" s="12" t="s">
        <v>222</v>
      </c>
      <c r="G2157" s="12" t="s">
        <v>13</v>
      </c>
      <c r="H2157" s="12" t="s">
        <v>4282</v>
      </c>
      <c r="I2157" s="62" t="s">
        <v>60</v>
      </c>
      <c r="J2157" s="10">
        <v>1000</v>
      </c>
      <c r="K2157" s="10"/>
      <c r="L2157" s="14" t="s">
        <v>7231</v>
      </c>
      <c r="M2157" s="11">
        <v>65.161999999999992</v>
      </c>
      <c r="N2157" s="11">
        <v>109090.90909090909</v>
      </c>
      <c r="O2157" s="8">
        <f>N2157*M2157</f>
        <v>7108581.8181818174</v>
      </c>
      <c r="P2157" s="14" t="s">
        <v>7258</v>
      </c>
      <c r="Q2157" s="66">
        <f>O2157/$O$2181</f>
        <v>2.1720384033713342E-4</v>
      </c>
      <c r="R2157" s="66"/>
      <c r="S2157" s="36">
        <f>Q2157*$S$1</f>
        <v>5.4300960084283353E-2</v>
      </c>
      <c r="T2157" s="7"/>
      <c r="U2157" s="36">
        <f>S2157+T2157</f>
        <v>5.4300960084283353E-2</v>
      </c>
      <c r="V2157" s="41"/>
      <c r="W2157" s="41"/>
      <c r="X2157" s="41"/>
      <c r="Y2157" s="42"/>
      <c r="Z2157" s="40" t="str">
        <f>IF(V2157=0,"NO OFERTADO",IF(W2157=0,"NO OFERTADO",IF(X2157=0,"NO OFERTADO",IF(Y2157=0,"NO OFERTADO","CORRECTO"))))</f>
        <v>NO OFERTADO</v>
      </c>
      <c r="AA2157" s="42">
        <f>Y2157*N2157</f>
        <v>0</v>
      </c>
      <c r="AB2157" s="35">
        <f>Q2157*$AB$1</f>
        <v>1.9548345630342006E-2</v>
      </c>
      <c r="AC2157" s="7"/>
      <c r="AD2157" s="36">
        <f>AB2157+AC2157</f>
        <v>1.9548345630342006E-2</v>
      </c>
      <c r="AE2157" s="41"/>
      <c r="AF2157" s="41"/>
      <c r="AG2157" s="41"/>
      <c r="AH2157" s="42"/>
      <c r="AI2157" s="40" t="str">
        <f>IF(AE2157=0,"NO OFERTADO",IF(AF2157=0,"NO OFERTADO",IF(AG2157=0,"NO OFERTADO",IF(AH2157=0,"NO OFERTADO","CORRECTO"))))</f>
        <v>NO OFERTADO</v>
      </c>
      <c r="AJ2157" s="37">
        <f>Q2157*$AJ$1</f>
        <v>1.3032230420228006E-2</v>
      </c>
      <c r="AK2157" s="7"/>
      <c r="AL2157" s="36">
        <f>AJ2157+AK2157</f>
        <v>1.3032230420228006E-2</v>
      </c>
      <c r="AM2157" s="41"/>
      <c r="AN2157" s="41"/>
      <c r="AO2157" s="41"/>
      <c r="AP2157" s="42"/>
      <c r="AQ2157" s="40" t="str">
        <f>IF(AM2157=0,"NO OFERTADO",IF(AN2157=0,"NO OFERTADO",IF(AO2157=0,"NO OFERTADO",IF(AP2157=0,"NO OFERTADO","CORRECTO"))))</f>
        <v>NO OFERTADO</v>
      </c>
    </row>
    <row r="2158" spans="1:43" ht="24" x14ac:dyDescent="0.25">
      <c r="A2158" s="61">
        <v>2156</v>
      </c>
      <c r="B2158" s="61">
        <v>2715</v>
      </c>
      <c r="C2158" s="13" t="s">
        <v>7394</v>
      </c>
      <c r="D2158" s="12" t="s">
        <v>770</v>
      </c>
      <c r="E2158" s="12" t="s">
        <v>270</v>
      </c>
      <c r="F2158" s="12" t="s">
        <v>308</v>
      </c>
      <c r="G2158" s="12" t="s">
        <v>13</v>
      </c>
      <c r="H2158" s="12" t="s">
        <v>7202</v>
      </c>
      <c r="I2158" s="62" t="s">
        <v>60</v>
      </c>
      <c r="J2158" s="10">
        <v>1</v>
      </c>
      <c r="K2158" s="10"/>
      <c r="L2158" s="14" t="s">
        <v>7203</v>
      </c>
      <c r="M2158" s="11">
        <v>77326.093666666668</v>
      </c>
      <c r="N2158" s="11">
        <v>91.63636363636364</v>
      </c>
      <c r="O2158" s="8">
        <f>N2158*M2158</f>
        <v>7085882.0378181823</v>
      </c>
      <c r="P2158" s="14" t="s">
        <v>7258</v>
      </c>
      <c r="Q2158" s="66">
        <f>O2158/$O$2181</f>
        <v>2.1651024496243009E-4</v>
      </c>
      <c r="R2158" s="66"/>
      <c r="S2158" s="36">
        <f>Q2158*$S$1</f>
        <v>5.4127561240607525E-2</v>
      </c>
      <c r="T2158" s="7"/>
      <c r="U2158" s="36">
        <f>S2158+T2158</f>
        <v>5.4127561240607525E-2</v>
      </c>
      <c r="V2158" s="41"/>
      <c r="W2158" s="41"/>
      <c r="X2158" s="41"/>
      <c r="Y2158" s="42"/>
      <c r="Z2158" s="40" t="str">
        <f>IF(V2158=0,"NO OFERTADO",IF(W2158=0,"NO OFERTADO",IF(X2158=0,"NO OFERTADO",IF(Y2158=0,"NO OFERTADO","CORRECTO"))))</f>
        <v>NO OFERTADO</v>
      </c>
      <c r="AA2158" s="42">
        <f>Y2158*N2158</f>
        <v>0</v>
      </c>
      <c r="AB2158" s="35">
        <f>Q2158*$AB$1</f>
        <v>1.9485922046618708E-2</v>
      </c>
      <c r="AC2158" s="7"/>
      <c r="AD2158" s="36">
        <f>AB2158+AC2158</f>
        <v>1.9485922046618708E-2</v>
      </c>
      <c r="AE2158" s="41"/>
      <c r="AF2158" s="41"/>
      <c r="AG2158" s="41"/>
      <c r="AH2158" s="42"/>
      <c r="AI2158" s="40" t="str">
        <f>IF(AE2158=0,"NO OFERTADO",IF(AF2158=0,"NO OFERTADO",IF(AG2158=0,"NO OFERTADO",IF(AH2158=0,"NO OFERTADO","CORRECTO"))))</f>
        <v>NO OFERTADO</v>
      </c>
      <c r="AJ2158" s="37">
        <f>Q2158*$AJ$1</f>
        <v>1.2990614697745805E-2</v>
      </c>
      <c r="AK2158" s="7"/>
      <c r="AL2158" s="36">
        <f>AJ2158+AK2158</f>
        <v>1.2990614697745805E-2</v>
      </c>
      <c r="AM2158" s="41"/>
      <c r="AN2158" s="41"/>
      <c r="AO2158" s="41"/>
      <c r="AP2158" s="42"/>
      <c r="AQ2158" s="40" t="str">
        <f>IF(AM2158=0,"NO OFERTADO",IF(AN2158=0,"NO OFERTADO",IF(AO2158=0,"NO OFERTADO",IF(AP2158=0,"NO OFERTADO","CORRECTO"))))</f>
        <v>NO OFERTADO</v>
      </c>
    </row>
    <row r="2159" spans="1:43" ht="32.25" customHeight="1" x14ac:dyDescent="0.25">
      <c r="A2159" s="61">
        <v>2157</v>
      </c>
      <c r="B2159" s="61">
        <v>2541</v>
      </c>
      <c r="C2159" s="91" t="s">
        <v>7488</v>
      </c>
      <c r="D2159" s="68" t="s">
        <v>770</v>
      </c>
      <c r="E2159" s="68" t="s">
        <v>270</v>
      </c>
      <c r="F2159" s="68" t="s">
        <v>321</v>
      </c>
      <c r="G2159" s="12" t="s">
        <v>13</v>
      </c>
      <c r="H2159" s="68" t="s">
        <v>782</v>
      </c>
      <c r="I2159" s="62" t="s">
        <v>60</v>
      </c>
      <c r="J2159" s="10">
        <v>500</v>
      </c>
      <c r="K2159" s="10" t="s">
        <v>770</v>
      </c>
      <c r="L2159" s="14" t="s">
        <v>6778</v>
      </c>
      <c r="M2159" s="11">
        <v>4623.4177230000005</v>
      </c>
      <c r="N2159" s="11">
        <v>1500</v>
      </c>
      <c r="O2159" s="8">
        <f>N2159*M2159</f>
        <v>6935126.5845000008</v>
      </c>
      <c r="P2159" s="14" t="s">
        <v>7258</v>
      </c>
      <c r="Q2159" s="66">
        <f>O2159/$O$2181</f>
        <v>2.1190388827272829E-4</v>
      </c>
      <c r="R2159" s="66"/>
      <c r="S2159" s="36">
        <f>Q2159*$S$1</f>
        <v>5.2975972068182074E-2</v>
      </c>
      <c r="T2159" s="7"/>
      <c r="U2159" s="36">
        <f>S2159+T2159</f>
        <v>5.2975972068182074E-2</v>
      </c>
      <c r="V2159" s="41"/>
      <c r="W2159" s="41"/>
      <c r="X2159" s="41"/>
      <c r="Y2159" s="42"/>
      <c r="Z2159" s="40" t="str">
        <f>IF(V2159=0,"NO OFERTADO",IF(W2159=0,"NO OFERTADO",IF(X2159=0,"NO OFERTADO",IF(Y2159=0,"NO OFERTADO","CORRECTO"))))</f>
        <v>NO OFERTADO</v>
      </c>
      <c r="AA2159" s="42">
        <f>Y2159*N2159</f>
        <v>0</v>
      </c>
      <c r="AB2159" s="35">
        <f>Q2159*$AB$1</f>
        <v>1.9071349944545547E-2</v>
      </c>
      <c r="AC2159" s="7"/>
      <c r="AD2159" s="36">
        <f>AB2159+AC2159</f>
        <v>1.9071349944545547E-2</v>
      </c>
      <c r="AE2159" s="41"/>
      <c r="AF2159" s="41"/>
      <c r="AG2159" s="41"/>
      <c r="AH2159" s="42"/>
      <c r="AI2159" s="40" t="str">
        <f>IF(AE2159=0,"NO OFERTADO",IF(AF2159=0,"NO OFERTADO",IF(AG2159=0,"NO OFERTADO",IF(AH2159=0,"NO OFERTADO","CORRECTO"))))</f>
        <v>NO OFERTADO</v>
      </c>
      <c r="AJ2159" s="37">
        <f>Q2159*$AJ$1</f>
        <v>1.2714233296363698E-2</v>
      </c>
      <c r="AK2159" s="7"/>
      <c r="AL2159" s="36">
        <f>AJ2159+AK2159</f>
        <v>1.2714233296363698E-2</v>
      </c>
      <c r="AM2159" s="41"/>
      <c r="AN2159" s="41"/>
      <c r="AO2159" s="41"/>
      <c r="AP2159" s="42"/>
      <c r="AQ2159" s="40" t="str">
        <f>IF(AM2159=0,"NO OFERTADO",IF(AN2159=0,"NO OFERTADO",IF(AO2159=0,"NO OFERTADO",IF(AP2159=0,"NO OFERTADO","CORRECTO"))))</f>
        <v>NO OFERTADO</v>
      </c>
    </row>
    <row r="2160" spans="1:43" ht="32.25" customHeight="1" x14ac:dyDescent="0.25">
      <c r="A2160" s="61">
        <v>2158</v>
      </c>
      <c r="B2160" s="61">
        <v>2701</v>
      </c>
      <c r="C2160" s="13" t="s">
        <v>7436</v>
      </c>
      <c r="D2160" s="12" t="s">
        <v>770</v>
      </c>
      <c r="E2160" s="12" t="s">
        <v>270</v>
      </c>
      <c r="F2160" s="12" t="s">
        <v>321</v>
      </c>
      <c r="G2160" s="12" t="s">
        <v>13</v>
      </c>
      <c r="H2160" s="12" t="s">
        <v>7183</v>
      </c>
      <c r="I2160" s="62" t="s">
        <v>60</v>
      </c>
      <c r="J2160" s="10">
        <v>500</v>
      </c>
      <c r="K2160" s="92">
        <v>20124978</v>
      </c>
      <c r="L2160" s="14" t="s">
        <v>7184</v>
      </c>
      <c r="M2160" s="11">
        <v>2829.6080000000002</v>
      </c>
      <c r="N2160" s="11">
        <v>5000</v>
      </c>
      <c r="O2160" s="8">
        <f>N2160*M2160</f>
        <v>14148040</v>
      </c>
      <c r="P2160" s="14" t="s">
        <v>7258</v>
      </c>
      <c r="Q2160" s="66">
        <f>O2160/$O$2181</f>
        <v>4.3229559704629936E-4</v>
      </c>
      <c r="R2160" s="66"/>
      <c r="S2160" s="36">
        <f>Q2160*$S$1</f>
        <v>0.10807389926157483</v>
      </c>
      <c r="T2160" s="7"/>
      <c r="U2160" s="36">
        <f>S2160+T2160</f>
        <v>0.10807389926157483</v>
      </c>
      <c r="V2160" s="41"/>
      <c r="W2160" s="41"/>
      <c r="X2160" s="41"/>
      <c r="Y2160" s="42"/>
      <c r="Z2160" s="40" t="str">
        <f>IF(V2160=0,"NO OFERTADO",IF(W2160=0,"NO OFERTADO",IF(X2160=0,"NO OFERTADO",IF(Y2160=0,"NO OFERTADO","CORRECTO"))))</f>
        <v>NO OFERTADO</v>
      </c>
      <c r="AA2160" s="42">
        <f>Y2160*N2160</f>
        <v>0</v>
      </c>
      <c r="AB2160" s="35">
        <f>Q2160*$AB$1</f>
        <v>3.890660373416694E-2</v>
      </c>
      <c r="AC2160" s="7"/>
      <c r="AD2160" s="36">
        <f>AB2160+AC2160</f>
        <v>3.890660373416694E-2</v>
      </c>
      <c r="AE2160" s="41"/>
      <c r="AF2160" s="41"/>
      <c r="AG2160" s="41"/>
      <c r="AH2160" s="42"/>
      <c r="AI2160" s="40" t="str">
        <f>IF(AE2160=0,"NO OFERTADO",IF(AF2160=0,"NO OFERTADO",IF(AG2160=0,"NO OFERTADO",IF(AH2160=0,"NO OFERTADO","CORRECTO"))))</f>
        <v>NO OFERTADO</v>
      </c>
      <c r="AJ2160" s="37">
        <f>Q2160*$AJ$1</f>
        <v>2.593773582277796E-2</v>
      </c>
      <c r="AK2160" s="7"/>
      <c r="AL2160" s="36">
        <f>AJ2160+AK2160</f>
        <v>2.593773582277796E-2</v>
      </c>
      <c r="AM2160" s="41"/>
      <c r="AN2160" s="41"/>
      <c r="AO2160" s="41"/>
      <c r="AP2160" s="42"/>
      <c r="AQ2160" s="40" t="str">
        <f>IF(AM2160=0,"NO OFERTADO",IF(AN2160=0,"NO OFERTADO",IF(AO2160=0,"NO OFERTADO",IF(AP2160=0,"NO OFERTADO","CORRECTO"))))</f>
        <v>NO OFERTADO</v>
      </c>
    </row>
    <row r="2161" spans="1:43" ht="32.25" customHeight="1" x14ac:dyDescent="0.25">
      <c r="A2161" s="61">
        <v>2159</v>
      </c>
      <c r="B2161" s="61">
        <v>2705</v>
      </c>
      <c r="C2161" s="13" t="s">
        <v>7389</v>
      </c>
      <c r="D2161" s="12" t="s">
        <v>7187</v>
      </c>
      <c r="E2161" s="12" t="s">
        <v>308</v>
      </c>
      <c r="F2161" s="12" t="s">
        <v>308</v>
      </c>
      <c r="G2161" s="12" t="s">
        <v>13</v>
      </c>
      <c r="H2161" s="12" t="s">
        <v>309</v>
      </c>
      <c r="I2161" s="62" t="s">
        <v>60</v>
      </c>
      <c r="J2161" s="10">
        <v>1</v>
      </c>
      <c r="K2161" s="10"/>
      <c r="L2161" s="14" t="s">
        <v>7188</v>
      </c>
      <c r="M2161" s="11">
        <v>10206.260999999999</v>
      </c>
      <c r="N2161" s="11">
        <v>757.15384615384619</v>
      </c>
      <c r="O2161" s="8">
        <f>N2161*M2161</f>
        <v>7727709.7709999997</v>
      </c>
      <c r="P2161" s="14" t="s">
        <v>7258</v>
      </c>
      <c r="Q2161" s="66">
        <f>O2161/$O$2181</f>
        <v>2.361213927339028E-4</v>
      </c>
      <c r="R2161" s="66"/>
      <c r="S2161" s="36">
        <f>Q2161*$S$1</f>
        <v>5.9030348183475696E-2</v>
      </c>
      <c r="T2161" s="7"/>
      <c r="U2161" s="36">
        <f>S2161+T2161</f>
        <v>5.9030348183475696E-2</v>
      </c>
      <c r="V2161" s="41"/>
      <c r="W2161" s="41"/>
      <c r="X2161" s="41"/>
      <c r="Y2161" s="42"/>
      <c r="Z2161" s="40" t="str">
        <f>IF(V2161=0,"NO OFERTADO",IF(W2161=0,"NO OFERTADO",IF(X2161=0,"NO OFERTADO",IF(Y2161=0,"NO OFERTADO","CORRECTO"))))</f>
        <v>NO OFERTADO</v>
      </c>
      <c r="AA2161" s="42">
        <f>Y2161*N2161</f>
        <v>0</v>
      </c>
      <c r="AB2161" s="35">
        <f>Q2161*$AB$1</f>
        <v>2.1250925346051251E-2</v>
      </c>
      <c r="AC2161" s="7"/>
      <c r="AD2161" s="36">
        <f>AB2161+AC2161</f>
        <v>2.1250925346051251E-2</v>
      </c>
      <c r="AE2161" s="41"/>
      <c r="AF2161" s="41"/>
      <c r="AG2161" s="41"/>
      <c r="AH2161" s="42"/>
      <c r="AI2161" s="40" t="str">
        <f>IF(AE2161=0,"NO OFERTADO",IF(AF2161=0,"NO OFERTADO",IF(AG2161=0,"NO OFERTADO",IF(AH2161=0,"NO OFERTADO","CORRECTO"))))</f>
        <v>NO OFERTADO</v>
      </c>
      <c r="AJ2161" s="37">
        <f>Q2161*$AJ$1</f>
        <v>1.4167283564034168E-2</v>
      </c>
      <c r="AK2161" s="7"/>
      <c r="AL2161" s="36">
        <f>AJ2161+AK2161</f>
        <v>1.4167283564034168E-2</v>
      </c>
      <c r="AM2161" s="41"/>
      <c r="AN2161" s="41"/>
      <c r="AO2161" s="41"/>
      <c r="AP2161" s="42"/>
      <c r="AQ2161" s="40" t="str">
        <f>IF(AM2161=0,"NO OFERTADO",IF(AN2161=0,"NO OFERTADO",IF(AO2161=0,"NO OFERTADO",IF(AP2161=0,"NO OFERTADO","CORRECTO"))))</f>
        <v>NO OFERTADO</v>
      </c>
    </row>
    <row r="2162" spans="1:43" ht="24" x14ac:dyDescent="0.25">
      <c r="A2162" s="61">
        <v>2160</v>
      </c>
      <c r="B2162" s="61">
        <v>2683</v>
      </c>
      <c r="C2162" s="13" t="s">
        <v>7381</v>
      </c>
      <c r="D2162" s="12" t="s">
        <v>7154</v>
      </c>
      <c r="E2162" s="12" t="s">
        <v>5685</v>
      </c>
      <c r="F2162" s="12" t="s">
        <v>7362</v>
      </c>
      <c r="G2162" s="12" t="s">
        <v>5394</v>
      </c>
      <c r="H2162" s="12" t="s">
        <v>7363</v>
      </c>
      <c r="I2162" s="62" t="s">
        <v>60</v>
      </c>
      <c r="J2162" s="10">
        <v>1</v>
      </c>
      <c r="K2162" s="92" t="s">
        <v>7269</v>
      </c>
      <c r="L2162" s="14" t="s">
        <v>7155</v>
      </c>
      <c r="M2162" s="11">
        <v>36557.983999999997</v>
      </c>
      <c r="N2162" s="11">
        <v>360.3</v>
      </c>
      <c r="O2162" s="8">
        <f>N2162*M2162</f>
        <v>13171841.635199999</v>
      </c>
      <c r="P2162" s="14" t="s">
        <v>7258</v>
      </c>
      <c r="Q2162" s="66">
        <f>O2162/$O$2181</f>
        <v>4.0246770180803052E-4</v>
      </c>
      <c r="R2162" s="66"/>
      <c r="S2162" s="36">
        <f>Q2162*$S$1</f>
        <v>0.10061692545200764</v>
      </c>
      <c r="T2162" s="7"/>
      <c r="U2162" s="36">
        <f>S2162+T2162</f>
        <v>0.10061692545200764</v>
      </c>
      <c r="V2162" s="41"/>
      <c r="W2162" s="41"/>
      <c r="X2162" s="41"/>
      <c r="Y2162" s="42"/>
      <c r="Z2162" s="40" t="str">
        <f>IF(V2162=0,"NO OFERTADO",IF(W2162=0,"NO OFERTADO",IF(X2162=0,"NO OFERTADO",IF(Y2162=0,"NO OFERTADO","CORRECTO"))))</f>
        <v>NO OFERTADO</v>
      </c>
      <c r="AA2162" s="42">
        <f>Y2162*N2162</f>
        <v>0</v>
      </c>
      <c r="AB2162" s="35">
        <f>Q2162*$AB$1</f>
        <v>3.6222093162722749E-2</v>
      </c>
      <c r="AC2162" s="7"/>
      <c r="AD2162" s="36">
        <f>AB2162+AC2162</f>
        <v>3.6222093162722749E-2</v>
      </c>
      <c r="AE2162" s="41"/>
      <c r="AF2162" s="41"/>
      <c r="AG2162" s="41"/>
      <c r="AH2162" s="42"/>
      <c r="AI2162" s="40" t="str">
        <f>IF(AE2162=0,"NO OFERTADO",IF(AF2162=0,"NO OFERTADO",IF(AG2162=0,"NO OFERTADO",IF(AH2162=0,"NO OFERTADO","CORRECTO"))))</f>
        <v>NO OFERTADO</v>
      </c>
      <c r="AJ2162" s="37">
        <f>Q2162*$AJ$1</f>
        <v>2.4148062108481833E-2</v>
      </c>
      <c r="AK2162" s="7"/>
      <c r="AL2162" s="36">
        <f>AJ2162+AK2162</f>
        <v>2.4148062108481833E-2</v>
      </c>
      <c r="AM2162" s="41"/>
      <c r="AN2162" s="41"/>
      <c r="AO2162" s="41"/>
      <c r="AP2162" s="42"/>
      <c r="AQ2162" s="40" t="str">
        <f>IF(AM2162=0,"NO OFERTADO",IF(AN2162=0,"NO OFERTADO",IF(AO2162=0,"NO OFERTADO",IF(AP2162=0,"NO OFERTADO","CORRECTO"))))</f>
        <v>NO OFERTADO</v>
      </c>
    </row>
    <row r="2163" spans="1:43" ht="36" x14ac:dyDescent="0.25">
      <c r="A2163" s="61">
        <v>2161</v>
      </c>
      <c r="B2163" s="61">
        <v>2480</v>
      </c>
      <c r="C2163" s="13" t="s">
        <v>7482</v>
      </c>
      <c r="D2163" s="12" t="s">
        <v>6395</v>
      </c>
      <c r="E2163" s="12" t="s">
        <v>221</v>
      </c>
      <c r="F2163" s="12" t="s">
        <v>1893</v>
      </c>
      <c r="G2163" s="12" t="s">
        <v>13</v>
      </c>
      <c r="H2163" s="12" t="s">
        <v>6396</v>
      </c>
      <c r="I2163" s="62" t="s">
        <v>60</v>
      </c>
      <c r="J2163" s="10">
        <v>1</v>
      </c>
      <c r="K2163" s="10" t="s">
        <v>770</v>
      </c>
      <c r="L2163" s="14" t="s">
        <v>6397</v>
      </c>
      <c r="M2163" s="11">
        <v>36063.472419365338</v>
      </c>
      <c r="N2163" s="8">
        <v>133.88999999999999</v>
      </c>
      <c r="O2163" s="8">
        <f>N2163*M2163</f>
        <v>4828538.3222288247</v>
      </c>
      <c r="P2163" s="14" t="s">
        <v>7258</v>
      </c>
      <c r="Q2163" s="66">
        <f>O2163/$O$2181</f>
        <v>1.4753675115908963E-4</v>
      </c>
      <c r="R2163" s="66"/>
      <c r="S2163" s="36">
        <f>Q2163*$S$1</f>
        <v>3.6884187789772406E-2</v>
      </c>
      <c r="T2163" s="7"/>
      <c r="U2163" s="36">
        <f>S2163+T2163</f>
        <v>3.6884187789772406E-2</v>
      </c>
      <c r="V2163" s="41"/>
      <c r="W2163" s="41"/>
      <c r="X2163" s="41"/>
      <c r="Y2163" s="42"/>
      <c r="Z2163" s="40" t="str">
        <f>IF(V2163=0,"NO OFERTADO",IF(W2163=0,"NO OFERTADO",IF(X2163=0,"NO OFERTADO",IF(Y2163=0,"NO OFERTADO","CORRECTO"))))</f>
        <v>NO OFERTADO</v>
      </c>
      <c r="AA2163" s="42">
        <f>Y2163*N2163</f>
        <v>0</v>
      </c>
      <c r="AB2163" s="35">
        <f>Q2163*$AB$1</f>
        <v>1.3278307604318067E-2</v>
      </c>
      <c r="AC2163" s="7"/>
      <c r="AD2163" s="36">
        <f>AB2163+AC2163</f>
        <v>1.3278307604318067E-2</v>
      </c>
      <c r="AE2163" s="41"/>
      <c r="AF2163" s="41"/>
      <c r="AG2163" s="41"/>
      <c r="AH2163" s="42"/>
      <c r="AI2163" s="40" t="str">
        <f>IF(AE2163=0,"NO OFERTADO",IF(AF2163=0,"NO OFERTADO",IF(AG2163=0,"NO OFERTADO",IF(AH2163=0,"NO OFERTADO","CORRECTO"))))</f>
        <v>NO OFERTADO</v>
      </c>
      <c r="AJ2163" s="37">
        <f>Q2163*$AJ$1</f>
        <v>8.8522050695453783E-3</v>
      </c>
      <c r="AK2163" s="7"/>
      <c r="AL2163" s="36">
        <f>AJ2163+AK2163</f>
        <v>8.8522050695453783E-3</v>
      </c>
      <c r="AM2163" s="41"/>
      <c r="AN2163" s="41"/>
      <c r="AO2163" s="41"/>
      <c r="AP2163" s="42"/>
      <c r="AQ2163" s="40" t="str">
        <f>IF(AM2163=0,"NO OFERTADO",IF(AN2163=0,"NO OFERTADO",IF(AO2163=0,"NO OFERTADO",IF(AP2163=0,"NO OFERTADO","CORRECTO"))))</f>
        <v>NO OFERTADO</v>
      </c>
    </row>
    <row r="2164" spans="1:43" ht="33" customHeight="1" x14ac:dyDescent="0.25">
      <c r="A2164" s="61">
        <v>2162</v>
      </c>
      <c r="B2164" s="61">
        <v>2686</v>
      </c>
      <c r="C2164" s="13" t="s">
        <v>7431</v>
      </c>
      <c r="D2164" s="12" t="s">
        <v>7159</v>
      </c>
      <c r="E2164" s="12" t="s">
        <v>5685</v>
      </c>
      <c r="F2164" s="12" t="s">
        <v>222</v>
      </c>
      <c r="G2164" s="12" t="s">
        <v>5394</v>
      </c>
      <c r="H2164" s="12" t="s">
        <v>7493</v>
      </c>
      <c r="I2164" s="62" t="s">
        <v>60</v>
      </c>
      <c r="J2164" s="10">
        <v>1000</v>
      </c>
      <c r="K2164" s="10" t="s">
        <v>7270</v>
      </c>
      <c r="L2164" s="14" t="s">
        <v>7160</v>
      </c>
      <c r="M2164" s="11">
        <v>90</v>
      </c>
      <c r="N2164" s="11">
        <v>283250</v>
      </c>
      <c r="O2164" s="8">
        <f>N2164*M2164</f>
        <v>25492500</v>
      </c>
      <c r="P2164" s="14" t="s">
        <v>7258</v>
      </c>
      <c r="Q2164" s="66">
        <f>O2164/$O$2181</f>
        <v>7.7892736433476202E-4</v>
      </c>
      <c r="R2164" s="66"/>
      <c r="S2164" s="36">
        <f>Q2164*$S$1</f>
        <v>0.19473184108369052</v>
      </c>
      <c r="T2164" s="7"/>
      <c r="U2164" s="36">
        <f>S2164+T2164</f>
        <v>0.19473184108369052</v>
      </c>
      <c r="V2164" s="41"/>
      <c r="W2164" s="41"/>
      <c r="X2164" s="41"/>
      <c r="Y2164" s="42"/>
      <c r="Z2164" s="40" t="str">
        <f>IF(V2164=0,"NO OFERTADO",IF(W2164=0,"NO OFERTADO",IF(X2164=0,"NO OFERTADO",IF(Y2164=0,"NO OFERTADO","CORRECTO"))))</f>
        <v>NO OFERTADO</v>
      </c>
      <c r="AA2164" s="42">
        <f>Y2164*N2164</f>
        <v>0</v>
      </c>
      <c r="AB2164" s="35">
        <f>Q2164*$AB$1</f>
        <v>7.0103462790128579E-2</v>
      </c>
      <c r="AC2164" s="7"/>
      <c r="AD2164" s="36">
        <f>AB2164+AC2164</f>
        <v>7.0103462790128579E-2</v>
      </c>
      <c r="AE2164" s="41"/>
      <c r="AF2164" s="41"/>
      <c r="AG2164" s="41"/>
      <c r="AH2164" s="42"/>
      <c r="AI2164" s="40" t="str">
        <f>IF(AE2164=0,"NO OFERTADO",IF(AF2164=0,"NO OFERTADO",IF(AG2164=0,"NO OFERTADO",IF(AH2164=0,"NO OFERTADO","CORRECTO"))))</f>
        <v>NO OFERTADO</v>
      </c>
      <c r="AJ2164" s="37">
        <f>Q2164*$AJ$1</f>
        <v>4.6735641860085719E-2</v>
      </c>
      <c r="AK2164" s="7"/>
      <c r="AL2164" s="36">
        <f>AJ2164+AK2164</f>
        <v>4.6735641860085719E-2</v>
      </c>
      <c r="AM2164" s="41"/>
      <c r="AN2164" s="41"/>
      <c r="AO2164" s="41"/>
      <c r="AP2164" s="42"/>
      <c r="AQ2164" s="40" t="str">
        <f>IF(AM2164=0,"NO OFERTADO",IF(AN2164=0,"NO OFERTADO",IF(AO2164=0,"NO OFERTADO",IF(AP2164=0,"NO OFERTADO","CORRECTO"))))</f>
        <v>NO OFERTADO</v>
      </c>
    </row>
    <row r="2165" spans="1:43" ht="36" x14ac:dyDescent="0.25">
      <c r="A2165" s="61">
        <v>2163</v>
      </c>
      <c r="B2165" s="61">
        <v>2704</v>
      </c>
      <c r="C2165" s="13" t="s">
        <v>7428</v>
      </c>
      <c r="D2165" s="12" t="s">
        <v>5455</v>
      </c>
      <c r="E2165" s="12" t="s">
        <v>5562</v>
      </c>
      <c r="F2165" s="12" t="s">
        <v>354</v>
      </c>
      <c r="G2165" s="12" t="s">
        <v>5394</v>
      </c>
      <c r="H2165" s="12" t="s">
        <v>7186</v>
      </c>
      <c r="I2165" s="62" t="s">
        <v>60</v>
      </c>
      <c r="J2165" s="10">
        <v>1</v>
      </c>
      <c r="K2165" s="10">
        <v>20152878</v>
      </c>
      <c r="L2165" s="14" t="s">
        <v>5564</v>
      </c>
      <c r="M2165" s="11">
        <v>89114</v>
      </c>
      <c r="N2165" s="11">
        <v>698.84615384615381</v>
      </c>
      <c r="O2165" s="8">
        <f>N2165*M2165</f>
        <v>62276976.153846152</v>
      </c>
      <c r="P2165" s="14" t="s">
        <v>7258</v>
      </c>
      <c r="Q2165" s="66">
        <f>O2165/$O$2181</f>
        <v>1.9028828437483263E-3</v>
      </c>
      <c r="R2165" s="66"/>
      <c r="S2165" s="36">
        <f>Q2165*$S$1</f>
        <v>0.47572071093708157</v>
      </c>
      <c r="T2165" s="7"/>
      <c r="U2165" s="36">
        <f>S2165+T2165</f>
        <v>0.47572071093708157</v>
      </c>
      <c r="V2165" s="41"/>
      <c r="W2165" s="41"/>
      <c r="X2165" s="41"/>
      <c r="Y2165" s="42"/>
      <c r="Z2165" s="40" t="str">
        <f>IF(V2165=0,"NO OFERTADO",IF(W2165=0,"NO OFERTADO",IF(X2165=0,"NO OFERTADO",IF(Y2165=0,"NO OFERTADO","CORRECTO"))))</f>
        <v>NO OFERTADO</v>
      </c>
      <c r="AA2165" s="42">
        <f>Y2165*N2165</f>
        <v>0</v>
      </c>
      <c r="AB2165" s="35">
        <f>Q2165*$AB$1</f>
        <v>0.17125945593734937</v>
      </c>
      <c r="AC2165" s="7"/>
      <c r="AD2165" s="36">
        <f>AB2165+AC2165</f>
        <v>0.17125945593734937</v>
      </c>
      <c r="AE2165" s="41"/>
      <c r="AF2165" s="41"/>
      <c r="AG2165" s="41"/>
      <c r="AH2165" s="42"/>
      <c r="AI2165" s="40" t="str">
        <f>IF(AE2165=0,"NO OFERTADO",IF(AF2165=0,"NO OFERTADO",IF(AG2165=0,"NO OFERTADO",IF(AH2165=0,"NO OFERTADO","CORRECTO"))))</f>
        <v>NO OFERTADO</v>
      </c>
      <c r="AJ2165" s="37">
        <f>Q2165*$AJ$1</f>
        <v>0.11417297062489958</v>
      </c>
      <c r="AK2165" s="7"/>
      <c r="AL2165" s="36">
        <f>AJ2165+AK2165</f>
        <v>0.11417297062489958</v>
      </c>
      <c r="AM2165" s="41"/>
      <c r="AN2165" s="41"/>
      <c r="AO2165" s="41"/>
      <c r="AP2165" s="42"/>
      <c r="AQ2165" s="40" t="str">
        <f>IF(AM2165=0,"NO OFERTADO",IF(AN2165=0,"NO OFERTADO",IF(AO2165=0,"NO OFERTADO",IF(AP2165=0,"NO OFERTADO","CORRECTO"))))</f>
        <v>NO OFERTADO</v>
      </c>
    </row>
    <row r="2166" spans="1:43" ht="30" customHeight="1" x14ac:dyDescent="0.25">
      <c r="A2166" s="61">
        <v>2164</v>
      </c>
      <c r="B2166" s="61">
        <v>2717</v>
      </c>
      <c r="C2166" s="13" t="s">
        <v>7442</v>
      </c>
      <c r="D2166" s="12" t="s">
        <v>5455</v>
      </c>
      <c r="E2166" s="12" t="s">
        <v>5562</v>
      </c>
      <c r="F2166" s="12" t="s">
        <v>354</v>
      </c>
      <c r="G2166" s="12" t="s">
        <v>5394</v>
      </c>
      <c r="H2166" s="12" t="s">
        <v>6198</v>
      </c>
      <c r="I2166" s="62" t="s">
        <v>60</v>
      </c>
      <c r="J2166" s="10">
        <v>1</v>
      </c>
      <c r="K2166" s="10">
        <v>20159499</v>
      </c>
      <c r="L2166" s="14" t="s">
        <v>7205</v>
      </c>
      <c r="M2166" s="11">
        <v>30182.809333333335</v>
      </c>
      <c r="N2166" s="11">
        <v>236.375</v>
      </c>
      <c r="O2166" s="8">
        <f>N2166*M2166</f>
        <v>7134461.5561666666</v>
      </c>
      <c r="P2166" s="14" t="s">
        <v>7258</v>
      </c>
      <c r="Q2166" s="66">
        <f>O2166/$O$2181</f>
        <v>2.1799459981926395E-4</v>
      </c>
      <c r="R2166" s="66"/>
      <c r="S2166" s="36">
        <f>Q2166*$S$1</f>
        <v>5.4498649954815986E-2</v>
      </c>
      <c r="T2166" s="7"/>
      <c r="U2166" s="36">
        <f>S2166+T2166</f>
        <v>5.4498649954815986E-2</v>
      </c>
      <c r="V2166" s="41"/>
      <c r="W2166" s="41"/>
      <c r="X2166" s="41"/>
      <c r="Y2166" s="42"/>
      <c r="Z2166" s="40" t="str">
        <f>IF(V2166=0,"NO OFERTADO",IF(W2166=0,"NO OFERTADO",IF(X2166=0,"NO OFERTADO",IF(Y2166=0,"NO OFERTADO","CORRECTO"))))</f>
        <v>NO OFERTADO</v>
      </c>
      <c r="AA2166" s="42">
        <f>Y2166*N2166</f>
        <v>0</v>
      </c>
      <c r="AB2166" s="35">
        <f>Q2166*$AB$1</f>
        <v>1.9619513983733756E-2</v>
      </c>
      <c r="AC2166" s="7"/>
      <c r="AD2166" s="36">
        <f>AB2166+AC2166</f>
        <v>1.9619513983733756E-2</v>
      </c>
      <c r="AE2166" s="41"/>
      <c r="AF2166" s="41"/>
      <c r="AG2166" s="41"/>
      <c r="AH2166" s="42"/>
      <c r="AI2166" s="40" t="str">
        <f>IF(AE2166=0,"NO OFERTADO",IF(AF2166=0,"NO OFERTADO",IF(AG2166=0,"NO OFERTADO",IF(AH2166=0,"NO OFERTADO","CORRECTO"))))</f>
        <v>NO OFERTADO</v>
      </c>
      <c r="AJ2166" s="37">
        <f>Q2166*$AJ$1</f>
        <v>1.3079675989155836E-2</v>
      </c>
      <c r="AK2166" s="7"/>
      <c r="AL2166" s="36">
        <f>AJ2166+AK2166</f>
        <v>1.3079675989155836E-2</v>
      </c>
      <c r="AM2166" s="41"/>
      <c r="AN2166" s="41"/>
      <c r="AO2166" s="41"/>
      <c r="AP2166" s="42"/>
      <c r="AQ2166" s="40" t="str">
        <f>IF(AM2166=0,"NO OFERTADO",IF(AN2166=0,"NO OFERTADO",IF(AO2166=0,"NO OFERTADO",IF(AP2166=0,"NO OFERTADO","CORRECTO"))))</f>
        <v>NO OFERTADO</v>
      </c>
    </row>
    <row r="2167" spans="1:43" ht="40.5" customHeight="1" x14ac:dyDescent="0.25">
      <c r="A2167" s="61">
        <v>2165</v>
      </c>
      <c r="B2167" s="61">
        <v>2695</v>
      </c>
      <c r="C2167" s="13" t="s">
        <v>7432</v>
      </c>
      <c r="D2167" s="12" t="s">
        <v>770</v>
      </c>
      <c r="E2167" s="12" t="s">
        <v>765</v>
      </c>
      <c r="F2167" s="12" t="s">
        <v>222</v>
      </c>
      <c r="G2167" s="12" t="s">
        <v>13</v>
      </c>
      <c r="H2167" s="12" t="s">
        <v>7175</v>
      </c>
      <c r="I2167" s="62" t="s">
        <v>60</v>
      </c>
      <c r="J2167" s="10">
        <v>200</v>
      </c>
      <c r="K2167" s="10" t="s">
        <v>7272</v>
      </c>
      <c r="L2167" s="14" t="s">
        <v>7176</v>
      </c>
      <c r="M2167" s="11">
        <v>725.47161749999998</v>
      </c>
      <c r="N2167" s="11">
        <v>30000</v>
      </c>
      <c r="O2167" s="8">
        <f>N2167*M2167</f>
        <v>21764148.524999999</v>
      </c>
      <c r="P2167" s="14" t="s">
        <v>7258</v>
      </c>
      <c r="Q2167" s="66">
        <f>O2167/$O$2181</f>
        <v>6.6500699607996655E-4</v>
      </c>
      <c r="R2167" s="66"/>
      <c r="S2167" s="36">
        <f>Q2167*$S$1</f>
        <v>0.16625174901999165</v>
      </c>
      <c r="T2167" s="7"/>
      <c r="U2167" s="36">
        <f>S2167+T2167</f>
        <v>0.16625174901999165</v>
      </c>
      <c r="V2167" s="41"/>
      <c r="W2167" s="41"/>
      <c r="X2167" s="41"/>
      <c r="Y2167" s="42"/>
      <c r="Z2167" s="40" t="str">
        <f>IF(V2167=0,"NO OFERTADO",IF(W2167=0,"NO OFERTADO",IF(X2167=0,"NO OFERTADO",IF(Y2167=0,"NO OFERTADO","CORRECTO"))))</f>
        <v>NO OFERTADO</v>
      </c>
      <c r="AA2167" s="42">
        <f>Y2167*N2167</f>
        <v>0</v>
      </c>
      <c r="AB2167" s="35">
        <f>Q2167*$AB$1</f>
        <v>5.9850629647196993E-2</v>
      </c>
      <c r="AC2167" s="7"/>
      <c r="AD2167" s="36">
        <f>AB2167+AC2167</f>
        <v>5.9850629647196993E-2</v>
      </c>
      <c r="AE2167" s="41"/>
      <c r="AF2167" s="41"/>
      <c r="AG2167" s="41"/>
      <c r="AH2167" s="42"/>
      <c r="AI2167" s="40" t="str">
        <f>IF(AE2167=0,"NO OFERTADO",IF(AF2167=0,"NO OFERTADO",IF(AG2167=0,"NO OFERTADO",IF(AH2167=0,"NO OFERTADO","CORRECTO"))))</f>
        <v>NO OFERTADO</v>
      </c>
      <c r="AJ2167" s="37">
        <f>Q2167*$AJ$1</f>
        <v>3.9900419764797995E-2</v>
      </c>
      <c r="AK2167" s="7"/>
      <c r="AL2167" s="36">
        <f>AJ2167+AK2167</f>
        <v>3.9900419764797995E-2</v>
      </c>
      <c r="AM2167" s="41"/>
      <c r="AN2167" s="41"/>
      <c r="AO2167" s="41"/>
      <c r="AP2167" s="42"/>
      <c r="AQ2167" s="40" t="str">
        <f>IF(AM2167=0,"NO OFERTADO",IF(AN2167=0,"NO OFERTADO",IF(AO2167=0,"NO OFERTADO",IF(AP2167=0,"NO OFERTADO","CORRECTO"))))</f>
        <v>NO OFERTADO</v>
      </c>
    </row>
    <row r="2168" spans="1:43" ht="32.25" customHeight="1" x14ac:dyDescent="0.25">
      <c r="A2168" s="61">
        <v>2166</v>
      </c>
      <c r="B2168" s="61">
        <v>2684</v>
      </c>
      <c r="C2168" s="13" t="s">
        <v>7425</v>
      </c>
      <c r="D2168" s="12" t="s">
        <v>5455</v>
      </c>
      <c r="E2168" s="12" t="s">
        <v>7141</v>
      </c>
      <c r="F2168" s="12" t="s">
        <v>321</v>
      </c>
      <c r="G2168" s="12" t="s">
        <v>7156</v>
      </c>
      <c r="H2168" s="12" t="s">
        <v>7142</v>
      </c>
      <c r="I2168" s="62" t="s">
        <v>60</v>
      </c>
      <c r="J2168" s="10">
        <v>300</v>
      </c>
      <c r="K2168" s="10"/>
      <c r="L2168" s="14" t="s">
        <v>7157</v>
      </c>
      <c r="M2168" s="11">
        <v>3914.1566796287998</v>
      </c>
      <c r="N2168" s="11">
        <v>110469.23076923077</v>
      </c>
      <c r="O2168" s="8">
        <f>N2168*M2168</f>
        <v>432393877.50883996</v>
      </c>
      <c r="P2168" s="14" t="s">
        <v>7258</v>
      </c>
      <c r="Q2168" s="66">
        <f>O2168/$O$2181</f>
        <v>1.3211863228888836E-2</v>
      </c>
      <c r="R2168" s="66"/>
      <c r="S2168" s="36">
        <f>Q2168*$S$1</f>
        <v>3.302965807222209</v>
      </c>
      <c r="T2168" s="7"/>
      <c r="U2168" s="36">
        <f>S2168+T2168</f>
        <v>3.302965807222209</v>
      </c>
      <c r="V2168" s="41"/>
      <c r="W2168" s="41"/>
      <c r="X2168" s="41"/>
      <c r="Y2168" s="42"/>
      <c r="Z2168" s="40" t="str">
        <f>IF(V2168=0,"NO OFERTADO",IF(W2168=0,"NO OFERTADO",IF(X2168=0,"NO OFERTADO",IF(Y2168=0,"NO OFERTADO","CORRECTO"))))</f>
        <v>NO OFERTADO</v>
      </c>
      <c r="AA2168" s="42">
        <f>Y2168*N2168</f>
        <v>0</v>
      </c>
      <c r="AB2168" s="35">
        <f>Q2168*$AB$1</f>
        <v>1.1890676905999953</v>
      </c>
      <c r="AC2168" s="7"/>
      <c r="AD2168" s="36">
        <f>AB2168+AC2168</f>
        <v>1.1890676905999953</v>
      </c>
      <c r="AE2168" s="41"/>
      <c r="AF2168" s="41"/>
      <c r="AG2168" s="41"/>
      <c r="AH2168" s="42"/>
      <c r="AI2168" s="40" t="str">
        <f>IF(AE2168=0,"NO OFERTADO",IF(AF2168=0,"NO OFERTADO",IF(AG2168=0,"NO OFERTADO",IF(AH2168=0,"NO OFERTADO","CORRECTO"))))</f>
        <v>NO OFERTADO</v>
      </c>
      <c r="AJ2168" s="37">
        <f>Q2168*$AJ$1</f>
        <v>0.79271179373333012</v>
      </c>
      <c r="AK2168" s="7"/>
      <c r="AL2168" s="36">
        <f>AJ2168+AK2168</f>
        <v>0.79271179373333012</v>
      </c>
      <c r="AM2168" s="41"/>
      <c r="AN2168" s="41"/>
      <c r="AO2168" s="41"/>
      <c r="AP2168" s="42"/>
      <c r="AQ2168" s="40" t="str">
        <f>IF(AM2168=0,"NO OFERTADO",IF(AN2168=0,"NO OFERTADO",IF(AO2168=0,"NO OFERTADO",IF(AP2168=0,"NO OFERTADO","CORRECTO"))))</f>
        <v>NO OFERTADO</v>
      </c>
    </row>
    <row r="2169" spans="1:43" ht="32.25" customHeight="1" x14ac:dyDescent="0.25">
      <c r="A2169" s="61">
        <v>2167</v>
      </c>
      <c r="B2169" s="61">
        <v>2676</v>
      </c>
      <c r="C2169" s="13" t="s">
        <v>7426</v>
      </c>
      <c r="D2169" s="12" t="s">
        <v>5455</v>
      </c>
      <c r="E2169" s="12" t="s">
        <v>7141</v>
      </c>
      <c r="F2169" s="12" t="s">
        <v>321</v>
      </c>
      <c r="G2169" s="12" t="s">
        <v>13</v>
      </c>
      <c r="H2169" s="12" t="s">
        <v>7142</v>
      </c>
      <c r="I2169" s="62" t="s">
        <v>60</v>
      </c>
      <c r="J2169" s="10">
        <v>300</v>
      </c>
      <c r="K2169" s="10"/>
      <c r="L2169" s="14" t="s">
        <v>7143</v>
      </c>
      <c r="M2169" s="11">
        <v>3766.237333333333</v>
      </c>
      <c r="N2169" s="11">
        <v>110469.23076923077</v>
      </c>
      <c r="O2169" s="8">
        <f>N2169*M2169</f>
        <v>416053341.10769224</v>
      </c>
      <c r="P2169" s="14" t="s">
        <v>7258</v>
      </c>
      <c r="Q2169" s="66">
        <f>O2169/$O$2181</f>
        <v>1.2712575557975342E-2</v>
      </c>
      <c r="R2169" s="66"/>
      <c r="S2169" s="36">
        <f>Q2169*$S$1</f>
        <v>3.1781438894938354</v>
      </c>
      <c r="T2169" s="7"/>
      <c r="U2169" s="36">
        <f>S2169+T2169</f>
        <v>3.1781438894938354</v>
      </c>
      <c r="V2169" s="41"/>
      <c r="W2169" s="41"/>
      <c r="X2169" s="41"/>
      <c r="Y2169" s="42"/>
      <c r="Z2169" s="40" t="str">
        <f>IF(V2169=0,"NO OFERTADO",IF(W2169=0,"NO OFERTADO",IF(X2169=0,"NO OFERTADO",IF(Y2169=0,"NO OFERTADO","CORRECTO"))))</f>
        <v>NO OFERTADO</v>
      </c>
      <c r="AA2169" s="42">
        <f>Y2169*N2169</f>
        <v>0</v>
      </c>
      <c r="AB2169" s="35">
        <f>Q2169*$AB$1</f>
        <v>1.1441318002177807</v>
      </c>
      <c r="AC2169" s="7"/>
      <c r="AD2169" s="36">
        <f>AB2169+AC2169</f>
        <v>1.1441318002177807</v>
      </c>
      <c r="AE2169" s="41"/>
      <c r="AF2169" s="41"/>
      <c r="AG2169" s="41"/>
      <c r="AH2169" s="42"/>
      <c r="AI2169" s="40" t="str">
        <f>IF(AE2169=0,"NO OFERTADO",IF(AF2169=0,"NO OFERTADO",IF(AG2169=0,"NO OFERTADO",IF(AH2169=0,"NO OFERTADO","CORRECTO"))))</f>
        <v>NO OFERTADO</v>
      </c>
      <c r="AJ2169" s="37">
        <f>Q2169*$AJ$1</f>
        <v>0.76275453347852051</v>
      </c>
      <c r="AK2169" s="7"/>
      <c r="AL2169" s="36">
        <f>AJ2169+AK2169</f>
        <v>0.76275453347852051</v>
      </c>
      <c r="AM2169" s="41"/>
      <c r="AN2169" s="41"/>
      <c r="AO2169" s="41"/>
      <c r="AP2169" s="42"/>
      <c r="AQ2169" s="40" t="str">
        <f>IF(AM2169=0,"NO OFERTADO",IF(AN2169=0,"NO OFERTADO",IF(AO2169=0,"NO OFERTADO",IF(AP2169=0,"NO OFERTADO","CORRECTO"))))</f>
        <v>NO OFERTADO</v>
      </c>
    </row>
    <row r="2170" spans="1:43" ht="32.25" customHeight="1" x14ac:dyDescent="0.25">
      <c r="A2170" s="61">
        <v>2168</v>
      </c>
      <c r="B2170" s="61">
        <v>2762</v>
      </c>
      <c r="C2170" s="13" t="s">
        <v>7462</v>
      </c>
      <c r="D2170" s="12" t="s">
        <v>5455</v>
      </c>
      <c r="E2170" s="12" t="s">
        <v>6808</v>
      </c>
      <c r="F2170" s="12" t="s">
        <v>5531</v>
      </c>
      <c r="G2170" s="12" t="s">
        <v>13</v>
      </c>
      <c r="H2170" s="12" t="s">
        <v>7253</v>
      </c>
      <c r="I2170" s="62" t="s">
        <v>60</v>
      </c>
      <c r="J2170" s="10">
        <v>1</v>
      </c>
      <c r="K2170" s="10" t="s">
        <v>7290</v>
      </c>
      <c r="L2170" s="14" t="s">
        <v>7254</v>
      </c>
      <c r="M2170" s="11">
        <v>138780.83333333334</v>
      </c>
      <c r="N2170" s="11">
        <v>16.625</v>
      </c>
      <c r="O2170" s="8">
        <f>N2170*M2170</f>
        <v>2307231.354166667</v>
      </c>
      <c r="P2170" s="14" t="s">
        <v>7258</v>
      </c>
      <c r="Q2170" s="66">
        <f>O2170/$O$2181</f>
        <v>7.0497818480398772E-5</v>
      </c>
      <c r="R2170" s="66"/>
      <c r="S2170" s="36">
        <f>Q2170*$S$1</f>
        <v>1.7624454620099692E-2</v>
      </c>
      <c r="T2170" s="7"/>
      <c r="U2170" s="36">
        <f>S2170+T2170</f>
        <v>1.7624454620099692E-2</v>
      </c>
      <c r="V2170" s="41"/>
      <c r="W2170" s="41"/>
      <c r="X2170" s="41"/>
      <c r="Y2170" s="42"/>
      <c r="Z2170" s="40" t="str">
        <f>IF(V2170=0,"NO OFERTADO",IF(W2170=0,"NO OFERTADO",IF(X2170=0,"NO OFERTADO",IF(Y2170=0,"NO OFERTADO","CORRECTO"))))</f>
        <v>NO OFERTADO</v>
      </c>
      <c r="AA2170" s="42">
        <f>Y2170*N2170</f>
        <v>0</v>
      </c>
      <c r="AB2170" s="35">
        <f>Q2170*$AB$1</f>
        <v>6.3448036632358894E-3</v>
      </c>
      <c r="AC2170" s="7"/>
      <c r="AD2170" s="36">
        <f>AB2170+AC2170</f>
        <v>6.3448036632358894E-3</v>
      </c>
      <c r="AE2170" s="41"/>
      <c r="AF2170" s="41"/>
      <c r="AG2170" s="41"/>
      <c r="AH2170" s="42"/>
      <c r="AI2170" s="40" t="str">
        <f>IF(AE2170=0,"NO OFERTADO",IF(AF2170=0,"NO OFERTADO",IF(AG2170=0,"NO OFERTADO",IF(AH2170=0,"NO OFERTADO","CORRECTO"))))</f>
        <v>NO OFERTADO</v>
      </c>
      <c r="AJ2170" s="37">
        <f>Q2170*$AJ$1</f>
        <v>4.2298691088239262E-3</v>
      </c>
      <c r="AK2170" s="7"/>
      <c r="AL2170" s="36">
        <f>AJ2170+AK2170</f>
        <v>4.2298691088239262E-3</v>
      </c>
      <c r="AM2170" s="41"/>
      <c r="AN2170" s="41"/>
      <c r="AO2170" s="41"/>
      <c r="AP2170" s="42"/>
      <c r="AQ2170" s="40" t="str">
        <f>IF(AM2170=0,"NO OFERTADO",IF(AN2170=0,"NO OFERTADO",IF(AO2170=0,"NO OFERTADO",IF(AP2170=0,"NO OFERTADO","CORRECTO"))))</f>
        <v>NO OFERTADO</v>
      </c>
    </row>
    <row r="2171" spans="1:43" ht="30" customHeight="1" x14ac:dyDescent="0.25">
      <c r="A2171" s="61">
        <v>2169</v>
      </c>
      <c r="B2171" s="61">
        <v>2763</v>
      </c>
      <c r="C2171" s="13" t="s">
        <v>7405</v>
      </c>
      <c r="D2171" s="12" t="s">
        <v>770</v>
      </c>
      <c r="E2171" s="12" t="s">
        <v>270</v>
      </c>
      <c r="F2171" s="12" t="s">
        <v>321</v>
      </c>
      <c r="G2171" s="12" t="s">
        <v>13</v>
      </c>
      <c r="H2171" s="12" t="s">
        <v>782</v>
      </c>
      <c r="I2171" s="62" t="s">
        <v>60</v>
      </c>
      <c r="J2171" s="10">
        <v>400</v>
      </c>
      <c r="K2171" s="10"/>
      <c r="L2171" s="14" t="s">
        <v>7204</v>
      </c>
      <c r="M2171" s="11">
        <v>147.13999999999999</v>
      </c>
      <c r="N2171" s="11">
        <v>1777.7777777777778</v>
      </c>
      <c r="O2171" s="8">
        <f>N2171*M2171</f>
        <v>261582.22222222222</v>
      </c>
      <c r="P2171" s="14" t="s">
        <v>7258</v>
      </c>
      <c r="Q2171" s="66">
        <f>O2171/$O$2181</f>
        <v>7.9926861199327475E-6</v>
      </c>
      <c r="R2171" s="66"/>
      <c r="S2171" s="36">
        <f>Q2171*$S$1</f>
        <v>1.9981715299831867E-3</v>
      </c>
      <c r="T2171" s="7"/>
      <c r="U2171" s="36">
        <f>S2171+T2171</f>
        <v>1.9981715299831867E-3</v>
      </c>
      <c r="V2171" s="41"/>
      <c r="W2171" s="41"/>
      <c r="X2171" s="41"/>
      <c r="Y2171" s="42"/>
      <c r="Z2171" s="40" t="str">
        <f>IF(V2171=0,"NO OFERTADO",IF(W2171=0,"NO OFERTADO",IF(X2171=0,"NO OFERTADO",IF(Y2171=0,"NO OFERTADO","CORRECTO"))))</f>
        <v>NO OFERTADO</v>
      </c>
      <c r="AA2171" s="42">
        <f>Y2171*N2171</f>
        <v>0</v>
      </c>
      <c r="AB2171" s="35">
        <f>Q2171*$AB$1</f>
        <v>7.1934175079394727E-4</v>
      </c>
      <c r="AC2171" s="7"/>
      <c r="AD2171" s="36">
        <f>AB2171+AC2171</f>
        <v>7.1934175079394727E-4</v>
      </c>
      <c r="AE2171" s="41"/>
      <c r="AF2171" s="41"/>
      <c r="AG2171" s="41"/>
      <c r="AH2171" s="42"/>
      <c r="AI2171" s="40" t="str">
        <f>IF(AE2171=0,"NO OFERTADO",IF(AF2171=0,"NO OFERTADO",IF(AG2171=0,"NO OFERTADO",IF(AH2171=0,"NO OFERTADO","CORRECTO"))))</f>
        <v>NO OFERTADO</v>
      </c>
      <c r="AJ2171" s="37">
        <f>Q2171*$AJ$1</f>
        <v>4.7956116719596485E-4</v>
      </c>
      <c r="AK2171" s="7"/>
      <c r="AL2171" s="36">
        <f>AJ2171+AK2171</f>
        <v>4.7956116719596485E-4</v>
      </c>
      <c r="AM2171" s="41"/>
      <c r="AN2171" s="41"/>
      <c r="AO2171" s="41"/>
      <c r="AP2171" s="42"/>
      <c r="AQ2171" s="40" t="str">
        <f>IF(AM2171=0,"NO OFERTADO",IF(AN2171=0,"NO OFERTADO",IF(AO2171=0,"NO OFERTADO",IF(AP2171=0,"NO OFERTADO","CORRECTO"))))</f>
        <v>NO OFERTADO</v>
      </c>
    </row>
    <row r="2172" spans="1:43" ht="24" x14ac:dyDescent="0.25">
      <c r="A2172" s="61">
        <v>2170</v>
      </c>
      <c r="B2172" s="61">
        <v>2096</v>
      </c>
      <c r="C2172" s="13" t="s">
        <v>7405</v>
      </c>
      <c r="D2172" s="12" t="s">
        <v>5684</v>
      </c>
      <c r="E2172" s="12" t="s">
        <v>5685</v>
      </c>
      <c r="F2172" s="12" t="s">
        <v>222</v>
      </c>
      <c r="G2172" s="12" t="s">
        <v>13</v>
      </c>
      <c r="H2172" s="12" t="s">
        <v>7196</v>
      </c>
      <c r="I2172" s="62" t="s">
        <v>60</v>
      </c>
      <c r="J2172" s="10">
        <v>59</v>
      </c>
      <c r="K2172" s="10" t="s">
        <v>5279</v>
      </c>
      <c r="L2172" s="14" t="s">
        <v>5687</v>
      </c>
      <c r="M2172" s="11">
        <v>54.196666666666665</v>
      </c>
      <c r="N2172" s="8">
        <v>59</v>
      </c>
      <c r="O2172" s="8">
        <f>N2172*M2172</f>
        <v>3197.6033333333335</v>
      </c>
      <c r="P2172" s="14" t="s">
        <v>7258</v>
      </c>
      <c r="Q2172" s="66">
        <f>O2172/$O$2181</f>
        <v>9.7703274948372379E-8</v>
      </c>
      <c r="R2172" s="66"/>
      <c r="S2172" s="36">
        <f>Q2172*$S$1</f>
        <v>2.4425818737093094E-5</v>
      </c>
      <c r="T2172" s="7"/>
      <c r="U2172" s="36">
        <f>S2172+T2172</f>
        <v>2.4425818737093094E-5</v>
      </c>
      <c r="V2172" s="41"/>
      <c r="W2172" s="41"/>
      <c r="X2172" s="41"/>
      <c r="Y2172" s="42"/>
      <c r="Z2172" s="40" t="str">
        <f>IF(V2172=0,"NO OFERTADO",IF(W2172=0,"NO OFERTADO",IF(X2172=0,"NO OFERTADO",IF(Y2172=0,"NO OFERTADO","CORRECTO"))))</f>
        <v>NO OFERTADO</v>
      </c>
      <c r="AA2172" s="42">
        <f>Y2172*N2172</f>
        <v>0</v>
      </c>
      <c r="AB2172" s="35">
        <f>Q2172*$AB$1</f>
        <v>8.7932947453535143E-6</v>
      </c>
      <c r="AC2172" s="7"/>
      <c r="AD2172" s="36">
        <f>AB2172+AC2172</f>
        <v>8.7932947453535143E-6</v>
      </c>
      <c r="AE2172" s="41"/>
      <c r="AF2172" s="41"/>
      <c r="AG2172" s="41"/>
      <c r="AH2172" s="42"/>
      <c r="AI2172" s="40" t="str">
        <f>IF(AE2172=0,"NO OFERTADO",IF(AF2172=0,"NO OFERTADO",IF(AG2172=0,"NO OFERTADO",IF(AH2172=0,"NO OFERTADO","CORRECTO"))))</f>
        <v>NO OFERTADO</v>
      </c>
      <c r="AJ2172" s="37">
        <f>Q2172*$AJ$1</f>
        <v>5.8621964969023429E-6</v>
      </c>
      <c r="AK2172" s="7"/>
      <c r="AL2172" s="36">
        <f>AJ2172+AK2172</f>
        <v>5.8621964969023429E-6</v>
      </c>
      <c r="AM2172" s="41"/>
      <c r="AN2172" s="41"/>
      <c r="AO2172" s="41"/>
      <c r="AP2172" s="42"/>
      <c r="AQ2172" s="40" t="str">
        <f>IF(AM2172=0,"NO OFERTADO",IF(AN2172=0,"NO OFERTADO",IF(AO2172=0,"NO OFERTADO",IF(AP2172=0,"NO OFERTADO","CORRECTO"))))</f>
        <v>NO OFERTADO</v>
      </c>
    </row>
    <row r="2173" spans="1:43" ht="30" x14ac:dyDescent="0.25">
      <c r="A2173" s="61">
        <v>2171</v>
      </c>
      <c r="B2173" s="61">
        <v>2794</v>
      </c>
      <c r="C2173" s="13" t="s">
        <v>7307</v>
      </c>
      <c r="D2173" s="64" t="s">
        <v>5455</v>
      </c>
      <c r="E2173" s="64" t="s">
        <v>270</v>
      </c>
      <c r="F2173" s="93" t="s">
        <v>321</v>
      </c>
      <c r="G2173" s="12" t="s">
        <v>13</v>
      </c>
      <c r="H2173" s="93" t="s">
        <v>7308</v>
      </c>
      <c r="I2173" s="62" t="s">
        <v>60</v>
      </c>
      <c r="J2173" s="10">
        <v>800</v>
      </c>
      <c r="K2173" s="14" t="s">
        <v>1894</v>
      </c>
      <c r="L2173" s="14"/>
      <c r="M2173" s="11">
        <v>112.88249999999999</v>
      </c>
      <c r="N2173" s="11">
        <v>3200</v>
      </c>
      <c r="O2173" s="8">
        <f>N2173*M2173</f>
        <v>361224</v>
      </c>
      <c r="P2173" s="14" t="s">
        <v>7258</v>
      </c>
      <c r="Q2173" s="66">
        <f>O2173/$O$2181</f>
        <v>1.1037256379502209E-5</v>
      </c>
      <c r="R2173" s="66"/>
      <c r="S2173" s="36">
        <f>Q2173*$S$1</f>
        <v>2.7593140948755524E-3</v>
      </c>
      <c r="T2173" s="7"/>
      <c r="U2173" s="36">
        <f>S2173+T2173</f>
        <v>2.7593140948755524E-3</v>
      </c>
      <c r="V2173" s="41"/>
      <c r="W2173" s="41"/>
      <c r="X2173" s="41"/>
      <c r="Y2173" s="42"/>
      <c r="Z2173" s="40" t="str">
        <f>IF(V2173=0,"NO OFERTADO",IF(W2173=0,"NO OFERTADO",IF(X2173=0,"NO OFERTADO",IF(Y2173=0,"NO OFERTADO","CORRECTO"))))</f>
        <v>NO OFERTADO</v>
      </c>
      <c r="AA2173" s="42">
        <f>Y2173*N2173</f>
        <v>0</v>
      </c>
      <c r="AB2173" s="35">
        <f>Q2173*$AB$1</f>
        <v>9.933530741551989E-4</v>
      </c>
      <c r="AC2173" s="7"/>
      <c r="AD2173" s="36">
        <f>AB2173+AC2173</f>
        <v>9.933530741551989E-4</v>
      </c>
      <c r="AE2173" s="41"/>
      <c r="AF2173" s="41"/>
      <c r="AG2173" s="41"/>
      <c r="AH2173" s="42"/>
      <c r="AI2173" s="40" t="str">
        <f>IF(AE2173=0,"NO OFERTADO",IF(AF2173=0,"NO OFERTADO",IF(AG2173=0,"NO OFERTADO",IF(AH2173=0,"NO OFERTADO","CORRECTO"))))</f>
        <v>NO OFERTADO</v>
      </c>
      <c r="AJ2173" s="37">
        <f>Q2173*$AJ$1</f>
        <v>6.6223538277013249E-4</v>
      </c>
      <c r="AK2173" s="7"/>
      <c r="AL2173" s="36">
        <f>AJ2173+AK2173</f>
        <v>6.6223538277013249E-4</v>
      </c>
      <c r="AM2173" s="41"/>
      <c r="AN2173" s="41"/>
      <c r="AO2173" s="41"/>
      <c r="AP2173" s="42"/>
      <c r="AQ2173" s="40" t="str">
        <f>IF(AM2173=0,"NO OFERTADO",IF(AN2173=0,"NO OFERTADO",IF(AO2173=0,"NO OFERTADO",IF(AP2173=0,"NO OFERTADO","CORRECTO"))))</f>
        <v>NO OFERTADO</v>
      </c>
    </row>
    <row r="2174" spans="1:43" ht="24" x14ac:dyDescent="0.25">
      <c r="A2174" s="61">
        <v>2172</v>
      </c>
      <c r="B2174" s="61">
        <v>2481</v>
      </c>
      <c r="C2174" s="13" t="s">
        <v>7484</v>
      </c>
      <c r="D2174" s="12" t="s">
        <v>770</v>
      </c>
      <c r="E2174" s="12" t="s">
        <v>270</v>
      </c>
      <c r="F2174" s="12" t="s">
        <v>321</v>
      </c>
      <c r="G2174" s="12" t="s">
        <v>13</v>
      </c>
      <c r="H2174" s="12" t="s">
        <v>782</v>
      </c>
      <c r="I2174" s="62" t="s">
        <v>60</v>
      </c>
      <c r="J2174" s="10">
        <v>800</v>
      </c>
      <c r="K2174" s="10" t="s">
        <v>770</v>
      </c>
      <c r="L2174" s="14" t="s">
        <v>6616</v>
      </c>
      <c r="M2174" s="11">
        <v>139.66870374999999</v>
      </c>
      <c r="N2174" s="8">
        <v>13933.33</v>
      </c>
      <c r="O2174" s="8">
        <f>N2174*M2174</f>
        <v>1946050.1400209875</v>
      </c>
      <c r="P2174" s="14" t="s">
        <v>7258</v>
      </c>
      <c r="Q2174" s="66">
        <f>O2174/$O$2181</f>
        <v>5.9461869429433848E-5</v>
      </c>
      <c r="R2174" s="66"/>
      <c r="S2174" s="36">
        <f>Q2174*$S$1</f>
        <v>1.4865467357358463E-2</v>
      </c>
      <c r="T2174" s="7"/>
      <c r="U2174" s="36">
        <f>S2174+T2174</f>
        <v>1.4865467357358463E-2</v>
      </c>
      <c r="V2174" s="41"/>
      <c r="W2174" s="41"/>
      <c r="X2174" s="41"/>
      <c r="Y2174" s="42"/>
      <c r="Z2174" s="40" t="str">
        <f>IF(V2174=0,"NO OFERTADO",IF(W2174=0,"NO OFERTADO",IF(X2174=0,"NO OFERTADO",IF(Y2174=0,"NO OFERTADO","CORRECTO"))))</f>
        <v>NO OFERTADO</v>
      </c>
      <c r="AA2174" s="42">
        <f>Y2174*N2174</f>
        <v>0</v>
      </c>
      <c r="AB2174" s="35">
        <f>Q2174*$AB$1</f>
        <v>5.3515682486490468E-3</v>
      </c>
      <c r="AC2174" s="7"/>
      <c r="AD2174" s="36">
        <f>AB2174+AC2174</f>
        <v>5.3515682486490468E-3</v>
      </c>
      <c r="AE2174" s="41"/>
      <c r="AF2174" s="41"/>
      <c r="AG2174" s="41"/>
      <c r="AH2174" s="42"/>
      <c r="AI2174" s="40" t="str">
        <f>IF(AE2174=0,"NO OFERTADO",IF(AF2174=0,"NO OFERTADO",IF(AG2174=0,"NO OFERTADO",IF(AH2174=0,"NO OFERTADO","CORRECTO"))))</f>
        <v>NO OFERTADO</v>
      </c>
      <c r="AJ2174" s="37">
        <f>Q2174*$AJ$1</f>
        <v>3.5677121657660309E-3</v>
      </c>
      <c r="AK2174" s="7"/>
      <c r="AL2174" s="36">
        <f>AJ2174+AK2174</f>
        <v>3.5677121657660309E-3</v>
      </c>
      <c r="AM2174" s="41"/>
      <c r="AN2174" s="41"/>
      <c r="AO2174" s="41"/>
      <c r="AP2174" s="42"/>
      <c r="AQ2174" s="40" t="str">
        <f>IF(AM2174=0,"NO OFERTADO",IF(AN2174=0,"NO OFERTADO",IF(AO2174=0,"NO OFERTADO",IF(AP2174=0,"NO OFERTADO","CORRECTO"))))</f>
        <v>NO OFERTADO</v>
      </c>
    </row>
    <row r="2175" spans="1:43" ht="24" x14ac:dyDescent="0.25">
      <c r="A2175" s="61">
        <v>2173</v>
      </c>
      <c r="B2175" s="61">
        <v>2732</v>
      </c>
      <c r="C2175" s="13" t="s">
        <v>7400</v>
      </c>
      <c r="D2175" s="12" t="s">
        <v>7220</v>
      </c>
      <c r="E2175" s="12" t="s">
        <v>270</v>
      </c>
      <c r="F2175" s="12" t="s">
        <v>321</v>
      </c>
      <c r="G2175" s="12" t="s">
        <v>13</v>
      </c>
      <c r="H2175" s="12" t="s">
        <v>782</v>
      </c>
      <c r="I2175" s="62" t="s">
        <v>60</v>
      </c>
      <c r="J2175" s="10">
        <v>400</v>
      </c>
      <c r="K2175" s="10">
        <v>20152619</v>
      </c>
      <c r="L2175" s="14" t="s">
        <v>7221</v>
      </c>
      <c r="M2175" s="11">
        <v>155.32340509166667</v>
      </c>
      <c r="N2175" s="11">
        <v>4800</v>
      </c>
      <c r="O2175" s="8">
        <f>N2175*M2175</f>
        <v>745552.34444000002</v>
      </c>
      <c r="P2175" s="14" t="s">
        <v>7258</v>
      </c>
      <c r="Q2175" s="66">
        <f>O2175/$O$2181</f>
        <v>2.2780469652966632E-5</v>
      </c>
      <c r="R2175" s="66"/>
      <c r="S2175" s="36">
        <f>Q2175*$S$1</f>
        <v>5.6951174132416583E-3</v>
      </c>
      <c r="T2175" s="7"/>
      <c r="U2175" s="36">
        <f>S2175+T2175</f>
        <v>5.6951174132416583E-3</v>
      </c>
      <c r="V2175" s="41"/>
      <c r="W2175" s="41"/>
      <c r="X2175" s="41"/>
      <c r="Y2175" s="42"/>
      <c r="Z2175" s="40" t="str">
        <f>IF(V2175=0,"NO OFERTADO",IF(W2175=0,"NO OFERTADO",IF(X2175=0,"NO OFERTADO",IF(Y2175=0,"NO OFERTADO","CORRECTO"))))</f>
        <v>NO OFERTADO</v>
      </c>
      <c r="AA2175" s="42">
        <f>Y2175*N2175</f>
        <v>0</v>
      </c>
      <c r="AB2175" s="35">
        <f>Q2175*$AB$1</f>
        <v>2.0502422687669968E-3</v>
      </c>
      <c r="AC2175" s="7"/>
      <c r="AD2175" s="36">
        <f>AB2175+AC2175</f>
        <v>2.0502422687669968E-3</v>
      </c>
      <c r="AE2175" s="41"/>
      <c r="AF2175" s="41"/>
      <c r="AG2175" s="41"/>
      <c r="AH2175" s="42"/>
      <c r="AI2175" s="40" t="str">
        <f>IF(AE2175=0,"NO OFERTADO",IF(AF2175=0,"NO OFERTADO",IF(AG2175=0,"NO OFERTADO",IF(AH2175=0,"NO OFERTADO","CORRECTO"))))</f>
        <v>NO OFERTADO</v>
      </c>
      <c r="AJ2175" s="37">
        <f>Q2175*$AJ$1</f>
        <v>1.366828179177998E-3</v>
      </c>
      <c r="AK2175" s="7"/>
      <c r="AL2175" s="36">
        <f>AJ2175+AK2175</f>
        <v>1.366828179177998E-3</v>
      </c>
      <c r="AM2175" s="41"/>
      <c r="AN2175" s="41"/>
      <c r="AO2175" s="41"/>
      <c r="AP2175" s="42"/>
      <c r="AQ2175" s="40" t="str">
        <f>IF(AM2175=0,"NO OFERTADO",IF(AN2175=0,"NO OFERTADO",IF(AO2175=0,"NO OFERTADO",IF(AP2175=0,"NO OFERTADO","CORRECTO"))))</f>
        <v>NO OFERTADO</v>
      </c>
    </row>
    <row r="2176" spans="1:43" ht="30" customHeight="1" x14ac:dyDescent="0.25">
      <c r="A2176" s="61">
        <v>2174</v>
      </c>
      <c r="B2176" s="61">
        <v>2758</v>
      </c>
      <c r="C2176" s="13" t="s">
        <v>7465</v>
      </c>
      <c r="D2176" s="12" t="s">
        <v>770</v>
      </c>
      <c r="E2176" s="12" t="s">
        <v>270</v>
      </c>
      <c r="F2176" s="12" t="s">
        <v>321</v>
      </c>
      <c r="G2176" s="12" t="s">
        <v>13</v>
      </c>
      <c r="H2176" s="12" t="s">
        <v>782</v>
      </c>
      <c r="I2176" s="62" t="s">
        <v>60</v>
      </c>
      <c r="J2176" s="10">
        <v>400</v>
      </c>
      <c r="K2176" s="10" t="s">
        <v>7288</v>
      </c>
      <c r="L2176" s="14" t="s">
        <v>7251</v>
      </c>
      <c r="M2176" s="11">
        <v>328.44445874999997</v>
      </c>
      <c r="N2176" s="11">
        <v>3520.0000000000005</v>
      </c>
      <c r="O2176" s="8">
        <f>N2176*M2176</f>
        <v>1156124.4948</v>
      </c>
      <c r="P2176" s="14" t="s">
        <v>7258</v>
      </c>
      <c r="Q2176" s="66">
        <f>O2176/$O$2181</f>
        <v>3.5325566561828863E-5</v>
      </c>
      <c r="R2176" s="66"/>
      <c r="S2176" s="36">
        <f>Q2176*$S$1</f>
        <v>8.831391640457216E-3</v>
      </c>
      <c r="T2176" s="7"/>
      <c r="U2176" s="36">
        <f>S2176+T2176</f>
        <v>8.831391640457216E-3</v>
      </c>
      <c r="V2176" s="41"/>
      <c r="W2176" s="41"/>
      <c r="X2176" s="41"/>
      <c r="Y2176" s="42"/>
      <c r="Z2176" s="40" t="str">
        <f>IF(V2176=0,"NO OFERTADO",IF(W2176=0,"NO OFERTADO",IF(X2176=0,"NO OFERTADO",IF(Y2176=0,"NO OFERTADO","CORRECTO"))))</f>
        <v>NO OFERTADO</v>
      </c>
      <c r="AA2176" s="42">
        <f>Y2176*N2176</f>
        <v>0</v>
      </c>
      <c r="AB2176" s="35">
        <f>Q2176*$AB$1</f>
        <v>3.1793009905645977E-3</v>
      </c>
      <c r="AC2176" s="7"/>
      <c r="AD2176" s="36">
        <f>AB2176+AC2176</f>
        <v>3.1793009905645977E-3</v>
      </c>
      <c r="AE2176" s="41"/>
      <c r="AF2176" s="41"/>
      <c r="AG2176" s="41"/>
      <c r="AH2176" s="42"/>
      <c r="AI2176" s="40" t="str">
        <f>IF(AE2176=0,"NO OFERTADO",IF(AF2176=0,"NO OFERTADO",IF(AG2176=0,"NO OFERTADO",IF(AH2176=0,"NO OFERTADO","CORRECTO"))))</f>
        <v>NO OFERTADO</v>
      </c>
      <c r="AJ2176" s="37">
        <f>Q2176*$AJ$1</f>
        <v>2.119533993709732E-3</v>
      </c>
      <c r="AK2176" s="7"/>
      <c r="AL2176" s="36">
        <f>AJ2176+AK2176</f>
        <v>2.119533993709732E-3</v>
      </c>
      <c r="AM2176" s="41"/>
      <c r="AN2176" s="41"/>
      <c r="AO2176" s="41"/>
      <c r="AP2176" s="42"/>
      <c r="AQ2176" s="40" t="str">
        <f>IF(AM2176=0,"NO OFERTADO",IF(AN2176=0,"NO OFERTADO",IF(AO2176=0,"NO OFERTADO",IF(AP2176=0,"NO OFERTADO","CORRECTO"))))</f>
        <v>NO OFERTADO</v>
      </c>
    </row>
    <row r="2177" spans="1:43" ht="30" customHeight="1" x14ac:dyDescent="0.25">
      <c r="A2177" s="61">
        <v>2175</v>
      </c>
      <c r="B2177" s="61">
        <v>2482</v>
      </c>
      <c r="C2177" s="13" t="s">
        <v>7485</v>
      </c>
      <c r="D2177" s="12" t="s">
        <v>770</v>
      </c>
      <c r="E2177" s="12" t="s">
        <v>270</v>
      </c>
      <c r="F2177" s="12" t="s">
        <v>321</v>
      </c>
      <c r="G2177" s="12" t="s">
        <v>13</v>
      </c>
      <c r="H2177" s="12" t="s">
        <v>782</v>
      </c>
      <c r="I2177" s="62" t="s">
        <v>60</v>
      </c>
      <c r="J2177" s="10">
        <v>400</v>
      </c>
      <c r="K2177" s="10" t="s">
        <v>770</v>
      </c>
      <c r="L2177" s="14" t="s">
        <v>6617</v>
      </c>
      <c r="M2177" s="11">
        <v>190.57549999999998</v>
      </c>
      <c r="N2177" s="8">
        <v>2000</v>
      </c>
      <c r="O2177" s="8">
        <f>N2177*M2177</f>
        <v>381150.99999999994</v>
      </c>
      <c r="P2177" s="14" t="s">
        <v>7258</v>
      </c>
      <c r="Q2177" s="66">
        <f>O2177/$O$2181</f>
        <v>1.1646129012201975E-5</v>
      </c>
      <c r="R2177" s="66"/>
      <c r="S2177" s="36">
        <f>Q2177*$S$1</f>
        <v>2.9115322530504938E-3</v>
      </c>
      <c r="T2177" s="7"/>
      <c r="U2177" s="36">
        <f>S2177+T2177</f>
        <v>2.9115322530504938E-3</v>
      </c>
      <c r="V2177" s="41"/>
      <c r="W2177" s="41"/>
      <c r="X2177" s="41"/>
      <c r="Y2177" s="42"/>
      <c r="Z2177" s="40" t="str">
        <f>IF(V2177=0,"NO OFERTADO",IF(W2177=0,"NO OFERTADO",IF(X2177=0,"NO OFERTADO",IF(Y2177=0,"NO OFERTADO","CORRECTO"))))</f>
        <v>NO OFERTADO</v>
      </c>
      <c r="AA2177" s="42">
        <f>Y2177*N2177</f>
        <v>0</v>
      </c>
      <c r="AB2177" s="35">
        <f>Q2177*$AB$1</f>
        <v>1.0481516110981777E-3</v>
      </c>
      <c r="AC2177" s="7"/>
      <c r="AD2177" s="36">
        <f>AB2177+AC2177</f>
        <v>1.0481516110981777E-3</v>
      </c>
      <c r="AE2177" s="41"/>
      <c r="AF2177" s="41"/>
      <c r="AG2177" s="41"/>
      <c r="AH2177" s="42"/>
      <c r="AI2177" s="40" t="str">
        <f>IF(AE2177=0,"NO OFERTADO",IF(AF2177=0,"NO OFERTADO",IF(AG2177=0,"NO OFERTADO",IF(AH2177=0,"NO OFERTADO","CORRECTO"))))</f>
        <v>NO OFERTADO</v>
      </c>
      <c r="AJ2177" s="37">
        <f>Q2177*$AJ$1</f>
        <v>6.9876774073211853E-4</v>
      </c>
      <c r="AK2177" s="7"/>
      <c r="AL2177" s="36">
        <f>AJ2177+AK2177</f>
        <v>6.9876774073211853E-4</v>
      </c>
      <c r="AM2177" s="41"/>
      <c r="AN2177" s="41"/>
      <c r="AO2177" s="41"/>
      <c r="AP2177" s="42"/>
      <c r="AQ2177" s="40" t="str">
        <f>IF(AM2177=0,"NO OFERTADO",IF(AN2177=0,"NO OFERTADO",IF(AO2177=0,"NO OFERTADO",IF(AP2177=0,"NO OFERTADO","CORRECTO"))))</f>
        <v>NO OFERTADO</v>
      </c>
    </row>
    <row r="2178" spans="1:43" ht="30" customHeight="1" x14ac:dyDescent="0.25">
      <c r="A2178" s="61">
        <v>2176</v>
      </c>
      <c r="B2178" s="61">
        <v>2713</v>
      </c>
      <c r="C2178" s="13" t="s">
        <v>7393</v>
      </c>
      <c r="D2178" s="12" t="s">
        <v>770</v>
      </c>
      <c r="E2178" s="12" t="s">
        <v>270</v>
      </c>
      <c r="F2178" s="12" t="s">
        <v>5531</v>
      </c>
      <c r="G2178" s="12" t="s">
        <v>13</v>
      </c>
      <c r="H2178" s="12" t="s">
        <v>7179</v>
      </c>
      <c r="I2178" s="62" t="s">
        <v>60</v>
      </c>
      <c r="J2178" s="10">
        <v>1</v>
      </c>
      <c r="K2178" s="10"/>
      <c r="L2178" s="14" t="s">
        <v>7200</v>
      </c>
      <c r="M2178" s="11">
        <v>126964.75066666666</v>
      </c>
      <c r="N2178" s="11">
        <v>13.3</v>
      </c>
      <c r="O2178" s="8">
        <f>N2178*M2178</f>
        <v>1688631.1838666666</v>
      </c>
      <c r="P2178" s="14" t="s">
        <v>7258</v>
      </c>
      <c r="Q2178" s="66">
        <f>O2178/$O$2181</f>
        <v>5.1596392561841776E-5</v>
      </c>
      <c r="R2178" s="66"/>
      <c r="S2178" s="36">
        <f>Q2178*$S$1</f>
        <v>1.2899098140460445E-2</v>
      </c>
      <c r="T2178" s="7"/>
      <c r="U2178" s="36">
        <f>S2178+T2178</f>
        <v>1.2899098140460445E-2</v>
      </c>
      <c r="V2178" s="41"/>
      <c r="W2178" s="41"/>
      <c r="X2178" s="41"/>
      <c r="Y2178" s="42"/>
      <c r="Z2178" s="40" t="str">
        <f>IF(V2178=0,"NO OFERTADO",IF(W2178=0,"NO OFERTADO",IF(X2178=0,"NO OFERTADO",IF(Y2178=0,"NO OFERTADO","CORRECTO"))))</f>
        <v>NO OFERTADO</v>
      </c>
      <c r="AA2178" s="42">
        <f>Y2178*N2178</f>
        <v>0</v>
      </c>
      <c r="AB2178" s="35">
        <f>Q2178*$AB$1</f>
        <v>4.6436753305657595E-3</v>
      </c>
      <c r="AC2178" s="7"/>
      <c r="AD2178" s="36">
        <f>AB2178+AC2178</f>
        <v>4.6436753305657595E-3</v>
      </c>
      <c r="AE2178" s="41"/>
      <c r="AF2178" s="41"/>
      <c r="AG2178" s="41"/>
      <c r="AH2178" s="42"/>
      <c r="AI2178" s="40" t="str">
        <f>IF(AE2178=0,"NO OFERTADO",IF(AF2178=0,"NO OFERTADO",IF(AG2178=0,"NO OFERTADO",IF(AH2178=0,"NO OFERTADO","CORRECTO"))))</f>
        <v>NO OFERTADO</v>
      </c>
      <c r="AJ2178" s="37">
        <f>Q2178*$AJ$1</f>
        <v>3.0957835537105067E-3</v>
      </c>
      <c r="AK2178" s="7"/>
      <c r="AL2178" s="36">
        <f>AJ2178+AK2178</f>
        <v>3.0957835537105067E-3</v>
      </c>
      <c r="AM2178" s="41"/>
      <c r="AN2178" s="41"/>
      <c r="AO2178" s="41"/>
      <c r="AP2178" s="42"/>
      <c r="AQ2178" s="40" t="str">
        <f>IF(AM2178=0,"NO OFERTADO",IF(AN2178=0,"NO OFERTADO",IF(AO2178=0,"NO OFERTADO",IF(AP2178=0,"NO OFERTADO","CORRECTO"))))</f>
        <v>NO OFERTADO</v>
      </c>
    </row>
    <row r="2179" spans="1:43" ht="34.5" customHeight="1" x14ac:dyDescent="0.25">
      <c r="A2179" s="61">
        <v>2177</v>
      </c>
      <c r="B2179" s="61">
        <v>2479</v>
      </c>
      <c r="C2179" s="13" t="s">
        <v>7481</v>
      </c>
      <c r="D2179" s="12" t="s">
        <v>5455</v>
      </c>
      <c r="E2179" s="12" t="s">
        <v>2194</v>
      </c>
      <c r="F2179" s="12" t="s">
        <v>5531</v>
      </c>
      <c r="G2179" s="12" t="s">
        <v>13</v>
      </c>
      <c r="H2179" s="12" t="s">
        <v>6614</v>
      </c>
      <c r="I2179" s="62" t="s">
        <v>60</v>
      </c>
      <c r="J2179" s="10">
        <v>1</v>
      </c>
      <c r="K2179" s="10" t="s">
        <v>770</v>
      </c>
      <c r="L2179" s="14" t="s">
        <v>6615</v>
      </c>
      <c r="M2179" s="11">
        <v>103517.19399999999</v>
      </c>
      <c r="N2179" s="8">
        <v>107.61538461538461</v>
      </c>
      <c r="O2179" s="8">
        <f>N2179*M2179</f>
        <v>11140042.646615382</v>
      </c>
      <c r="P2179" s="14" t="s">
        <v>7258</v>
      </c>
      <c r="Q2179" s="66">
        <f>O2179/$O$2181</f>
        <v>3.403857627657141E-4</v>
      </c>
      <c r="R2179" s="66"/>
      <c r="S2179" s="36">
        <f>Q2179*$S$1</f>
        <v>8.5096440691428521E-2</v>
      </c>
      <c r="T2179" s="7"/>
      <c r="U2179" s="36">
        <f>S2179+T2179</f>
        <v>8.5096440691428521E-2</v>
      </c>
      <c r="V2179" s="41"/>
      <c r="W2179" s="41"/>
      <c r="X2179" s="41"/>
      <c r="Y2179" s="42"/>
      <c r="Z2179" s="40" t="str">
        <f>IF(V2179=0,"NO OFERTADO",IF(W2179=0,"NO OFERTADO",IF(X2179=0,"NO OFERTADO",IF(Y2179=0,"NO OFERTADO","CORRECTO"))))</f>
        <v>NO OFERTADO</v>
      </c>
      <c r="AA2179" s="42">
        <f>Y2179*N2179</f>
        <v>0</v>
      </c>
      <c r="AB2179" s="35">
        <f>Q2179*$AB$1</f>
        <v>3.0634718648914268E-2</v>
      </c>
      <c r="AC2179" s="7"/>
      <c r="AD2179" s="36">
        <f>AB2179+AC2179</f>
        <v>3.0634718648914268E-2</v>
      </c>
      <c r="AE2179" s="41"/>
      <c r="AF2179" s="41"/>
      <c r="AG2179" s="41"/>
      <c r="AH2179" s="42"/>
      <c r="AI2179" s="40" t="str">
        <f>IF(AE2179=0,"NO OFERTADO",IF(AF2179=0,"NO OFERTADO",IF(AG2179=0,"NO OFERTADO",IF(AH2179=0,"NO OFERTADO","CORRECTO"))))</f>
        <v>NO OFERTADO</v>
      </c>
      <c r="AJ2179" s="37">
        <f>Q2179*$AJ$1</f>
        <v>2.0423145765942848E-2</v>
      </c>
      <c r="AK2179" s="7"/>
      <c r="AL2179" s="36">
        <f>AJ2179+AK2179</f>
        <v>2.0423145765942848E-2</v>
      </c>
      <c r="AM2179" s="41"/>
      <c r="AN2179" s="41"/>
      <c r="AO2179" s="41"/>
      <c r="AP2179" s="42"/>
      <c r="AQ2179" s="40" t="str">
        <f>IF(AM2179=0,"NO OFERTADO",IF(AN2179=0,"NO OFERTADO",IF(AO2179=0,"NO OFERTADO",IF(AP2179=0,"NO OFERTADO","CORRECTO"))))</f>
        <v>NO OFERTADO</v>
      </c>
    </row>
    <row r="2180" spans="1:43" x14ac:dyDescent="0.25">
      <c r="A2180" s="61">
        <v>2178</v>
      </c>
      <c r="B2180" s="61">
        <v>2607</v>
      </c>
      <c r="C2180" s="88" t="s">
        <v>7303</v>
      </c>
      <c r="D2180" s="68">
        <v>0.1</v>
      </c>
      <c r="E2180" s="68" t="s">
        <v>423</v>
      </c>
      <c r="F2180" s="68" t="s">
        <v>222</v>
      </c>
      <c r="G2180" s="12" t="s">
        <v>13</v>
      </c>
      <c r="H2180" s="68" t="s">
        <v>108</v>
      </c>
      <c r="I2180" s="62" t="s">
        <v>60</v>
      </c>
      <c r="J2180" s="10">
        <v>500</v>
      </c>
      <c r="K2180" s="10" t="s">
        <v>770</v>
      </c>
      <c r="L2180" s="14" t="s">
        <v>6961</v>
      </c>
      <c r="M2180" s="11">
        <v>1839.4975326666665</v>
      </c>
      <c r="N2180" s="11">
        <v>857.14285714285711</v>
      </c>
      <c r="O2180" s="8">
        <f>N2180*M2180</f>
        <v>1576712.1708571427</v>
      </c>
      <c r="P2180" s="14" t="s">
        <v>7258</v>
      </c>
      <c r="Q2180" s="66">
        <f>O2180/$O$2181</f>
        <v>4.8176689440435231E-5</v>
      </c>
      <c r="R2180" s="66"/>
      <c r="S2180" s="36">
        <f>Q2180*$S$1</f>
        <v>1.2044172360108808E-2</v>
      </c>
      <c r="T2180" s="7"/>
      <c r="U2180" s="36">
        <f>S2180+T2180</f>
        <v>1.2044172360108808E-2</v>
      </c>
      <c r="V2180" s="41"/>
      <c r="W2180" s="41"/>
      <c r="X2180" s="41"/>
      <c r="Y2180" s="42"/>
      <c r="Z2180" s="40" t="str">
        <f>IF(V2180=0,"NO OFERTADO",IF(W2180=0,"NO OFERTADO",IF(X2180=0,"NO OFERTADO",IF(Y2180=0,"NO OFERTADO","CORRECTO"))))</f>
        <v>NO OFERTADO</v>
      </c>
      <c r="AA2180" s="42">
        <f>Y2180*N2180</f>
        <v>0</v>
      </c>
      <c r="AB2180" s="35">
        <f>Q2180*$AB$1</f>
        <v>4.3359020496391704E-3</v>
      </c>
      <c r="AC2180" s="7"/>
      <c r="AD2180" s="36">
        <f>AB2180+AC2180</f>
        <v>4.3359020496391704E-3</v>
      </c>
      <c r="AE2180" s="41"/>
      <c r="AF2180" s="41"/>
      <c r="AG2180" s="41"/>
      <c r="AH2180" s="42"/>
      <c r="AI2180" s="40" t="str">
        <f>IF(AE2180=0,"NO OFERTADO",IF(AF2180=0,"NO OFERTADO",IF(AG2180=0,"NO OFERTADO",IF(AH2180=0,"NO OFERTADO","CORRECTO"))))</f>
        <v>NO OFERTADO</v>
      </c>
      <c r="AJ2180" s="37">
        <f>Q2180*$AJ$1</f>
        <v>2.8906013664261139E-3</v>
      </c>
      <c r="AK2180" s="7"/>
      <c r="AL2180" s="36">
        <f>AJ2180+AK2180</f>
        <v>2.8906013664261139E-3</v>
      </c>
      <c r="AM2180" s="41"/>
      <c r="AN2180" s="41"/>
      <c r="AO2180" s="41"/>
      <c r="AP2180" s="42"/>
      <c r="AQ2180" s="40" t="str">
        <f>IF(AM2180=0,"NO OFERTADO",IF(AN2180=0,"NO OFERTADO",IF(AO2180=0,"NO OFERTADO",IF(AP2180=0,"NO OFERTADO","CORRECTO"))))</f>
        <v>NO OFERTADO</v>
      </c>
    </row>
    <row r="2181" spans="1:43" x14ac:dyDescent="0.25">
      <c r="I2181" s="2"/>
      <c r="N2181" s="19" t="s">
        <v>7409</v>
      </c>
      <c r="O2181" s="18">
        <f>SUM(O3:O2180)</f>
        <v>32727698585.569283</v>
      </c>
      <c r="Q2181" s="22" t="s">
        <v>7417</v>
      </c>
      <c r="R2181" s="22"/>
      <c r="S2181" s="25">
        <f>SUM(S3:S2180)</f>
        <v>250.00000000000028</v>
      </c>
      <c r="T2181" s="24">
        <f>SUM(T3:T2180)</f>
        <v>30.000000000000039</v>
      </c>
      <c r="U2181" s="24">
        <f>SUM(U3:U2180)</f>
        <v>280.00000000000006</v>
      </c>
      <c r="V2181" s="24"/>
      <c r="W2181" s="24"/>
      <c r="X2181" s="24"/>
      <c r="Y2181" s="24"/>
      <c r="Z2181" s="19" t="s">
        <v>7478</v>
      </c>
      <c r="AA2181" s="43">
        <f>SUM(AA3:AA2180)</f>
        <v>0</v>
      </c>
      <c r="AB2181" s="23">
        <f>SUM(AB3:AB2180)</f>
        <v>90.000000000000142</v>
      </c>
      <c r="AC2181" s="24">
        <f>SUM(AC3:AC2180)</f>
        <v>15.00000000000002</v>
      </c>
      <c r="AD2181" s="24">
        <f>SUM(AD3:AD2180)</f>
        <v>105.00000000000016</v>
      </c>
      <c r="AE2181" s="24"/>
      <c r="AF2181" s="24"/>
      <c r="AG2181" s="24"/>
      <c r="AH2181" s="24"/>
      <c r="AI2181" s="24"/>
      <c r="AJ2181" s="24">
        <f>SUM(AJ3:AJ2180)</f>
        <v>60.000000000000107</v>
      </c>
      <c r="AK2181" s="24">
        <f>SUM(AK3:AK2180)</f>
        <v>4.9999999999999991</v>
      </c>
      <c r="AL2181" s="24">
        <f>SUM(AL3:AL2180)</f>
        <v>65.000000000000099</v>
      </c>
    </row>
    <row r="2182" spans="1:43" x14ac:dyDescent="0.25">
      <c r="I2182" s="2"/>
      <c r="N2182" s="19" t="s">
        <v>7410</v>
      </c>
      <c r="O2182" s="18">
        <f>'HOJA 2 ROTACION POTENCIAL'!O643</f>
        <v>1686872312.2254684</v>
      </c>
      <c r="Z2182" s="19" t="s">
        <v>7480</v>
      </c>
      <c r="AA2182" s="43">
        <f>'HOJA 2 ROTACION POTENCIAL'!AA643</f>
        <v>0</v>
      </c>
    </row>
    <row r="2183" spans="1:43" ht="18" x14ac:dyDescent="0.25">
      <c r="I2183" s="44"/>
      <c r="N2183" s="20" t="s">
        <v>7411</v>
      </c>
      <c r="O2183" s="21">
        <f>SUM(O2181:O2182)</f>
        <v>34414570897.794754</v>
      </c>
      <c r="Z2183" s="19" t="s">
        <v>7479</v>
      </c>
      <c r="AA2183" s="18">
        <f>AA2181+AA2182</f>
        <v>0</v>
      </c>
    </row>
    <row r="2184" spans="1:43" x14ac:dyDescent="0.25">
      <c r="I2184" s="2"/>
      <c r="N2184" s="19" t="s">
        <v>7424</v>
      </c>
      <c r="O2184" s="17">
        <v>20451418835.996494</v>
      </c>
    </row>
    <row r="2185" spans="1:43" ht="18" x14ac:dyDescent="0.25">
      <c r="I2185" s="44"/>
      <c r="O2185" s="21"/>
    </row>
    <row r="2186" spans="1:43" ht="18" x14ac:dyDescent="0.25">
      <c r="I2186" s="44"/>
      <c r="O2186" s="21"/>
    </row>
    <row r="2187" spans="1:43" ht="18" x14ac:dyDescent="0.25">
      <c r="I2187" s="44"/>
      <c r="O2187" s="21"/>
    </row>
    <row r="2188" spans="1:43" x14ac:dyDescent="0.25">
      <c r="O2188" s="44"/>
    </row>
    <row r="2191" spans="1:43" x14ac:dyDescent="0.25">
      <c r="O2191" s="2"/>
    </row>
    <row r="2192" spans="1:43" x14ac:dyDescent="0.25">
      <c r="O2192" s="44"/>
    </row>
  </sheetData>
  <autoFilter ref="A2:AQ2183" xr:uid="{00000000-0009-0000-0000-000000000000}">
    <sortState xmlns:xlrd2="http://schemas.microsoft.com/office/spreadsheetml/2017/richdata2" ref="A3:AQ2183">
      <sortCondition ref="A2:A2183"/>
    </sortState>
  </autoFilter>
  <sortState xmlns:xlrd2="http://schemas.microsoft.com/office/spreadsheetml/2017/richdata2" ref="A3:AQ2073">
    <sortCondition ref="C3:C2073"/>
  </sortState>
  <mergeCells count="3">
    <mergeCell ref="AE1:AI1"/>
    <mergeCell ref="AM1:AQ1"/>
    <mergeCell ref="V1:AA1"/>
  </mergeCells>
  <conditionalFormatting sqref="Z3:Z2180 AI3:AI2180 AQ3:AQ2180">
    <cfRule type="cellIs" dxfId="8" priority="65" operator="equal">
      <formula>$D$1993</formula>
    </cfRule>
  </conditionalFormatting>
  <conditionalFormatting sqref="Z3:Z2180">
    <cfRule type="cellIs" dxfId="7" priority="63" operator="equal">
      <formula>"CORRECTO"</formula>
    </cfRule>
  </conditionalFormatting>
  <conditionalFormatting sqref="AI3:AI2180 AQ3:AQ2180">
    <cfRule type="cellIs" dxfId="6" priority="64" operator="equal">
      <formula>"CORRECTO"</formula>
    </cfRule>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N644"/>
  <sheetViews>
    <sheetView showGridLines="0" topLeftCell="A613" zoomScale="80" zoomScaleNormal="80" workbookViewId="0">
      <selection activeCell="L647" sqref="L647"/>
    </sheetView>
  </sheetViews>
  <sheetFormatPr baseColWidth="10" defaultColWidth="11.42578125" defaultRowHeight="12" x14ac:dyDescent="0.25"/>
  <cols>
    <col min="1" max="1" width="11.42578125" style="1"/>
    <col min="2" max="2" width="10.85546875" style="1" customWidth="1"/>
    <col min="3" max="3" width="35.28515625" style="1" customWidth="1"/>
    <col min="4" max="4" width="20.5703125" style="1" customWidth="1"/>
    <col min="5" max="5" width="27.42578125" style="1" customWidth="1"/>
    <col min="6" max="6" width="29" style="1" customWidth="1"/>
    <col min="7" max="7" width="19.140625" style="1" customWidth="1"/>
    <col min="8" max="8" width="26.28515625" style="1" customWidth="1"/>
    <col min="9" max="9" width="18.140625" style="1" customWidth="1"/>
    <col min="10" max="10" width="16.28515625" style="1" customWidth="1"/>
    <col min="11" max="11" width="14.5703125" style="1" customWidth="1"/>
    <col min="12" max="12" width="21.7109375" style="1" customWidth="1"/>
    <col min="13" max="13" width="19.7109375" style="1" customWidth="1"/>
    <col min="14" max="14" width="17.42578125" style="6" customWidth="1"/>
    <col min="15" max="15" width="21.7109375" style="1" customWidth="1"/>
    <col min="16" max="16" width="15.7109375" style="1" customWidth="1"/>
    <col min="17" max="18" width="17.85546875" style="1" customWidth="1"/>
    <col min="19" max="19" width="21.28515625" style="1" customWidth="1"/>
    <col min="20" max="27" width="23.28515625" style="1" customWidth="1"/>
    <col min="28" max="28" width="20.5703125" style="1" customWidth="1"/>
    <col min="29" max="30" width="22.5703125" style="1" customWidth="1"/>
    <col min="31" max="35" width="24.7109375" style="1" customWidth="1"/>
    <col min="36" max="37" width="19" style="1" customWidth="1"/>
    <col min="38" max="38" width="20" style="1" customWidth="1"/>
    <col min="39" max="40" width="19" style="1" customWidth="1"/>
    <col min="41" max="16384" width="11.42578125" style="1"/>
  </cols>
  <sheetData>
    <row r="1" spans="1:40" ht="12.75" thickBot="1" x14ac:dyDescent="0.3">
      <c r="B1" s="4"/>
      <c r="C1" s="4"/>
      <c r="D1" s="4"/>
      <c r="E1" s="4"/>
      <c r="F1" s="4"/>
      <c r="G1" s="4"/>
      <c r="H1" s="4"/>
      <c r="I1" s="4"/>
      <c r="J1" s="4"/>
      <c r="K1" s="4"/>
      <c r="L1" s="4"/>
      <c r="M1" s="4"/>
      <c r="N1" s="4"/>
      <c r="O1" s="4"/>
      <c r="P1" s="4"/>
      <c r="S1" s="4">
        <v>80</v>
      </c>
      <c r="T1" s="4">
        <v>15</v>
      </c>
      <c r="U1" s="16"/>
      <c r="V1" s="77" t="s">
        <v>7500</v>
      </c>
      <c r="W1" s="78"/>
      <c r="X1" s="78"/>
      <c r="Y1" s="78"/>
      <c r="Z1" s="78"/>
      <c r="AA1" s="79"/>
      <c r="AB1" s="4">
        <v>20</v>
      </c>
      <c r="AC1" s="4">
        <v>5</v>
      </c>
      <c r="AD1" s="4"/>
      <c r="AE1" s="77" t="s">
        <v>7501</v>
      </c>
      <c r="AF1" s="78"/>
      <c r="AG1" s="78"/>
      <c r="AH1" s="78"/>
      <c r="AI1" s="79"/>
      <c r="AJ1" s="77" t="s">
        <v>7502</v>
      </c>
      <c r="AK1" s="78"/>
      <c r="AL1" s="78"/>
      <c r="AM1" s="78"/>
      <c r="AN1" s="79"/>
    </row>
    <row r="2" spans="1:40" ht="100.5" customHeight="1" thickBot="1" x14ac:dyDescent="0.3">
      <c r="A2" s="9" t="s">
        <v>7412</v>
      </c>
      <c r="B2" s="9" t="s">
        <v>7619</v>
      </c>
      <c r="C2" s="9" t="s">
        <v>0</v>
      </c>
      <c r="D2" s="9" t="s">
        <v>1</v>
      </c>
      <c r="E2" s="9" t="s">
        <v>2</v>
      </c>
      <c r="F2" s="9" t="s">
        <v>3</v>
      </c>
      <c r="G2" s="9" t="s">
        <v>4</v>
      </c>
      <c r="H2" s="9" t="s">
        <v>5</v>
      </c>
      <c r="I2" s="9" t="s">
        <v>7615</v>
      </c>
      <c r="J2" s="9" t="s">
        <v>6</v>
      </c>
      <c r="K2" s="74" t="s">
        <v>7</v>
      </c>
      <c r="L2" s="9" t="s">
        <v>8</v>
      </c>
      <c r="M2" s="9" t="s">
        <v>7620</v>
      </c>
      <c r="N2" s="71" t="s">
        <v>7301</v>
      </c>
      <c r="O2" s="71" t="s">
        <v>7359</v>
      </c>
      <c r="P2" s="73" t="s">
        <v>7407</v>
      </c>
      <c r="Q2" s="73" t="s">
        <v>7420</v>
      </c>
      <c r="R2" s="75" t="s">
        <v>7419</v>
      </c>
      <c r="S2" s="26" t="s">
        <v>7413</v>
      </c>
      <c r="T2" s="27" t="s">
        <v>7414</v>
      </c>
      <c r="U2" s="27" t="s">
        <v>7415</v>
      </c>
      <c r="V2" s="38" t="s">
        <v>7471</v>
      </c>
      <c r="W2" s="38" t="s">
        <v>7472</v>
      </c>
      <c r="X2" s="38" t="s">
        <v>7473</v>
      </c>
      <c r="Y2" s="38" t="s">
        <v>7477</v>
      </c>
      <c r="Z2" s="38" t="s">
        <v>7474</v>
      </c>
      <c r="AA2" s="39" t="s">
        <v>7475</v>
      </c>
      <c r="AB2" s="28" t="s">
        <v>7416</v>
      </c>
      <c r="AC2" s="29" t="s">
        <v>7414</v>
      </c>
      <c r="AD2" s="29" t="s">
        <v>7415</v>
      </c>
      <c r="AE2" s="29" t="s">
        <v>7471</v>
      </c>
      <c r="AF2" s="29" t="s">
        <v>7472</v>
      </c>
      <c r="AG2" s="29" t="s">
        <v>7473</v>
      </c>
      <c r="AH2" s="29" t="s">
        <v>7476</v>
      </c>
      <c r="AI2" s="29" t="s">
        <v>7474</v>
      </c>
      <c r="AJ2" s="34" t="s">
        <v>7471</v>
      </c>
      <c r="AK2" s="34" t="s">
        <v>7472</v>
      </c>
      <c r="AL2" s="34" t="s">
        <v>7473</v>
      </c>
      <c r="AM2" s="34" t="s">
        <v>7476</v>
      </c>
      <c r="AN2" s="34" t="s">
        <v>7474</v>
      </c>
    </row>
    <row r="3" spans="1:40" x14ac:dyDescent="0.25">
      <c r="A3" s="61">
        <v>2179</v>
      </c>
      <c r="B3" s="61">
        <v>2164</v>
      </c>
      <c r="C3" s="13" t="s">
        <v>5846</v>
      </c>
      <c r="D3" s="12" t="s">
        <v>453</v>
      </c>
      <c r="E3" s="12" t="s">
        <v>221</v>
      </c>
      <c r="F3" s="12" t="s">
        <v>222</v>
      </c>
      <c r="G3" s="12" t="s">
        <v>13</v>
      </c>
      <c r="H3" s="12" t="s">
        <v>108</v>
      </c>
      <c r="I3" s="62" t="s">
        <v>60</v>
      </c>
      <c r="J3" s="10">
        <v>240</v>
      </c>
      <c r="K3" s="10" t="s">
        <v>5847</v>
      </c>
      <c r="L3" s="14" t="s">
        <v>5848</v>
      </c>
      <c r="M3" s="11">
        <v>312.65104208333332</v>
      </c>
      <c r="N3" s="8">
        <v>240</v>
      </c>
      <c r="O3" s="8">
        <f>N3*M3</f>
        <v>75036.250100000005</v>
      </c>
      <c r="P3" s="7" t="s">
        <v>6618</v>
      </c>
      <c r="Q3" s="30">
        <f>O3/$O$643</f>
        <v>4.4482471824441569E-5</v>
      </c>
      <c r="R3" s="30"/>
      <c r="S3" s="31">
        <f>Q3*$S$1</f>
        <v>3.5585977459553254E-3</v>
      </c>
      <c r="T3" s="7"/>
      <c r="U3" s="31">
        <f>S3+T3</f>
        <v>3.5585977459553254E-3</v>
      </c>
      <c r="V3" s="41"/>
      <c r="W3" s="41"/>
      <c r="X3" s="41"/>
      <c r="Y3" s="42"/>
      <c r="Z3" s="40" t="str">
        <f>IF(V3=0,"NO OFERTADO",IF(W3=0,"NO OFERTADO",IF(X3=0,"NO OFERTADO",IF(Y3=0,"NO OFERTADO","CORRECTO"))))</f>
        <v>NO OFERTADO</v>
      </c>
      <c r="AA3" s="42">
        <f>Y3*N3</f>
        <v>0</v>
      </c>
      <c r="AB3" s="31">
        <f>Q3*$AB$1</f>
        <v>8.8964943648883136E-4</v>
      </c>
      <c r="AC3" s="7"/>
      <c r="AD3" s="31">
        <f>AB3+AC3</f>
        <v>8.8964943648883136E-4</v>
      </c>
      <c r="AE3" s="41"/>
      <c r="AF3" s="41"/>
      <c r="AG3" s="41"/>
      <c r="AH3" s="42"/>
      <c r="AI3" s="40" t="str">
        <f>IF(AE3=0,"NO OFERTADO",IF(AF3=0,"NO OFERTADO",IF(AG3=0,"NO OFERTADO",IF(AH3=0,"NO OFERTADO","CORRECTO"))))</f>
        <v>NO OFERTADO</v>
      </c>
      <c r="AJ3" s="41"/>
      <c r="AK3" s="41"/>
      <c r="AL3" s="41"/>
      <c r="AM3" s="42"/>
      <c r="AN3" s="40" t="str">
        <f>IF(AJ3=0,"NO OFERTADO",IF(AK3=0,"NO OFERTADO",IF(AL3=0,"NO OFERTADO",IF(AM3=0,"NO OFERTADO","CORRECTO"))))</f>
        <v>NO OFERTADO</v>
      </c>
    </row>
    <row r="4" spans="1:40" ht="24" x14ac:dyDescent="0.25">
      <c r="A4" s="61">
        <v>2180</v>
      </c>
      <c r="B4" s="61">
        <v>2165</v>
      </c>
      <c r="C4" s="13" t="s">
        <v>5849</v>
      </c>
      <c r="D4" s="12" t="s">
        <v>5850</v>
      </c>
      <c r="E4" s="12" t="s">
        <v>11</v>
      </c>
      <c r="F4" s="12" t="s">
        <v>12</v>
      </c>
      <c r="G4" s="12" t="s">
        <v>13</v>
      </c>
      <c r="H4" s="12" t="s">
        <v>12</v>
      </c>
      <c r="I4" s="62" t="s">
        <v>60</v>
      </c>
      <c r="J4" s="10">
        <v>1</v>
      </c>
      <c r="K4" s="10" t="s">
        <v>5847</v>
      </c>
      <c r="L4" s="14" t="s">
        <v>5851</v>
      </c>
      <c r="M4" s="11">
        <v>1282.69</v>
      </c>
      <c r="N4" s="8">
        <v>60</v>
      </c>
      <c r="O4" s="8">
        <f>N4*M4</f>
        <v>76961.400000000009</v>
      </c>
      <c r="P4" s="7" t="s">
        <v>6618</v>
      </c>
      <c r="Q4" s="30">
        <f>O4/$O$643</f>
        <v>4.5623725899244766E-5</v>
      </c>
      <c r="R4" s="30"/>
      <c r="S4" s="31">
        <f>Q4*$S$1</f>
        <v>3.6498980719395814E-3</v>
      </c>
      <c r="T4" s="7"/>
      <c r="U4" s="31">
        <f>S4+T4</f>
        <v>3.6498980719395814E-3</v>
      </c>
      <c r="V4" s="41"/>
      <c r="W4" s="41"/>
      <c r="X4" s="41"/>
      <c r="Y4" s="42"/>
      <c r="Z4" s="40" t="str">
        <f>IF(V4=0,"NO OFERTADO",IF(W4=0,"NO OFERTADO",IF(X4=0,"NO OFERTADO",IF(Y4=0,"NO OFERTADO","CORRECTO"))))</f>
        <v>NO OFERTADO</v>
      </c>
      <c r="AA4" s="42">
        <f>Y4*N4</f>
        <v>0</v>
      </c>
      <c r="AB4" s="31">
        <f>Q4*$AB$1</f>
        <v>9.1247451798489535E-4</v>
      </c>
      <c r="AC4" s="7"/>
      <c r="AD4" s="31">
        <f>AB4+AC4</f>
        <v>9.1247451798489535E-4</v>
      </c>
      <c r="AE4" s="41"/>
      <c r="AF4" s="41"/>
      <c r="AG4" s="41"/>
      <c r="AH4" s="42"/>
      <c r="AI4" s="40" t="str">
        <f>IF(AE4=0,"NO OFERTADO",IF(AF4=0,"NO OFERTADO",IF(AG4=0,"NO OFERTADO",IF(AH4=0,"NO OFERTADO","CORRECTO"))))</f>
        <v>NO OFERTADO</v>
      </c>
      <c r="AJ4" s="41"/>
      <c r="AK4" s="41"/>
      <c r="AL4" s="41"/>
      <c r="AM4" s="42"/>
      <c r="AN4" s="40" t="str">
        <f>IF(AJ4=0,"NO OFERTADO",IF(AK4=0,"NO OFERTADO",IF(AL4=0,"NO OFERTADO",IF(AM4=0,"NO OFERTADO","CORRECTO"))))</f>
        <v>NO OFERTADO</v>
      </c>
    </row>
    <row r="5" spans="1:40" ht="24" x14ac:dyDescent="0.25">
      <c r="A5" s="61">
        <v>2181</v>
      </c>
      <c r="B5" s="61">
        <v>2166</v>
      </c>
      <c r="C5" s="13" t="s">
        <v>5852</v>
      </c>
      <c r="D5" s="12" t="s">
        <v>5853</v>
      </c>
      <c r="E5" s="12" t="s">
        <v>11</v>
      </c>
      <c r="F5" s="12" t="s">
        <v>12</v>
      </c>
      <c r="G5" s="12" t="s">
        <v>13</v>
      </c>
      <c r="H5" s="12" t="s">
        <v>12</v>
      </c>
      <c r="I5" s="62">
        <v>27132</v>
      </c>
      <c r="J5" s="10">
        <v>1</v>
      </c>
      <c r="K5" s="10" t="s">
        <v>5854</v>
      </c>
      <c r="L5" s="14" t="s">
        <v>5855</v>
      </c>
      <c r="M5" s="11">
        <v>4307.8209999999999</v>
      </c>
      <c r="N5" s="8">
        <v>30</v>
      </c>
      <c r="O5" s="8">
        <f>N5*M5</f>
        <v>129234.63</v>
      </c>
      <c r="P5" s="7" t="s">
        <v>6618</v>
      </c>
      <c r="Q5" s="30">
        <f>O5/$O$643</f>
        <v>7.6611981276462148E-5</v>
      </c>
      <c r="R5" s="30">
        <f>+O5/$O$644</f>
        <v>1.3440401534319351E-4</v>
      </c>
      <c r="S5" s="31">
        <f>Q5*$S$1</f>
        <v>6.1289585021169716E-3</v>
      </c>
      <c r="T5" s="32">
        <f>R5*$T$1</f>
        <v>2.0160602301479025E-3</v>
      </c>
      <c r="U5" s="31">
        <f>S5+T5</f>
        <v>8.1450187322648741E-3</v>
      </c>
      <c r="V5" s="41"/>
      <c r="W5" s="41"/>
      <c r="X5" s="41"/>
      <c r="Y5" s="42"/>
      <c r="Z5" s="40" t="str">
        <f>IF(V5=0,"NO OFERTADO",IF(W5=0,"NO OFERTADO",IF(X5=0,"NO OFERTADO",IF(Y5=0,"NO OFERTADO","CORRECTO"))))</f>
        <v>NO OFERTADO</v>
      </c>
      <c r="AA5" s="42">
        <f>Y5*N5</f>
        <v>0</v>
      </c>
      <c r="AB5" s="31">
        <f>Q5*$AB$1</f>
        <v>1.5322396255292429E-3</v>
      </c>
      <c r="AC5" s="32">
        <f>R5*$AC$1</f>
        <v>6.7202007671596752E-4</v>
      </c>
      <c r="AD5" s="31">
        <f>AB5+AC5</f>
        <v>2.2042597022452104E-3</v>
      </c>
      <c r="AE5" s="41"/>
      <c r="AF5" s="41"/>
      <c r="AG5" s="41"/>
      <c r="AH5" s="42"/>
      <c r="AI5" s="40" t="str">
        <f>IF(AE5=0,"NO OFERTADO",IF(AF5=0,"NO OFERTADO",IF(AG5=0,"NO OFERTADO",IF(AH5=0,"NO OFERTADO","CORRECTO"))))</f>
        <v>NO OFERTADO</v>
      </c>
      <c r="AJ5" s="41"/>
      <c r="AK5" s="41"/>
      <c r="AL5" s="41"/>
      <c r="AM5" s="42"/>
      <c r="AN5" s="40" t="str">
        <f>IF(AJ5=0,"NO OFERTADO",IF(AK5=0,"NO OFERTADO",IF(AL5=0,"NO OFERTADO",IF(AM5=0,"NO OFERTADO","CORRECTO"))))</f>
        <v>NO OFERTADO</v>
      </c>
    </row>
    <row r="6" spans="1:40" ht="24" x14ac:dyDescent="0.25">
      <c r="A6" s="61">
        <v>2182</v>
      </c>
      <c r="B6" s="61">
        <v>2167</v>
      </c>
      <c r="C6" s="13" t="s">
        <v>5856</v>
      </c>
      <c r="D6" s="12" t="s">
        <v>5857</v>
      </c>
      <c r="E6" s="12" t="s">
        <v>11</v>
      </c>
      <c r="F6" s="12" t="s">
        <v>12</v>
      </c>
      <c r="G6" s="12" t="s">
        <v>13</v>
      </c>
      <c r="H6" s="12" t="s">
        <v>12</v>
      </c>
      <c r="I6" s="62">
        <v>13188</v>
      </c>
      <c r="J6" s="10">
        <v>1</v>
      </c>
      <c r="K6" s="10" t="s">
        <v>5858</v>
      </c>
      <c r="L6" s="14" t="s">
        <v>5859</v>
      </c>
      <c r="M6" s="11">
        <v>13188</v>
      </c>
      <c r="N6" s="8">
        <v>60</v>
      </c>
      <c r="O6" s="8">
        <f>N6*M6</f>
        <v>791280</v>
      </c>
      <c r="P6" s="7" t="s">
        <v>6618</v>
      </c>
      <c r="Q6" s="30">
        <f>O6/$O$643</f>
        <v>4.6908114755649452E-4</v>
      </c>
      <c r="R6" s="30">
        <f>+O6/$O$644</f>
        <v>8.2293120087674758E-4</v>
      </c>
      <c r="S6" s="31">
        <f>Q6*$S$1</f>
        <v>3.7526491804519564E-2</v>
      </c>
      <c r="T6" s="32">
        <f>R6*$T$1</f>
        <v>1.2343968013151213E-2</v>
      </c>
      <c r="U6" s="31">
        <f>S6+T6</f>
        <v>4.9870459817670777E-2</v>
      </c>
      <c r="V6" s="41"/>
      <c r="W6" s="41"/>
      <c r="X6" s="41"/>
      <c r="Y6" s="42"/>
      <c r="Z6" s="40" t="str">
        <f>IF(V6=0,"NO OFERTADO",IF(W6=0,"NO OFERTADO",IF(X6=0,"NO OFERTADO",IF(Y6=0,"NO OFERTADO","CORRECTO"))))</f>
        <v>NO OFERTADO</v>
      </c>
      <c r="AA6" s="42">
        <f>Y6*N6</f>
        <v>0</v>
      </c>
      <c r="AB6" s="31">
        <f>Q6*$AB$1</f>
        <v>9.381622951129891E-3</v>
      </c>
      <c r="AC6" s="32">
        <f>R6*$AC$1</f>
        <v>4.1146560043837377E-3</v>
      </c>
      <c r="AD6" s="31">
        <f>AB6+AC6</f>
        <v>1.3496278955513629E-2</v>
      </c>
      <c r="AE6" s="41"/>
      <c r="AF6" s="41"/>
      <c r="AG6" s="41"/>
      <c r="AH6" s="42"/>
      <c r="AI6" s="40" t="str">
        <f>IF(AE6=0,"NO OFERTADO",IF(AF6=0,"NO OFERTADO",IF(AG6=0,"NO OFERTADO",IF(AH6=0,"NO OFERTADO","CORRECTO"))))</f>
        <v>NO OFERTADO</v>
      </c>
      <c r="AJ6" s="41"/>
      <c r="AK6" s="41"/>
      <c r="AL6" s="41"/>
      <c r="AM6" s="42"/>
      <c r="AN6" s="40" t="str">
        <f>IF(AJ6=0,"NO OFERTADO",IF(AK6=0,"NO OFERTADO",IF(AL6=0,"NO OFERTADO",IF(AM6=0,"NO OFERTADO","CORRECTO"))))</f>
        <v>NO OFERTADO</v>
      </c>
    </row>
    <row r="7" spans="1:40" ht="24" x14ac:dyDescent="0.25">
      <c r="A7" s="61">
        <v>2183</v>
      </c>
      <c r="B7" s="61">
        <v>2168</v>
      </c>
      <c r="C7" s="13" t="s">
        <v>2425</v>
      </c>
      <c r="D7" s="12" t="s">
        <v>93</v>
      </c>
      <c r="E7" s="12" t="s">
        <v>11</v>
      </c>
      <c r="F7" s="12" t="s">
        <v>134</v>
      </c>
      <c r="G7" s="12" t="s">
        <v>13</v>
      </c>
      <c r="H7" s="12" t="s">
        <v>12</v>
      </c>
      <c r="I7" s="62" t="s">
        <v>60</v>
      </c>
      <c r="J7" s="10">
        <v>1</v>
      </c>
      <c r="K7" s="10" t="s">
        <v>2426</v>
      </c>
      <c r="L7" s="14" t="s">
        <v>5860</v>
      </c>
      <c r="M7" s="11">
        <v>2436.5363689199999</v>
      </c>
      <c r="N7" s="8">
        <v>10</v>
      </c>
      <c r="O7" s="8">
        <f>N7*M7</f>
        <v>24365.363689199999</v>
      </c>
      <c r="P7" s="7" t="s">
        <v>6618</v>
      </c>
      <c r="Q7" s="30">
        <f>O7/$O$643</f>
        <v>1.4444106713124656E-5</v>
      </c>
      <c r="R7" s="30"/>
      <c r="S7" s="31">
        <f>Q7*$S$1</f>
        <v>1.1555285370499725E-3</v>
      </c>
      <c r="T7" s="7"/>
      <c r="U7" s="31">
        <f>S7+T7</f>
        <v>1.1555285370499725E-3</v>
      </c>
      <c r="V7" s="41"/>
      <c r="W7" s="41"/>
      <c r="X7" s="41"/>
      <c r="Y7" s="42"/>
      <c r="Z7" s="40" t="str">
        <f>IF(V7=0,"NO OFERTADO",IF(W7=0,"NO OFERTADO",IF(X7=0,"NO OFERTADO",IF(Y7=0,"NO OFERTADO","CORRECTO"))))</f>
        <v>NO OFERTADO</v>
      </c>
      <c r="AA7" s="42">
        <f>Y7*N7</f>
        <v>0</v>
      </c>
      <c r="AB7" s="31">
        <f>Q7*$AB$1</f>
        <v>2.8888213426249312E-4</v>
      </c>
      <c r="AC7" s="7"/>
      <c r="AD7" s="31">
        <f>AB7+AC7</f>
        <v>2.8888213426249312E-4</v>
      </c>
      <c r="AE7" s="41"/>
      <c r="AF7" s="41"/>
      <c r="AG7" s="41"/>
      <c r="AH7" s="42"/>
      <c r="AI7" s="40" t="str">
        <f>IF(AE7=0,"NO OFERTADO",IF(AF7=0,"NO OFERTADO",IF(AG7=0,"NO OFERTADO",IF(AH7=0,"NO OFERTADO","CORRECTO"))))</f>
        <v>NO OFERTADO</v>
      </c>
      <c r="AJ7" s="41"/>
      <c r="AK7" s="41"/>
      <c r="AL7" s="41"/>
      <c r="AM7" s="42"/>
      <c r="AN7" s="40" t="str">
        <f>IF(AJ7=0,"NO OFERTADO",IF(AK7=0,"NO OFERTADO",IF(AL7=0,"NO OFERTADO",IF(AM7=0,"NO OFERTADO","CORRECTO"))))</f>
        <v>NO OFERTADO</v>
      </c>
    </row>
    <row r="8" spans="1:40" ht="24" x14ac:dyDescent="0.25">
      <c r="A8" s="61">
        <v>2184</v>
      </c>
      <c r="B8" s="61">
        <v>2169</v>
      </c>
      <c r="C8" s="13" t="s">
        <v>5861</v>
      </c>
      <c r="D8" s="12" t="s">
        <v>44</v>
      </c>
      <c r="E8" s="12" t="s">
        <v>11</v>
      </c>
      <c r="F8" s="12" t="s">
        <v>12</v>
      </c>
      <c r="G8" s="12" t="s">
        <v>13</v>
      </c>
      <c r="H8" s="12" t="s">
        <v>12</v>
      </c>
      <c r="I8" s="62" t="s">
        <v>60</v>
      </c>
      <c r="J8" s="10">
        <v>1</v>
      </c>
      <c r="K8" s="10" t="s">
        <v>5862</v>
      </c>
      <c r="L8" s="14" t="s">
        <v>5863</v>
      </c>
      <c r="M8" s="11">
        <v>5847.4171699999997</v>
      </c>
      <c r="N8" s="8">
        <v>60</v>
      </c>
      <c r="O8" s="8">
        <f>N8*M8</f>
        <v>350845.03019999998</v>
      </c>
      <c r="P8" s="7" t="s">
        <v>6618</v>
      </c>
      <c r="Q8" s="30">
        <f>O8/$O$643</f>
        <v>2.0798552899189789E-4</v>
      </c>
      <c r="R8" s="30"/>
      <c r="S8" s="31">
        <f>Q8*$S$1</f>
        <v>1.6638842319351831E-2</v>
      </c>
      <c r="T8" s="7"/>
      <c r="U8" s="31">
        <f>S8+T8</f>
        <v>1.6638842319351831E-2</v>
      </c>
      <c r="V8" s="41"/>
      <c r="W8" s="41"/>
      <c r="X8" s="41"/>
      <c r="Y8" s="42"/>
      <c r="Z8" s="40" t="str">
        <f>IF(V8=0,"NO OFERTADO",IF(W8=0,"NO OFERTADO",IF(X8=0,"NO OFERTADO",IF(Y8=0,"NO OFERTADO","CORRECTO"))))</f>
        <v>NO OFERTADO</v>
      </c>
      <c r="AA8" s="42">
        <f>Y8*N8</f>
        <v>0</v>
      </c>
      <c r="AB8" s="31">
        <f>Q8*$AB$1</f>
        <v>4.1597105798379577E-3</v>
      </c>
      <c r="AC8" s="7"/>
      <c r="AD8" s="31">
        <f>AB8+AC8</f>
        <v>4.1597105798379577E-3</v>
      </c>
      <c r="AE8" s="41"/>
      <c r="AF8" s="41"/>
      <c r="AG8" s="41"/>
      <c r="AH8" s="42"/>
      <c r="AI8" s="40" t="str">
        <f>IF(AE8=0,"NO OFERTADO",IF(AF8=0,"NO OFERTADO",IF(AG8=0,"NO OFERTADO",IF(AH8=0,"NO OFERTADO","CORRECTO"))))</f>
        <v>NO OFERTADO</v>
      </c>
      <c r="AJ8" s="41"/>
      <c r="AK8" s="41"/>
      <c r="AL8" s="41"/>
      <c r="AM8" s="42"/>
      <c r="AN8" s="40" t="str">
        <f>IF(AJ8=0,"NO OFERTADO",IF(AK8=0,"NO OFERTADO",IF(AL8=0,"NO OFERTADO",IF(AM8=0,"NO OFERTADO","CORRECTO"))))</f>
        <v>NO OFERTADO</v>
      </c>
    </row>
    <row r="9" spans="1:40" ht="24" x14ac:dyDescent="0.25">
      <c r="A9" s="61">
        <v>2185</v>
      </c>
      <c r="B9" s="61">
        <v>2170</v>
      </c>
      <c r="C9" s="13" t="s">
        <v>1017</v>
      </c>
      <c r="D9" s="12" t="s">
        <v>93</v>
      </c>
      <c r="E9" s="12" t="s">
        <v>1245</v>
      </c>
      <c r="F9" s="12" t="s">
        <v>134</v>
      </c>
      <c r="G9" s="12" t="s">
        <v>13</v>
      </c>
      <c r="H9" s="12" t="s">
        <v>12</v>
      </c>
      <c r="I9" s="62" t="s">
        <v>60</v>
      </c>
      <c r="J9" s="10">
        <v>1</v>
      </c>
      <c r="K9" s="10" t="s">
        <v>122</v>
      </c>
      <c r="L9" s="14" t="s">
        <v>5864</v>
      </c>
      <c r="M9" s="11">
        <v>1381.6419999999998</v>
      </c>
      <c r="N9" s="8">
        <v>40</v>
      </c>
      <c r="O9" s="8">
        <f>N9*M9</f>
        <v>55265.679999999993</v>
      </c>
      <c r="P9" s="7" t="s">
        <v>6618</v>
      </c>
      <c r="Q9" s="30">
        <f>O9/$O$643</f>
        <v>3.2762218929948947E-5</v>
      </c>
      <c r="R9" s="30"/>
      <c r="S9" s="31">
        <f>Q9*$S$1</f>
        <v>2.6209775143959156E-3</v>
      </c>
      <c r="T9" s="7"/>
      <c r="U9" s="31">
        <f>S9+T9</f>
        <v>2.6209775143959156E-3</v>
      </c>
      <c r="V9" s="41"/>
      <c r="W9" s="41"/>
      <c r="X9" s="41"/>
      <c r="Y9" s="42"/>
      <c r="Z9" s="40" t="str">
        <f>IF(V9=0,"NO OFERTADO",IF(W9=0,"NO OFERTADO",IF(X9=0,"NO OFERTADO",IF(Y9=0,"NO OFERTADO","CORRECTO"))))</f>
        <v>NO OFERTADO</v>
      </c>
      <c r="AA9" s="42">
        <f>Y9*N9</f>
        <v>0</v>
      </c>
      <c r="AB9" s="31">
        <f>Q9*$AB$1</f>
        <v>6.5524437859897891E-4</v>
      </c>
      <c r="AC9" s="7"/>
      <c r="AD9" s="31">
        <f>AB9+AC9</f>
        <v>6.5524437859897891E-4</v>
      </c>
      <c r="AE9" s="41"/>
      <c r="AF9" s="41"/>
      <c r="AG9" s="41"/>
      <c r="AH9" s="42"/>
      <c r="AI9" s="40" t="str">
        <f>IF(AE9=0,"NO OFERTADO",IF(AF9=0,"NO OFERTADO",IF(AG9=0,"NO OFERTADO",IF(AH9=0,"NO OFERTADO","CORRECTO"))))</f>
        <v>NO OFERTADO</v>
      </c>
      <c r="AJ9" s="41"/>
      <c r="AK9" s="41"/>
      <c r="AL9" s="41"/>
      <c r="AM9" s="42"/>
      <c r="AN9" s="40" t="str">
        <f>IF(AJ9=0,"NO OFERTADO",IF(AK9=0,"NO OFERTADO",IF(AL9=0,"NO OFERTADO",IF(AM9=0,"NO OFERTADO","CORRECTO"))))</f>
        <v>NO OFERTADO</v>
      </c>
    </row>
    <row r="10" spans="1:40" ht="24" x14ac:dyDescent="0.25">
      <c r="A10" s="61">
        <v>2186</v>
      </c>
      <c r="B10" s="61">
        <v>2171</v>
      </c>
      <c r="C10" s="13" t="s">
        <v>1017</v>
      </c>
      <c r="D10" s="12" t="s">
        <v>5865</v>
      </c>
      <c r="E10" s="12" t="s">
        <v>11</v>
      </c>
      <c r="F10" s="12" t="s">
        <v>134</v>
      </c>
      <c r="G10" s="12" t="s">
        <v>13</v>
      </c>
      <c r="H10" s="12" t="s">
        <v>12</v>
      </c>
      <c r="I10" s="62" t="s">
        <v>60</v>
      </c>
      <c r="J10" s="10">
        <v>1</v>
      </c>
      <c r="K10" s="10" t="s">
        <v>122</v>
      </c>
      <c r="L10" s="14" t="s">
        <v>5866</v>
      </c>
      <c r="M10" s="11">
        <v>630.59999999999991</v>
      </c>
      <c r="N10" s="8">
        <v>40</v>
      </c>
      <c r="O10" s="8">
        <f>N10*M10</f>
        <v>25223.999999999996</v>
      </c>
      <c r="P10" s="7" t="s">
        <v>6618</v>
      </c>
      <c r="Q10" s="30">
        <f>O10/$O$643</f>
        <v>1.495311756390281E-5</v>
      </c>
      <c r="R10" s="30"/>
      <c r="S10" s="31">
        <f>Q10*$S$1</f>
        <v>1.1962494051122249E-3</v>
      </c>
      <c r="T10" s="7"/>
      <c r="U10" s="31">
        <f>S10+T10</f>
        <v>1.1962494051122249E-3</v>
      </c>
      <c r="V10" s="41"/>
      <c r="W10" s="41"/>
      <c r="X10" s="41"/>
      <c r="Y10" s="42"/>
      <c r="Z10" s="40" t="str">
        <f>IF(V10=0,"NO OFERTADO",IF(W10=0,"NO OFERTADO",IF(X10=0,"NO OFERTADO",IF(Y10=0,"NO OFERTADO","CORRECTO"))))</f>
        <v>NO OFERTADO</v>
      </c>
      <c r="AA10" s="42">
        <f>Y10*N10</f>
        <v>0</v>
      </c>
      <c r="AB10" s="31">
        <f>Q10*$AB$1</f>
        <v>2.9906235127805623E-4</v>
      </c>
      <c r="AC10" s="7"/>
      <c r="AD10" s="31">
        <f>AB10+AC10</f>
        <v>2.9906235127805623E-4</v>
      </c>
      <c r="AE10" s="41"/>
      <c r="AF10" s="41"/>
      <c r="AG10" s="41"/>
      <c r="AH10" s="42"/>
      <c r="AI10" s="40" t="str">
        <f>IF(AE10=0,"NO OFERTADO",IF(AF10=0,"NO OFERTADO",IF(AG10=0,"NO OFERTADO",IF(AH10=0,"NO OFERTADO","CORRECTO"))))</f>
        <v>NO OFERTADO</v>
      </c>
      <c r="AJ10" s="41"/>
      <c r="AK10" s="41"/>
      <c r="AL10" s="41"/>
      <c r="AM10" s="42"/>
      <c r="AN10" s="40" t="str">
        <f>IF(AJ10=0,"NO OFERTADO",IF(AK10=0,"NO OFERTADO",IF(AL10=0,"NO OFERTADO",IF(AM10=0,"NO OFERTADO","CORRECTO"))))</f>
        <v>NO OFERTADO</v>
      </c>
    </row>
    <row r="11" spans="1:40" ht="24" x14ac:dyDescent="0.25">
      <c r="A11" s="61">
        <v>2187</v>
      </c>
      <c r="B11" s="61">
        <v>2134</v>
      </c>
      <c r="C11" s="13" t="s">
        <v>5774</v>
      </c>
      <c r="D11" s="12" t="s">
        <v>5775</v>
      </c>
      <c r="E11" s="12" t="s">
        <v>12</v>
      </c>
      <c r="F11" s="12" t="s">
        <v>12</v>
      </c>
      <c r="G11" s="12" t="s">
        <v>13</v>
      </c>
      <c r="H11" s="12" t="s">
        <v>12</v>
      </c>
      <c r="I11" s="62" t="s">
        <v>60</v>
      </c>
      <c r="J11" s="10">
        <v>1</v>
      </c>
      <c r="K11" s="10" t="s">
        <v>350</v>
      </c>
      <c r="L11" s="14" t="s">
        <v>5776</v>
      </c>
      <c r="M11" s="11">
        <v>1319.0049999999999</v>
      </c>
      <c r="N11" s="8">
        <v>10</v>
      </c>
      <c r="O11" s="8">
        <f>N11*M11</f>
        <v>13190.05</v>
      </c>
      <c r="P11" s="7" t="s">
        <v>6618</v>
      </c>
      <c r="Q11" s="30">
        <f>O11/$O$643</f>
        <v>7.8192343927908457E-6</v>
      </c>
      <c r="R11" s="30"/>
      <c r="S11" s="31">
        <f>Q11*$S$1</f>
        <v>6.2553875142326771E-4</v>
      </c>
      <c r="T11" s="7"/>
      <c r="U11" s="31">
        <f>S11+T11</f>
        <v>6.2553875142326771E-4</v>
      </c>
      <c r="V11" s="41"/>
      <c r="W11" s="41"/>
      <c r="X11" s="41"/>
      <c r="Y11" s="42"/>
      <c r="Z11" s="40" t="str">
        <f>IF(V11=0,"NO OFERTADO",IF(W11=0,"NO OFERTADO",IF(X11=0,"NO OFERTADO",IF(Y11=0,"NO OFERTADO","CORRECTO"))))</f>
        <v>NO OFERTADO</v>
      </c>
      <c r="AA11" s="42">
        <f>Y11*N11</f>
        <v>0</v>
      </c>
      <c r="AB11" s="31">
        <f>Q11*$AB$1</f>
        <v>1.5638468785581693E-4</v>
      </c>
      <c r="AC11" s="7"/>
      <c r="AD11" s="31">
        <f>AB11+AC11</f>
        <v>1.5638468785581693E-4</v>
      </c>
      <c r="AE11" s="41"/>
      <c r="AF11" s="41"/>
      <c r="AG11" s="41"/>
      <c r="AH11" s="42"/>
      <c r="AI11" s="40" t="str">
        <f>IF(AE11=0,"NO OFERTADO",IF(AF11=0,"NO OFERTADO",IF(AG11=0,"NO OFERTADO",IF(AH11=0,"NO OFERTADO","CORRECTO"))))</f>
        <v>NO OFERTADO</v>
      </c>
      <c r="AJ11" s="41"/>
      <c r="AK11" s="41"/>
      <c r="AL11" s="41"/>
      <c r="AM11" s="42"/>
      <c r="AN11" s="40" t="str">
        <f>IF(AJ11=0,"NO OFERTADO",IF(AK11=0,"NO OFERTADO",IF(AL11=0,"NO OFERTADO",IF(AM11=0,"NO OFERTADO","CORRECTO"))))</f>
        <v>NO OFERTADO</v>
      </c>
    </row>
    <row r="12" spans="1:40" ht="24" x14ac:dyDescent="0.25">
      <c r="A12" s="61">
        <v>2188</v>
      </c>
      <c r="B12" s="61">
        <v>2172</v>
      </c>
      <c r="C12" s="13" t="s">
        <v>5867</v>
      </c>
      <c r="D12" s="12" t="s">
        <v>5868</v>
      </c>
      <c r="E12" s="12" t="s">
        <v>12</v>
      </c>
      <c r="F12" s="12" t="s">
        <v>12</v>
      </c>
      <c r="G12" s="12" t="s">
        <v>13</v>
      </c>
      <c r="H12" s="12" t="s">
        <v>12</v>
      </c>
      <c r="I12" s="62" t="s">
        <v>60</v>
      </c>
      <c r="J12" s="10">
        <v>1</v>
      </c>
      <c r="K12" s="10" t="s">
        <v>350</v>
      </c>
      <c r="L12" s="14" t="s">
        <v>5869</v>
      </c>
      <c r="M12" s="11">
        <v>1329.0423333333331</v>
      </c>
      <c r="N12" s="8">
        <v>10</v>
      </c>
      <c r="O12" s="8">
        <f>N12*M12</f>
        <v>13290.42333333333</v>
      </c>
      <c r="P12" s="7" t="s">
        <v>6618</v>
      </c>
      <c r="Q12" s="30">
        <f>O12/$O$643</f>
        <v>7.8787370194009822E-6</v>
      </c>
      <c r="R12" s="30"/>
      <c r="S12" s="31">
        <f>Q12*$S$1</f>
        <v>6.3029896155207858E-4</v>
      </c>
      <c r="T12" s="7"/>
      <c r="U12" s="31">
        <f>S12+T12</f>
        <v>6.3029896155207858E-4</v>
      </c>
      <c r="V12" s="41"/>
      <c r="W12" s="41"/>
      <c r="X12" s="41"/>
      <c r="Y12" s="42"/>
      <c r="Z12" s="40" t="str">
        <f>IF(V12=0,"NO OFERTADO",IF(W12=0,"NO OFERTADO",IF(X12=0,"NO OFERTADO",IF(Y12=0,"NO OFERTADO","CORRECTO"))))</f>
        <v>NO OFERTADO</v>
      </c>
      <c r="AA12" s="42">
        <f>Y12*N12</f>
        <v>0</v>
      </c>
      <c r="AB12" s="31">
        <f>Q12*$AB$1</f>
        <v>1.5757474038801964E-4</v>
      </c>
      <c r="AC12" s="7"/>
      <c r="AD12" s="31">
        <f>AB12+AC12</f>
        <v>1.5757474038801964E-4</v>
      </c>
      <c r="AE12" s="41"/>
      <c r="AF12" s="41"/>
      <c r="AG12" s="41"/>
      <c r="AH12" s="42"/>
      <c r="AI12" s="40" t="str">
        <f>IF(AE12=0,"NO OFERTADO",IF(AF12=0,"NO OFERTADO",IF(AG12=0,"NO OFERTADO",IF(AH12=0,"NO OFERTADO","CORRECTO"))))</f>
        <v>NO OFERTADO</v>
      </c>
      <c r="AJ12" s="41"/>
      <c r="AK12" s="41"/>
      <c r="AL12" s="41"/>
      <c r="AM12" s="42"/>
      <c r="AN12" s="40" t="str">
        <f>IF(AJ12=0,"NO OFERTADO",IF(AK12=0,"NO OFERTADO",IF(AL12=0,"NO OFERTADO",IF(AM12=0,"NO OFERTADO","CORRECTO"))))</f>
        <v>NO OFERTADO</v>
      </c>
    </row>
    <row r="13" spans="1:40" ht="24" x14ac:dyDescent="0.25">
      <c r="A13" s="61">
        <v>2189</v>
      </c>
      <c r="B13" s="61">
        <v>2142</v>
      </c>
      <c r="C13" s="13" t="s">
        <v>1562</v>
      </c>
      <c r="D13" s="12" t="s">
        <v>5792</v>
      </c>
      <c r="E13" s="12" t="s">
        <v>11</v>
      </c>
      <c r="F13" s="12" t="s">
        <v>11</v>
      </c>
      <c r="G13" s="12" t="s">
        <v>13</v>
      </c>
      <c r="H13" s="12" t="s">
        <v>12</v>
      </c>
      <c r="I13" s="62" t="s">
        <v>60</v>
      </c>
      <c r="J13" s="10">
        <v>1</v>
      </c>
      <c r="K13" s="10" t="s">
        <v>5793</v>
      </c>
      <c r="L13" s="14" t="s">
        <v>5794</v>
      </c>
      <c r="M13" s="11">
        <v>1488.7739030666664</v>
      </c>
      <c r="N13" s="8">
        <v>30</v>
      </c>
      <c r="O13" s="8">
        <f>N13*M13</f>
        <v>44663.217091999992</v>
      </c>
      <c r="P13" s="7" t="s">
        <v>6618</v>
      </c>
      <c r="Q13" s="30">
        <f>O13/$O$643</f>
        <v>2.6476940055454702E-5</v>
      </c>
      <c r="R13" s="30"/>
      <c r="S13" s="31">
        <f>Q13*$S$1</f>
        <v>2.1181552044363763E-3</v>
      </c>
      <c r="T13" s="7"/>
      <c r="U13" s="31">
        <f>S13+T13</f>
        <v>2.1181552044363763E-3</v>
      </c>
      <c r="V13" s="41"/>
      <c r="W13" s="41"/>
      <c r="X13" s="41"/>
      <c r="Y13" s="42"/>
      <c r="Z13" s="40" t="str">
        <f>IF(V13=0,"NO OFERTADO",IF(W13=0,"NO OFERTADO",IF(X13=0,"NO OFERTADO",IF(Y13=0,"NO OFERTADO","CORRECTO"))))</f>
        <v>NO OFERTADO</v>
      </c>
      <c r="AA13" s="42">
        <f>Y13*N13</f>
        <v>0</v>
      </c>
      <c r="AB13" s="31">
        <f>Q13*$AB$1</f>
        <v>5.2953880110909407E-4</v>
      </c>
      <c r="AC13" s="7"/>
      <c r="AD13" s="31">
        <f>AB13+AC13</f>
        <v>5.2953880110909407E-4</v>
      </c>
      <c r="AE13" s="41"/>
      <c r="AF13" s="41"/>
      <c r="AG13" s="41"/>
      <c r="AH13" s="42"/>
      <c r="AI13" s="40" t="str">
        <f>IF(AE13=0,"NO OFERTADO",IF(AF13=0,"NO OFERTADO",IF(AG13=0,"NO OFERTADO",IF(AH13=0,"NO OFERTADO","CORRECTO"))))</f>
        <v>NO OFERTADO</v>
      </c>
      <c r="AJ13" s="41"/>
      <c r="AK13" s="41"/>
      <c r="AL13" s="41"/>
      <c r="AM13" s="42"/>
      <c r="AN13" s="40" t="str">
        <f>IF(AJ13=0,"NO OFERTADO",IF(AK13=0,"NO OFERTADO",IF(AL13=0,"NO OFERTADO",IF(AM13=0,"NO OFERTADO","CORRECTO"))))</f>
        <v>NO OFERTADO</v>
      </c>
    </row>
    <row r="14" spans="1:40" ht="24" x14ac:dyDescent="0.25">
      <c r="A14" s="61">
        <v>2190</v>
      </c>
      <c r="B14" s="61">
        <v>2173</v>
      </c>
      <c r="C14" s="13" t="s">
        <v>5870</v>
      </c>
      <c r="D14" s="12" t="s">
        <v>5871</v>
      </c>
      <c r="E14" s="12" t="s">
        <v>11</v>
      </c>
      <c r="F14" s="12" t="s">
        <v>134</v>
      </c>
      <c r="G14" s="12" t="s">
        <v>13</v>
      </c>
      <c r="H14" s="12" t="s">
        <v>12</v>
      </c>
      <c r="I14" s="62" t="s">
        <v>60</v>
      </c>
      <c r="J14" s="10">
        <v>1</v>
      </c>
      <c r="K14" s="10" t="s">
        <v>350</v>
      </c>
      <c r="L14" s="14" t="s">
        <v>5872</v>
      </c>
      <c r="M14" s="11">
        <v>3166.5795111111111</v>
      </c>
      <c r="N14" s="8">
        <v>30</v>
      </c>
      <c r="O14" s="8">
        <f>N14*M14</f>
        <v>94997.385333333339</v>
      </c>
      <c r="P14" s="7" t="s">
        <v>6618</v>
      </c>
      <c r="Q14" s="30">
        <f>O14/$O$643</f>
        <v>5.6315694225844839E-5</v>
      </c>
      <c r="R14" s="30"/>
      <c r="S14" s="31">
        <f>Q14*$S$1</f>
        <v>4.5052555380675867E-3</v>
      </c>
      <c r="T14" s="7"/>
      <c r="U14" s="31">
        <f>S14+T14</f>
        <v>4.5052555380675867E-3</v>
      </c>
      <c r="V14" s="41"/>
      <c r="W14" s="41"/>
      <c r="X14" s="41"/>
      <c r="Y14" s="42"/>
      <c r="Z14" s="40" t="str">
        <f>IF(V14=0,"NO OFERTADO",IF(W14=0,"NO OFERTADO",IF(X14=0,"NO OFERTADO",IF(Y14=0,"NO OFERTADO","CORRECTO"))))</f>
        <v>NO OFERTADO</v>
      </c>
      <c r="AA14" s="42">
        <f>Y14*N14</f>
        <v>0</v>
      </c>
      <c r="AB14" s="31">
        <f>Q14*$AB$1</f>
        <v>1.1263138845168967E-3</v>
      </c>
      <c r="AC14" s="7"/>
      <c r="AD14" s="31">
        <f>AB14+AC14</f>
        <v>1.1263138845168967E-3</v>
      </c>
      <c r="AE14" s="41"/>
      <c r="AF14" s="41"/>
      <c r="AG14" s="41"/>
      <c r="AH14" s="42"/>
      <c r="AI14" s="40" t="str">
        <f>IF(AE14=0,"NO OFERTADO",IF(AF14=0,"NO OFERTADO",IF(AG14=0,"NO OFERTADO",IF(AH14=0,"NO OFERTADO","CORRECTO"))))</f>
        <v>NO OFERTADO</v>
      </c>
      <c r="AJ14" s="41"/>
      <c r="AK14" s="41"/>
      <c r="AL14" s="41"/>
      <c r="AM14" s="42"/>
      <c r="AN14" s="40" t="str">
        <f>IF(AJ14=0,"NO OFERTADO",IF(AK14=0,"NO OFERTADO",IF(AL14=0,"NO OFERTADO",IF(AM14=0,"NO OFERTADO","CORRECTO"))))</f>
        <v>NO OFERTADO</v>
      </c>
    </row>
    <row r="15" spans="1:40" ht="24" x14ac:dyDescent="0.25">
      <c r="A15" s="61">
        <v>2191</v>
      </c>
      <c r="B15" s="61">
        <v>2174</v>
      </c>
      <c r="C15" s="13" t="s">
        <v>5870</v>
      </c>
      <c r="D15" s="12" t="s">
        <v>5873</v>
      </c>
      <c r="E15" s="12" t="s">
        <v>11</v>
      </c>
      <c r="F15" s="12" t="s">
        <v>134</v>
      </c>
      <c r="G15" s="12" t="s">
        <v>13</v>
      </c>
      <c r="H15" s="12" t="s">
        <v>12</v>
      </c>
      <c r="I15" s="62" t="s">
        <v>60</v>
      </c>
      <c r="J15" s="10">
        <v>1</v>
      </c>
      <c r="K15" s="10" t="s">
        <v>350</v>
      </c>
      <c r="L15" s="14" t="s">
        <v>5874</v>
      </c>
      <c r="M15" s="11">
        <v>1436.5751149999999</v>
      </c>
      <c r="N15" s="8">
        <v>30</v>
      </c>
      <c r="O15" s="8">
        <f>N15*M15</f>
        <v>43097.253449999997</v>
      </c>
      <c r="P15" s="7" t="s">
        <v>6618</v>
      </c>
      <c r="Q15" s="30">
        <f>O15/$O$643</f>
        <v>2.554861629873002E-5</v>
      </c>
      <c r="R15" s="30"/>
      <c r="S15" s="31">
        <f>Q15*$S$1</f>
        <v>2.0438893038984014E-3</v>
      </c>
      <c r="T15" s="7"/>
      <c r="U15" s="31">
        <f>S15+T15</f>
        <v>2.0438893038984014E-3</v>
      </c>
      <c r="V15" s="41"/>
      <c r="W15" s="41"/>
      <c r="X15" s="41"/>
      <c r="Y15" s="42"/>
      <c r="Z15" s="40" t="str">
        <f>IF(V15=0,"NO OFERTADO",IF(W15=0,"NO OFERTADO",IF(X15=0,"NO OFERTADO",IF(Y15=0,"NO OFERTADO","CORRECTO"))))</f>
        <v>NO OFERTADO</v>
      </c>
      <c r="AA15" s="42">
        <f>Y15*N15</f>
        <v>0</v>
      </c>
      <c r="AB15" s="31">
        <f>Q15*$AB$1</f>
        <v>5.1097232597460034E-4</v>
      </c>
      <c r="AC15" s="7"/>
      <c r="AD15" s="31">
        <f>AB15+AC15</f>
        <v>5.1097232597460034E-4</v>
      </c>
      <c r="AE15" s="41"/>
      <c r="AF15" s="41"/>
      <c r="AG15" s="41"/>
      <c r="AH15" s="42"/>
      <c r="AI15" s="40" t="str">
        <f>IF(AE15=0,"NO OFERTADO",IF(AF15=0,"NO OFERTADO",IF(AG15=0,"NO OFERTADO",IF(AH15=0,"NO OFERTADO","CORRECTO"))))</f>
        <v>NO OFERTADO</v>
      </c>
      <c r="AJ15" s="41"/>
      <c r="AK15" s="41"/>
      <c r="AL15" s="41"/>
      <c r="AM15" s="42"/>
      <c r="AN15" s="40" t="str">
        <f>IF(AJ15=0,"NO OFERTADO",IF(AK15=0,"NO OFERTADO",IF(AL15=0,"NO OFERTADO",IF(AM15=0,"NO OFERTADO","CORRECTO"))))</f>
        <v>NO OFERTADO</v>
      </c>
    </row>
    <row r="16" spans="1:40" ht="24" x14ac:dyDescent="0.25">
      <c r="A16" s="61">
        <v>2192</v>
      </c>
      <c r="B16" s="61">
        <v>2090</v>
      </c>
      <c r="C16" s="13" t="s">
        <v>2996</v>
      </c>
      <c r="D16" s="12" t="s">
        <v>5671</v>
      </c>
      <c r="E16" s="12" t="s">
        <v>11</v>
      </c>
      <c r="F16" s="12" t="s">
        <v>134</v>
      </c>
      <c r="G16" s="12" t="s">
        <v>13</v>
      </c>
      <c r="H16" s="12" t="s">
        <v>12</v>
      </c>
      <c r="I16" s="62" t="s">
        <v>60</v>
      </c>
      <c r="J16" s="10">
        <v>1</v>
      </c>
      <c r="K16" s="10" t="s">
        <v>2167</v>
      </c>
      <c r="L16" s="14" t="s">
        <v>5672</v>
      </c>
      <c r="M16" s="11">
        <v>3179.2749999999996</v>
      </c>
      <c r="N16" s="8">
        <v>12</v>
      </c>
      <c r="O16" s="8">
        <f>N16*M16</f>
        <v>38151.299999999996</v>
      </c>
      <c r="P16" s="7" t="s">
        <v>6618</v>
      </c>
      <c r="Q16" s="30">
        <f>O16/$O$643</f>
        <v>2.2616590315403E-5</v>
      </c>
      <c r="R16" s="30"/>
      <c r="S16" s="31">
        <f>Q16*$S$1</f>
        <v>1.8093272252322399E-3</v>
      </c>
      <c r="T16" s="7"/>
      <c r="U16" s="31">
        <f>S16+T16</f>
        <v>1.8093272252322399E-3</v>
      </c>
      <c r="V16" s="41"/>
      <c r="W16" s="41"/>
      <c r="X16" s="41"/>
      <c r="Y16" s="42"/>
      <c r="Z16" s="40" t="str">
        <f>IF(V16=0,"NO OFERTADO",IF(W16=0,"NO OFERTADO",IF(X16=0,"NO OFERTADO",IF(Y16=0,"NO OFERTADO","CORRECTO"))))</f>
        <v>NO OFERTADO</v>
      </c>
      <c r="AA16" s="42">
        <f>Y16*N16</f>
        <v>0</v>
      </c>
      <c r="AB16" s="31">
        <f>Q16*$AB$1</f>
        <v>4.5233180630805997E-4</v>
      </c>
      <c r="AC16" s="7"/>
      <c r="AD16" s="31">
        <f>AB16+AC16</f>
        <v>4.5233180630805997E-4</v>
      </c>
      <c r="AE16" s="41"/>
      <c r="AF16" s="41"/>
      <c r="AG16" s="41"/>
      <c r="AH16" s="42"/>
      <c r="AI16" s="40" t="str">
        <f>IF(AE16=0,"NO OFERTADO",IF(AF16=0,"NO OFERTADO",IF(AG16=0,"NO OFERTADO",IF(AH16=0,"NO OFERTADO","CORRECTO"))))</f>
        <v>NO OFERTADO</v>
      </c>
      <c r="AJ16" s="41"/>
      <c r="AK16" s="41"/>
      <c r="AL16" s="41"/>
      <c r="AM16" s="42"/>
      <c r="AN16" s="40" t="str">
        <f>IF(AJ16=0,"NO OFERTADO",IF(AK16=0,"NO OFERTADO",IF(AL16=0,"NO OFERTADO",IF(AM16=0,"NO OFERTADO","CORRECTO"))))</f>
        <v>NO OFERTADO</v>
      </c>
    </row>
    <row r="17" spans="1:40" ht="24" x14ac:dyDescent="0.25">
      <c r="A17" s="61">
        <v>2193</v>
      </c>
      <c r="B17" s="61">
        <v>2046</v>
      </c>
      <c r="C17" s="13" t="s">
        <v>1903</v>
      </c>
      <c r="D17" s="12" t="s">
        <v>5571</v>
      </c>
      <c r="E17" s="12" t="s">
        <v>11</v>
      </c>
      <c r="F17" s="12" t="s">
        <v>134</v>
      </c>
      <c r="G17" s="12" t="s">
        <v>13</v>
      </c>
      <c r="H17" s="12" t="s">
        <v>12</v>
      </c>
      <c r="I17" s="62" t="s">
        <v>60</v>
      </c>
      <c r="J17" s="10">
        <v>1</v>
      </c>
      <c r="K17" s="10" t="s">
        <v>1905</v>
      </c>
      <c r="L17" s="14" t="s">
        <v>5572</v>
      </c>
      <c r="M17" s="11">
        <v>14041.457</v>
      </c>
      <c r="N17" s="8">
        <v>28</v>
      </c>
      <c r="O17" s="8">
        <f>N17*M17</f>
        <v>393160.79600000003</v>
      </c>
      <c r="P17" s="7" t="s">
        <v>6618</v>
      </c>
      <c r="Q17" s="30">
        <f>O17/$O$643</f>
        <v>2.3307086917640385E-4</v>
      </c>
      <c r="R17" s="30"/>
      <c r="S17" s="31">
        <f>Q17*$S$1</f>
        <v>1.8645669534112307E-2</v>
      </c>
      <c r="T17" s="7"/>
      <c r="U17" s="31">
        <f>S17+T17</f>
        <v>1.8645669534112307E-2</v>
      </c>
      <c r="V17" s="41"/>
      <c r="W17" s="41"/>
      <c r="X17" s="41"/>
      <c r="Y17" s="42"/>
      <c r="Z17" s="40" t="str">
        <f>IF(V17=0,"NO OFERTADO",IF(W17=0,"NO OFERTADO",IF(X17=0,"NO OFERTADO",IF(Y17=0,"NO OFERTADO","CORRECTO"))))</f>
        <v>NO OFERTADO</v>
      </c>
      <c r="AA17" s="42">
        <f>Y17*N17</f>
        <v>0</v>
      </c>
      <c r="AB17" s="31">
        <f>Q17*$AB$1</f>
        <v>4.6614173835280766E-3</v>
      </c>
      <c r="AC17" s="7"/>
      <c r="AD17" s="31">
        <f>AB17+AC17</f>
        <v>4.6614173835280766E-3</v>
      </c>
      <c r="AE17" s="41"/>
      <c r="AF17" s="41"/>
      <c r="AG17" s="41"/>
      <c r="AH17" s="42"/>
      <c r="AI17" s="40" t="str">
        <f>IF(AE17=0,"NO OFERTADO",IF(AF17=0,"NO OFERTADO",IF(AG17=0,"NO OFERTADO",IF(AH17=0,"NO OFERTADO","CORRECTO"))))</f>
        <v>NO OFERTADO</v>
      </c>
      <c r="AJ17" s="41"/>
      <c r="AK17" s="41"/>
      <c r="AL17" s="41"/>
      <c r="AM17" s="42"/>
      <c r="AN17" s="40" t="str">
        <f>IF(AJ17=0,"NO OFERTADO",IF(AK17=0,"NO OFERTADO",IF(AL17=0,"NO OFERTADO",IF(AM17=0,"NO OFERTADO","CORRECTO"))))</f>
        <v>NO OFERTADO</v>
      </c>
    </row>
    <row r="18" spans="1:40" ht="24" x14ac:dyDescent="0.25">
      <c r="A18" s="61">
        <v>2194</v>
      </c>
      <c r="B18" s="61">
        <v>2078</v>
      </c>
      <c r="C18" s="13" t="s">
        <v>1903</v>
      </c>
      <c r="D18" s="12" t="s">
        <v>2882</v>
      </c>
      <c r="E18" s="12" t="s">
        <v>11</v>
      </c>
      <c r="F18" s="12" t="s">
        <v>134</v>
      </c>
      <c r="G18" s="12" t="s">
        <v>13</v>
      </c>
      <c r="H18" s="12" t="s">
        <v>12</v>
      </c>
      <c r="I18" s="62" t="s">
        <v>60</v>
      </c>
      <c r="J18" s="10">
        <v>1</v>
      </c>
      <c r="K18" s="10" t="s">
        <v>1905</v>
      </c>
      <c r="L18" s="14" t="s">
        <v>5649</v>
      </c>
      <c r="M18" s="11">
        <v>5552.4406666666664</v>
      </c>
      <c r="N18" s="8">
        <v>28</v>
      </c>
      <c r="O18" s="8">
        <f>N18*M18</f>
        <v>155468.33866666665</v>
      </c>
      <c r="P18" s="7" t="s">
        <v>6618</v>
      </c>
      <c r="Q18" s="30">
        <f>O18/$O$643</f>
        <v>9.2163667362326512E-5</v>
      </c>
      <c r="R18" s="30"/>
      <c r="S18" s="31">
        <f>Q18*$S$1</f>
        <v>7.3730933889861209E-3</v>
      </c>
      <c r="T18" s="7"/>
      <c r="U18" s="31">
        <f>S18+T18</f>
        <v>7.3730933889861209E-3</v>
      </c>
      <c r="V18" s="41"/>
      <c r="W18" s="41"/>
      <c r="X18" s="41"/>
      <c r="Y18" s="42"/>
      <c r="Z18" s="40" t="str">
        <f>IF(V18=0,"NO OFERTADO",IF(W18=0,"NO OFERTADO",IF(X18=0,"NO OFERTADO",IF(Y18=0,"NO OFERTADO","CORRECTO"))))</f>
        <v>NO OFERTADO</v>
      </c>
      <c r="AA18" s="42">
        <f>Y18*N18</f>
        <v>0</v>
      </c>
      <c r="AB18" s="31">
        <f>Q18*$AB$1</f>
        <v>1.8432733472465302E-3</v>
      </c>
      <c r="AC18" s="7"/>
      <c r="AD18" s="31">
        <f>AB18+AC18</f>
        <v>1.8432733472465302E-3</v>
      </c>
      <c r="AE18" s="41"/>
      <c r="AF18" s="41"/>
      <c r="AG18" s="41"/>
      <c r="AH18" s="42"/>
      <c r="AI18" s="40" t="str">
        <f>IF(AE18=0,"NO OFERTADO",IF(AF18=0,"NO OFERTADO",IF(AG18=0,"NO OFERTADO",IF(AH18=0,"NO OFERTADO","CORRECTO"))))</f>
        <v>NO OFERTADO</v>
      </c>
      <c r="AJ18" s="41"/>
      <c r="AK18" s="41"/>
      <c r="AL18" s="41"/>
      <c r="AM18" s="42"/>
      <c r="AN18" s="40" t="str">
        <f>IF(AJ18=0,"NO OFERTADO",IF(AK18=0,"NO OFERTADO",IF(AL18=0,"NO OFERTADO",IF(AM18=0,"NO OFERTADO","CORRECTO"))))</f>
        <v>NO OFERTADO</v>
      </c>
    </row>
    <row r="19" spans="1:40" ht="24" x14ac:dyDescent="0.25">
      <c r="A19" s="61">
        <v>2195</v>
      </c>
      <c r="B19" s="61">
        <v>1935</v>
      </c>
      <c r="C19" s="13" t="s">
        <v>5248</v>
      </c>
      <c r="D19" s="12" t="s">
        <v>5249</v>
      </c>
      <c r="E19" s="12" t="s">
        <v>1042</v>
      </c>
      <c r="F19" s="12" t="s">
        <v>222</v>
      </c>
      <c r="G19" s="12" t="s">
        <v>13</v>
      </c>
      <c r="H19" s="12" t="s">
        <v>108</v>
      </c>
      <c r="I19" s="62" t="s">
        <v>60</v>
      </c>
      <c r="J19" s="10">
        <v>120</v>
      </c>
      <c r="K19" s="10" t="s">
        <v>5250</v>
      </c>
      <c r="L19" s="14" t="s">
        <v>5251</v>
      </c>
      <c r="M19" s="11">
        <v>1022.625</v>
      </c>
      <c r="N19" s="8">
        <v>120</v>
      </c>
      <c r="O19" s="8">
        <f>N19*M19</f>
        <v>122715</v>
      </c>
      <c r="P19" s="7" t="s">
        <v>6618</v>
      </c>
      <c r="Q19" s="30">
        <f>O19/$O$643</f>
        <v>7.2747059223530512E-5</v>
      </c>
      <c r="R19" s="30"/>
      <c r="S19" s="31">
        <f>Q19*$S$1</f>
        <v>5.8197647378824408E-3</v>
      </c>
      <c r="T19" s="7"/>
      <c r="U19" s="31">
        <f>S19+T19</f>
        <v>5.8197647378824408E-3</v>
      </c>
      <c r="V19" s="41"/>
      <c r="W19" s="41"/>
      <c r="X19" s="41"/>
      <c r="Y19" s="42"/>
      <c r="Z19" s="40" t="str">
        <f>IF(V19=0,"NO OFERTADO",IF(W19=0,"NO OFERTADO",IF(X19=0,"NO OFERTADO",IF(Y19=0,"NO OFERTADO","CORRECTO"))))</f>
        <v>NO OFERTADO</v>
      </c>
      <c r="AA19" s="42">
        <f>Y19*N19</f>
        <v>0</v>
      </c>
      <c r="AB19" s="31">
        <f>Q19*$AB$1</f>
        <v>1.4549411844706102E-3</v>
      </c>
      <c r="AC19" s="7"/>
      <c r="AD19" s="31">
        <f>AB19+AC19</f>
        <v>1.4549411844706102E-3</v>
      </c>
      <c r="AE19" s="41"/>
      <c r="AF19" s="41"/>
      <c r="AG19" s="41"/>
      <c r="AH19" s="42"/>
      <c r="AI19" s="40" t="str">
        <f>IF(AE19=0,"NO OFERTADO",IF(AF19=0,"NO OFERTADO",IF(AG19=0,"NO OFERTADO",IF(AH19=0,"NO OFERTADO","CORRECTO"))))</f>
        <v>NO OFERTADO</v>
      </c>
      <c r="AJ19" s="41"/>
      <c r="AK19" s="41"/>
      <c r="AL19" s="41"/>
      <c r="AM19" s="42"/>
      <c r="AN19" s="40" t="str">
        <f>IF(AJ19=0,"NO OFERTADO",IF(AK19=0,"NO OFERTADO",IF(AL19=0,"NO OFERTADO",IF(AM19=0,"NO OFERTADO","CORRECTO"))))</f>
        <v>NO OFERTADO</v>
      </c>
    </row>
    <row r="20" spans="1:40" ht="24" x14ac:dyDescent="0.25">
      <c r="A20" s="61">
        <v>2196</v>
      </c>
      <c r="B20" s="61">
        <v>2000</v>
      </c>
      <c r="C20" s="13" t="s">
        <v>5248</v>
      </c>
      <c r="D20" s="12" t="s">
        <v>5435</v>
      </c>
      <c r="E20" s="12" t="s">
        <v>1042</v>
      </c>
      <c r="F20" s="12" t="s">
        <v>222</v>
      </c>
      <c r="G20" s="12" t="s">
        <v>13</v>
      </c>
      <c r="H20" s="12" t="s">
        <v>108</v>
      </c>
      <c r="I20" s="62" t="s">
        <v>60</v>
      </c>
      <c r="J20" s="10">
        <v>120</v>
      </c>
      <c r="K20" s="10" t="s">
        <v>5250</v>
      </c>
      <c r="L20" s="14" t="s">
        <v>5436</v>
      </c>
      <c r="M20" s="11">
        <v>215.45499999999998</v>
      </c>
      <c r="N20" s="8">
        <v>120</v>
      </c>
      <c r="O20" s="8">
        <f>N20*M20</f>
        <v>25854.6</v>
      </c>
      <c r="P20" s="7" t="s">
        <v>6618</v>
      </c>
      <c r="Q20" s="30">
        <f>O20/$O$643</f>
        <v>1.5326945503000382E-5</v>
      </c>
      <c r="R20" s="30"/>
      <c r="S20" s="31">
        <f>Q20*$S$1</f>
        <v>1.2261556402400305E-3</v>
      </c>
      <c r="T20" s="7"/>
      <c r="U20" s="31">
        <f>S20+T20</f>
        <v>1.2261556402400305E-3</v>
      </c>
      <c r="V20" s="41"/>
      <c r="W20" s="41"/>
      <c r="X20" s="41"/>
      <c r="Y20" s="42"/>
      <c r="Z20" s="40" t="str">
        <f>IF(V20=0,"NO OFERTADO",IF(W20=0,"NO OFERTADO",IF(X20=0,"NO OFERTADO",IF(Y20=0,"NO OFERTADO","CORRECTO"))))</f>
        <v>NO OFERTADO</v>
      </c>
      <c r="AA20" s="42">
        <f>Y20*N20</f>
        <v>0</v>
      </c>
      <c r="AB20" s="31">
        <f>Q20*$AB$1</f>
        <v>3.0653891006000763E-4</v>
      </c>
      <c r="AC20" s="7"/>
      <c r="AD20" s="31">
        <f>AB20+AC20</f>
        <v>3.0653891006000763E-4</v>
      </c>
      <c r="AE20" s="41"/>
      <c r="AF20" s="41"/>
      <c r="AG20" s="41"/>
      <c r="AH20" s="42"/>
      <c r="AI20" s="40" t="str">
        <f>IF(AE20=0,"NO OFERTADO",IF(AF20=0,"NO OFERTADO",IF(AG20=0,"NO OFERTADO",IF(AH20=0,"NO OFERTADO","CORRECTO"))))</f>
        <v>NO OFERTADO</v>
      </c>
      <c r="AJ20" s="41"/>
      <c r="AK20" s="41"/>
      <c r="AL20" s="41"/>
      <c r="AM20" s="42"/>
      <c r="AN20" s="40" t="str">
        <f>IF(AJ20=0,"NO OFERTADO",IF(AK20=0,"NO OFERTADO",IF(AL20=0,"NO OFERTADO",IF(AM20=0,"NO OFERTADO","CORRECTO"))))</f>
        <v>NO OFERTADO</v>
      </c>
    </row>
    <row r="21" spans="1:40" ht="24" x14ac:dyDescent="0.25">
      <c r="A21" s="61">
        <v>2197</v>
      </c>
      <c r="B21" s="61">
        <v>2033</v>
      </c>
      <c r="C21" s="13" t="s">
        <v>5528</v>
      </c>
      <c r="D21" s="12" t="s">
        <v>5529</v>
      </c>
      <c r="E21" s="12" t="s">
        <v>5530</v>
      </c>
      <c r="F21" s="12" t="s">
        <v>5531</v>
      </c>
      <c r="G21" s="12" t="s">
        <v>2450</v>
      </c>
      <c r="H21" s="12" t="s">
        <v>5532</v>
      </c>
      <c r="I21" s="62" t="s">
        <v>60</v>
      </c>
      <c r="J21" s="10">
        <v>1</v>
      </c>
      <c r="K21" s="10" t="s">
        <v>5474</v>
      </c>
      <c r="L21" s="14" t="s">
        <v>5532</v>
      </c>
      <c r="M21" s="11">
        <v>18536.712333333333</v>
      </c>
      <c r="N21" s="8">
        <v>1</v>
      </c>
      <c r="O21" s="8">
        <f>N21*M21</f>
        <v>18536.712333333333</v>
      </c>
      <c r="P21" s="7" t="s">
        <v>6618</v>
      </c>
      <c r="Q21" s="30">
        <f>O21/$O$643</f>
        <v>1.0988805850324317E-5</v>
      </c>
      <c r="R21" s="30"/>
      <c r="S21" s="31">
        <f>Q21*$S$1</f>
        <v>8.7910446802594538E-4</v>
      </c>
      <c r="T21" s="7"/>
      <c r="U21" s="31">
        <f>S21+T21</f>
        <v>8.7910446802594538E-4</v>
      </c>
      <c r="V21" s="41"/>
      <c r="W21" s="41"/>
      <c r="X21" s="41"/>
      <c r="Y21" s="42"/>
      <c r="Z21" s="40" t="str">
        <f>IF(V21=0,"NO OFERTADO",IF(W21=0,"NO OFERTADO",IF(X21=0,"NO OFERTADO",IF(Y21=0,"NO OFERTADO","CORRECTO"))))</f>
        <v>NO OFERTADO</v>
      </c>
      <c r="AA21" s="42">
        <f>Y21*N21</f>
        <v>0</v>
      </c>
      <c r="AB21" s="31">
        <f>Q21*$AB$1</f>
        <v>2.1977611700648635E-4</v>
      </c>
      <c r="AC21" s="7"/>
      <c r="AD21" s="31">
        <f>AB21+AC21</f>
        <v>2.1977611700648635E-4</v>
      </c>
      <c r="AE21" s="41"/>
      <c r="AF21" s="41"/>
      <c r="AG21" s="41"/>
      <c r="AH21" s="42"/>
      <c r="AI21" s="40" t="str">
        <f>IF(AE21=0,"NO OFERTADO",IF(AF21=0,"NO OFERTADO",IF(AG21=0,"NO OFERTADO",IF(AH21=0,"NO OFERTADO","CORRECTO"))))</f>
        <v>NO OFERTADO</v>
      </c>
      <c r="AJ21" s="41"/>
      <c r="AK21" s="41"/>
      <c r="AL21" s="41"/>
      <c r="AM21" s="42"/>
      <c r="AN21" s="40" t="str">
        <f>IF(AJ21=0,"NO OFERTADO",IF(AK21=0,"NO OFERTADO",IF(AL21=0,"NO OFERTADO",IF(AM21=0,"NO OFERTADO","CORRECTO"))))</f>
        <v>NO OFERTADO</v>
      </c>
    </row>
    <row r="22" spans="1:40" x14ac:dyDescent="0.25">
      <c r="A22" s="61">
        <v>2198</v>
      </c>
      <c r="B22" s="61">
        <v>2175</v>
      </c>
      <c r="C22" s="13" t="s">
        <v>5875</v>
      </c>
      <c r="D22" s="12" t="s">
        <v>2188</v>
      </c>
      <c r="E22" s="12" t="s">
        <v>2189</v>
      </c>
      <c r="F22" s="12" t="s">
        <v>222</v>
      </c>
      <c r="G22" s="12" t="s">
        <v>24</v>
      </c>
      <c r="H22" s="12" t="s">
        <v>108</v>
      </c>
      <c r="I22" s="62" t="s">
        <v>60</v>
      </c>
      <c r="J22" s="10">
        <v>250</v>
      </c>
      <c r="K22" s="10" t="s">
        <v>2190</v>
      </c>
      <c r="L22" s="14" t="s">
        <v>2191</v>
      </c>
      <c r="M22" s="11">
        <v>437.2360839333333</v>
      </c>
      <c r="N22" s="8">
        <v>250</v>
      </c>
      <c r="O22" s="8">
        <f>N22*M22</f>
        <v>109309.02098333332</v>
      </c>
      <c r="P22" s="7" t="s">
        <v>6618</v>
      </c>
      <c r="Q22" s="30">
        <f>O22/$O$643</f>
        <v>6.4799819281593021E-5</v>
      </c>
      <c r="R22" s="30"/>
      <c r="S22" s="31">
        <f>Q22*$S$1</f>
        <v>5.1839855425274417E-3</v>
      </c>
      <c r="T22" s="7"/>
      <c r="U22" s="31">
        <f>S22+T22</f>
        <v>5.1839855425274417E-3</v>
      </c>
      <c r="V22" s="41"/>
      <c r="W22" s="41"/>
      <c r="X22" s="41"/>
      <c r="Y22" s="42"/>
      <c r="Z22" s="40" t="str">
        <f>IF(V22=0,"NO OFERTADO",IF(W22=0,"NO OFERTADO",IF(X22=0,"NO OFERTADO",IF(Y22=0,"NO OFERTADO","CORRECTO"))))</f>
        <v>NO OFERTADO</v>
      </c>
      <c r="AA22" s="42">
        <f>Y22*N22</f>
        <v>0</v>
      </c>
      <c r="AB22" s="31">
        <f>Q22*$AB$1</f>
        <v>1.2959963856318604E-3</v>
      </c>
      <c r="AC22" s="7"/>
      <c r="AD22" s="31">
        <f>AB22+AC22</f>
        <v>1.2959963856318604E-3</v>
      </c>
      <c r="AE22" s="41"/>
      <c r="AF22" s="41"/>
      <c r="AG22" s="41"/>
      <c r="AH22" s="42"/>
      <c r="AI22" s="40" t="str">
        <f>IF(AE22=0,"NO OFERTADO",IF(AF22=0,"NO OFERTADO",IF(AG22=0,"NO OFERTADO",IF(AH22=0,"NO OFERTADO","CORRECTO"))))</f>
        <v>NO OFERTADO</v>
      </c>
      <c r="AJ22" s="41"/>
      <c r="AK22" s="41"/>
      <c r="AL22" s="41"/>
      <c r="AM22" s="42"/>
      <c r="AN22" s="40" t="str">
        <f>IF(AJ22=0,"NO OFERTADO",IF(AK22=0,"NO OFERTADO",IF(AL22=0,"NO OFERTADO",IF(AM22=0,"NO OFERTADO","CORRECTO"))))</f>
        <v>NO OFERTADO</v>
      </c>
    </row>
    <row r="23" spans="1:40" x14ac:dyDescent="0.25">
      <c r="A23" s="61">
        <v>2199</v>
      </c>
      <c r="B23" s="61">
        <v>2176</v>
      </c>
      <c r="C23" s="13" t="s">
        <v>5876</v>
      </c>
      <c r="D23" s="12" t="s">
        <v>770</v>
      </c>
      <c r="E23" s="12" t="s">
        <v>5877</v>
      </c>
      <c r="F23" s="12" t="s">
        <v>5878</v>
      </c>
      <c r="G23" s="12" t="s">
        <v>13</v>
      </c>
      <c r="H23" s="12" t="s">
        <v>5877</v>
      </c>
      <c r="I23" s="62" t="s">
        <v>60</v>
      </c>
      <c r="J23" s="10">
        <v>1</v>
      </c>
      <c r="K23" s="10" t="s">
        <v>770</v>
      </c>
      <c r="L23" s="14" t="s">
        <v>5879</v>
      </c>
      <c r="M23" s="11">
        <v>1364.9</v>
      </c>
      <c r="N23" s="8">
        <v>1</v>
      </c>
      <c r="O23" s="8">
        <f>N23*M23</f>
        <v>1364.9</v>
      </c>
      <c r="P23" s="7" t="s">
        <v>6618</v>
      </c>
      <c r="Q23" s="30">
        <f>O23/$O$643</f>
        <v>8.0913059637531515E-7</v>
      </c>
      <c r="R23" s="30"/>
      <c r="S23" s="31">
        <f>Q23*$S$1</f>
        <v>6.4730447710025207E-5</v>
      </c>
      <c r="T23" s="7"/>
      <c r="U23" s="31">
        <f>S23+T23</f>
        <v>6.4730447710025207E-5</v>
      </c>
      <c r="V23" s="41"/>
      <c r="W23" s="41"/>
      <c r="X23" s="41"/>
      <c r="Y23" s="42"/>
      <c r="Z23" s="40" t="str">
        <f>IF(V23=0,"NO OFERTADO",IF(W23=0,"NO OFERTADO",IF(X23=0,"NO OFERTADO",IF(Y23=0,"NO OFERTADO","CORRECTO"))))</f>
        <v>NO OFERTADO</v>
      </c>
      <c r="AA23" s="42">
        <f>Y23*N23</f>
        <v>0</v>
      </c>
      <c r="AB23" s="31">
        <f>Q23*$AB$1</f>
        <v>1.6182611927506302E-5</v>
      </c>
      <c r="AC23" s="7"/>
      <c r="AD23" s="31">
        <f>AB23+AC23</f>
        <v>1.6182611927506302E-5</v>
      </c>
      <c r="AE23" s="41"/>
      <c r="AF23" s="41"/>
      <c r="AG23" s="41"/>
      <c r="AH23" s="42"/>
      <c r="AI23" s="40" t="str">
        <f>IF(AE23=0,"NO OFERTADO",IF(AF23=0,"NO OFERTADO",IF(AG23=0,"NO OFERTADO",IF(AH23=0,"NO OFERTADO","CORRECTO"))))</f>
        <v>NO OFERTADO</v>
      </c>
      <c r="AJ23" s="41"/>
      <c r="AK23" s="41"/>
      <c r="AL23" s="41"/>
      <c r="AM23" s="42"/>
      <c r="AN23" s="40" t="str">
        <f>IF(AJ23=0,"NO OFERTADO",IF(AK23=0,"NO OFERTADO",IF(AL23=0,"NO OFERTADO",IF(AM23=0,"NO OFERTADO","CORRECTO"))))</f>
        <v>NO OFERTADO</v>
      </c>
    </row>
    <row r="24" spans="1:40" ht="24" x14ac:dyDescent="0.25">
      <c r="A24" s="61">
        <v>2200</v>
      </c>
      <c r="B24" s="61">
        <v>2177</v>
      </c>
      <c r="C24" s="13" t="s">
        <v>5880</v>
      </c>
      <c r="D24" s="12" t="s">
        <v>1037</v>
      </c>
      <c r="E24" s="12" t="s">
        <v>49</v>
      </c>
      <c r="F24" s="12" t="s">
        <v>23</v>
      </c>
      <c r="G24" s="12" t="s">
        <v>24</v>
      </c>
      <c r="H24" s="12" t="s">
        <v>49</v>
      </c>
      <c r="I24" s="62" t="s">
        <v>60</v>
      </c>
      <c r="J24" s="10">
        <v>1</v>
      </c>
      <c r="K24" s="10" t="s">
        <v>5881</v>
      </c>
      <c r="L24" s="14" t="s">
        <v>5882</v>
      </c>
      <c r="M24" s="11">
        <v>127946.102</v>
      </c>
      <c r="N24" s="8">
        <v>1</v>
      </c>
      <c r="O24" s="8">
        <f>N24*M24</f>
        <v>127946.102</v>
      </c>
      <c r="P24" s="7" t="s">
        <v>6618</v>
      </c>
      <c r="Q24" s="30">
        <f>O24/$O$643</f>
        <v>7.5848125001946588E-5</v>
      </c>
      <c r="R24" s="30"/>
      <c r="S24" s="31">
        <f>Q24*$S$1</f>
        <v>6.0678500001557275E-3</v>
      </c>
      <c r="T24" s="7"/>
      <c r="U24" s="31">
        <f>S24+T24</f>
        <v>6.0678500001557275E-3</v>
      </c>
      <c r="V24" s="41"/>
      <c r="W24" s="41"/>
      <c r="X24" s="41"/>
      <c r="Y24" s="42"/>
      <c r="Z24" s="40" t="str">
        <f>IF(V24=0,"NO OFERTADO",IF(W24=0,"NO OFERTADO",IF(X24=0,"NO OFERTADO",IF(Y24=0,"NO OFERTADO","CORRECTO"))))</f>
        <v>NO OFERTADO</v>
      </c>
      <c r="AA24" s="42">
        <f>Y24*N24</f>
        <v>0</v>
      </c>
      <c r="AB24" s="31">
        <f>Q24*$AB$1</f>
        <v>1.5169625000389319E-3</v>
      </c>
      <c r="AC24" s="7"/>
      <c r="AD24" s="31">
        <f>AB24+AC24</f>
        <v>1.5169625000389319E-3</v>
      </c>
      <c r="AE24" s="41"/>
      <c r="AF24" s="41"/>
      <c r="AG24" s="41"/>
      <c r="AH24" s="42"/>
      <c r="AI24" s="40" t="str">
        <f>IF(AE24=0,"NO OFERTADO",IF(AF24=0,"NO OFERTADO",IF(AG24=0,"NO OFERTADO",IF(AH24=0,"NO OFERTADO","CORRECTO"))))</f>
        <v>NO OFERTADO</v>
      </c>
      <c r="AJ24" s="41"/>
      <c r="AK24" s="41"/>
      <c r="AL24" s="41"/>
      <c r="AM24" s="42"/>
      <c r="AN24" s="40" t="str">
        <f>IF(AJ24=0,"NO OFERTADO",IF(AK24=0,"NO OFERTADO",IF(AL24=0,"NO OFERTADO",IF(AM24=0,"NO OFERTADO","CORRECTO"))))</f>
        <v>NO OFERTADO</v>
      </c>
    </row>
    <row r="25" spans="1:40" ht="24" x14ac:dyDescent="0.25">
      <c r="A25" s="61">
        <v>2201</v>
      </c>
      <c r="B25" s="61">
        <v>1881</v>
      </c>
      <c r="C25" s="13" t="s">
        <v>156</v>
      </c>
      <c r="D25" s="12" t="s">
        <v>5118</v>
      </c>
      <c r="E25" s="12" t="s">
        <v>49</v>
      </c>
      <c r="F25" s="12" t="s">
        <v>50</v>
      </c>
      <c r="G25" s="12" t="s">
        <v>24</v>
      </c>
      <c r="H25" s="12" t="s">
        <v>25</v>
      </c>
      <c r="I25" s="62">
        <v>342115.80000000005</v>
      </c>
      <c r="J25" s="10">
        <v>1</v>
      </c>
      <c r="K25" s="10" t="s">
        <v>158</v>
      </c>
      <c r="L25" s="14" t="s">
        <v>5119</v>
      </c>
      <c r="M25" s="11">
        <v>342115.80000000005</v>
      </c>
      <c r="N25" s="8">
        <v>1</v>
      </c>
      <c r="O25" s="8">
        <f>N25*M25</f>
        <v>342115.80000000005</v>
      </c>
      <c r="P25" s="7" t="s">
        <v>6618</v>
      </c>
      <c r="Q25" s="30">
        <f>O25/$O$643</f>
        <v>2.0281072700081916E-4</v>
      </c>
      <c r="R25" s="30">
        <f>+O25/$O$644</f>
        <v>3.558004323790684E-4</v>
      </c>
      <c r="S25" s="31">
        <f>Q25*$S$1</f>
        <v>1.6224858160065532E-2</v>
      </c>
      <c r="T25" s="32">
        <f>R25*$T$1</f>
        <v>5.3370064856860262E-3</v>
      </c>
      <c r="U25" s="31">
        <f>S25+T25</f>
        <v>2.1561864645751556E-2</v>
      </c>
      <c r="V25" s="41"/>
      <c r="W25" s="41"/>
      <c r="X25" s="41"/>
      <c r="Y25" s="42"/>
      <c r="Z25" s="40" t="str">
        <f>IF(V25=0,"NO OFERTADO",IF(W25=0,"NO OFERTADO",IF(X25=0,"NO OFERTADO",IF(Y25=0,"NO OFERTADO","CORRECTO"))))</f>
        <v>NO OFERTADO</v>
      </c>
      <c r="AA25" s="42">
        <f>Y25*N25</f>
        <v>0</v>
      </c>
      <c r="AB25" s="31">
        <f>Q25*$AB$1</f>
        <v>4.056214540016383E-3</v>
      </c>
      <c r="AC25" s="32">
        <f>R25*$AC$1</f>
        <v>1.779002161895342E-3</v>
      </c>
      <c r="AD25" s="31">
        <f>AB25+AC25</f>
        <v>5.8352167019117248E-3</v>
      </c>
      <c r="AE25" s="41"/>
      <c r="AF25" s="41"/>
      <c r="AG25" s="41"/>
      <c r="AH25" s="42"/>
      <c r="AI25" s="40" t="str">
        <f>IF(AE25=0,"NO OFERTADO",IF(AF25=0,"NO OFERTADO",IF(AG25=0,"NO OFERTADO",IF(AH25=0,"NO OFERTADO","CORRECTO"))))</f>
        <v>NO OFERTADO</v>
      </c>
      <c r="AJ25" s="41"/>
      <c r="AK25" s="41"/>
      <c r="AL25" s="41"/>
      <c r="AM25" s="42"/>
      <c r="AN25" s="40" t="str">
        <f>IF(AJ25=0,"NO OFERTADO",IF(AK25=0,"NO OFERTADO",IF(AL25=0,"NO OFERTADO",IF(AM25=0,"NO OFERTADO","CORRECTO"))))</f>
        <v>NO OFERTADO</v>
      </c>
    </row>
    <row r="26" spans="1:40" x14ac:dyDescent="0.25">
      <c r="A26" s="61">
        <v>2202</v>
      </c>
      <c r="B26" s="61">
        <v>1957</v>
      </c>
      <c r="C26" s="13" t="s">
        <v>5306</v>
      </c>
      <c r="D26" s="12" t="s">
        <v>5307</v>
      </c>
      <c r="E26" s="12" t="s">
        <v>5308</v>
      </c>
      <c r="F26" s="12" t="s">
        <v>222</v>
      </c>
      <c r="G26" s="12" t="s">
        <v>322</v>
      </c>
      <c r="H26" s="12" t="s">
        <v>543</v>
      </c>
      <c r="I26" s="62" t="s">
        <v>60</v>
      </c>
      <c r="J26" s="10">
        <v>50</v>
      </c>
      <c r="K26" s="10" t="s">
        <v>544</v>
      </c>
      <c r="L26" s="14" t="s">
        <v>5309</v>
      </c>
      <c r="M26" s="11">
        <v>1611</v>
      </c>
      <c r="N26" s="8">
        <v>50</v>
      </c>
      <c r="O26" s="8">
        <f>N26*M26</f>
        <v>80550</v>
      </c>
      <c r="P26" s="7" t="s">
        <v>6618</v>
      </c>
      <c r="Q26" s="30">
        <f>O26/$O$643</f>
        <v>4.7751094979875179E-5</v>
      </c>
      <c r="R26" s="30"/>
      <c r="S26" s="31">
        <f>Q26*$S$1</f>
        <v>3.8200875983900144E-3</v>
      </c>
      <c r="T26" s="7"/>
      <c r="U26" s="31">
        <f>S26+T26</f>
        <v>3.8200875983900144E-3</v>
      </c>
      <c r="V26" s="41"/>
      <c r="W26" s="41"/>
      <c r="X26" s="41"/>
      <c r="Y26" s="42"/>
      <c r="Z26" s="40" t="str">
        <f>IF(V26=0,"NO OFERTADO",IF(W26=0,"NO OFERTADO",IF(X26=0,"NO OFERTADO",IF(Y26=0,"NO OFERTADO","CORRECTO"))))</f>
        <v>NO OFERTADO</v>
      </c>
      <c r="AA26" s="42">
        <f>Y26*N26</f>
        <v>0</v>
      </c>
      <c r="AB26" s="31">
        <f>Q26*$AB$1</f>
        <v>9.550218995975036E-4</v>
      </c>
      <c r="AC26" s="7"/>
      <c r="AD26" s="31">
        <f>AB26+AC26</f>
        <v>9.550218995975036E-4</v>
      </c>
      <c r="AE26" s="41"/>
      <c r="AF26" s="41"/>
      <c r="AG26" s="41"/>
      <c r="AH26" s="42"/>
      <c r="AI26" s="40" t="str">
        <f>IF(AE26=0,"NO OFERTADO",IF(AF26=0,"NO OFERTADO",IF(AG26=0,"NO OFERTADO",IF(AH26=0,"NO OFERTADO","CORRECTO"))))</f>
        <v>NO OFERTADO</v>
      </c>
      <c r="AJ26" s="41"/>
      <c r="AK26" s="41"/>
      <c r="AL26" s="41"/>
      <c r="AM26" s="42"/>
      <c r="AN26" s="40" t="str">
        <f>IF(AJ26=0,"NO OFERTADO",IF(AK26=0,"NO OFERTADO",IF(AL26=0,"NO OFERTADO",IF(AM26=0,"NO OFERTADO","CORRECTO"))))</f>
        <v>NO OFERTADO</v>
      </c>
    </row>
    <row r="27" spans="1:40" ht="24" x14ac:dyDescent="0.25">
      <c r="A27" s="61">
        <v>2203</v>
      </c>
      <c r="B27" s="61">
        <v>1918</v>
      </c>
      <c r="C27" s="13" t="s">
        <v>2330</v>
      </c>
      <c r="D27" s="12" t="s">
        <v>559</v>
      </c>
      <c r="E27" s="12" t="s">
        <v>11</v>
      </c>
      <c r="F27" s="12" t="s">
        <v>134</v>
      </c>
      <c r="G27" s="12" t="s">
        <v>13</v>
      </c>
      <c r="H27" s="12" t="s">
        <v>12</v>
      </c>
      <c r="I27" s="62" t="s">
        <v>60</v>
      </c>
      <c r="J27" s="10">
        <v>1</v>
      </c>
      <c r="K27" s="10" t="s">
        <v>2331</v>
      </c>
      <c r="L27" s="14" t="s">
        <v>5201</v>
      </c>
      <c r="M27" s="11">
        <v>212177</v>
      </c>
      <c r="N27" s="8">
        <v>28</v>
      </c>
      <c r="O27" s="8">
        <f>N27*M27</f>
        <v>5940956</v>
      </c>
      <c r="P27" s="7" t="s">
        <v>6618</v>
      </c>
      <c r="Q27" s="30">
        <f>O27/$O$643</f>
        <v>3.5218765267195449E-3</v>
      </c>
      <c r="R27" s="30"/>
      <c r="S27" s="31">
        <f>Q27*$S$1</f>
        <v>0.28175012213756356</v>
      </c>
      <c r="T27" s="7"/>
      <c r="U27" s="31">
        <f>S27+T27</f>
        <v>0.28175012213756356</v>
      </c>
      <c r="V27" s="41"/>
      <c r="W27" s="41"/>
      <c r="X27" s="41"/>
      <c r="Y27" s="42"/>
      <c r="Z27" s="40" t="str">
        <f>IF(V27=0,"NO OFERTADO",IF(W27=0,"NO OFERTADO",IF(X27=0,"NO OFERTADO",IF(Y27=0,"NO OFERTADO","CORRECTO"))))</f>
        <v>NO OFERTADO</v>
      </c>
      <c r="AA27" s="42">
        <f>Y27*N27</f>
        <v>0</v>
      </c>
      <c r="AB27" s="31">
        <f>Q27*$AB$1</f>
        <v>7.0437530534390891E-2</v>
      </c>
      <c r="AC27" s="7"/>
      <c r="AD27" s="31">
        <f>AB27+AC27</f>
        <v>7.0437530534390891E-2</v>
      </c>
      <c r="AE27" s="41"/>
      <c r="AF27" s="41"/>
      <c r="AG27" s="41"/>
      <c r="AH27" s="42"/>
      <c r="AI27" s="40" t="str">
        <f>IF(AE27=0,"NO OFERTADO",IF(AF27=0,"NO OFERTADO",IF(AG27=0,"NO OFERTADO",IF(AH27=0,"NO OFERTADO","CORRECTO"))))</f>
        <v>NO OFERTADO</v>
      </c>
      <c r="AJ27" s="41"/>
      <c r="AK27" s="41"/>
      <c r="AL27" s="41"/>
      <c r="AM27" s="42"/>
      <c r="AN27" s="40" t="str">
        <f>IF(AJ27=0,"NO OFERTADO",IF(AK27=0,"NO OFERTADO",IF(AL27=0,"NO OFERTADO",IF(AM27=0,"NO OFERTADO","CORRECTO"))))</f>
        <v>NO OFERTADO</v>
      </c>
    </row>
    <row r="28" spans="1:40" ht="24" x14ac:dyDescent="0.25">
      <c r="A28" s="61">
        <v>2204</v>
      </c>
      <c r="B28" s="61">
        <v>1932</v>
      </c>
      <c r="C28" s="13" t="s">
        <v>2330</v>
      </c>
      <c r="D28" s="12" t="s">
        <v>181</v>
      </c>
      <c r="E28" s="12" t="s">
        <v>11</v>
      </c>
      <c r="F28" s="12" t="s">
        <v>134</v>
      </c>
      <c r="G28" s="12" t="s">
        <v>13</v>
      </c>
      <c r="H28" s="12" t="s">
        <v>12</v>
      </c>
      <c r="I28" s="62" t="s">
        <v>60</v>
      </c>
      <c r="J28" s="10">
        <v>1</v>
      </c>
      <c r="K28" s="10" t="s">
        <v>2331</v>
      </c>
      <c r="L28" s="14" t="s">
        <v>5242</v>
      </c>
      <c r="M28" s="11">
        <v>145740.08900000001</v>
      </c>
      <c r="N28" s="8">
        <v>28</v>
      </c>
      <c r="O28" s="8">
        <f>N28*M28</f>
        <v>4080722.4920000001</v>
      </c>
      <c r="P28" s="7" t="s">
        <v>6618</v>
      </c>
      <c r="Q28" s="30">
        <f>O28/$O$643</f>
        <v>2.4191057393172554E-3</v>
      </c>
      <c r="R28" s="30"/>
      <c r="S28" s="31">
        <f>Q28*$S$1</f>
        <v>0.19352845914538042</v>
      </c>
      <c r="T28" s="7"/>
      <c r="U28" s="31">
        <f>S28+T28</f>
        <v>0.19352845914538042</v>
      </c>
      <c r="V28" s="41"/>
      <c r="W28" s="41"/>
      <c r="X28" s="41"/>
      <c r="Y28" s="42"/>
      <c r="Z28" s="40" t="str">
        <f>IF(V28=0,"NO OFERTADO",IF(W28=0,"NO OFERTADO",IF(X28=0,"NO OFERTADO",IF(Y28=0,"NO OFERTADO","CORRECTO"))))</f>
        <v>NO OFERTADO</v>
      </c>
      <c r="AA28" s="42">
        <f>Y28*N28</f>
        <v>0</v>
      </c>
      <c r="AB28" s="31">
        <f>Q28*$AB$1</f>
        <v>4.8382114786345104E-2</v>
      </c>
      <c r="AC28" s="7"/>
      <c r="AD28" s="31">
        <f>AB28+AC28</f>
        <v>4.8382114786345104E-2</v>
      </c>
      <c r="AE28" s="41"/>
      <c r="AF28" s="41"/>
      <c r="AG28" s="41"/>
      <c r="AH28" s="42"/>
      <c r="AI28" s="40" t="str">
        <f>IF(AE28=0,"NO OFERTADO",IF(AF28=0,"NO OFERTADO",IF(AG28=0,"NO OFERTADO",IF(AH28=0,"NO OFERTADO","CORRECTO"))))</f>
        <v>NO OFERTADO</v>
      </c>
      <c r="AJ28" s="41"/>
      <c r="AK28" s="41"/>
      <c r="AL28" s="41"/>
      <c r="AM28" s="42"/>
      <c r="AN28" s="40" t="str">
        <f>IF(AJ28=0,"NO OFERTADO",IF(AK28=0,"NO OFERTADO",IF(AL28=0,"NO OFERTADO",IF(AM28=0,"NO OFERTADO","CORRECTO"))))</f>
        <v>NO OFERTADO</v>
      </c>
    </row>
    <row r="29" spans="1:40" ht="24" x14ac:dyDescent="0.25">
      <c r="A29" s="61">
        <v>2205</v>
      </c>
      <c r="B29" s="61">
        <v>2094</v>
      </c>
      <c r="C29" s="13" t="s">
        <v>3156</v>
      </c>
      <c r="D29" s="12" t="s">
        <v>5680</v>
      </c>
      <c r="E29" s="12" t="s">
        <v>314</v>
      </c>
      <c r="F29" s="12" t="s">
        <v>314</v>
      </c>
      <c r="G29" s="12" t="s">
        <v>24</v>
      </c>
      <c r="H29" s="12" t="s">
        <v>315</v>
      </c>
      <c r="I29" s="62" t="s">
        <v>60</v>
      </c>
      <c r="J29" s="10">
        <v>1</v>
      </c>
      <c r="K29" s="10" t="s">
        <v>3157</v>
      </c>
      <c r="L29" s="14" t="s">
        <v>5681</v>
      </c>
      <c r="M29" s="11">
        <v>2182</v>
      </c>
      <c r="N29" s="8">
        <v>1</v>
      </c>
      <c r="O29" s="8">
        <f>N29*M29</f>
        <v>2182</v>
      </c>
      <c r="P29" s="7" t="s">
        <v>6618</v>
      </c>
      <c r="Q29" s="30">
        <f>O29/$O$643</f>
        <v>1.2935181781016468E-6</v>
      </c>
      <c r="R29" s="30"/>
      <c r="S29" s="31">
        <f>Q29*$S$1</f>
        <v>1.0348145424813174E-4</v>
      </c>
      <c r="T29" s="7"/>
      <c r="U29" s="31">
        <f>S29+T29</f>
        <v>1.0348145424813174E-4</v>
      </c>
      <c r="V29" s="41"/>
      <c r="W29" s="41"/>
      <c r="X29" s="41"/>
      <c r="Y29" s="42"/>
      <c r="Z29" s="40" t="str">
        <f>IF(V29=0,"NO OFERTADO",IF(W29=0,"NO OFERTADO",IF(X29=0,"NO OFERTADO",IF(Y29=0,"NO OFERTADO","CORRECTO"))))</f>
        <v>NO OFERTADO</v>
      </c>
      <c r="AA29" s="42">
        <f>Y29*N29</f>
        <v>0</v>
      </c>
      <c r="AB29" s="31">
        <f>Q29*$AB$1</f>
        <v>2.5870363562032935E-5</v>
      </c>
      <c r="AC29" s="7"/>
      <c r="AD29" s="31">
        <f>AB29+AC29</f>
        <v>2.5870363562032935E-5</v>
      </c>
      <c r="AE29" s="41"/>
      <c r="AF29" s="41"/>
      <c r="AG29" s="41"/>
      <c r="AH29" s="42"/>
      <c r="AI29" s="40" t="str">
        <f>IF(AE29=0,"NO OFERTADO",IF(AF29=0,"NO OFERTADO",IF(AG29=0,"NO OFERTADO",IF(AH29=0,"NO OFERTADO","CORRECTO"))))</f>
        <v>NO OFERTADO</v>
      </c>
      <c r="AJ29" s="41"/>
      <c r="AK29" s="41"/>
      <c r="AL29" s="41"/>
      <c r="AM29" s="42"/>
      <c r="AN29" s="40" t="str">
        <f>IF(AJ29=0,"NO OFERTADO",IF(AK29=0,"NO OFERTADO",IF(AL29=0,"NO OFERTADO",IF(AM29=0,"NO OFERTADO","CORRECTO"))))</f>
        <v>NO OFERTADO</v>
      </c>
    </row>
    <row r="30" spans="1:40" ht="24" x14ac:dyDescent="0.25">
      <c r="A30" s="61">
        <v>2206</v>
      </c>
      <c r="B30" s="61">
        <v>2133</v>
      </c>
      <c r="C30" s="13" t="s">
        <v>3156</v>
      </c>
      <c r="D30" s="12" t="s">
        <v>5773</v>
      </c>
      <c r="E30" s="12" t="s">
        <v>314</v>
      </c>
      <c r="F30" s="12" t="s">
        <v>314</v>
      </c>
      <c r="G30" s="12" t="s">
        <v>24</v>
      </c>
      <c r="H30" s="12" t="s">
        <v>315</v>
      </c>
      <c r="I30" s="62" t="s">
        <v>60</v>
      </c>
      <c r="J30" s="10">
        <v>1</v>
      </c>
      <c r="K30" s="10" t="s">
        <v>3157</v>
      </c>
      <c r="L30" s="14" t="s">
        <v>5681</v>
      </c>
      <c r="M30" s="11">
        <v>1986.0810000000001</v>
      </c>
      <c r="N30" s="8">
        <v>1</v>
      </c>
      <c r="O30" s="8">
        <f>N30*M30</f>
        <v>1986.0810000000001</v>
      </c>
      <c r="P30" s="7" t="s">
        <v>6618</v>
      </c>
      <c r="Q30" s="30">
        <f>O30/$O$643</f>
        <v>1.1773748289103102E-6</v>
      </c>
      <c r="R30" s="30"/>
      <c r="S30" s="31">
        <f>Q30*$S$1</f>
        <v>9.4189986312824818E-5</v>
      </c>
      <c r="T30" s="7"/>
      <c r="U30" s="31">
        <f>S30+T30</f>
        <v>9.4189986312824818E-5</v>
      </c>
      <c r="V30" s="41"/>
      <c r="W30" s="41"/>
      <c r="X30" s="41"/>
      <c r="Y30" s="42"/>
      <c r="Z30" s="40" t="str">
        <f>IF(V30=0,"NO OFERTADO",IF(W30=0,"NO OFERTADO",IF(X30=0,"NO OFERTADO",IF(Y30=0,"NO OFERTADO","CORRECTO"))))</f>
        <v>NO OFERTADO</v>
      </c>
      <c r="AA30" s="42">
        <f>Y30*N30</f>
        <v>0</v>
      </c>
      <c r="AB30" s="31">
        <f>Q30*$AB$1</f>
        <v>2.3547496578206205E-5</v>
      </c>
      <c r="AC30" s="7"/>
      <c r="AD30" s="31">
        <f>AB30+AC30</f>
        <v>2.3547496578206205E-5</v>
      </c>
      <c r="AE30" s="41"/>
      <c r="AF30" s="41"/>
      <c r="AG30" s="41"/>
      <c r="AH30" s="42"/>
      <c r="AI30" s="40" t="str">
        <f>IF(AE30=0,"NO OFERTADO",IF(AF30=0,"NO OFERTADO",IF(AG30=0,"NO OFERTADO",IF(AH30=0,"NO OFERTADO","CORRECTO"))))</f>
        <v>NO OFERTADO</v>
      </c>
      <c r="AJ30" s="41"/>
      <c r="AK30" s="41"/>
      <c r="AL30" s="41"/>
      <c r="AM30" s="42"/>
      <c r="AN30" s="40" t="str">
        <f>IF(AJ30=0,"NO OFERTADO",IF(AK30=0,"NO OFERTADO",IF(AL30=0,"NO OFERTADO",IF(AM30=0,"NO OFERTADO","CORRECTO"))))</f>
        <v>NO OFERTADO</v>
      </c>
    </row>
    <row r="31" spans="1:40" ht="24" x14ac:dyDescent="0.25">
      <c r="A31" s="61">
        <v>2207</v>
      </c>
      <c r="B31" s="61">
        <v>2139</v>
      </c>
      <c r="C31" s="13" t="s">
        <v>3156</v>
      </c>
      <c r="D31" s="12" t="s">
        <v>5787</v>
      </c>
      <c r="E31" s="12" t="s">
        <v>314</v>
      </c>
      <c r="F31" s="12" t="s">
        <v>314</v>
      </c>
      <c r="G31" s="12" t="s">
        <v>24</v>
      </c>
      <c r="H31" s="12" t="s">
        <v>315</v>
      </c>
      <c r="I31" s="62" t="s">
        <v>60</v>
      </c>
      <c r="J31" s="10">
        <v>1</v>
      </c>
      <c r="K31" s="10" t="s">
        <v>3157</v>
      </c>
      <c r="L31" s="14" t="s">
        <v>5788</v>
      </c>
      <c r="M31" s="11">
        <v>1536</v>
      </c>
      <c r="N31" s="8">
        <v>1</v>
      </c>
      <c r="O31" s="8">
        <f>N31*M31</f>
        <v>1536</v>
      </c>
      <c r="P31" s="7" t="s">
        <v>6618</v>
      </c>
      <c r="Q31" s="30">
        <f>O31/$O$643</f>
        <v>9.1056091730711701E-7</v>
      </c>
      <c r="R31" s="30"/>
      <c r="S31" s="31">
        <f>Q31*$S$1</f>
        <v>7.2844873384569361E-5</v>
      </c>
      <c r="T31" s="7"/>
      <c r="U31" s="31">
        <f>S31+T31</f>
        <v>7.2844873384569361E-5</v>
      </c>
      <c r="V31" s="41"/>
      <c r="W31" s="41"/>
      <c r="X31" s="41"/>
      <c r="Y31" s="42"/>
      <c r="Z31" s="40" t="str">
        <f>IF(V31=0,"NO OFERTADO",IF(W31=0,"NO OFERTADO",IF(X31=0,"NO OFERTADO",IF(Y31=0,"NO OFERTADO","CORRECTO"))))</f>
        <v>NO OFERTADO</v>
      </c>
      <c r="AA31" s="42">
        <f>Y31*N31</f>
        <v>0</v>
      </c>
      <c r="AB31" s="31">
        <f>Q31*$AB$1</f>
        <v>1.821121834614234E-5</v>
      </c>
      <c r="AC31" s="7"/>
      <c r="AD31" s="31">
        <f>AB31+AC31</f>
        <v>1.821121834614234E-5</v>
      </c>
      <c r="AE31" s="41"/>
      <c r="AF31" s="41"/>
      <c r="AG31" s="41"/>
      <c r="AH31" s="42"/>
      <c r="AI31" s="40" t="str">
        <f>IF(AE31=0,"NO OFERTADO",IF(AF31=0,"NO OFERTADO",IF(AG31=0,"NO OFERTADO",IF(AH31=0,"NO OFERTADO","CORRECTO"))))</f>
        <v>NO OFERTADO</v>
      </c>
      <c r="AJ31" s="41"/>
      <c r="AK31" s="41"/>
      <c r="AL31" s="41"/>
      <c r="AM31" s="42"/>
      <c r="AN31" s="40" t="str">
        <f>IF(AJ31=0,"NO OFERTADO",IF(AK31=0,"NO OFERTADO",IF(AL31=0,"NO OFERTADO",IF(AM31=0,"NO OFERTADO","CORRECTO"))))</f>
        <v>NO OFERTADO</v>
      </c>
    </row>
    <row r="32" spans="1:40" x14ac:dyDescent="0.25">
      <c r="A32" s="61">
        <v>2208</v>
      </c>
      <c r="B32" s="61">
        <v>2053</v>
      </c>
      <c r="C32" s="13" t="s">
        <v>4976</v>
      </c>
      <c r="D32" s="12" t="s">
        <v>5585</v>
      </c>
      <c r="E32" s="12" t="s">
        <v>531</v>
      </c>
      <c r="F32" s="12" t="s">
        <v>222</v>
      </c>
      <c r="G32" s="12" t="s">
        <v>322</v>
      </c>
      <c r="H32" s="12" t="s">
        <v>108</v>
      </c>
      <c r="I32" s="62" t="s">
        <v>60</v>
      </c>
      <c r="J32" s="10">
        <v>250</v>
      </c>
      <c r="K32" s="10" t="s">
        <v>4978</v>
      </c>
      <c r="L32" s="14" t="s">
        <v>5586</v>
      </c>
      <c r="M32" s="11">
        <v>46.659333333333336</v>
      </c>
      <c r="N32" s="8">
        <v>250</v>
      </c>
      <c r="O32" s="8">
        <f>N32*M32</f>
        <v>11664.833333333334</v>
      </c>
      <c r="P32" s="7" t="s">
        <v>6618</v>
      </c>
      <c r="Q32" s="30">
        <f>O32/$O$643</f>
        <v>6.9150659767152578E-6</v>
      </c>
      <c r="R32" s="30"/>
      <c r="S32" s="31">
        <f>Q32*$S$1</f>
        <v>5.5320527813722058E-4</v>
      </c>
      <c r="T32" s="7"/>
      <c r="U32" s="31">
        <f>S32+T32</f>
        <v>5.5320527813722058E-4</v>
      </c>
      <c r="V32" s="41"/>
      <c r="W32" s="41"/>
      <c r="X32" s="41"/>
      <c r="Y32" s="42"/>
      <c r="Z32" s="40" t="str">
        <f>IF(V32=0,"NO OFERTADO",IF(W32=0,"NO OFERTADO",IF(X32=0,"NO OFERTADO",IF(Y32=0,"NO OFERTADO","CORRECTO"))))</f>
        <v>NO OFERTADO</v>
      </c>
      <c r="AA32" s="42">
        <f>Y32*N32</f>
        <v>0</v>
      </c>
      <c r="AB32" s="31">
        <f>Q32*$AB$1</f>
        <v>1.3830131953430515E-4</v>
      </c>
      <c r="AC32" s="7"/>
      <c r="AD32" s="31">
        <f>AB32+AC32</f>
        <v>1.3830131953430515E-4</v>
      </c>
      <c r="AE32" s="41"/>
      <c r="AF32" s="41"/>
      <c r="AG32" s="41"/>
      <c r="AH32" s="42"/>
      <c r="AI32" s="40" t="str">
        <f>IF(AE32=0,"NO OFERTADO",IF(AF32=0,"NO OFERTADO",IF(AG32=0,"NO OFERTADO",IF(AH32=0,"NO OFERTADO","CORRECTO"))))</f>
        <v>NO OFERTADO</v>
      </c>
      <c r="AJ32" s="41"/>
      <c r="AK32" s="41"/>
      <c r="AL32" s="41"/>
      <c r="AM32" s="42"/>
      <c r="AN32" s="40" t="str">
        <f>IF(AJ32=0,"NO OFERTADO",IF(AK32=0,"NO OFERTADO",IF(AL32=0,"NO OFERTADO",IF(AM32=0,"NO OFERTADO","CORRECTO"))))</f>
        <v>NO OFERTADO</v>
      </c>
    </row>
    <row r="33" spans="1:40" ht="24" x14ac:dyDescent="0.25">
      <c r="A33" s="61">
        <v>2209</v>
      </c>
      <c r="B33" s="61">
        <v>2178</v>
      </c>
      <c r="C33" s="13" t="s">
        <v>2584</v>
      </c>
      <c r="D33" s="12" t="s">
        <v>1606</v>
      </c>
      <c r="E33" s="12" t="s">
        <v>11</v>
      </c>
      <c r="F33" s="12" t="s">
        <v>134</v>
      </c>
      <c r="G33" s="12" t="s">
        <v>13</v>
      </c>
      <c r="H33" s="12" t="s">
        <v>12</v>
      </c>
      <c r="I33" s="62" t="s">
        <v>60</v>
      </c>
      <c r="J33" s="10">
        <v>1</v>
      </c>
      <c r="K33" s="10" t="s">
        <v>2587</v>
      </c>
      <c r="L33" s="14" t="s">
        <v>5883</v>
      </c>
      <c r="M33" s="11">
        <v>36205.898999999998</v>
      </c>
      <c r="N33" s="8">
        <v>3</v>
      </c>
      <c r="O33" s="8">
        <f>N33*M33</f>
        <v>108617.69699999999</v>
      </c>
      <c r="P33" s="7" t="s">
        <v>6618</v>
      </c>
      <c r="Q33" s="30">
        <f>O33/$O$643</f>
        <v>6.4389993369860988E-5</v>
      </c>
      <c r="R33" s="30"/>
      <c r="S33" s="31">
        <f>Q33*$S$1</f>
        <v>5.1511994695888786E-3</v>
      </c>
      <c r="T33" s="7"/>
      <c r="U33" s="31">
        <f>S33+T33</f>
        <v>5.1511994695888786E-3</v>
      </c>
      <c r="V33" s="41"/>
      <c r="W33" s="41"/>
      <c r="X33" s="41"/>
      <c r="Y33" s="42"/>
      <c r="Z33" s="40" t="str">
        <f>IF(V33=0,"NO OFERTADO",IF(W33=0,"NO OFERTADO",IF(X33=0,"NO OFERTADO",IF(Y33=0,"NO OFERTADO","CORRECTO"))))</f>
        <v>NO OFERTADO</v>
      </c>
      <c r="AA33" s="42">
        <f>Y33*N33</f>
        <v>0</v>
      </c>
      <c r="AB33" s="31">
        <f>Q33*$AB$1</f>
        <v>1.2877998673972197E-3</v>
      </c>
      <c r="AC33" s="7"/>
      <c r="AD33" s="31">
        <f>AB33+AC33</f>
        <v>1.2877998673972197E-3</v>
      </c>
      <c r="AE33" s="41"/>
      <c r="AF33" s="41"/>
      <c r="AG33" s="41"/>
      <c r="AH33" s="42"/>
      <c r="AI33" s="40" t="str">
        <f>IF(AE33=0,"NO OFERTADO",IF(AF33=0,"NO OFERTADO",IF(AG33=0,"NO OFERTADO",IF(AH33=0,"NO OFERTADO","CORRECTO"))))</f>
        <v>NO OFERTADO</v>
      </c>
      <c r="AJ33" s="41"/>
      <c r="AK33" s="41"/>
      <c r="AL33" s="41"/>
      <c r="AM33" s="42"/>
      <c r="AN33" s="40" t="str">
        <f>IF(AJ33=0,"NO OFERTADO",IF(AK33=0,"NO OFERTADO",IF(AL33=0,"NO OFERTADO",IF(AM33=0,"NO OFERTADO","CORRECTO"))))</f>
        <v>NO OFERTADO</v>
      </c>
    </row>
    <row r="34" spans="1:40" ht="24" x14ac:dyDescent="0.25">
      <c r="A34" s="61">
        <v>2210</v>
      </c>
      <c r="B34" s="61">
        <v>2179</v>
      </c>
      <c r="C34" s="13" t="s">
        <v>5884</v>
      </c>
      <c r="D34" s="12" t="s">
        <v>5885</v>
      </c>
      <c r="E34" s="12" t="s">
        <v>542</v>
      </c>
      <c r="F34" s="12" t="s">
        <v>321</v>
      </c>
      <c r="G34" s="12" t="s">
        <v>322</v>
      </c>
      <c r="H34" s="12" t="s">
        <v>543</v>
      </c>
      <c r="I34" s="62" t="s">
        <v>60</v>
      </c>
      <c r="J34" s="10">
        <v>60</v>
      </c>
      <c r="K34" s="10" t="s">
        <v>1420</v>
      </c>
      <c r="L34" s="14" t="s">
        <v>5886</v>
      </c>
      <c r="M34" s="11">
        <v>306.04646750000001</v>
      </c>
      <c r="N34" s="8">
        <v>60</v>
      </c>
      <c r="O34" s="8">
        <f>N34*M34</f>
        <v>18362.788049999999</v>
      </c>
      <c r="P34" s="7" t="s">
        <v>6618</v>
      </c>
      <c r="Q34" s="30">
        <f>O34/$O$643</f>
        <v>1.0885701257242296E-5</v>
      </c>
      <c r="R34" s="30"/>
      <c r="S34" s="31">
        <f>Q34*$S$1</f>
        <v>8.7085610057938373E-4</v>
      </c>
      <c r="T34" s="7"/>
      <c r="U34" s="31">
        <f>S34+T34</f>
        <v>8.7085610057938373E-4</v>
      </c>
      <c r="V34" s="41"/>
      <c r="W34" s="41"/>
      <c r="X34" s="41"/>
      <c r="Y34" s="42"/>
      <c r="Z34" s="40" t="str">
        <f>IF(V34=0,"NO OFERTADO",IF(W34=0,"NO OFERTADO",IF(X34=0,"NO OFERTADO",IF(Y34=0,"NO OFERTADO","CORRECTO"))))</f>
        <v>NO OFERTADO</v>
      </c>
      <c r="AA34" s="42">
        <f>Y34*N34</f>
        <v>0</v>
      </c>
      <c r="AB34" s="31">
        <f>Q34*$AB$1</f>
        <v>2.1771402514484593E-4</v>
      </c>
      <c r="AC34" s="7"/>
      <c r="AD34" s="31">
        <f>AB34+AC34</f>
        <v>2.1771402514484593E-4</v>
      </c>
      <c r="AE34" s="41"/>
      <c r="AF34" s="41"/>
      <c r="AG34" s="41"/>
      <c r="AH34" s="42"/>
      <c r="AI34" s="40" t="str">
        <f>IF(AE34=0,"NO OFERTADO",IF(AF34=0,"NO OFERTADO",IF(AG34=0,"NO OFERTADO",IF(AH34=0,"NO OFERTADO","CORRECTO"))))</f>
        <v>NO OFERTADO</v>
      </c>
      <c r="AJ34" s="41"/>
      <c r="AK34" s="41"/>
      <c r="AL34" s="41"/>
      <c r="AM34" s="42"/>
      <c r="AN34" s="40" t="str">
        <f>IF(AJ34=0,"NO OFERTADO",IF(AK34=0,"NO OFERTADO",IF(AL34=0,"NO OFERTADO",IF(AM34=0,"NO OFERTADO","CORRECTO"))))</f>
        <v>NO OFERTADO</v>
      </c>
    </row>
    <row r="35" spans="1:40" ht="24" x14ac:dyDescent="0.25">
      <c r="A35" s="61">
        <v>2211</v>
      </c>
      <c r="B35" s="61">
        <v>1929</v>
      </c>
      <c r="C35" s="13" t="s">
        <v>5234</v>
      </c>
      <c r="D35" s="12" t="s">
        <v>5235</v>
      </c>
      <c r="E35" s="12" t="s">
        <v>221</v>
      </c>
      <c r="F35" s="12" t="s">
        <v>222</v>
      </c>
      <c r="G35" s="12" t="s">
        <v>223</v>
      </c>
      <c r="H35" s="12" t="s">
        <v>108</v>
      </c>
      <c r="I35" s="62" t="s">
        <v>60</v>
      </c>
      <c r="J35" s="10">
        <v>15</v>
      </c>
      <c r="K35" s="10" t="s">
        <v>224</v>
      </c>
      <c r="L35" s="14" t="s">
        <v>5236</v>
      </c>
      <c r="M35" s="11">
        <v>6958.6709999999994</v>
      </c>
      <c r="N35" s="8">
        <v>15</v>
      </c>
      <c r="O35" s="8">
        <f>N35*M35</f>
        <v>104380.06499999999</v>
      </c>
      <c r="P35" s="7" t="s">
        <v>6618</v>
      </c>
      <c r="Q35" s="30">
        <f>O35/$O$643</f>
        <v>6.1877869619125317E-5</v>
      </c>
      <c r="R35" s="30"/>
      <c r="S35" s="31">
        <f>Q35*$S$1</f>
        <v>4.9502295695300251E-3</v>
      </c>
      <c r="T35" s="7"/>
      <c r="U35" s="31">
        <f>S35+T35</f>
        <v>4.9502295695300251E-3</v>
      </c>
      <c r="V35" s="41"/>
      <c r="W35" s="41"/>
      <c r="X35" s="41"/>
      <c r="Y35" s="42"/>
      <c r="Z35" s="40" t="str">
        <f>IF(V35=0,"NO OFERTADO",IF(W35=0,"NO OFERTADO",IF(X35=0,"NO OFERTADO",IF(Y35=0,"NO OFERTADO","CORRECTO"))))</f>
        <v>NO OFERTADO</v>
      </c>
      <c r="AA35" s="42">
        <f>Y35*N35</f>
        <v>0</v>
      </c>
      <c r="AB35" s="31">
        <f>Q35*$AB$1</f>
        <v>1.2375573923825063E-3</v>
      </c>
      <c r="AC35" s="7"/>
      <c r="AD35" s="31">
        <f>AB35+AC35</f>
        <v>1.2375573923825063E-3</v>
      </c>
      <c r="AE35" s="41"/>
      <c r="AF35" s="41"/>
      <c r="AG35" s="41"/>
      <c r="AH35" s="42"/>
      <c r="AI35" s="40" t="str">
        <f>IF(AE35=0,"NO OFERTADO",IF(AF35=0,"NO OFERTADO",IF(AG35=0,"NO OFERTADO",IF(AH35=0,"NO OFERTADO","CORRECTO"))))</f>
        <v>NO OFERTADO</v>
      </c>
      <c r="AJ35" s="41"/>
      <c r="AK35" s="41"/>
      <c r="AL35" s="41"/>
      <c r="AM35" s="42"/>
      <c r="AN35" s="40" t="str">
        <f>IF(AJ35=0,"NO OFERTADO",IF(AK35=0,"NO OFERTADO",IF(AL35=0,"NO OFERTADO",IF(AM35=0,"NO OFERTADO","CORRECTO"))))</f>
        <v>NO OFERTADO</v>
      </c>
    </row>
    <row r="36" spans="1:40" x14ac:dyDescent="0.25">
      <c r="A36" s="61">
        <v>2212</v>
      </c>
      <c r="B36" s="61">
        <v>2180</v>
      </c>
      <c r="C36" s="13" t="s">
        <v>5887</v>
      </c>
      <c r="D36" s="12" t="s">
        <v>5888</v>
      </c>
      <c r="E36" s="12" t="s">
        <v>23</v>
      </c>
      <c r="F36" s="12" t="s">
        <v>23</v>
      </c>
      <c r="G36" s="12" t="s">
        <v>216</v>
      </c>
      <c r="H36" s="12" t="s">
        <v>23</v>
      </c>
      <c r="I36" s="62">
        <v>26148386.52</v>
      </c>
      <c r="J36" s="10">
        <v>1</v>
      </c>
      <c r="K36" s="10" t="s">
        <v>5889</v>
      </c>
      <c r="L36" s="14" t="s">
        <v>5890</v>
      </c>
      <c r="M36" s="11">
        <v>26148386.52</v>
      </c>
      <c r="N36" s="8">
        <v>1</v>
      </c>
      <c r="O36" s="8">
        <f>N36*M36</f>
        <v>26148386.52</v>
      </c>
      <c r="P36" s="7" t="s">
        <v>6618</v>
      </c>
      <c r="Q36" s="30">
        <f>O36/$O$643</f>
        <v>1.5501105999838706E-2</v>
      </c>
      <c r="R36" s="30">
        <f>+O36/$O$644</f>
        <v>2.7194322009772721E-2</v>
      </c>
      <c r="S36" s="31">
        <f>Q36*$S$1</f>
        <v>1.2400884799870964</v>
      </c>
      <c r="T36" s="32">
        <f>R36*$T$1</f>
        <v>0.4079148301465908</v>
      </c>
      <c r="U36" s="31">
        <f>S36+T36</f>
        <v>1.6480033101336873</v>
      </c>
      <c r="V36" s="41"/>
      <c r="W36" s="41"/>
      <c r="X36" s="41"/>
      <c r="Y36" s="42"/>
      <c r="Z36" s="40" t="str">
        <f>IF(V36=0,"NO OFERTADO",IF(W36=0,"NO OFERTADO",IF(X36=0,"NO OFERTADO",IF(Y36=0,"NO OFERTADO","CORRECTO"))))</f>
        <v>NO OFERTADO</v>
      </c>
      <c r="AA36" s="42">
        <f>Y36*N36</f>
        <v>0</v>
      </c>
      <c r="AB36" s="31">
        <f>Q36*$AB$1</f>
        <v>0.31002211999677409</v>
      </c>
      <c r="AC36" s="32">
        <f>R36*$AC$1</f>
        <v>0.1359716100488636</v>
      </c>
      <c r="AD36" s="31">
        <f>AB36+AC36</f>
        <v>0.44599373004563769</v>
      </c>
      <c r="AE36" s="41"/>
      <c r="AF36" s="41"/>
      <c r="AG36" s="41"/>
      <c r="AH36" s="42"/>
      <c r="AI36" s="40" t="str">
        <f>IF(AE36=0,"NO OFERTADO",IF(AF36=0,"NO OFERTADO",IF(AG36=0,"NO OFERTADO",IF(AH36=0,"NO OFERTADO","CORRECTO"))))</f>
        <v>NO OFERTADO</v>
      </c>
      <c r="AJ36" s="41"/>
      <c r="AK36" s="41"/>
      <c r="AL36" s="41"/>
      <c r="AM36" s="42"/>
      <c r="AN36" s="40" t="str">
        <f>IF(AJ36=0,"NO OFERTADO",IF(AK36=0,"NO OFERTADO",IF(AL36=0,"NO OFERTADO",IF(AM36=0,"NO OFERTADO","CORRECTO"))))</f>
        <v>NO OFERTADO</v>
      </c>
    </row>
    <row r="37" spans="1:40" x14ac:dyDescent="0.25">
      <c r="A37" s="61">
        <v>2213</v>
      </c>
      <c r="B37" s="61">
        <v>2182</v>
      </c>
      <c r="C37" s="13" t="s">
        <v>5891</v>
      </c>
      <c r="D37" s="12" t="s">
        <v>5893</v>
      </c>
      <c r="E37" s="12" t="s">
        <v>49</v>
      </c>
      <c r="F37" s="12" t="s">
        <v>22</v>
      </c>
      <c r="G37" s="12" t="s">
        <v>24</v>
      </c>
      <c r="H37" s="12" t="s">
        <v>25</v>
      </c>
      <c r="I37" s="62" t="s">
        <v>60</v>
      </c>
      <c r="J37" s="10">
        <v>1</v>
      </c>
      <c r="K37" s="10" t="s">
        <v>4483</v>
      </c>
      <c r="L37" s="14" t="s">
        <v>5894</v>
      </c>
      <c r="M37" s="11">
        <v>19257.739000000001</v>
      </c>
      <c r="N37" s="8">
        <v>1</v>
      </c>
      <c r="O37" s="8">
        <f>N37*M37</f>
        <v>19257.739000000001</v>
      </c>
      <c r="P37" s="7" t="s">
        <v>6618</v>
      </c>
      <c r="Q37" s="30">
        <f>O37/$O$643</f>
        <v>1.1416239901758492E-5</v>
      </c>
      <c r="R37" s="30"/>
      <c r="S37" s="31">
        <f>Q37*$S$1</f>
        <v>9.1329919214067936E-4</v>
      </c>
      <c r="T37" s="7"/>
      <c r="U37" s="31">
        <f>S37+T37</f>
        <v>9.1329919214067936E-4</v>
      </c>
      <c r="V37" s="41"/>
      <c r="W37" s="41"/>
      <c r="X37" s="41"/>
      <c r="Y37" s="42"/>
      <c r="Z37" s="40" t="str">
        <f>IF(V37=0,"NO OFERTADO",IF(W37=0,"NO OFERTADO",IF(X37=0,"NO OFERTADO",IF(Y37=0,"NO OFERTADO","CORRECTO"))))</f>
        <v>NO OFERTADO</v>
      </c>
      <c r="AA37" s="42">
        <f>Y37*N37</f>
        <v>0</v>
      </c>
      <c r="AB37" s="31">
        <f>Q37*$AB$1</f>
        <v>2.2832479803516984E-4</v>
      </c>
      <c r="AC37" s="7"/>
      <c r="AD37" s="31">
        <f>AB37+AC37</f>
        <v>2.2832479803516984E-4</v>
      </c>
      <c r="AE37" s="41"/>
      <c r="AF37" s="41"/>
      <c r="AG37" s="41"/>
      <c r="AH37" s="42"/>
      <c r="AI37" s="40" t="str">
        <f>IF(AE37=0,"NO OFERTADO",IF(AF37=0,"NO OFERTADO",IF(AG37=0,"NO OFERTADO",IF(AH37=0,"NO OFERTADO","CORRECTO"))))</f>
        <v>NO OFERTADO</v>
      </c>
      <c r="AJ37" s="41"/>
      <c r="AK37" s="41"/>
      <c r="AL37" s="41"/>
      <c r="AM37" s="42"/>
      <c r="AN37" s="40" t="str">
        <f>IF(AJ37=0,"NO OFERTADO",IF(AK37=0,"NO OFERTADO",IF(AL37=0,"NO OFERTADO",IF(AM37=0,"NO OFERTADO","CORRECTO"))))</f>
        <v>NO OFERTADO</v>
      </c>
    </row>
    <row r="38" spans="1:40" x14ac:dyDescent="0.25">
      <c r="A38" s="61">
        <v>2214</v>
      </c>
      <c r="B38" s="61">
        <v>2181</v>
      </c>
      <c r="C38" s="13" t="s">
        <v>5891</v>
      </c>
      <c r="D38" s="12" t="s">
        <v>5666</v>
      </c>
      <c r="E38" s="12" t="s">
        <v>49</v>
      </c>
      <c r="F38" s="12" t="s">
        <v>22</v>
      </c>
      <c r="G38" s="12" t="s">
        <v>24</v>
      </c>
      <c r="H38" s="12" t="s">
        <v>25</v>
      </c>
      <c r="I38" s="62" t="s">
        <v>60</v>
      </c>
      <c r="J38" s="10">
        <v>1</v>
      </c>
      <c r="K38" s="10" t="s">
        <v>4483</v>
      </c>
      <c r="L38" s="14" t="s">
        <v>5892</v>
      </c>
      <c r="M38" s="11">
        <v>13253.598999999998</v>
      </c>
      <c r="N38" s="8">
        <v>1</v>
      </c>
      <c r="O38" s="8">
        <f>N38*M38</f>
        <v>13253.598999999998</v>
      </c>
      <c r="P38" s="7" t="s">
        <v>6618</v>
      </c>
      <c r="Q38" s="30">
        <f>O38/$O$643</f>
        <v>7.8569070723051347E-6</v>
      </c>
      <c r="R38" s="30"/>
      <c r="S38" s="31">
        <f>Q38*$S$1</f>
        <v>6.2855256578441075E-4</v>
      </c>
      <c r="T38" s="7"/>
      <c r="U38" s="31">
        <f>S38+T38</f>
        <v>6.2855256578441075E-4</v>
      </c>
      <c r="V38" s="41"/>
      <c r="W38" s="41"/>
      <c r="X38" s="41"/>
      <c r="Y38" s="42"/>
      <c r="Z38" s="40" t="str">
        <f>IF(V38=0,"NO OFERTADO",IF(W38=0,"NO OFERTADO",IF(X38=0,"NO OFERTADO",IF(Y38=0,"NO OFERTADO","CORRECTO"))))</f>
        <v>NO OFERTADO</v>
      </c>
      <c r="AA38" s="42">
        <f>Y38*N38</f>
        <v>0</v>
      </c>
      <c r="AB38" s="31">
        <f>Q38*$AB$1</f>
        <v>1.5713814144610269E-4</v>
      </c>
      <c r="AC38" s="7"/>
      <c r="AD38" s="31">
        <f>AB38+AC38</f>
        <v>1.5713814144610269E-4</v>
      </c>
      <c r="AE38" s="41"/>
      <c r="AF38" s="41"/>
      <c r="AG38" s="41"/>
      <c r="AH38" s="42"/>
      <c r="AI38" s="40" t="str">
        <f>IF(AE38=0,"NO OFERTADO",IF(AF38=0,"NO OFERTADO",IF(AG38=0,"NO OFERTADO",IF(AH38=0,"NO OFERTADO","CORRECTO"))))</f>
        <v>NO OFERTADO</v>
      </c>
      <c r="AJ38" s="41"/>
      <c r="AK38" s="41"/>
      <c r="AL38" s="41"/>
      <c r="AM38" s="42"/>
      <c r="AN38" s="40" t="str">
        <f>IF(AJ38=0,"NO OFERTADO",IF(AK38=0,"NO OFERTADO",IF(AL38=0,"NO OFERTADO",IF(AM38=0,"NO OFERTADO","CORRECTO"))))</f>
        <v>NO OFERTADO</v>
      </c>
    </row>
    <row r="39" spans="1:40" x14ac:dyDescent="0.25">
      <c r="A39" s="61">
        <v>2215</v>
      </c>
      <c r="B39" s="61">
        <v>1976</v>
      </c>
      <c r="C39" s="13" t="s">
        <v>5360</v>
      </c>
      <c r="D39" s="12" t="s">
        <v>5361</v>
      </c>
      <c r="E39" s="12" t="s">
        <v>765</v>
      </c>
      <c r="F39" s="12" t="s">
        <v>222</v>
      </c>
      <c r="G39" s="12" t="s">
        <v>13</v>
      </c>
      <c r="H39" s="12" t="s">
        <v>108</v>
      </c>
      <c r="I39" s="62" t="s">
        <v>60</v>
      </c>
      <c r="J39" s="10">
        <v>360</v>
      </c>
      <c r="K39" s="10" t="s">
        <v>5362</v>
      </c>
      <c r="L39" s="14" t="s">
        <v>5363</v>
      </c>
      <c r="M39" s="11">
        <v>167.10899999999998</v>
      </c>
      <c r="N39" s="8">
        <v>360</v>
      </c>
      <c r="O39" s="8">
        <f>N39*M39</f>
        <v>60159.239999999991</v>
      </c>
      <c r="P39" s="7" t="s">
        <v>6618</v>
      </c>
      <c r="Q39" s="30">
        <f>O39/$O$643</f>
        <v>3.5663185389908198E-5</v>
      </c>
      <c r="R39" s="30"/>
      <c r="S39" s="31">
        <f>Q39*$S$1</f>
        <v>2.8530548311926558E-3</v>
      </c>
      <c r="T39" s="7"/>
      <c r="U39" s="31">
        <f>S39+T39</f>
        <v>2.8530548311926558E-3</v>
      </c>
      <c r="V39" s="41"/>
      <c r="W39" s="41"/>
      <c r="X39" s="41"/>
      <c r="Y39" s="42"/>
      <c r="Z39" s="40" t="str">
        <f>IF(V39=0,"NO OFERTADO",IF(W39=0,"NO OFERTADO",IF(X39=0,"NO OFERTADO",IF(Y39=0,"NO OFERTADO","CORRECTO"))))</f>
        <v>NO OFERTADO</v>
      </c>
      <c r="AA39" s="42">
        <f>Y39*N39</f>
        <v>0</v>
      </c>
      <c r="AB39" s="31">
        <f>Q39*$AB$1</f>
        <v>7.1326370779816394E-4</v>
      </c>
      <c r="AC39" s="7"/>
      <c r="AD39" s="31">
        <f>AB39+AC39</f>
        <v>7.1326370779816394E-4</v>
      </c>
      <c r="AE39" s="41"/>
      <c r="AF39" s="41"/>
      <c r="AG39" s="41"/>
      <c r="AH39" s="42"/>
      <c r="AI39" s="40" t="str">
        <f>IF(AE39=0,"NO OFERTADO",IF(AF39=0,"NO OFERTADO",IF(AG39=0,"NO OFERTADO",IF(AH39=0,"NO OFERTADO","CORRECTO"))))</f>
        <v>NO OFERTADO</v>
      </c>
      <c r="AJ39" s="41"/>
      <c r="AK39" s="41"/>
      <c r="AL39" s="41"/>
      <c r="AM39" s="42"/>
      <c r="AN39" s="40" t="str">
        <f>IF(AJ39=0,"NO OFERTADO",IF(AK39=0,"NO OFERTADO",IF(AL39=0,"NO OFERTADO",IF(AM39=0,"NO OFERTADO","CORRECTO"))))</f>
        <v>NO OFERTADO</v>
      </c>
    </row>
    <row r="40" spans="1:40" ht="84" x14ac:dyDescent="0.25">
      <c r="A40" s="61">
        <v>2216</v>
      </c>
      <c r="B40" s="61">
        <v>2184</v>
      </c>
      <c r="C40" s="88" t="s">
        <v>5897</v>
      </c>
      <c r="D40" s="91" t="s">
        <v>770</v>
      </c>
      <c r="E40" s="91" t="s">
        <v>221</v>
      </c>
      <c r="F40" s="91" t="s">
        <v>222</v>
      </c>
      <c r="G40" s="12" t="s">
        <v>13</v>
      </c>
      <c r="H40" s="91" t="s">
        <v>5898</v>
      </c>
      <c r="I40" s="62" t="s">
        <v>60</v>
      </c>
      <c r="J40" s="10">
        <v>200</v>
      </c>
      <c r="K40" s="10" t="s">
        <v>770</v>
      </c>
      <c r="L40" s="14" t="s">
        <v>5899</v>
      </c>
      <c r="M40" s="11">
        <v>62.660769999999999</v>
      </c>
      <c r="N40" s="8">
        <v>200</v>
      </c>
      <c r="O40" s="8">
        <f>N40*M40</f>
        <v>12532.154</v>
      </c>
      <c r="P40" s="7" t="s">
        <v>6618</v>
      </c>
      <c r="Q40" s="30">
        <f>O40/$O$643</f>
        <v>7.4292250273919639E-6</v>
      </c>
      <c r="R40" s="30"/>
      <c r="S40" s="31">
        <f>Q40*$S$1</f>
        <v>5.9433800219135715E-4</v>
      </c>
      <c r="T40" s="7"/>
      <c r="U40" s="31">
        <f>S40+T40</f>
        <v>5.9433800219135715E-4</v>
      </c>
      <c r="V40" s="41"/>
      <c r="W40" s="41"/>
      <c r="X40" s="41"/>
      <c r="Y40" s="42"/>
      <c r="Z40" s="40" t="str">
        <f>IF(V40=0,"NO OFERTADO",IF(W40=0,"NO OFERTADO",IF(X40=0,"NO OFERTADO",IF(Y40=0,"NO OFERTADO","CORRECTO"))))</f>
        <v>NO OFERTADO</v>
      </c>
      <c r="AA40" s="42">
        <f>Y40*N40</f>
        <v>0</v>
      </c>
      <c r="AB40" s="31">
        <f>Q40*$AB$1</f>
        <v>1.4858450054783929E-4</v>
      </c>
      <c r="AC40" s="7"/>
      <c r="AD40" s="31">
        <f>AB40+AC40</f>
        <v>1.4858450054783929E-4</v>
      </c>
      <c r="AE40" s="41"/>
      <c r="AF40" s="41"/>
      <c r="AG40" s="41"/>
      <c r="AH40" s="42"/>
      <c r="AI40" s="40" t="str">
        <f>IF(AE40=0,"NO OFERTADO",IF(AF40=0,"NO OFERTADO",IF(AG40=0,"NO OFERTADO",IF(AH40=0,"NO OFERTADO","CORRECTO"))))</f>
        <v>NO OFERTADO</v>
      </c>
      <c r="AJ40" s="41"/>
      <c r="AK40" s="41"/>
      <c r="AL40" s="41"/>
      <c r="AM40" s="42"/>
      <c r="AN40" s="40" t="str">
        <f>IF(AJ40=0,"NO OFERTADO",IF(AK40=0,"NO OFERTADO",IF(AL40=0,"NO OFERTADO",IF(AM40=0,"NO OFERTADO","CORRECTO"))))</f>
        <v>NO OFERTADO</v>
      </c>
    </row>
    <row r="41" spans="1:40" x14ac:dyDescent="0.25">
      <c r="A41" s="61">
        <v>2217</v>
      </c>
      <c r="B41" s="61">
        <v>2014</v>
      </c>
      <c r="C41" s="13" t="s">
        <v>5476</v>
      </c>
      <c r="D41" s="12" t="s">
        <v>5477</v>
      </c>
      <c r="E41" s="12" t="s">
        <v>5478</v>
      </c>
      <c r="F41" s="12" t="s">
        <v>354</v>
      </c>
      <c r="G41" s="12" t="s">
        <v>13</v>
      </c>
      <c r="H41" s="12" t="s">
        <v>5479</v>
      </c>
      <c r="I41" s="62" t="s">
        <v>60</v>
      </c>
      <c r="J41" s="10">
        <v>1</v>
      </c>
      <c r="K41" s="10" t="s">
        <v>2521</v>
      </c>
      <c r="L41" s="14" t="s">
        <v>5479</v>
      </c>
      <c r="M41" s="11">
        <v>16169</v>
      </c>
      <c r="N41" s="8">
        <v>1</v>
      </c>
      <c r="O41" s="8">
        <f>N41*M41</f>
        <v>16169</v>
      </c>
      <c r="P41" s="7" t="s">
        <v>6618</v>
      </c>
      <c r="Q41" s="30">
        <f>O41/$O$643</f>
        <v>9.5851949687101394E-6</v>
      </c>
      <c r="R41" s="30"/>
      <c r="S41" s="31">
        <f>Q41*$S$1</f>
        <v>7.6681559749681115E-4</v>
      </c>
      <c r="T41" s="7"/>
      <c r="U41" s="31">
        <f>S41+T41</f>
        <v>7.6681559749681115E-4</v>
      </c>
      <c r="V41" s="41"/>
      <c r="W41" s="41"/>
      <c r="X41" s="41"/>
      <c r="Y41" s="42"/>
      <c r="Z41" s="40" t="str">
        <f>IF(V41=0,"NO OFERTADO",IF(W41=0,"NO OFERTADO",IF(X41=0,"NO OFERTADO",IF(Y41=0,"NO OFERTADO","CORRECTO"))))</f>
        <v>NO OFERTADO</v>
      </c>
      <c r="AA41" s="42">
        <f>Y41*N41</f>
        <v>0</v>
      </c>
      <c r="AB41" s="31">
        <f>Q41*$AB$1</f>
        <v>1.9170389937420279E-4</v>
      </c>
      <c r="AC41" s="7"/>
      <c r="AD41" s="31">
        <f>AB41+AC41</f>
        <v>1.9170389937420279E-4</v>
      </c>
      <c r="AE41" s="41"/>
      <c r="AF41" s="41"/>
      <c r="AG41" s="41"/>
      <c r="AH41" s="42"/>
      <c r="AI41" s="40" t="str">
        <f>IF(AE41=0,"NO OFERTADO",IF(AF41=0,"NO OFERTADO",IF(AG41=0,"NO OFERTADO",IF(AH41=0,"NO OFERTADO","CORRECTO"))))</f>
        <v>NO OFERTADO</v>
      </c>
      <c r="AJ41" s="41"/>
      <c r="AK41" s="41"/>
      <c r="AL41" s="41"/>
      <c r="AM41" s="42"/>
      <c r="AN41" s="40" t="str">
        <f>IF(AJ41=0,"NO OFERTADO",IF(AK41=0,"NO OFERTADO",IF(AL41=0,"NO OFERTADO",IF(AM41=0,"NO OFERTADO","CORRECTO"))))</f>
        <v>NO OFERTADO</v>
      </c>
    </row>
    <row r="42" spans="1:40" ht="24" x14ac:dyDescent="0.25">
      <c r="A42" s="61">
        <v>2218</v>
      </c>
      <c r="B42" s="61">
        <v>2070</v>
      </c>
      <c r="C42" s="13" t="s">
        <v>5629</v>
      </c>
      <c r="D42" s="12" t="s">
        <v>5630</v>
      </c>
      <c r="E42" s="12" t="s">
        <v>12</v>
      </c>
      <c r="F42" s="12" t="s">
        <v>12</v>
      </c>
      <c r="G42" s="12" t="s">
        <v>13</v>
      </c>
      <c r="H42" s="12" t="s">
        <v>12</v>
      </c>
      <c r="I42" s="62" t="s">
        <v>60</v>
      </c>
      <c r="J42" s="10">
        <v>1</v>
      </c>
      <c r="K42" s="10" t="s">
        <v>3763</v>
      </c>
      <c r="L42" s="14" t="s">
        <v>5631</v>
      </c>
      <c r="M42" s="11">
        <v>6163.951</v>
      </c>
      <c r="N42" s="8">
        <v>30</v>
      </c>
      <c r="O42" s="8">
        <f>N42*M42</f>
        <v>184918.53</v>
      </c>
      <c r="P42" s="7" t="s">
        <v>6618</v>
      </c>
      <c r="Q42" s="30">
        <f>O42/$O$643</f>
        <v>1.0962212649992424E-4</v>
      </c>
      <c r="R42" s="30"/>
      <c r="S42" s="31">
        <f>Q42*$S$1</f>
        <v>8.7697701199939398E-3</v>
      </c>
      <c r="T42" s="7"/>
      <c r="U42" s="31">
        <f>S42+T42</f>
        <v>8.7697701199939398E-3</v>
      </c>
      <c r="V42" s="41"/>
      <c r="W42" s="41"/>
      <c r="X42" s="41"/>
      <c r="Y42" s="42"/>
      <c r="Z42" s="40" t="str">
        <f>IF(V42=0,"NO OFERTADO",IF(W42=0,"NO OFERTADO",IF(X42=0,"NO OFERTADO",IF(Y42=0,"NO OFERTADO","CORRECTO"))))</f>
        <v>NO OFERTADO</v>
      </c>
      <c r="AA42" s="42">
        <f>Y42*N42</f>
        <v>0</v>
      </c>
      <c r="AB42" s="31">
        <f>Q42*$AB$1</f>
        <v>2.1924425299984849E-3</v>
      </c>
      <c r="AC42" s="7"/>
      <c r="AD42" s="31">
        <f>AB42+AC42</f>
        <v>2.1924425299984849E-3</v>
      </c>
      <c r="AE42" s="41"/>
      <c r="AF42" s="41"/>
      <c r="AG42" s="41"/>
      <c r="AH42" s="42"/>
      <c r="AI42" s="40" t="str">
        <f>IF(AE42=0,"NO OFERTADO",IF(AF42=0,"NO OFERTADO",IF(AG42=0,"NO OFERTADO",IF(AH42=0,"NO OFERTADO","CORRECTO"))))</f>
        <v>NO OFERTADO</v>
      </c>
      <c r="AJ42" s="41"/>
      <c r="AK42" s="41"/>
      <c r="AL42" s="41"/>
      <c r="AM42" s="42"/>
      <c r="AN42" s="40" t="str">
        <f>IF(AJ42=0,"NO OFERTADO",IF(AK42=0,"NO OFERTADO",IF(AL42=0,"NO OFERTADO",IF(AM42=0,"NO OFERTADO","CORRECTO"))))</f>
        <v>NO OFERTADO</v>
      </c>
    </row>
    <row r="43" spans="1:40" x14ac:dyDescent="0.25">
      <c r="A43" s="61">
        <v>2219</v>
      </c>
      <c r="B43" s="61">
        <v>1952</v>
      </c>
      <c r="C43" s="13" t="s">
        <v>5292</v>
      </c>
      <c r="D43" s="12" t="s">
        <v>3979</v>
      </c>
      <c r="E43" s="12" t="s">
        <v>531</v>
      </c>
      <c r="F43" s="12" t="s">
        <v>222</v>
      </c>
      <c r="G43" s="12" t="s">
        <v>322</v>
      </c>
      <c r="H43" s="12" t="s">
        <v>108</v>
      </c>
      <c r="I43" s="62" t="s">
        <v>60</v>
      </c>
      <c r="J43" s="10">
        <v>120</v>
      </c>
      <c r="K43" s="10" t="s">
        <v>5293</v>
      </c>
      <c r="L43" s="14" t="s">
        <v>5294</v>
      </c>
      <c r="M43" s="11">
        <v>612.73299999999995</v>
      </c>
      <c r="N43" s="8">
        <v>120</v>
      </c>
      <c r="O43" s="8">
        <f>N43*M43</f>
        <v>73527.959999999992</v>
      </c>
      <c r="P43" s="7" t="s">
        <v>6618</v>
      </c>
      <c r="Q43" s="30">
        <f>O43/$O$643</f>
        <v>4.3588337698776695E-5</v>
      </c>
      <c r="R43" s="30"/>
      <c r="S43" s="31">
        <f>Q43*$S$1</f>
        <v>3.4870670159021355E-3</v>
      </c>
      <c r="T43" s="7"/>
      <c r="U43" s="31">
        <f>S43+T43</f>
        <v>3.4870670159021355E-3</v>
      </c>
      <c r="V43" s="41"/>
      <c r="W43" s="41"/>
      <c r="X43" s="41"/>
      <c r="Y43" s="42"/>
      <c r="Z43" s="40" t="str">
        <f>IF(V43=0,"NO OFERTADO",IF(W43=0,"NO OFERTADO",IF(X43=0,"NO OFERTADO",IF(Y43=0,"NO OFERTADO","CORRECTO"))))</f>
        <v>NO OFERTADO</v>
      </c>
      <c r="AA43" s="42">
        <f>Y43*N43</f>
        <v>0</v>
      </c>
      <c r="AB43" s="31">
        <f>Q43*$AB$1</f>
        <v>8.7176675397553386E-4</v>
      </c>
      <c r="AC43" s="7"/>
      <c r="AD43" s="31">
        <f>AB43+AC43</f>
        <v>8.7176675397553386E-4</v>
      </c>
      <c r="AE43" s="41"/>
      <c r="AF43" s="41"/>
      <c r="AG43" s="41"/>
      <c r="AH43" s="42"/>
      <c r="AI43" s="40" t="str">
        <f>IF(AE43=0,"NO OFERTADO",IF(AF43=0,"NO OFERTADO",IF(AG43=0,"NO OFERTADO",IF(AH43=0,"NO OFERTADO","CORRECTO"))))</f>
        <v>NO OFERTADO</v>
      </c>
      <c r="AJ43" s="41"/>
      <c r="AK43" s="41"/>
      <c r="AL43" s="41"/>
      <c r="AM43" s="42"/>
      <c r="AN43" s="40" t="str">
        <f>IF(AJ43=0,"NO OFERTADO",IF(AK43=0,"NO OFERTADO",IF(AL43=0,"NO OFERTADO",IF(AM43=0,"NO OFERTADO","CORRECTO"))))</f>
        <v>NO OFERTADO</v>
      </c>
    </row>
    <row r="44" spans="1:40" ht="36" x14ac:dyDescent="0.25">
      <c r="A44" s="61">
        <v>2220</v>
      </c>
      <c r="B44" s="61">
        <v>2007</v>
      </c>
      <c r="C44" s="13" t="s">
        <v>5454</v>
      </c>
      <c r="D44" s="12" t="s">
        <v>5455</v>
      </c>
      <c r="E44" s="12" t="s">
        <v>718</v>
      </c>
      <c r="F44" s="12" t="s">
        <v>354</v>
      </c>
      <c r="G44" s="12" t="s">
        <v>13</v>
      </c>
      <c r="H44" s="12" t="s">
        <v>354</v>
      </c>
      <c r="I44" s="62" t="s">
        <v>60</v>
      </c>
      <c r="J44" s="10">
        <v>1</v>
      </c>
      <c r="K44" s="10" t="s">
        <v>5456</v>
      </c>
      <c r="L44" s="14" t="s">
        <v>5457</v>
      </c>
      <c r="M44" s="11">
        <v>27392.194766666667</v>
      </c>
      <c r="N44" s="8">
        <v>1</v>
      </c>
      <c r="O44" s="8">
        <f>N44*M44</f>
        <v>27392.194766666667</v>
      </c>
      <c r="P44" s="7" t="s">
        <v>6618</v>
      </c>
      <c r="Q44" s="30">
        <f>O44/$O$643</f>
        <v>1.6238451818874485E-5</v>
      </c>
      <c r="R44" s="30"/>
      <c r="S44" s="31">
        <f>Q44*$S$1</f>
        <v>1.2990761455099588E-3</v>
      </c>
      <c r="T44" s="7"/>
      <c r="U44" s="31">
        <f>S44+T44</f>
        <v>1.2990761455099588E-3</v>
      </c>
      <c r="V44" s="41"/>
      <c r="W44" s="41"/>
      <c r="X44" s="41"/>
      <c r="Y44" s="42"/>
      <c r="Z44" s="40" t="str">
        <f>IF(V44=0,"NO OFERTADO",IF(W44=0,"NO OFERTADO",IF(X44=0,"NO OFERTADO",IF(Y44=0,"NO OFERTADO","CORRECTO"))))</f>
        <v>NO OFERTADO</v>
      </c>
      <c r="AA44" s="42">
        <f>Y44*N44</f>
        <v>0</v>
      </c>
      <c r="AB44" s="31">
        <f>Q44*$AB$1</f>
        <v>3.247690363774897E-4</v>
      </c>
      <c r="AC44" s="7"/>
      <c r="AD44" s="31">
        <f>AB44+AC44</f>
        <v>3.247690363774897E-4</v>
      </c>
      <c r="AE44" s="41"/>
      <c r="AF44" s="41"/>
      <c r="AG44" s="41"/>
      <c r="AH44" s="42"/>
      <c r="AI44" s="40" t="str">
        <f>IF(AE44=0,"NO OFERTADO",IF(AF44=0,"NO OFERTADO",IF(AG44=0,"NO OFERTADO",IF(AH44=0,"NO OFERTADO","CORRECTO"))))</f>
        <v>NO OFERTADO</v>
      </c>
      <c r="AJ44" s="41"/>
      <c r="AK44" s="41"/>
      <c r="AL44" s="41"/>
      <c r="AM44" s="42"/>
      <c r="AN44" s="40" t="str">
        <f>IF(AJ44=0,"NO OFERTADO",IF(AK44=0,"NO OFERTADO",IF(AL44=0,"NO OFERTADO",IF(AM44=0,"NO OFERTADO","CORRECTO"))))</f>
        <v>NO OFERTADO</v>
      </c>
    </row>
    <row r="45" spans="1:40" ht="24" x14ac:dyDescent="0.25">
      <c r="A45" s="61">
        <v>2221</v>
      </c>
      <c r="B45" s="61">
        <v>613</v>
      </c>
      <c r="C45" s="13" t="s">
        <v>1163</v>
      </c>
      <c r="D45" s="12" t="s">
        <v>89</v>
      </c>
      <c r="E45" s="12" t="s">
        <v>11</v>
      </c>
      <c r="F45" s="12" t="s">
        <v>12</v>
      </c>
      <c r="G45" s="12" t="s">
        <v>13</v>
      </c>
      <c r="H45" s="12" t="s">
        <v>12</v>
      </c>
      <c r="I45" s="62">
        <v>198809.45</v>
      </c>
      <c r="J45" s="10">
        <v>1</v>
      </c>
      <c r="K45" s="10" t="s">
        <v>1164</v>
      </c>
      <c r="L45" s="14" t="s">
        <v>1983</v>
      </c>
      <c r="M45" s="11">
        <v>16923</v>
      </c>
      <c r="N45" s="11">
        <v>30</v>
      </c>
      <c r="O45" s="8">
        <f>N45*M45</f>
        <v>507690</v>
      </c>
      <c r="P45" s="7" t="s">
        <v>6618</v>
      </c>
      <c r="Q45" s="30">
        <f>O45/$O$643</f>
        <v>3.0096528132008478E-4</v>
      </c>
      <c r="R45" s="30">
        <f>+O45/$O$644</f>
        <v>5.2799760056252646E-4</v>
      </c>
      <c r="S45" s="31">
        <f>Q45*$S$1</f>
        <v>2.4077222505606781E-2</v>
      </c>
      <c r="T45" s="32">
        <f>R45*$T$1</f>
        <v>7.9199640084378978E-3</v>
      </c>
      <c r="U45" s="31">
        <f>S45+T45</f>
        <v>3.1997186514044679E-2</v>
      </c>
      <c r="V45" s="41"/>
      <c r="W45" s="41"/>
      <c r="X45" s="41"/>
      <c r="Y45" s="42"/>
      <c r="Z45" s="40" t="str">
        <f>IF(V45=0,"NO OFERTADO",IF(W45=0,"NO OFERTADO",IF(X45=0,"NO OFERTADO",IF(Y45=0,"NO OFERTADO","CORRECTO"))))</f>
        <v>NO OFERTADO</v>
      </c>
      <c r="AA45" s="42">
        <f>Y45*N45</f>
        <v>0</v>
      </c>
      <c r="AB45" s="31">
        <f>Q45*$AB$1</f>
        <v>6.0193056264016952E-3</v>
      </c>
      <c r="AC45" s="32">
        <f>R45*$AC$1</f>
        <v>2.6399880028126323E-3</v>
      </c>
      <c r="AD45" s="31">
        <f>AB45+AC45</f>
        <v>8.6592936292143284E-3</v>
      </c>
      <c r="AE45" s="41"/>
      <c r="AF45" s="41"/>
      <c r="AG45" s="41"/>
      <c r="AH45" s="42"/>
      <c r="AI45" s="40" t="str">
        <f>IF(AE45=0,"NO OFERTADO",IF(AF45=0,"NO OFERTADO",IF(AG45=0,"NO OFERTADO",IF(AH45=0,"NO OFERTADO","CORRECTO"))))</f>
        <v>NO OFERTADO</v>
      </c>
      <c r="AJ45" s="41"/>
      <c r="AK45" s="41"/>
      <c r="AL45" s="41"/>
      <c r="AM45" s="42"/>
      <c r="AN45" s="40" t="str">
        <f>IF(AJ45=0,"NO OFERTADO",IF(AK45=0,"NO OFERTADO",IF(AL45=0,"NO OFERTADO",IF(AM45=0,"NO OFERTADO","CORRECTO"))))</f>
        <v>NO OFERTADO</v>
      </c>
    </row>
    <row r="46" spans="1:40" ht="24" x14ac:dyDescent="0.25">
      <c r="A46" s="61">
        <v>2222</v>
      </c>
      <c r="B46" s="61">
        <v>2051</v>
      </c>
      <c r="C46" s="13" t="s">
        <v>5581</v>
      </c>
      <c r="D46" s="12" t="s">
        <v>5582</v>
      </c>
      <c r="E46" s="12" t="s">
        <v>765</v>
      </c>
      <c r="F46" s="12" t="s">
        <v>222</v>
      </c>
      <c r="G46" s="12" t="s">
        <v>13</v>
      </c>
      <c r="H46" s="12" t="s">
        <v>108</v>
      </c>
      <c r="I46" s="62" t="s">
        <v>60</v>
      </c>
      <c r="J46" s="10">
        <v>120</v>
      </c>
      <c r="K46" s="10" t="s">
        <v>4180</v>
      </c>
      <c r="L46" s="14" t="s">
        <v>5583</v>
      </c>
      <c r="M46" s="11">
        <v>107.74366666666667</v>
      </c>
      <c r="N46" s="8">
        <v>120</v>
      </c>
      <c r="O46" s="8">
        <f>N46*M46</f>
        <v>12929.24</v>
      </c>
      <c r="P46" s="7" t="s">
        <v>6618</v>
      </c>
      <c r="Q46" s="30">
        <f>O46/$O$643</f>
        <v>7.6646228089087698E-6</v>
      </c>
      <c r="R46" s="30"/>
      <c r="S46" s="31">
        <f>Q46*$S$1</f>
        <v>6.1316982471270156E-4</v>
      </c>
      <c r="T46" s="7"/>
      <c r="U46" s="31">
        <f>S46+T46</f>
        <v>6.1316982471270156E-4</v>
      </c>
      <c r="V46" s="41"/>
      <c r="W46" s="41"/>
      <c r="X46" s="41"/>
      <c r="Y46" s="42"/>
      <c r="Z46" s="40" t="str">
        <f>IF(V46=0,"NO OFERTADO",IF(W46=0,"NO OFERTADO",IF(X46=0,"NO OFERTADO",IF(Y46=0,"NO OFERTADO","CORRECTO"))))</f>
        <v>NO OFERTADO</v>
      </c>
      <c r="AA46" s="42">
        <f>Y46*N46</f>
        <v>0</v>
      </c>
      <c r="AB46" s="31">
        <f>Q46*$AB$1</f>
        <v>1.5329245617817539E-4</v>
      </c>
      <c r="AC46" s="7"/>
      <c r="AD46" s="31">
        <f>AB46+AC46</f>
        <v>1.5329245617817539E-4</v>
      </c>
      <c r="AE46" s="41"/>
      <c r="AF46" s="41"/>
      <c r="AG46" s="41"/>
      <c r="AH46" s="42"/>
      <c r="AI46" s="40" t="str">
        <f>IF(AE46=0,"NO OFERTADO",IF(AF46=0,"NO OFERTADO",IF(AG46=0,"NO OFERTADO",IF(AH46=0,"NO OFERTADO","CORRECTO"))))</f>
        <v>NO OFERTADO</v>
      </c>
      <c r="AJ46" s="41"/>
      <c r="AK46" s="41"/>
      <c r="AL46" s="41"/>
      <c r="AM46" s="42"/>
      <c r="AN46" s="40" t="str">
        <f>IF(AJ46=0,"NO OFERTADO",IF(AK46=0,"NO OFERTADO",IF(AL46=0,"NO OFERTADO",IF(AM46=0,"NO OFERTADO","CORRECTO"))))</f>
        <v>NO OFERTADO</v>
      </c>
    </row>
    <row r="47" spans="1:40" x14ac:dyDescent="0.25">
      <c r="A47" s="61">
        <v>2223</v>
      </c>
      <c r="B47" s="61">
        <v>1994</v>
      </c>
      <c r="C47" s="13" t="s">
        <v>5419</v>
      </c>
      <c r="D47" s="12" t="s">
        <v>5420</v>
      </c>
      <c r="E47" s="12" t="s">
        <v>221</v>
      </c>
      <c r="F47" s="12" t="s">
        <v>108</v>
      </c>
      <c r="G47" s="12" t="s">
        <v>13</v>
      </c>
      <c r="H47" s="12" t="s">
        <v>108</v>
      </c>
      <c r="I47" s="62" t="s">
        <v>60</v>
      </c>
      <c r="J47" s="10">
        <v>1</v>
      </c>
      <c r="K47" s="10" t="s">
        <v>5421</v>
      </c>
      <c r="L47" s="14" t="s">
        <v>5422</v>
      </c>
      <c r="M47" s="11">
        <v>39732.361333333327</v>
      </c>
      <c r="N47" s="8">
        <v>13.5</v>
      </c>
      <c r="O47" s="8">
        <f>N47*M47</f>
        <v>536386.87799999991</v>
      </c>
      <c r="P47" s="7" t="s">
        <v>6618</v>
      </c>
      <c r="Q47" s="30">
        <f>O47/$O$643</f>
        <v>3.1797716644738322E-4</v>
      </c>
      <c r="R47" s="30"/>
      <c r="S47" s="31">
        <f>Q47*$S$1</f>
        <v>2.5438173315790659E-2</v>
      </c>
      <c r="T47" s="7"/>
      <c r="U47" s="31">
        <f>S47+T47</f>
        <v>2.5438173315790659E-2</v>
      </c>
      <c r="V47" s="41"/>
      <c r="W47" s="41"/>
      <c r="X47" s="41"/>
      <c r="Y47" s="42"/>
      <c r="Z47" s="40" t="str">
        <f>IF(V47=0,"NO OFERTADO",IF(W47=0,"NO OFERTADO",IF(X47=0,"NO OFERTADO",IF(Y47=0,"NO OFERTADO","CORRECTO"))))</f>
        <v>NO OFERTADO</v>
      </c>
      <c r="AA47" s="42">
        <f>Y47*N47</f>
        <v>0</v>
      </c>
      <c r="AB47" s="31">
        <f>Q47*$AB$1</f>
        <v>6.3595433289476647E-3</v>
      </c>
      <c r="AC47" s="7"/>
      <c r="AD47" s="31">
        <f>AB47+AC47</f>
        <v>6.3595433289476647E-3</v>
      </c>
      <c r="AE47" s="41"/>
      <c r="AF47" s="41"/>
      <c r="AG47" s="41"/>
      <c r="AH47" s="42"/>
      <c r="AI47" s="40" t="str">
        <f>IF(AE47=0,"NO OFERTADO",IF(AF47=0,"NO OFERTADO",IF(AG47=0,"NO OFERTADO",IF(AH47=0,"NO OFERTADO","CORRECTO"))))</f>
        <v>NO OFERTADO</v>
      </c>
      <c r="AJ47" s="41"/>
      <c r="AK47" s="41"/>
      <c r="AL47" s="41"/>
      <c r="AM47" s="42"/>
      <c r="AN47" s="40" t="str">
        <f>IF(AJ47=0,"NO OFERTADO",IF(AK47=0,"NO OFERTADO",IF(AL47=0,"NO OFERTADO",IF(AM47=0,"NO OFERTADO","CORRECTO"))))</f>
        <v>NO OFERTADO</v>
      </c>
    </row>
    <row r="48" spans="1:40" ht="24" x14ac:dyDescent="0.25">
      <c r="A48" s="61">
        <v>2224</v>
      </c>
      <c r="B48" s="61">
        <v>549</v>
      </c>
      <c r="C48" s="13" t="s">
        <v>1833</v>
      </c>
      <c r="D48" s="12">
        <v>0.2</v>
      </c>
      <c r="E48" s="12" t="s">
        <v>423</v>
      </c>
      <c r="F48" s="12" t="s">
        <v>23</v>
      </c>
      <c r="G48" s="12" t="s">
        <v>24</v>
      </c>
      <c r="H48" s="12" t="s">
        <v>23</v>
      </c>
      <c r="I48" s="62" t="s">
        <v>60</v>
      </c>
      <c r="J48" s="10">
        <v>1</v>
      </c>
      <c r="K48" s="10" t="s">
        <v>1230</v>
      </c>
      <c r="L48" s="14" t="s">
        <v>1834</v>
      </c>
      <c r="M48" s="11">
        <v>441731</v>
      </c>
      <c r="N48" s="11">
        <v>1</v>
      </c>
      <c r="O48" s="8">
        <f>N48*M48</f>
        <v>441731</v>
      </c>
      <c r="P48" s="7" t="s">
        <v>6618</v>
      </c>
      <c r="Q48" s="30">
        <f>O48/$O$643</f>
        <v>2.6186392224153003E-4</v>
      </c>
      <c r="R48" s="30"/>
      <c r="S48" s="31">
        <f>Q48*$S$1</f>
        <v>2.0949113779322404E-2</v>
      </c>
      <c r="T48" s="7"/>
      <c r="U48" s="31">
        <f>S48+T48</f>
        <v>2.0949113779322404E-2</v>
      </c>
      <c r="V48" s="41"/>
      <c r="W48" s="41"/>
      <c r="X48" s="41"/>
      <c r="Y48" s="42"/>
      <c r="Z48" s="40" t="str">
        <f>IF(V48=0,"NO OFERTADO",IF(W48=0,"NO OFERTADO",IF(X48=0,"NO OFERTADO",IF(Y48=0,"NO OFERTADO","CORRECTO"))))</f>
        <v>NO OFERTADO</v>
      </c>
      <c r="AA48" s="42">
        <f>Y48*N48</f>
        <v>0</v>
      </c>
      <c r="AB48" s="31">
        <f>Q48*$AB$1</f>
        <v>5.2372784448306009E-3</v>
      </c>
      <c r="AC48" s="7"/>
      <c r="AD48" s="31">
        <f>AB48+AC48</f>
        <v>5.2372784448306009E-3</v>
      </c>
      <c r="AE48" s="41"/>
      <c r="AF48" s="41"/>
      <c r="AG48" s="41"/>
      <c r="AH48" s="42"/>
      <c r="AI48" s="40" t="str">
        <f>IF(AE48=0,"NO OFERTADO",IF(AF48=0,"NO OFERTADO",IF(AG48=0,"NO OFERTADO",IF(AH48=0,"NO OFERTADO","CORRECTO"))))</f>
        <v>NO OFERTADO</v>
      </c>
      <c r="AJ48" s="41"/>
      <c r="AK48" s="41"/>
      <c r="AL48" s="41"/>
      <c r="AM48" s="42"/>
      <c r="AN48" s="40" t="str">
        <f>IF(AJ48=0,"NO OFERTADO",IF(AK48=0,"NO OFERTADO",IF(AL48=0,"NO OFERTADO",IF(AM48=0,"NO OFERTADO","CORRECTO"))))</f>
        <v>NO OFERTADO</v>
      </c>
    </row>
    <row r="49" spans="1:40" ht="36" x14ac:dyDescent="0.25">
      <c r="A49" s="61">
        <v>2225</v>
      </c>
      <c r="B49" s="61">
        <v>2185</v>
      </c>
      <c r="C49" s="13" t="s">
        <v>5900</v>
      </c>
      <c r="D49" s="12" t="s">
        <v>5901</v>
      </c>
      <c r="E49" s="12" t="s">
        <v>5136</v>
      </c>
      <c r="F49" s="12" t="s">
        <v>1893</v>
      </c>
      <c r="G49" s="12" t="s">
        <v>24</v>
      </c>
      <c r="H49" s="12" t="s">
        <v>424</v>
      </c>
      <c r="I49" s="62" t="s">
        <v>60</v>
      </c>
      <c r="J49" s="10">
        <v>1</v>
      </c>
      <c r="K49" s="10" t="s">
        <v>2423</v>
      </c>
      <c r="L49" s="14" t="s">
        <v>5902</v>
      </c>
      <c r="M49" s="11">
        <v>420612</v>
      </c>
      <c r="N49" s="8">
        <v>1</v>
      </c>
      <c r="O49" s="8">
        <f>N49*M49</f>
        <v>420612</v>
      </c>
      <c r="P49" s="7" t="s">
        <v>6618</v>
      </c>
      <c r="Q49" s="30">
        <f>O49/$O$643</f>
        <v>2.4934430244165438E-4</v>
      </c>
      <c r="R49" s="30"/>
      <c r="S49" s="31">
        <f>Q49*$S$1</f>
        <v>1.9947544195332352E-2</v>
      </c>
      <c r="T49" s="7"/>
      <c r="U49" s="31">
        <f>S49+T49</f>
        <v>1.9947544195332352E-2</v>
      </c>
      <c r="V49" s="41"/>
      <c r="W49" s="41"/>
      <c r="X49" s="41"/>
      <c r="Y49" s="42"/>
      <c r="Z49" s="40" t="str">
        <f>IF(V49=0,"NO OFERTADO",IF(W49=0,"NO OFERTADO",IF(X49=0,"NO OFERTADO",IF(Y49=0,"NO OFERTADO","CORRECTO"))))</f>
        <v>NO OFERTADO</v>
      </c>
      <c r="AA49" s="42">
        <f>Y49*N49</f>
        <v>0</v>
      </c>
      <c r="AB49" s="31">
        <f>Q49*$AB$1</f>
        <v>4.986886048833088E-3</v>
      </c>
      <c r="AC49" s="7"/>
      <c r="AD49" s="31">
        <f>AB49+AC49</f>
        <v>4.986886048833088E-3</v>
      </c>
      <c r="AE49" s="41"/>
      <c r="AF49" s="41"/>
      <c r="AG49" s="41"/>
      <c r="AH49" s="42"/>
      <c r="AI49" s="40" t="str">
        <f>IF(AE49=0,"NO OFERTADO",IF(AF49=0,"NO OFERTADO",IF(AG49=0,"NO OFERTADO",IF(AH49=0,"NO OFERTADO","CORRECTO"))))</f>
        <v>NO OFERTADO</v>
      </c>
      <c r="AJ49" s="41"/>
      <c r="AK49" s="41"/>
      <c r="AL49" s="41"/>
      <c r="AM49" s="42"/>
      <c r="AN49" s="40" t="str">
        <f>IF(AJ49=0,"NO OFERTADO",IF(AK49=0,"NO OFERTADO",IF(AL49=0,"NO OFERTADO",IF(AM49=0,"NO OFERTADO","CORRECTO"))))</f>
        <v>NO OFERTADO</v>
      </c>
    </row>
    <row r="50" spans="1:40" ht="36" x14ac:dyDescent="0.25">
      <c r="A50" s="61">
        <v>2226</v>
      </c>
      <c r="B50" s="61">
        <v>2186</v>
      </c>
      <c r="C50" s="13" t="s">
        <v>5903</v>
      </c>
      <c r="D50" s="12" t="s">
        <v>5904</v>
      </c>
      <c r="E50" s="12" t="s">
        <v>5136</v>
      </c>
      <c r="F50" s="12" t="s">
        <v>222</v>
      </c>
      <c r="G50" s="12" t="s">
        <v>24</v>
      </c>
      <c r="H50" s="12" t="s">
        <v>424</v>
      </c>
      <c r="I50" s="62" t="s">
        <v>60</v>
      </c>
      <c r="J50" s="10">
        <v>1500</v>
      </c>
      <c r="K50" s="10" t="s">
        <v>2423</v>
      </c>
      <c r="L50" s="14" t="s">
        <v>5905</v>
      </c>
      <c r="M50" s="11">
        <v>232.27099999999999</v>
      </c>
      <c r="N50" s="8">
        <v>1500</v>
      </c>
      <c r="O50" s="8">
        <f>N50*M50</f>
        <v>348406.5</v>
      </c>
      <c r="P50" s="7" t="s">
        <v>6618</v>
      </c>
      <c r="Q50" s="30">
        <f>O50/$O$643</f>
        <v>2.0653993635140759E-4</v>
      </c>
      <c r="R50" s="30"/>
      <c r="S50" s="31">
        <f>Q50*$S$1</f>
        <v>1.6523194908112607E-2</v>
      </c>
      <c r="T50" s="7"/>
      <c r="U50" s="31">
        <f>S50+T50</f>
        <v>1.6523194908112607E-2</v>
      </c>
      <c r="V50" s="41"/>
      <c r="W50" s="41"/>
      <c r="X50" s="41"/>
      <c r="Y50" s="42"/>
      <c r="Z50" s="40" t="str">
        <f>IF(V50=0,"NO OFERTADO",IF(W50=0,"NO OFERTADO",IF(X50=0,"NO OFERTADO",IF(Y50=0,"NO OFERTADO","CORRECTO"))))</f>
        <v>NO OFERTADO</v>
      </c>
      <c r="AA50" s="42">
        <f>Y50*N50</f>
        <v>0</v>
      </c>
      <c r="AB50" s="31">
        <f>Q50*$AB$1</f>
        <v>4.1307987270281519E-3</v>
      </c>
      <c r="AC50" s="7"/>
      <c r="AD50" s="31">
        <f>AB50+AC50</f>
        <v>4.1307987270281519E-3</v>
      </c>
      <c r="AE50" s="41"/>
      <c r="AF50" s="41"/>
      <c r="AG50" s="41"/>
      <c r="AH50" s="42"/>
      <c r="AI50" s="40" t="str">
        <f>IF(AE50=0,"NO OFERTADO",IF(AF50=0,"NO OFERTADO",IF(AG50=0,"NO OFERTADO",IF(AH50=0,"NO OFERTADO","CORRECTO"))))</f>
        <v>NO OFERTADO</v>
      </c>
      <c r="AJ50" s="41"/>
      <c r="AK50" s="41"/>
      <c r="AL50" s="41"/>
      <c r="AM50" s="42"/>
      <c r="AN50" s="40" t="str">
        <f>IF(AJ50=0,"NO OFERTADO",IF(AK50=0,"NO OFERTADO",IF(AL50=0,"NO OFERTADO",IF(AM50=0,"NO OFERTADO","CORRECTO"))))</f>
        <v>NO OFERTADO</v>
      </c>
    </row>
    <row r="51" spans="1:40" ht="24" x14ac:dyDescent="0.25">
      <c r="A51" s="61">
        <v>2227</v>
      </c>
      <c r="B51" s="61">
        <v>1887</v>
      </c>
      <c r="C51" s="13" t="s">
        <v>5134</v>
      </c>
      <c r="D51" s="12" t="s">
        <v>5135</v>
      </c>
      <c r="E51" s="12" t="s">
        <v>5136</v>
      </c>
      <c r="F51" s="12" t="s">
        <v>222</v>
      </c>
      <c r="G51" s="12" t="s">
        <v>24</v>
      </c>
      <c r="H51" s="12" t="s">
        <v>424</v>
      </c>
      <c r="I51" s="62" t="s">
        <v>60</v>
      </c>
      <c r="J51" s="10">
        <v>1500</v>
      </c>
      <c r="K51" s="10" t="s">
        <v>2423</v>
      </c>
      <c r="L51" s="14" t="s">
        <v>5137</v>
      </c>
      <c r="M51" s="11">
        <v>374.37666666666661</v>
      </c>
      <c r="N51" s="8">
        <v>1500</v>
      </c>
      <c r="O51" s="8">
        <f>N51*M51</f>
        <v>561564.99999999988</v>
      </c>
      <c r="P51" s="7" t="s">
        <v>6618</v>
      </c>
      <c r="Q51" s="30">
        <f>O51/$O$643</f>
        <v>3.3290308693201243E-4</v>
      </c>
      <c r="R51" s="30"/>
      <c r="S51" s="31">
        <f>Q51*$S$1</f>
        <v>2.6632246954560995E-2</v>
      </c>
      <c r="T51" s="7"/>
      <c r="U51" s="31">
        <f>S51+T51</f>
        <v>2.6632246954560995E-2</v>
      </c>
      <c r="V51" s="41"/>
      <c r="W51" s="41"/>
      <c r="X51" s="41"/>
      <c r="Y51" s="42"/>
      <c r="Z51" s="40" t="str">
        <f>IF(V51=0,"NO OFERTADO",IF(W51=0,"NO OFERTADO",IF(X51=0,"NO OFERTADO",IF(Y51=0,"NO OFERTADO","CORRECTO"))))</f>
        <v>NO OFERTADO</v>
      </c>
      <c r="AA51" s="42">
        <f>Y51*N51</f>
        <v>0</v>
      </c>
      <c r="AB51" s="31">
        <f>Q51*$AB$1</f>
        <v>6.6580617386402486E-3</v>
      </c>
      <c r="AC51" s="7"/>
      <c r="AD51" s="31">
        <f>AB51+AC51</f>
        <v>6.6580617386402486E-3</v>
      </c>
      <c r="AE51" s="41"/>
      <c r="AF51" s="41"/>
      <c r="AG51" s="41"/>
      <c r="AH51" s="42"/>
      <c r="AI51" s="40" t="str">
        <f>IF(AE51=0,"NO OFERTADO",IF(AF51=0,"NO OFERTADO",IF(AG51=0,"NO OFERTADO",IF(AH51=0,"NO OFERTADO","CORRECTO"))))</f>
        <v>NO OFERTADO</v>
      </c>
      <c r="AJ51" s="41"/>
      <c r="AK51" s="41"/>
      <c r="AL51" s="41"/>
      <c r="AM51" s="42"/>
      <c r="AN51" s="40" t="str">
        <f>IF(AJ51=0,"NO OFERTADO",IF(AK51=0,"NO OFERTADO",IF(AL51=0,"NO OFERTADO",IF(AM51=0,"NO OFERTADO","CORRECTO"))))</f>
        <v>NO OFERTADO</v>
      </c>
    </row>
    <row r="52" spans="1:40" ht="24" x14ac:dyDescent="0.25">
      <c r="A52" s="61">
        <v>2228</v>
      </c>
      <c r="B52" s="61">
        <v>2187</v>
      </c>
      <c r="C52" s="13" t="s">
        <v>5906</v>
      </c>
      <c r="D52" s="12" t="s">
        <v>5907</v>
      </c>
      <c r="E52" s="12" t="s">
        <v>5136</v>
      </c>
      <c r="F52" s="12" t="s">
        <v>222</v>
      </c>
      <c r="G52" s="12" t="s">
        <v>24</v>
      </c>
      <c r="H52" s="12" t="s">
        <v>424</v>
      </c>
      <c r="I52" s="62" t="s">
        <v>60</v>
      </c>
      <c r="J52" s="10">
        <v>500</v>
      </c>
      <c r="K52" s="10" t="s">
        <v>2423</v>
      </c>
      <c r="L52" s="14" t="s">
        <v>5908</v>
      </c>
      <c r="M52" s="11">
        <v>1267.5059999999999</v>
      </c>
      <c r="N52" s="8">
        <v>500</v>
      </c>
      <c r="O52" s="8">
        <f>N52*M52</f>
        <v>633752.99999999988</v>
      </c>
      <c r="P52" s="7" t="s">
        <v>6618</v>
      </c>
      <c r="Q52" s="30">
        <f>O52/$O$643</f>
        <v>3.756970787930581E-4</v>
      </c>
      <c r="R52" s="30"/>
      <c r="S52" s="31">
        <f>Q52*$S$1</f>
        <v>3.0055766303444649E-2</v>
      </c>
      <c r="T52" s="7"/>
      <c r="U52" s="31">
        <f>S52+T52</f>
        <v>3.0055766303444649E-2</v>
      </c>
      <c r="V52" s="41"/>
      <c r="W52" s="41"/>
      <c r="X52" s="41"/>
      <c r="Y52" s="42"/>
      <c r="Z52" s="40" t="str">
        <f>IF(V52=0,"NO OFERTADO",IF(W52=0,"NO OFERTADO",IF(X52=0,"NO OFERTADO",IF(Y52=0,"NO OFERTADO","CORRECTO"))))</f>
        <v>NO OFERTADO</v>
      </c>
      <c r="AA52" s="42">
        <f>Y52*N52</f>
        <v>0</v>
      </c>
      <c r="AB52" s="31">
        <f>Q52*$AB$1</f>
        <v>7.5139415758611623E-3</v>
      </c>
      <c r="AC52" s="7"/>
      <c r="AD52" s="31">
        <f>AB52+AC52</f>
        <v>7.5139415758611623E-3</v>
      </c>
      <c r="AE52" s="41"/>
      <c r="AF52" s="41"/>
      <c r="AG52" s="41"/>
      <c r="AH52" s="42"/>
      <c r="AI52" s="40" t="str">
        <f>IF(AE52=0,"NO OFERTADO",IF(AF52=0,"NO OFERTADO",IF(AG52=0,"NO OFERTADO",IF(AH52=0,"NO OFERTADO","CORRECTO"))))</f>
        <v>NO OFERTADO</v>
      </c>
      <c r="AJ52" s="41"/>
      <c r="AK52" s="41"/>
      <c r="AL52" s="41"/>
      <c r="AM52" s="42"/>
      <c r="AN52" s="40" t="str">
        <f>IF(AJ52=0,"NO OFERTADO",IF(AK52=0,"NO OFERTADO",IF(AL52=0,"NO OFERTADO",IF(AM52=0,"NO OFERTADO","CORRECTO"))))</f>
        <v>NO OFERTADO</v>
      </c>
    </row>
    <row r="53" spans="1:40" ht="24" x14ac:dyDescent="0.25">
      <c r="A53" s="61">
        <v>2229</v>
      </c>
      <c r="B53" s="61">
        <v>2188</v>
      </c>
      <c r="C53" s="13" t="s">
        <v>5909</v>
      </c>
      <c r="D53" s="12" t="s">
        <v>780</v>
      </c>
      <c r="E53" s="12" t="s">
        <v>781</v>
      </c>
      <c r="F53" s="12" t="s">
        <v>321</v>
      </c>
      <c r="G53" s="12" t="s">
        <v>13</v>
      </c>
      <c r="H53" s="12" t="s">
        <v>782</v>
      </c>
      <c r="I53" s="62" t="s">
        <v>60</v>
      </c>
      <c r="J53" s="10">
        <v>500</v>
      </c>
      <c r="K53" s="10" t="s">
        <v>770</v>
      </c>
      <c r="L53" s="14" t="s">
        <v>5910</v>
      </c>
      <c r="M53" s="11">
        <v>8310.8670000000002</v>
      </c>
      <c r="N53" s="8">
        <v>500</v>
      </c>
      <c r="O53" s="8">
        <f>N53*M53</f>
        <v>4155433.5</v>
      </c>
      <c r="P53" s="7" t="s">
        <v>6618</v>
      </c>
      <c r="Q53" s="30">
        <f>O53/$O$643</f>
        <v>2.4633954033650546E-3</v>
      </c>
      <c r="R53" s="30"/>
      <c r="S53" s="31">
        <f>Q53*$S$1</f>
        <v>0.19707163226920438</v>
      </c>
      <c r="T53" s="7"/>
      <c r="U53" s="31">
        <f>S53+T53</f>
        <v>0.19707163226920438</v>
      </c>
      <c r="V53" s="41"/>
      <c r="W53" s="41"/>
      <c r="X53" s="41"/>
      <c r="Y53" s="42"/>
      <c r="Z53" s="40" t="str">
        <f>IF(V53=0,"NO OFERTADO",IF(W53=0,"NO OFERTADO",IF(X53=0,"NO OFERTADO",IF(Y53=0,"NO OFERTADO","CORRECTO"))))</f>
        <v>NO OFERTADO</v>
      </c>
      <c r="AA53" s="42">
        <f>Y53*N53</f>
        <v>0</v>
      </c>
      <c r="AB53" s="31">
        <f>Q53*$AB$1</f>
        <v>4.9267908067301094E-2</v>
      </c>
      <c r="AC53" s="7"/>
      <c r="AD53" s="31">
        <f>AB53+AC53</f>
        <v>4.9267908067301094E-2</v>
      </c>
      <c r="AE53" s="41"/>
      <c r="AF53" s="41"/>
      <c r="AG53" s="41"/>
      <c r="AH53" s="42"/>
      <c r="AI53" s="40" t="str">
        <f>IF(AE53=0,"NO OFERTADO",IF(AF53=0,"NO OFERTADO",IF(AG53=0,"NO OFERTADO",IF(AH53=0,"NO OFERTADO","CORRECTO"))))</f>
        <v>NO OFERTADO</v>
      </c>
      <c r="AJ53" s="41"/>
      <c r="AK53" s="41"/>
      <c r="AL53" s="41"/>
      <c r="AM53" s="42"/>
      <c r="AN53" s="40" t="str">
        <f>IF(AJ53=0,"NO OFERTADO",IF(AK53=0,"NO OFERTADO",IF(AL53=0,"NO OFERTADO",IF(AM53=0,"NO OFERTADO","CORRECTO"))))</f>
        <v>NO OFERTADO</v>
      </c>
    </row>
    <row r="54" spans="1:40" ht="24" x14ac:dyDescent="0.25">
      <c r="A54" s="61">
        <v>2230</v>
      </c>
      <c r="B54" s="61">
        <v>2112</v>
      </c>
      <c r="C54" s="13" t="s">
        <v>5723</v>
      </c>
      <c r="D54" s="12" t="s">
        <v>5724</v>
      </c>
      <c r="E54" s="12" t="s">
        <v>11</v>
      </c>
      <c r="F54" s="12" t="s">
        <v>134</v>
      </c>
      <c r="G54" s="12" t="s">
        <v>13</v>
      </c>
      <c r="H54" s="12" t="s">
        <v>12</v>
      </c>
      <c r="I54" s="62" t="s">
        <v>60</v>
      </c>
      <c r="J54" s="10">
        <v>1</v>
      </c>
      <c r="K54" s="10" t="s">
        <v>3770</v>
      </c>
      <c r="L54" s="14" t="s">
        <v>5725</v>
      </c>
      <c r="M54" s="11">
        <v>1750.9963333333333</v>
      </c>
      <c r="N54" s="8">
        <v>40</v>
      </c>
      <c r="O54" s="8">
        <f>N54*M54</f>
        <v>70039.853333333333</v>
      </c>
      <c r="P54" s="7" t="s">
        <v>6618</v>
      </c>
      <c r="Q54" s="30">
        <f>O54/$O$643</f>
        <v>4.1520542382328085E-5</v>
      </c>
      <c r="R54" s="30"/>
      <c r="S54" s="31">
        <f>Q54*$S$1</f>
        <v>3.3216433905862469E-3</v>
      </c>
      <c r="T54" s="7"/>
      <c r="U54" s="31">
        <f>S54+T54</f>
        <v>3.3216433905862469E-3</v>
      </c>
      <c r="V54" s="41"/>
      <c r="W54" s="41"/>
      <c r="X54" s="41"/>
      <c r="Y54" s="42"/>
      <c r="Z54" s="40" t="str">
        <f>IF(V54=0,"NO OFERTADO",IF(W54=0,"NO OFERTADO",IF(X54=0,"NO OFERTADO",IF(Y54=0,"NO OFERTADO","CORRECTO"))))</f>
        <v>NO OFERTADO</v>
      </c>
      <c r="AA54" s="42">
        <f>Y54*N54</f>
        <v>0</v>
      </c>
      <c r="AB54" s="31">
        <f>Q54*$AB$1</f>
        <v>8.3041084764656173E-4</v>
      </c>
      <c r="AC54" s="7"/>
      <c r="AD54" s="31">
        <f>AB54+AC54</f>
        <v>8.3041084764656173E-4</v>
      </c>
      <c r="AE54" s="41"/>
      <c r="AF54" s="41"/>
      <c r="AG54" s="41"/>
      <c r="AH54" s="42"/>
      <c r="AI54" s="40" t="str">
        <f>IF(AE54=0,"NO OFERTADO",IF(AF54=0,"NO OFERTADO",IF(AG54=0,"NO OFERTADO",IF(AH54=0,"NO OFERTADO","CORRECTO"))))</f>
        <v>NO OFERTADO</v>
      </c>
      <c r="AJ54" s="41"/>
      <c r="AK54" s="41"/>
      <c r="AL54" s="41"/>
      <c r="AM54" s="42"/>
      <c r="AN54" s="40" t="str">
        <f>IF(AJ54=0,"NO OFERTADO",IF(AK54=0,"NO OFERTADO",IF(AL54=0,"NO OFERTADO",IF(AM54=0,"NO OFERTADO","CORRECTO"))))</f>
        <v>NO OFERTADO</v>
      </c>
    </row>
    <row r="55" spans="1:40" ht="24" x14ac:dyDescent="0.25">
      <c r="A55" s="61">
        <v>2231</v>
      </c>
      <c r="B55" s="61">
        <v>2190</v>
      </c>
      <c r="C55" s="13" t="s">
        <v>5913</v>
      </c>
      <c r="D55" s="12" t="s">
        <v>5914</v>
      </c>
      <c r="E55" s="12" t="s">
        <v>11</v>
      </c>
      <c r="F55" s="12" t="s">
        <v>134</v>
      </c>
      <c r="G55" s="12" t="s">
        <v>13</v>
      </c>
      <c r="H55" s="12" t="s">
        <v>12</v>
      </c>
      <c r="I55" s="62" t="s">
        <v>60</v>
      </c>
      <c r="J55" s="10">
        <v>1</v>
      </c>
      <c r="K55" s="10" t="s">
        <v>5817</v>
      </c>
      <c r="L55" s="14" t="s">
        <v>5915</v>
      </c>
      <c r="M55" s="11">
        <v>2864.973</v>
      </c>
      <c r="N55" s="8">
        <v>30</v>
      </c>
      <c r="O55" s="8">
        <f>N55*M55</f>
        <v>85949.19</v>
      </c>
      <c r="P55" s="7" t="s">
        <v>6618</v>
      </c>
      <c r="Q55" s="30">
        <f>O55/$O$643</f>
        <v>5.0951805526174281E-5</v>
      </c>
      <c r="R55" s="30"/>
      <c r="S55" s="31">
        <f>Q55*$S$1</f>
        <v>4.0761444420939425E-3</v>
      </c>
      <c r="T55" s="7"/>
      <c r="U55" s="31">
        <f>S55+T55</f>
        <v>4.0761444420939425E-3</v>
      </c>
      <c r="V55" s="41"/>
      <c r="W55" s="41"/>
      <c r="X55" s="41"/>
      <c r="Y55" s="42"/>
      <c r="Z55" s="40" t="str">
        <f>IF(V55=0,"NO OFERTADO",IF(W55=0,"NO OFERTADO",IF(X55=0,"NO OFERTADO",IF(Y55=0,"NO OFERTADO","CORRECTO"))))</f>
        <v>NO OFERTADO</v>
      </c>
      <c r="AA55" s="42">
        <f>Y55*N55</f>
        <v>0</v>
      </c>
      <c r="AB55" s="31">
        <f>Q55*$AB$1</f>
        <v>1.0190361105234856E-3</v>
      </c>
      <c r="AC55" s="7"/>
      <c r="AD55" s="31">
        <f>AB55+AC55</f>
        <v>1.0190361105234856E-3</v>
      </c>
      <c r="AE55" s="41"/>
      <c r="AF55" s="41"/>
      <c r="AG55" s="41"/>
      <c r="AH55" s="42"/>
      <c r="AI55" s="40" t="str">
        <f>IF(AE55=0,"NO OFERTADO",IF(AF55=0,"NO OFERTADO",IF(AG55=0,"NO OFERTADO",IF(AH55=0,"NO OFERTADO","CORRECTO"))))</f>
        <v>NO OFERTADO</v>
      </c>
      <c r="AJ55" s="41"/>
      <c r="AK55" s="41"/>
      <c r="AL55" s="41"/>
      <c r="AM55" s="42"/>
      <c r="AN55" s="40" t="str">
        <f>IF(AJ55=0,"NO OFERTADO",IF(AK55=0,"NO OFERTADO",IF(AL55=0,"NO OFERTADO",IF(AM55=0,"NO OFERTADO","CORRECTO"))))</f>
        <v>NO OFERTADO</v>
      </c>
    </row>
    <row r="56" spans="1:40" ht="24" x14ac:dyDescent="0.25">
      <c r="A56" s="61">
        <v>2232</v>
      </c>
      <c r="B56" s="61">
        <v>2145</v>
      </c>
      <c r="C56" s="13" t="s">
        <v>1050</v>
      </c>
      <c r="D56" s="12" t="s">
        <v>5801</v>
      </c>
      <c r="E56" s="12" t="s">
        <v>11</v>
      </c>
      <c r="F56" s="12" t="s">
        <v>134</v>
      </c>
      <c r="G56" s="12" t="s">
        <v>13</v>
      </c>
      <c r="H56" s="12" t="s">
        <v>12</v>
      </c>
      <c r="I56" s="62" t="s">
        <v>60</v>
      </c>
      <c r="J56" s="10">
        <v>1</v>
      </c>
      <c r="K56" s="10" t="s">
        <v>1052</v>
      </c>
      <c r="L56" s="14" t="s">
        <v>5802</v>
      </c>
      <c r="M56" s="11">
        <v>957.08266666666657</v>
      </c>
      <c r="N56" s="8">
        <v>28</v>
      </c>
      <c r="O56" s="8">
        <f>N56*M56</f>
        <v>26798.314666666665</v>
      </c>
      <c r="P56" s="7" t="s">
        <v>6618</v>
      </c>
      <c r="Q56" s="30">
        <f>O56/$O$643</f>
        <v>1.588639191742498E-5</v>
      </c>
      <c r="R56" s="30"/>
      <c r="S56" s="31">
        <f>Q56*$S$1</f>
        <v>1.2709113533939983E-3</v>
      </c>
      <c r="T56" s="7"/>
      <c r="U56" s="31">
        <f>S56+T56</f>
        <v>1.2709113533939983E-3</v>
      </c>
      <c r="V56" s="41"/>
      <c r="W56" s="41"/>
      <c r="X56" s="41"/>
      <c r="Y56" s="42"/>
      <c r="Z56" s="40" t="str">
        <f>IF(V56=0,"NO OFERTADO",IF(W56=0,"NO OFERTADO",IF(X56=0,"NO OFERTADO",IF(Y56=0,"NO OFERTADO","CORRECTO"))))</f>
        <v>NO OFERTADO</v>
      </c>
      <c r="AA56" s="42">
        <f>Y56*N56</f>
        <v>0</v>
      </c>
      <c r="AB56" s="31">
        <f>Q56*$AB$1</f>
        <v>3.1772783834849958E-4</v>
      </c>
      <c r="AC56" s="7"/>
      <c r="AD56" s="31">
        <f>AB56+AC56</f>
        <v>3.1772783834849958E-4</v>
      </c>
      <c r="AE56" s="41"/>
      <c r="AF56" s="41"/>
      <c r="AG56" s="41"/>
      <c r="AH56" s="42"/>
      <c r="AI56" s="40" t="str">
        <f>IF(AE56=0,"NO OFERTADO",IF(AF56=0,"NO OFERTADO",IF(AG56=0,"NO OFERTADO",IF(AH56=0,"NO OFERTADO","CORRECTO"))))</f>
        <v>NO OFERTADO</v>
      </c>
      <c r="AJ56" s="41"/>
      <c r="AK56" s="41"/>
      <c r="AL56" s="41"/>
      <c r="AM56" s="42"/>
      <c r="AN56" s="40" t="str">
        <f>IF(AJ56=0,"NO OFERTADO",IF(AK56=0,"NO OFERTADO",IF(AL56=0,"NO OFERTADO",IF(AM56=0,"NO OFERTADO","CORRECTO"))))</f>
        <v>NO OFERTADO</v>
      </c>
    </row>
    <row r="57" spans="1:40" ht="24" x14ac:dyDescent="0.25">
      <c r="A57" s="61">
        <v>2233</v>
      </c>
      <c r="B57" s="61">
        <v>1973</v>
      </c>
      <c r="C57" s="13" t="s">
        <v>5338</v>
      </c>
      <c r="D57" s="12" t="s">
        <v>5354</v>
      </c>
      <c r="E57" s="12" t="s">
        <v>765</v>
      </c>
      <c r="F57" s="12" t="s">
        <v>222</v>
      </c>
      <c r="G57" s="12" t="s">
        <v>13</v>
      </c>
      <c r="H57" s="12" t="s">
        <v>108</v>
      </c>
      <c r="I57" s="62" t="s">
        <v>60</v>
      </c>
      <c r="J57" s="10">
        <v>100</v>
      </c>
      <c r="K57" s="10" t="s">
        <v>5340</v>
      </c>
      <c r="L57" s="14" t="s">
        <v>5355</v>
      </c>
      <c r="M57" s="11">
        <v>622.76499999999999</v>
      </c>
      <c r="N57" s="8">
        <v>100</v>
      </c>
      <c r="O57" s="8">
        <f>N57*M57</f>
        <v>62276.5</v>
      </c>
      <c r="P57" s="7" t="s">
        <v>6618</v>
      </c>
      <c r="Q57" s="30">
        <f>O57/$O$643</f>
        <v>3.6918324848096794E-5</v>
      </c>
      <c r="R57" s="30"/>
      <c r="S57" s="31">
        <f>Q57*$S$1</f>
        <v>2.9534659878477434E-3</v>
      </c>
      <c r="T57" s="7"/>
      <c r="U57" s="31">
        <f>S57+T57</f>
        <v>2.9534659878477434E-3</v>
      </c>
      <c r="V57" s="41"/>
      <c r="W57" s="41"/>
      <c r="X57" s="41"/>
      <c r="Y57" s="42"/>
      <c r="Z57" s="40" t="str">
        <f>IF(V57=0,"NO OFERTADO",IF(W57=0,"NO OFERTADO",IF(X57=0,"NO OFERTADO",IF(Y57=0,"NO OFERTADO","CORRECTO"))))</f>
        <v>NO OFERTADO</v>
      </c>
      <c r="AA57" s="42">
        <f>Y57*N57</f>
        <v>0</v>
      </c>
      <c r="AB57" s="31">
        <f>Q57*$AB$1</f>
        <v>7.3836649696193586E-4</v>
      </c>
      <c r="AC57" s="7"/>
      <c r="AD57" s="31">
        <f>AB57+AC57</f>
        <v>7.3836649696193586E-4</v>
      </c>
      <c r="AE57" s="41"/>
      <c r="AF57" s="41"/>
      <c r="AG57" s="41"/>
      <c r="AH57" s="42"/>
      <c r="AI57" s="40" t="str">
        <f>IF(AE57=0,"NO OFERTADO",IF(AF57=0,"NO OFERTADO",IF(AG57=0,"NO OFERTADO",IF(AH57=0,"NO OFERTADO","CORRECTO"))))</f>
        <v>NO OFERTADO</v>
      </c>
      <c r="AJ57" s="41"/>
      <c r="AK57" s="41"/>
      <c r="AL57" s="41"/>
      <c r="AM57" s="42"/>
      <c r="AN57" s="40" t="str">
        <f>IF(AJ57=0,"NO OFERTADO",IF(AK57=0,"NO OFERTADO",IF(AL57=0,"NO OFERTADO",IF(AM57=0,"NO OFERTADO","CORRECTO"))))</f>
        <v>NO OFERTADO</v>
      </c>
    </row>
    <row r="58" spans="1:40" ht="24" x14ac:dyDescent="0.25">
      <c r="A58" s="61">
        <v>2234</v>
      </c>
      <c r="B58" s="61">
        <v>1969</v>
      </c>
      <c r="C58" s="13" t="s">
        <v>5338</v>
      </c>
      <c r="D58" s="12" t="s">
        <v>5339</v>
      </c>
      <c r="E58" s="12" t="s">
        <v>765</v>
      </c>
      <c r="F58" s="12" t="s">
        <v>222</v>
      </c>
      <c r="G58" s="12" t="s">
        <v>13</v>
      </c>
      <c r="H58" s="12" t="s">
        <v>108</v>
      </c>
      <c r="I58" s="62" t="s">
        <v>60</v>
      </c>
      <c r="J58" s="10">
        <v>90</v>
      </c>
      <c r="K58" s="10" t="s">
        <v>5340</v>
      </c>
      <c r="L58" s="14" t="s">
        <v>5341</v>
      </c>
      <c r="M58" s="11">
        <v>511</v>
      </c>
      <c r="N58" s="8">
        <v>90</v>
      </c>
      <c r="O58" s="8">
        <f>N58*M58</f>
        <v>45990</v>
      </c>
      <c r="P58" s="7" t="s">
        <v>6618</v>
      </c>
      <c r="Q58" s="30">
        <f>O58/$O$643</f>
        <v>2.7263474340465045E-5</v>
      </c>
      <c r="R58" s="30"/>
      <c r="S58" s="31">
        <f>Q58*$S$1</f>
        <v>2.1810779472372036E-3</v>
      </c>
      <c r="T58" s="7"/>
      <c r="U58" s="31">
        <f>S58+T58</f>
        <v>2.1810779472372036E-3</v>
      </c>
      <c r="V58" s="41"/>
      <c r="W58" s="41"/>
      <c r="X58" s="41"/>
      <c r="Y58" s="42"/>
      <c r="Z58" s="40" t="str">
        <f>IF(V58=0,"NO OFERTADO",IF(W58=0,"NO OFERTADO",IF(X58=0,"NO OFERTADO",IF(Y58=0,"NO OFERTADO","CORRECTO"))))</f>
        <v>NO OFERTADO</v>
      </c>
      <c r="AA58" s="42">
        <f>Y58*N58</f>
        <v>0</v>
      </c>
      <c r="AB58" s="31">
        <f>Q58*$AB$1</f>
        <v>5.4526948680930091E-4</v>
      </c>
      <c r="AC58" s="7"/>
      <c r="AD58" s="31">
        <f>AB58+AC58</f>
        <v>5.4526948680930091E-4</v>
      </c>
      <c r="AE58" s="41"/>
      <c r="AF58" s="41"/>
      <c r="AG58" s="41"/>
      <c r="AH58" s="42"/>
      <c r="AI58" s="40" t="str">
        <f>IF(AE58=0,"NO OFERTADO",IF(AF58=0,"NO OFERTADO",IF(AG58=0,"NO OFERTADO",IF(AH58=0,"NO OFERTADO","CORRECTO"))))</f>
        <v>NO OFERTADO</v>
      </c>
      <c r="AJ58" s="41"/>
      <c r="AK58" s="41"/>
      <c r="AL58" s="41"/>
      <c r="AM58" s="42"/>
      <c r="AN58" s="40" t="str">
        <f>IF(AJ58=0,"NO OFERTADO",IF(AK58=0,"NO OFERTADO",IF(AL58=0,"NO OFERTADO",IF(AM58=0,"NO OFERTADO","CORRECTO"))))</f>
        <v>NO OFERTADO</v>
      </c>
    </row>
    <row r="59" spans="1:40" ht="36" x14ac:dyDescent="0.25">
      <c r="A59" s="61">
        <v>2235</v>
      </c>
      <c r="B59" s="61">
        <v>2191</v>
      </c>
      <c r="C59" s="67" t="s">
        <v>5916</v>
      </c>
      <c r="D59" s="91" t="s">
        <v>5917</v>
      </c>
      <c r="E59" s="91" t="s">
        <v>275</v>
      </c>
      <c r="F59" s="91" t="s">
        <v>12</v>
      </c>
      <c r="G59" s="12" t="s">
        <v>13</v>
      </c>
      <c r="H59" s="91" t="s">
        <v>12</v>
      </c>
      <c r="I59" s="62" t="s">
        <v>60</v>
      </c>
      <c r="J59" s="10">
        <v>1</v>
      </c>
      <c r="K59" s="10" t="s">
        <v>1371</v>
      </c>
      <c r="L59" s="14" t="s">
        <v>5918</v>
      </c>
      <c r="M59" s="11">
        <v>4563.2281428571423</v>
      </c>
      <c r="N59" s="8">
        <v>30</v>
      </c>
      <c r="O59" s="8">
        <f>N59*M59</f>
        <v>136896.84428571427</v>
      </c>
      <c r="P59" s="7" t="s">
        <v>6618</v>
      </c>
      <c r="Q59" s="30">
        <f>O59/$O$643</f>
        <v>8.1154242258626004E-5</v>
      </c>
      <c r="R59" s="30"/>
      <c r="S59" s="31">
        <f>Q59*$S$1</f>
        <v>6.4923393806900799E-3</v>
      </c>
      <c r="T59" s="7"/>
      <c r="U59" s="31">
        <f>S59+T59</f>
        <v>6.4923393806900799E-3</v>
      </c>
      <c r="V59" s="41"/>
      <c r="W59" s="41"/>
      <c r="X59" s="41"/>
      <c r="Y59" s="42"/>
      <c r="Z59" s="40" t="str">
        <f>IF(V59=0,"NO OFERTADO",IF(W59=0,"NO OFERTADO",IF(X59=0,"NO OFERTADO",IF(Y59=0,"NO OFERTADO","CORRECTO"))))</f>
        <v>NO OFERTADO</v>
      </c>
      <c r="AA59" s="42">
        <f>Y59*N59</f>
        <v>0</v>
      </c>
      <c r="AB59" s="31">
        <f>Q59*$AB$1</f>
        <v>1.62308484517252E-3</v>
      </c>
      <c r="AC59" s="7"/>
      <c r="AD59" s="31">
        <f>AB59+AC59</f>
        <v>1.62308484517252E-3</v>
      </c>
      <c r="AE59" s="41"/>
      <c r="AF59" s="41"/>
      <c r="AG59" s="41"/>
      <c r="AH59" s="42"/>
      <c r="AI59" s="40" t="str">
        <f>IF(AE59=0,"NO OFERTADO",IF(AF59=0,"NO OFERTADO",IF(AG59=0,"NO OFERTADO",IF(AH59=0,"NO OFERTADO","CORRECTO"))))</f>
        <v>NO OFERTADO</v>
      </c>
      <c r="AJ59" s="41"/>
      <c r="AK59" s="41"/>
      <c r="AL59" s="41"/>
      <c r="AM59" s="42"/>
      <c r="AN59" s="40" t="str">
        <f>IF(AJ59=0,"NO OFERTADO",IF(AK59=0,"NO OFERTADO",IF(AL59=0,"NO OFERTADO",IF(AM59=0,"NO OFERTADO","CORRECTO"))))</f>
        <v>NO OFERTADO</v>
      </c>
    </row>
    <row r="60" spans="1:40" ht="24" x14ac:dyDescent="0.25">
      <c r="A60" s="61">
        <v>2236</v>
      </c>
      <c r="B60" s="61">
        <v>2018</v>
      </c>
      <c r="C60" s="13" t="s">
        <v>1694</v>
      </c>
      <c r="D60" s="12" t="s">
        <v>5488</v>
      </c>
      <c r="E60" s="12" t="s">
        <v>1541</v>
      </c>
      <c r="F60" s="12" t="s">
        <v>108</v>
      </c>
      <c r="G60" s="12" t="s">
        <v>13</v>
      </c>
      <c r="H60" s="12" t="s">
        <v>108</v>
      </c>
      <c r="I60" s="62" t="s">
        <v>60</v>
      </c>
      <c r="J60" s="10">
        <v>1</v>
      </c>
      <c r="K60" s="10" t="s">
        <v>1696</v>
      </c>
      <c r="L60" s="14" t="s">
        <v>5489</v>
      </c>
      <c r="M60" s="11">
        <v>36784.75</v>
      </c>
      <c r="N60" s="8">
        <v>2</v>
      </c>
      <c r="O60" s="8">
        <f>N60*M60</f>
        <v>73569.5</v>
      </c>
      <c r="P60" s="7" t="s">
        <v>6618</v>
      </c>
      <c r="Q60" s="30">
        <f>O60/$O$643</f>
        <v>4.3612963154834597E-5</v>
      </c>
      <c r="R60" s="30"/>
      <c r="S60" s="31">
        <f>Q60*$S$1</f>
        <v>3.4890370523867676E-3</v>
      </c>
      <c r="T60" s="7"/>
      <c r="U60" s="31">
        <f>S60+T60</f>
        <v>3.4890370523867676E-3</v>
      </c>
      <c r="V60" s="41"/>
      <c r="W60" s="41"/>
      <c r="X60" s="41"/>
      <c r="Y60" s="42"/>
      <c r="Z60" s="40" t="str">
        <f>IF(V60=0,"NO OFERTADO",IF(W60=0,"NO OFERTADO",IF(X60=0,"NO OFERTADO",IF(Y60=0,"NO OFERTADO","CORRECTO"))))</f>
        <v>NO OFERTADO</v>
      </c>
      <c r="AA60" s="42">
        <f>Y60*N60</f>
        <v>0</v>
      </c>
      <c r="AB60" s="31">
        <f>Q60*$AB$1</f>
        <v>8.7225926309669191E-4</v>
      </c>
      <c r="AC60" s="7"/>
      <c r="AD60" s="31">
        <f>AB60+AC60</f>
        <v>8.7225926309669191E-4</v>
      </c>
      <c r="AE60" s="41"/>
      <c r="AF60" s="41"/>
      <c r="AG60" s="41"/>
      <c r="AH60" s="42"/>
      <c r="AI60" s="40" t="str">
        <f>IF(AE60=0,"NO OFERTADO",IF(AF60=0,"NO OFERTADO",IF(AG60=0,"NO OFERTADO",IF(AH60=0,"NO OFERTADO","CORRECTO"))))</f>
        <v>NO OFERTADO</v>
      </c>
      <c r="AJ60" s="41"/>
      <c r="AK60" s="41"/>
      <c r="AL60" s="41"/>
      <c r="AM60" s="42"/>
      <c r="AN60" s="40" t="str">
        <f>IF(AJ60=0,"NO OFERTADO",IF(AK60=0,"NO OFERTADO",IF(AL60=0,"NO OFERTADO",IF(AM60=0,"NO OFERTADO","CORRECTO"))))</f>
        <v>NO OFERTADO</v>
      </c>
    </row>
    <row r="61" spans="1:40" x14ac:dyDescent="0.25">
      <c r="A61" s="61">
        <v>2237</v>
      </c>
      <c r="B61" s="61">
        <v>1444</v>
      </c>
      <c r="C61" s="13" t="s">
        <v>725</v>
      </c>
      <c r="D61" s="12" t="s">
        <v>4027</v>
      </c>
      <c r="E61" s="12" t="s">
        <v>49</v>
      </c>
      <c r="F61" s="12" t="s">
        <v>23</v>
      </c>
      <c r="G61" s="12" t="s">
        <v>24</v>
      </c>
      <c r="H61" s="12" t="s">
        <v>49</v>
      </c>
      <c r="I61" s="62">
        <v>391229.8125</v>
      </c>
      <c r="J61" s="10">
        <v>1</v>
      </c>
      <c r="K61" s="10" t="s">
        <v>727</v>
      </c>
      <c r="L61" s="14" t="s">
        <v>4028</v>
      </c>
      <c r="M61" s="11">
        <v>391229.8125</v>
      </c>
      <c r="N61" s="11">
        <v>1</v>
      </c>
      <c r="O61" s="8">
        <f>N61*M61</f>
        <v>391229.8125</v>
      </c>
      <c r="P61" s="7" t="s">
        <v>6618</v>
      </c>
      <c r="Q61" s="30">
        <f>O61/$O$643</f>
        <v>2.3192615686711679E-4</v>
      </c>
      <c r="R61" s="30">
        <f>+O61/$O$644</f>
        <v>4.0687900543348723E-4</v>
      </c>
      <c r="S61" s="31">
        <f>Q61*$S$1</f>
        <v>1.8554092549369343E-2</v>
      </c>
      <c r="T61" s="32">
        <f>R61*$T$1</f>
        <v>6.1031850815023081E-3</v>
      </c>
      <c r="U61" s="31">
        <f>S61+T61</f>
        <v>2.4657277630871652E-2</v>
      </c>
      <c r="V61" s="41"/>
      <c r="W61" s="41"/>
      <c r="X61" s="41"/>
      <c r="Y61" s="42"/>
      <c r="Z61" s="40" t="str">
        <f>IF(V61=0,"NO OFERTADO",IF(W61=0,"NO OFERTADO",IF(X61=0,"NO OFERTADO",IF(Y61=0,"NO OFERTADO","CORRECTO"))))</f>
        <v>NO OFERTADO</v>
      </c>
      <c r="AA61" s="42">
        <f>Y61*N61</f>
        <v>0</v>
      </c>
      <c r="AB61" s="31">
        <f>Q61*$AB$1</f>
        <v>4.6385231373423357E-3</v>
      </c>
      <c r="AC61" s="32">
        <f>R61*$AC$1</f>
        <v>2.0343950271674363E-3</v>
      </c>
      <c r="AD61" s="31">
        <f>AB61+AC61</f>
        <v>6.672918164509772E-3</v>
      </c>
      <c r="AE61" s="41"/>
      <c r="AF61" s="41"/>
      <c r="AG61" s="41"/>
      <c r="AH61" s="42"/>
      <c r="AI61" s="40" t="str">
        <f>IF(AE61=0,"NO OFERTADO",IF(AF61=0,"NO OFERTADO",IF(AG61=0,"NO OFERTADO",IF(AH61=0,"NO OFERTADO","CORRECTO"))))</f>
        <v>NO OFERTADO</v>
      </c>
      <c r="AJ61" s="41"/>
      <c r="AK61" s="41"/>
      <c r="AL61" s="41"/>
      <c r="AM61" s="42"/>
      <c r="AN61" s="40" t="str">
        <f>IF(AJ61=0,"NO OFERTADO",IF(AK61=0,"NO OFERTADO",IF(AL61=0,"NO OFERTADO",IF(AM61=0,"NO OFERTADO","CORRECTO"))))</f>
        <v>NO OFERTADO</v>
      </c>
    </row>
    <row r="62" spans="1:40" x14ac:dyDescent="0.25">
      <c r="A62" s="61">
        <v>2238</v>
      </c>
      <c r="B62" s="61">
        <v>2192</v>
      </c>
      <c r="C62" s="13" t="s">
        <v>5919</v>
      </c>
      <c r="D62" s="12" t="s">
        <v>93</v>
      </c>
      <c r="E62" s="12" t="s">
        <v>49</v>
      </c>
      <c r="F62" s="12" t="s">
        <v>23</v>
      </c>
      <c r="G62" s="12" t="s">
        <v>24</v>
      </c>
      <c r="H62" s="12" t="s">
        <v>25</v>
      </c>
      <c r="I62" s="62">
        <v>446917</v>
      </c>
      <c r="J62" s="10">
        <v>1</v>
      </c>
      <c r="K62" s="10" t="s">
        <v>5920</v>
      </c>
      <c r="L62" s="14" t="s">
        <v>5921</v>
      </c>
      <c r="M62" s="11">
        <v>446917</v>
      </c>
      <c r="N62" s="8">
        <v>1</v>
      </c>
      <c r="O62" s="8">
        <f>N62*M62</f>
        <v>446917</v>
      </c>
      <c r="P62" s="7" t="s">
        <v>6618</v>
      </c>
      <c r="Q62" s="30">
        <f>O62/$O$643</f>
        <v>2.6493825096363593E-4</v>
      </c>
      <c r="R62" s="30">
        <f>+O62/$O$644</f>
        <v>4.647936804951893E-4</v>
      </c>
      <c r="S62" s="31">
        <f>Q62*$S$1</f>
        <v>2.1195060077090874E-2</v>
      </c>
      <c r="T62" s="32">
        <f>R62*$T$1</f>
        <v>6.9719052074278393E-3</v>
      </c>
      <c r="U62" s="31">
        <f>S62+T62</f>
        <v>2.8166965284518713E-2</v>
      </c>
      <c r="V62" s="41"/>
      <c r="W62" s="41"/>
      <c r="X62" s="41"/>
      <c r="Y62" s="42"/>
      <c r="Z62" s="40" t="str">
        <f>IF(V62=0,"NO OFERTADO",IF(W62=0,"NO OFERTADO",IF(X62=0,"NO OFERTADO",IF(Y62=0,"NO OFERTADO","CORRECTO"))))</f>
        <v>NO OFERTADO</v>
      </c>
      <c r="AA62" s="42">
        <f>Y62*N62</f>
        <v>0</v>
      </c>
      <c r="AB62" s="31">
        <f>Q62*$AB$1</f>
        <v>5.2987650192727184E-3</v>
      </c>
      <c r="AC62" s="32">
        <f>R62*$AC$1</f>
        <v>2.3239684024759467E-3</v>
      </c>
      <c r="AD62" s="31">
        <f>AB62+AC62</f>
        <v>7.6227334217486651E-3</v>
      </c>
      <c r="AE62" s="41"/>
      <c r="AF62" s="41"/>
      <c r="AG62" s="41"/>
      <c r="AH62" s="42"/>
      <c r="AI62" s="40" t="str">
        <f>IF(AE62=0,"NO OFERTADO",IF(AF62=0,"NO OFERTADO",IF(AG62=0,"NO OFERTADO",IF(AH62=0,"NO OFERTADO","CORRECTO"))))</f>
        <v>NO OFERTADO</v>
      </c>
      <c r="AJ62" s="41"/>
      <c r="AK62" s="41"/>
      <c r="AL62" s="41"/>
      <c r="AM62" s="42"/>
      <c r="AN62" s="40" t="str">
        <f>IF(AJ62=0,"NO OFERTADO",IF(AK62=0,"NO OFERTADO",IF(AL62=0,"NO OFERTADO",IF(AM62=0,"NO OFERTADO","CORRECTO"))))</f>
        <v>NO OFERTADO</v>
      </c>
    </row>
    <row r="63" spans="1:40" x14ac:dyDescent="0.25">
      <c r="A63" s="61">
        <v>2239</v>
      </c>
      <c r="B63" s="61">
        <v>2193</v>
      </c>
      <c r="C63" s="13" t="s">
        <v>5922</v>
      </c>
      <c r="D63" s="12" t="s">
        <v>5923</v>
      </c>
      <c r="E63" s="12" t="s">
        <v>1042</v>
      </c>
      <c r="F63" s="12" t="s">
        <v>222</v>
      </c>
      <c r="G63" s="12" t="s">
        <v>1472</v>
      </c>
      <c r="H63" s="12" t="s">
        <v>108</v>
      </c>
      <c r="I63" s="62" t="s">
        <v>60</v>
      </c>
      <c r="J63" s="10">
        <v>15</v>
      </c>
      <c r="K63" s="10" t="s">
        <v>3339</v>
      </c>
      <c r="L63" s="14" t="s">
        <v>5924</v>
      </c>
      <c r="M63" s="11">
        <v>539.64149999999995</v>
      </c>
      <c r="N63" s="8">
        <v>15</v>
      </c>
      <c r="O63" s="8">
        <f>N63*M63</f>
        <v>8094.6224999999995</v>
      </c>
      <c r="P63" s="7" t="s">
        <v>6618</v>
      </c>
      <c r="Q63" s="30">
        <f>O63/$O$643</f>
        <v>4.798598234931529E-6</v>
      </c>
      <c r="R63" s="30"/>
      <c r="S63" s="31">
        <f>Q63*$S$1</f>
        <v>3.8388785879452233E-4</v>
      </c>
      <c r="T63" s="7"/>
      <c r="U63" s="31">
        <f>S63+T63</f>
        <v>3.8388785879452233E-4</v>
      </c>
      <c r="V63" s="41"/>
      <c r="W63" s="41"/>
      <c r="X63" s="41"/>
      <c r="Y63" s="42"/>
      <c r="Z63" s="40" t="str">
        <f>IF(V63=0,"NO OFERTADO",IF(W63=0,"NO OFERTADO",IF(X63=0,"NO OFERTADO",IF(Y63=0,"NO OFERTADO","CORRECTO"))))</f>
        <v>NO OFERTADO</v>
      </c>
      <c r="AA63" s="42">
        <f>Y63*N63</f>
        <v>0</v>
      </c>
      <c r="AB63" s="31">
        <f>Q63*$AB$1</f>
        <v>9.5971964698630583E-5</v>
      </c>
      <c r="AC63" s="7"/>
      <c r="AD63" s="31">
        <f>AB63+AC63</f>
        <v>9.5971964698630583E-5</v>
      </c>
      <c r="AE63" s="41"/>
      <c r="AF63" s="41"/>
      <c r="AG63" s="41"/>
      <c r="AH63" s="42"/>
      <c r="AI63" s="40" t="str">
        <f>IF(AE63=0,"NO OFERTADO",IF(AF63=0,"NO OFERTADO",IF(AG63=0,"NO OFERTADO",IF(AH63=0,"NO OFERTADO","CORRECTO"))))</f>
        <v>NO OFERTADO</v>
      </c>
      <c r="AJ63" s="41"/>
      <c r="AK63" s="41"/>
      <c r="AL63" s="41"/>
      <c r="AM63" s="42"/>
      <c r="AN63" s="40" t="str">
        <f>IF(AJ63=0,"NO OFERTADO",IF(AK63=0,"NO OFERTADO",IF(AL63=0,"NO OFERTADO",IF(AM63=0,"NO OFERTADO","CORRECTO"))))</f>
        <v>NO OFERTADO</v>
      </c>
    </row>
    <row r="64" spans="1:40" x14ac:dyDescent="0.25">
      <c r="A64" s="61">
        <v>2240</v>
      </c>
      <c r="B64" s="61">
        <v>2194</v>
      </c>
      <c r="C64" s="13" t="s">
        <v>2144</v>
      </c>
      <c r="D64" s="12" t="s">
        <v>5925</v>
      </c>
      <c r="E64" s="12" t="s">
        <v>49</v>
      </c>
      <c r="F64" s="12" t="s">
        <v>23</v>
      </c>
      <c r="G64" s="12" t="s">
        <v>24</v>
      </c>
      <c r="H64" s="12" t="s">
        <v>25</v>
      </c>
      <c r="I64" s="62">
        <v>57334.200000000004</v>
      </c>
      <c r="J64" s="10">
        <v>1</v>
      </c>
      <c r="K64" s="10" t="s">
        <v>2146</v>
      </c>
      <c r="L64" s="14" t="s">
        <v>5926</v>
      </c>
      <c r="M64" s="11">
        <v>57334.200000000004</v>
      </c>
      <c r="N64" s="8">
        <v>1</v>
      </c>
      <c r="O64" s="8">
        <f>N64*M64</f>
        <v>57334.200000000004</v>
      </c>
      <c r="P64" s="7" t="s">
        <v>6618</v>
      </c>
      <c r="Q64" s="30">
        <f>O64/$O$643</f>
        <v>3.3988464677779762E-5</v>
      </c>
      <c r="R64" s="30">
        <f>+O64/$O$644</f>
        <v>5.9627568063526974E-5</v>
      </c>
      <c r="S64" s="31">
        <f>Q64*$S$1</f>
        <v>2.7190771742223807E-3</v>
      </c>
      <c r="T64" s="32">
        <f>R64*$T$1</f>
        <v>8.9441352095290456E-4</v>
      </c>
      <c r="U64" s="31">
        <f>S64+T64</f>
        <v>3.6134906951752854E-3</v>
      </c>
      <c r="V64" s="41"/>
      <c r="W64" s="41"/>
      <c r="X64" s="41"/>
      <c r="Y64" s="42"/>
      <c r="Z64" s="40" t="str">
        <f>IF(V64=0,"NO OFERTADO",IF(W64=0,"NO OFERTADO",IF(X64=0,"NO OFERTADO",IF(Y64=0,"NO OFERTADO","CORRECTO"))))</f>
        <v>NO OFERTADO</v>
      </c>
      <c r="AA64" s="42">
        <f>Y64*N64</f>
        <v>0</v>
      </c>
      <c r="AB64" s="31">
        <f>Q64*$AB$1</f>
        <v>6.7976929355559519E-4</v>
      </c>
      <c r="AC64" s="32">
        <f>R64*$AC$1</f>
        <v>2.9813784031763489E-4</v>
      </c>
      <c r="AD64" s="31">
        <f>AB64+AC64</f>
        <v>9.7790713387323007E-4</v>
      </c>
      <c r="AE64" s="41"/>
      <c r="AF64" s="41"/>
      <c r="AG64" s="41"/>
      <c r="AH64" s="42"/>
      <c r="AI64" s="40" t="str">
        <f>IF(AE64=0,"NO OFERTADO",IF(AF64=0,"NO OFERTADO",IF(AG64=0,"NO OFERTADO",IF(AH64=0,"NO OFERTADO","CORRECTO"))))</f>
        <v>NO OFERTADO</v>
      </c>
      <c r="AJ64" s="41"/>
      <c r="AK64" s="41"/>
      <c r="AL64" s="41"/>
      <c r="AM64" s="42"/>
      <c r="AN64" s="40" t="str">
        <f>IF(AJ64=0,"NO OFERTADO",IF(AK64=0,"NO OFERTADO",IF(AL64=0,"NO OFERTADO",IF(AM64=0,"NO OFERTADO","CORRECTO"))))</f>
        <v>NO OFERTADO</v>
      </c>
    </row>
    <row r="65" spans="1:40" ht="36" x14ac:dyDescent="0.25">
      <c r="A65" s="61">
        <v>2241</v>
      </c>
      <c r="B65" s="61">
        <v>2195</v>
      </c>
      <c r="C65" s="13" t="s">
        <v>5927</v>
      </c>
      <c r="D65" s="12" t="s">
        <v>5928</v>
      </c>
      <c r="E65" s="12" t="s">
        <v>270</v>
      </c>
      <c r="F65" s="12" t="s">
        <v>22</v>
      </c>
      <c r="G65" s="12" t="s">
        <v>24</v>
      </c>
      <c r="H65" s="12" t="s">
        <v>25</v>
      </c>
      <c r="I65" s="62" t="s">
        <v>60</v>
      </c>
      <c r="J65" s="10">
        <v>1</v>
      </c>
      <c r="K65" s="10" t="s">
        <v>5929</v>
      </c>
      <c r="L65" s="14" t="s">
        <v>5930</v>
      </c>
      <c r="M65" s="11">
        <v>921482.04499999993</v>
      </c>
      <c r="N65" s="8">
        <v>1</v>
      </c>
      <c r="O65" s="8">
        <f>N65*M65</f>
        <v>921482.04499999993</v>
      </c>
      <c r="P65" s="7" t="s">
        <v>6618</v>
      </c>
      <c r="Q65" s="30">
        <f>O65/$O$643</f>
        <v>5.4626662511538936E-4</v>
      </c>
      <c r="R65" s="30"/>
      <c r="S65" s="31">
        <f>Q65*$S$1</f>
        <v>4.3701330009231147E-2</v>
      </c>
      <c r="T65" s="7"/>
      <c r="U65" s="31">
        <f>S65+T65</f>
        <v>4.3701330009231147E-2</v>
      </c>
      <c r="V65" s="41"/>
      <c r="W65" s="41"/>
      <c r="X65" s="41"/>
      <c r="Y65" s="42"/>
      <c r="Z65" s="40" t="str">
        <f>IF(V65=0,"NO OFERTADO",IF(W65=0,"NO OFERTADO",IF(X65=0,"NO OFERTADO",IF(Y65=0,"NO OFERTADO","CORRECTO"))))</f>
        <v>NO OFERTADO</v>
      </c>
      <c r="AA65" s="42">
        <f>Y65*N65</f>
        <v>0</v>
      </c>
      <c r="AB65" s="31">
        <f>Q65*$AB$1</f>
        <v>1.0925332502307787E-2</v>
      </c>
      <c r="AC65" s="7"/>
      <c r="AD65" s="31">
        <f>AB65+AC65</f>
        <v>1.0925332502307787E-2</v>
      </c>
      <c r="AE65" s="41"/>
      <c r="AF65" s="41"/>
      <c r="AG65" s="41"/>
      <c r="AH65" s="42"/>
      <c r="AI65" s="40" t="str">
        <f>IF(AE65=0,"NO OFERTADO",IF(AF65=0,"NO OFERTADO",IF(AG65=0,"NO OFERTADO",IF(AH65=0,"NO OFERTADO","CORRECTO"))))</f>
        <v>NO OFERTADO</v>
      </c>
      <c r="AJ65" s="41"/>
      <c r="AK65" s="41"/>
      <c r="AL65" s="41"/>
      <c r="AM65" s="42"/>
      <c r="AN65" s="40" t="str">
        <f>IF(AJ65=0,"NO OFERTADO",IF(AK65=0,"NO OFERTADO",IF(AL65=0,"NO OFERTADO",IF(AM65=0,"NO OFERTADO","CORRECTO"))))</f>
        <v>NO OFERTADO</v>
      </c>
    </row>
    <row r="66" spans="1:40" ht="24" x14ac:dyDescent="0.25">
      <c r="A66" s="61">
        <v>2242</v>
      </c>
      <c r="B66" s="61">
        <v>2196</v>
      </c>
      <c r="C66" s="13" t="s">
        <v>5927</v>
      </c>
      <c r="D66" s="12" t="s">
        <v>5931</v>
      </c>
      <c r="E66" s="12" t="s">
        <v>270</v>
      </c>
      <c r="F66" s="12" t="s">
        <v>22</v>
      </c>
      <c r="G66" s="12" t="s">
        <v>24</v>
      </c>
      <c r="H66" s="12" t="s">
        <v>25</v>
      </c>
      <c r="I66" s="62" t="s">
        <v>60</v>
      </c>
      <c r="J66" s="10">
        <v>1</v>
      </c>
      <c r="K66" s="10" t="s">
        <v>5929</v>
      </c>
      <c r="L66" s="14" t="s">
        <v>5932</v>
      </c>
      <c r="M66" s="11">
        <v>319078.84649999999</v>
      </c>
      <c r="N66" s="8">
        <v>1</v>
      </c>
      <c r="O66" s="8">
        <f>N66*M66</f>
        <v>319078.84649999999</v>
      </c>
      <c r="P66" s="7" t="s">
        <v>6618</v>
      </c>
      <c r="Q66" s="30">
        <f>O66/$O$643</f>
        <v>1.8915411924631299E-4</v>
      </c>
      <c r="R66" s="30"/>
      <c r="S66" s="31">
        <f>Q66*$S$1</f>
        <v>1.5132329539705039E-2</v>
      </c>
      <c r="T66" s="7"/>
      <c r="U66" s="31">
        <f>S66+T66</f>
        <v>1.5132329539705039E-2</v>
      </c>
      <c r="V66" s="41"/>
      <c r="W66" s="41"/>
      <c r="X66" s="41"/>
      <c r="Y66" s="42"/>
      <c r="Z66" s="40" t="str">
        <f>IF(V66=0,"NO OFERTADO",IF(W66=0,"NO OFERTADO",IF(X66=0,"NO OFERTADO",IF(Y66=0,"NO OFERTADO","CORRECTO"))))</f>
        <v>NO OFERTADO</v>
      </c>
      <c r="AA66" s="42">
        <f>Y66*N66</f>
        <v>0</v>
      </c>
      <c r="AB66" s="31">
        <f>Q66*$AB$1</f>
        <v>3.7830823849262598E-3</v>
      </c>
      <c r="AC66" s="7"/>
      <c r="AD66" s="31">
        <f>AB66+AC66</f>
        <v>3.7830823849262598E-3</v>
      </c>
      <c r="AE66" s="41"/>
      <c r="AF66" s="41"/>
      <c r="AG66" s="41"/>
      <c r="AH66" s="42"/>
      <c r="AI66" s="40" t="str">
        <f>IF(AE66=0,"NO OFERTADO",IF(AF66=0,"NO OFERTADO",IF(AG66=0,"NO OFERTADO",IF(AH66=0,"NO OFERTADO","CORRECTO"))))</f>
        <v>NO OFERTADO</v>
      </c>
      <c r="AJ66" s="41"/>
      <c r="AK66" s="41"/>
      <c r="AL66" s="41"/>
      <c r="AM66" s="42"/>
      <c r="AN66" s="40" t="str">
        <f>IF(AJ66=0,"NO OFERTADO",IF(AK66=0,"NO OFERTADO",IF(AL66=0,"NO OFERTADO",IF(AM66=0,"NO OFERTADO","CORRECTO"))))</f>
        <v>NO OFERTADO</v>
      </c>
    </row>
    <row r="67" spans="1:40" ht="24" x14ac:dyDescent="0.25">
      <c r="A67" s="61">
        <v>2243</v>
      </c>
      <c r="B67" s="61">
        <v>2197</v>
      </c>
      <c r="C67" s="13" t="s">
        <v>1438</v>
      </c>
      <c r="D67" s="12" t="s">
        <v>10</v>
      </c>
      <c r="E67" s="12" t="s">
        <v>11</v>
      </c>
      <c r="F67" s="12" t="s">
        <v>134</v>
      </c>
      <c r="G67" s="12" t="s">
        <v>13</v>
      </c>
      <c r="H67" s="12" t="s">
        <v>12</v>
      </c>
      <c r="I67" s="62">
        <v>2861.5</v>
      </c>
      <c r="J67" s="10">
        <v>1</v>
      </c>
      <c r="K67" s="10" t="s">
        <v>1440</v>
      </c>
      <c r="L67" s="14" t="s">
        <v>5933</v>
      </c>
      <c r="M67" s="11">
        <v>551.77499999999998</v>
      </c>
      <c r="N67" s="8">
        <v>30</v>
      </c>
      <c r="O67" s="8">
        <f>N67*M67</f>
        <v>16553.25</v>
      </c>
      <c r="P67" s="7" t="s">
        <v>6618</v>
      </c>
      <c r="Q67" s="30">
        <f>O67/$O$643</f>
        <v>9.8129834013112212E-6</v>
      </c>
      <c r="R67" s="30">
        <f>+O67/$O$644</f>
        <v>1.7215380018341197E-5</v>
      </c>
      <c r="S67" s="31">
        <f>Q67*$S$1</f>
        <v>7.8503867210489772E-4</v>
      </c>
      <c r="T67" s="32">
        <f>R67*$T$1</f>
        <v>2.5823070027511798E-4</v>
      </c>
      <c r="U67" s="31">
        <f>S67+T67</f>
        <v>1.0432693723800156E-3</v>
      </c>
      <c r="V67" s="41"/>
      <c r="W67" s="41"/>
      <c r="X67" s="41"/>
      <c r="Y67" s="42"/>
      <c r="Z67" s="40" t="str">
        <f>IF(V67=0,"NO OFERTADO",IF(W67=0,"NO OFERTADO",IF(X67=0,"NO OFERTADO",IF(Y67=0,"NO OFERTADO","CORRECTO"))))</f>
        <v>NO OFERTADO</v>
      </c>
      <c r="AA67" s="42">
        <f>Y67*N67</f>
        <v>0</v>
      </c>
      <c r="AB67" s="31">
        <f>Q67*$AB$1</f>
        <v>1.9625966802622443E-4</v>
      </c>
      <c r="AC67" s="32">
        <f>R67*$AC$1</f>
        <v>8.6076900091705983E-5</v>
      </c>
      <c r="AD67" s="31">
        <f>AB67+AC67</f>
        <v>2.8233656811793041E-4</v>
      </c>
      <c r="AE67" s="41"/>
      <c r="AF67" s="41"/>
      <c r="AG67" s="41"/>
      <c r="AH67" s="42"/>
      <c r="AI67" s="40" t="str">
        <f>IF(AE67=0,"NO OFERTADO",IF(AF67=0,"NO OFERTADO",IF(AG67=0,"NO OFERTADO",IF(AH67=0,"NO OFERTADO","CORRECTO"))))</f>
        <v>NO OFERTADO</v>
      </c>
      <c r="AJ67" s="41"/>
      <c r="AK67" s="41"/>
      <c r="AL67" s="41"/>
      <c r="AM67" s="42"/>
      <c r="AN67" s="40" t="str">
        <f>IF(AJ67=0,"NO OFERTADO",IF(AK67=0,"NO OFERTADO",IF(AL67=0,"NO OFERTADO",IF(AM67=0,"NO OFERTADO","CORRECTO"))))</f>
        <v>NO OFERTADO</v>
      </c>
    </row>
    <row r="68" spans="1:40" x14ac:dyDescent="0.25">
      <c r="A68" s="61">
        <v>2244</v>
      </c>
      <c r="B68" s="61">
        <v>1856</v>
      </c>
      <c r="C68" s="13" t="s">
        <v>5052</v>
      </c>
      <c r="D68" s="12" t="s">
        <v>3952</v>
      </c>
      <c r="E68" s="12" t="s">
        <v>49</v>
      </c>
      <c r="F68" s="12" t="s">
        <v>23</v>
      </c>
      <c r="G68" s="12" t="s">
        <v>24</v>
      </c>
      <c r="H68" s="12" t="s">
        <v>23</v>
      </c>
      <c r="I68" s="62" t="s">
        <v>60</v>
      </c>
      <c r="J68" s="10">
        <v>1</v>
      </c>
      <c r="K68" s="10" t="s">
        <v>5053</v>
      </c>
      <c r="L68" s="14" t="s">
        <v>5054</v>
      </c>
      <c r="M68" s="11">
        <v>4605473.4886666667</v>
      </c>
      <c r="N68" s="8">
        <v>1</v>
      </c>
      <c r="O68" s="8">
        <f>N68*M68</f>
        <v>4605473.4886666667</v>
      </c>
      <c r="P68" s="7" t="s">
        <v>6618</v>
      </c>
      <c r="Q68" s="30">
        <f>O68/$O$643</f>
        <v>2.7301850029127139E-3</v>
      </c>
      <c r="R68" s="30"/>
      <c r="S68" s="31">
        <f>Q68*$S$1</f>
        <v>0.21841480023301713</v>
      </c>
      <c r="T68" s="7"/>
      <c r="U68" s="31">
        <f>S68+T68</f>
        <v>0.21841480023301713</v>
      </c>
      <c r="V68" s="41"/>
      <c r="W68" s="41"/>
      <c r="X68" s="41"/>
      <c r="Y68" s="42"/>
      <c r="Z68" s="40" t="str">
        <f>IF(V68=0,"NO OFERTADO",IF(W68=0,"NO OFERTADO",IF(X68=0,"NO OFERTADO",IF(Y68=0,"NO OFERTADO","CORRECTO"))))</f>
        <v>NO OFERTADO</v>
      </c>
      <c r="AA68" s="42">
        <f>Y68*N68</f>
        <v>0</v>
      </c>
      <c r="AB68" s="31">
        <f>Q68*$AB$1</f>
        <v>5.4603700058254281E-2</v>
      </c>
      <c r="AC68" s="7"/>
      <c r="AD68" s="31">
        <f>AB68+AC68</f>
        <v>5.4603700058254281E-2</v>
      </c>
      <c r="AE68" s="41"/>
      <c r="AF68" s="41"/>
      <c r="AG68" s="41"/>
      <c r="AH68" s="42"/>
      <c r="AI68" s="40" t="str">
        <f>IF(AE68=0,"NO OFERTADO",IF(AF68=0,"NO OFERTADO",IF(AG68=0,"NO OFERTADO",IF(AH68=0,"NO OFERTADO","CORRECTO"))))</f>
        <v>NO OFERTADO</v>
      </c>
      <c r="AJ68" s="41"/>
      <c r="AK68" s="41"/>
      <c r="AL68" s="41"/>
      <c r="AM68" s="42"/>
      <c r="AN68" s="40" t="str">
        <f>IF(AJ68=0,"NO OFERTADO",IF(AK68=0,"NO OFERTADO",IF(AL68=0,"NO OFERTADO",IF(AM68=0,"NO OFERTADO","CORRECTO"))))</f>
        <v>NO OFERTADO</v>
      </c>
    </row>
    <row r="69" spans="1:40" x14ac:dyDescent="0.25">
      <c r="A69" s="61">
        <v>2245</v>
      </c>
      <c r="B69" s="61">
        <v>2102</v>
      </c>
      <c r="C69" s="13" t="s">
        <v>5697</v>
      </c>
      <c r="D69" s="12" t="s">
        <v>5698</v>
      </c>
      <c r="E69" s="12" t="s">
        <v>49</v>
      </c>
      <c r="F69" s="12" t="s">
        <v>22</v>
      </c>
      <c r="G69" s="12" t="s">
        <v>24</v>
      </c>
      <c r="H69" s="12" t="s">
        <v>25</v>
      </c>
      <c r="I69" s="62" t="s">
        <v>60</v>
      </c>
      <c r="J69" s="10">
        <v>1</v>
      </c>
      <c r="K69" s="10" t="s">
        <v>5699</v>
      </c>
      <c r="L69" s="14" t="s">
        <v>5700</v>
      </c>
      <c r="M69" s="11">
        <v>2341.0423333333333</v>
      </c>
      <c r="N69" s="8">
        <v>1</v>
      </c>
      <c r="O69" s="8">
        <f>N69*M69</f>
        <v>2341.0423333333333</v>
      </c>
      <c r="P69" s="7" t="s">
        <v>6618</v>
      </c>
      <c r="Q69" s="30">
        <f>O69/$O$643</f>
        <v>1.3878005563117147E-6</v>
      </c>
      <c r="R69" s="30"/>
      <c r="S69" s="31">
        <f>Q69*$S$1</f>
        <v>1.1102404450493717E-4</v>
      </c>
      <c r="T69" s="7"/>
      <c r="U69" s="31">
        <f>S69+T69</f>
        <v>1.1102404450493717E-4</v>
      </c>
      <c r="V69" s="41"/>
      <c r="W69" s="41"/>
      <c r="X69" s="41"/>
      <c r="Y69" s="42"/>
      <c r="Z69" s="40" t="str">
        <f>IF(V69=0,"NO OFERTADO",IF(W69=0,"NO OFERTADO",IF(X69=0,"NO OFERTADO",IF(Y69=0,"NO OFERTADO","CORRECTO"))))</f>
        <v>NO OFERTADO</v>
      </c>
      <c r="AA69" s="42">
        <f>Y69*N69</f>
        <v>0</v>
      </c>
      <c r="AB69" s="31">
        <f>Q69*$AB$1</f>
        <v>2.7756011126234292E-5</v>
      </c>
      <c r="AC69" s="7"/>
      <c r="AD69" s="31">
        <f>AB69+AC69</f>
        <v>2.7756011126234292E-5</v>
      </c>
      <c r="AE69" s="41"/>
      <c r="AF69" s="41"/>
      <c r="AG69" s="41"/>
      <c r="AH69" s="42"/>
      <c r="AI69" s="40" t="str">
        <f>IF(AE69=0,"NO OFERTADO",IF(AF69=0,"NO OFERTADO",IF(AG69=0,"NO OFERTADO",IF(AH69=0,"NO OFERTADO","CORRECTO"))))</f>
        <v>NO OFERTADO</v>
      </c>
      <c r="AJ69" s="41"/>
      <c r="AK69" s="41"/>
      <c r="AL69" s="41"/>
      <c r="AM69" s="42"/>
      <c r="AN69" s="40" t="str">
        <f>IF(AJ69=0,"NO OFERTADO",IF(AK69=0,"NO OFERTADO",IF(AL69=0,"NO OFERTADO",IF(AM69=0,"NO OFERTADO","CORRECTO"))))</f>
        <v>NO OFERTADO</v>
      </c>
    </row>
    <row r="70" spans="1:40" ht="24" x14ac:dyDescent="0.25">
      <c r="A70" s="61">
        <v>2246</v>
      </c>
      <c r="B70" s="61">
        <v>2198</v>
      </c>
      <c r="C70" s="13" t="s">
        <v>5934</v>
      </c>
      <c r="D70" s="12" t="s">
        <v>5935</v>
      </c>
      <c r="E70" s="12" t="s">
        <v>12</v>
      </c>
      <c r="F70" s="12" t="s">
        <v>12</v>
      </c>
      <c r="G70" s="12" t="s">
        <v>13</v>
      </c>
      <c r="H70" s="12" t="s">
        <v>12</v>
      </c>
      <c r="I70" s="62" t="s">
        <v>60</v>
      </c>
      <c r="J70" s="10">
        <v>1</v>
      </c>
      <c r="K70" s="10" t="s">
        <v>770</v>
      </c>
      <c r="L70" s="14" t="s">
        <v>5936</v>
      </c>
      <c r="M70" s="11">
        <v>2198.6243799999997</v>
      </c>
      <c r="N70" s="8">
        <v>10</v>
      </c>
      <c r="O70" s="8">
        <f>N70*M70</f>
        <v>21986.243799999997</v>
      </c>
      <c r="P70" s="7" t="s">
        <v>6618</v>
      </c>
      <c r="Q70" s="30">
        <f>O70/$O$643</f>
        <v>1.3033733282985619E-5</v>
      </c>
      <c r="R70" s="30"/>
      <c r="S70" s="31">
        <f>Q70*$S$1</f>
        <v>1.0426986626388495E-3</v>
      </c>
      <c r="T70" s="7"/>
      <c r="U70" s="31">
        <f>S70+T70</f>
        <v>1.0426986626388495E-3</v>
      </c>
      <c r="V70" s="41"/>
      <c r="W70" s="41"/>
      <c r="X70" s="41"/>
      <c r="Y70" s="42"/>
      <c r="Z70" s="40" t="str">
        <f>IF(V70=0,"NO OFERTADO",IF(W70=0,"NO OFERTADO",IF(X70=0,"NO OFERTADO",IF(Y70=0,"NO OFERTADO","CORRECTO"))))</f>
        <v>NO OFERTADO</v>
      </c>
      <c r="AA70" s="42">
        <f>Y70*N70</f>
        <v>0</v>
      </c>
      <c r="AB70" s="31">
        <f>Q70*$AB$1</f>
        <v>2.6067466565971237E-4</v>
      </c>
      <c r="AC70" s="7"/>
      <c r="AD70" s="31">
        <f>AB70+AC70</f>
        <v>2.6067466565971237E-4</v>
      </c>
      <c r="AE70" s="41"/>
      <c r="AF70" s="41"/>
      <c r="AG70" s="41"/>
      <c r="AH70" s="42"/>
      <c r="AI70" s="40" t="str">
        <f>IF(AE70=0,"NO OFERTADO",IF(AF70=0,"NO OFERTADO",IF(AG70=0,"NO OFERTADO",IF(AH70=0,"NO OFERTADO","CORRECTO"))))</f>
        <v>NO OFERTADO</v>
      </c>
      <c r="AJ70" s="41"/>
      <c r="AK70" s="41"/>
      <c r="AL70" s="41"/>
      <c r="AM70" s="42"/>
      <c r="AN70" s="40" t="str">
        <f>IF(AJ70=0,"NO OFERTADO",IF(AK70=0,"NO OFERTADO",IF(AL70=0,"NO OFERTADO",IF(AM70=0,"NO OFERTADO","CORRECTO"))))</f>
        <v>NO OFERTADO</v>
      </c>
    </row>
    <row r="71" spans="1:40" x14ac:dyDescent="0.25">
      <c r="A71" s="61">
        <v>2247</v>
      </c>
      <c r="B71" s="61">
        <v>2199</v>
      </c>
      <c r="C71" s="13" t="s">
        <v>5937</v>
      </c>
      <c r="D71" s="12" t="s">
        <v>2797</v>
      </c>
      <c r="E71" s="12" t="s">
        <v>49</v>
      </c>
      <c r="F71" s="12" t="s">
        <v>23</v>
      </c>
      <c r="G71" s="12" t="s">
        <v>24</v>
      </c>
      <c r="H71" s="12" t="s">
        <v>49</v>
      </c>
      <c r="I71" s="62">
        <v>987099.99999999988</v>
      </c>
      <c r="J71" s="10">
        <v>1</v>
      </c>
      <c r="K71" s="10" t="s">
        <v>5938</v>
      </c>
      <c r="L71" s="14" t="s">
        <v>62</v>
      </c>
      <c r="M71" s="11">
        <v>267058.049</v>
      </c>
      <c r="N71" s="8">
        <v>8</v>
      </c>
      <c r="O71" s="8">
        <f>N71*M71</f>
        <v>2136464.392</v>
      </c>
      <c r="P71" s="7" t="s">
        <v>6618</v>
      </c>
      <c r="Q71" s="30">
        <f>O71/$O$643</f>
        <v>1.266524073290047E-3</v>
      </c>
      <c r="R71" s="30">
        <f>+O71/$O$644</f>
        <v>2.2219229700472277E-3</v>
      </c>
      <c r="S71" s="31">
        <f>Q71*$S$1</f>
        <v>0.10132192586320377</v>
      </c>
      <c r="T71" s="32">
        <f>R71*$T$1</f>
        <v>3.332884455070842E-2</v>
      </c>
      <c r="U71" s="31">
        <f>S71+T71</f>
        <v>0.13465077041391219</v>
      </c>
      <c r="V71" s="41"/>
      <c r="W71" s="41"/>
      <c r="X71" s="41"/>
      <c r="Y71" s="42"/>
      <c r="Z71" s="40" t="str">
        <f>IF(V71=0,"NO OFERTADO",IF(W71=0,"NO OFERTADO",IF(X71=0,"NO OFERTADO",IF(Y71=0,"NO OFERTADO","CORRECTO"))))</f>
        <v>NO OFERTADO</v>
      </c>
      <c r="AA71" s="42">
        <f>Y71*N71</f>
        <v>0</v>
      </c>
      <c r="AB71" s="31">
        <f>Q71*$AB$1</f>
        <v>2.5330481465800941E-2</v>
      </c>
      <c r="AC71" s="32">
        <f>R71*$AC$1</f>
        <v>1.1109614850236139E-2</v>
      </c>
      <c r="AD71" s="31">
        <f>AB71+AC71</f>
        <v>3.6440096316037077E-2</v>
      </c>
      <c r="AE71" s="41"/>
      <c r="AF71" s="41"/>
      <c r="AG71" s="41"/>
      <c r="AH71" s="42"/>
      <c r="AI71" s="40" t="str">
        <f>IF(AE71=0,"NO OFERTADO",IF(AF71=0,"NO OFERTADO",IF(AG71=0,"NO OFERTADO",IF(AH71=0,"NO OFERTADO","CORRECTO"))))</f>
        <v>NO OFERTADO</v>
      </c>
      <c r="AJ71" s="41"/>
      <c r="AK71" s="41"/>
      <c r="AL71" s="41"/>
      <c r="AM71" s="42"/>
      <c r="AN71" s="40" t="str">
        <f>IF(AJ71=0,"NO OFERTADO",IF(AK71=0,"NO OFERTADO",IF(AL71=0,"NO OFERTADO",IF(AM71=0,"NO OFERTADO","CORRECTO"))))</f>
        <v>NO OFERTADO</v>
      </c>
    </row>
    <row r="72" spans="1:40" ht="24" x14ac:dyDescent="0.25">
      <c r="A72" s="61">
        <v>2248</v>
      </c>
      <c r="B72" s="61">
        <v>2201</v>
      </c>
      <c r="C72" s="13" t="s">
        <v>5939</v>
      </c>
      <c r="D72" s="12" t="s">
        <v>3492</v>
      </c>
      <c r="E72" s="12" t="s">
        <v>11</v>
      </c>
      <c r="F72" s="12" t="s">
        <v>12</v>
      </c>
      <c r="G72" s="12" t="s">
        <v>13</v>
      </c>
      <c r="H72" s="12" t="s">
        <v>12</v>
      </c>
      <c r="I72" s="62">
        <v>19992</v>
      </c>
      <c r="J72" s="10">
        <v>1</v>
      </c>
      <c r="K72" s="10" t="s">
        <v>5940</v>
      </c>
      <c r="L72" s="14" t="s">
        <v>5942</v>
      </c>
      <c r="M72" s="11">
        <v>2774.64</v>
      </c>
      <c r="N72" s="8">
        <v>60</v>
      </c>
      <c r="O72" s="8">
        <f>N72*M72</f>
        <v>166478.39999999999</v>
      </c>
      <c r="P72" s="7" t="s">
        <v>6618</v>
      </c>
      <c r="Q72" s="30">
        <f>O72/$O$643</f>
        <v>9.8690575921758558E-5</v>
      </c>
      <c r="R72" s="30">
        <f>+O72/$O$644</f>
        <v>1.7313753618446002E-4</v>
      </c>
      <c r="S72" s="31">
        <f>Q72*$S$1</f>
        <v>7.8952460737406853E-3</v>
      </c>
      <c r="T72" s="32">
        <f>R72*$T$1</f>
        <v>2.5970630427669004E-3</v>
      </c>
      <c r="U72" s="31">
        <f>S72+T72</f>
        <v>1.0492309116507587E-2</v>
      </c>
      <c r="V72" s="41"/>
      <c r="W72" s="41"/>
      <c r="X72" s="41"/>
      <c r="Y72" s="42"/>
      <c r="Z72" s="40" t="str">
        <f>IF(V72=0,"NO OFERTADO",IF(W72=0,"NO OFERTADO",IF(X72=0,"NO OFERTADO",IF(Y72=0,"NO OFERTADO","CORRECTO"))))</f>
        <v>NO OFERTADO</v>
      </c>
      <c r="AA72" s="42">
        <f>Y72*N72</f>
        <v>0</v>
      </c>
      <c r="AB72" s="31">
        <f>Q72*$AB$1</f>
        <v>1.9738115184351713E-3</v>
      </c>
      <c r="AC72" s="32">
        <f>R72*$AC$1</f>
        <v>8.6568768092230007E-4</v>
      </c>
      <c r="AD72" s="31">
        <f>AB72+AC72</f>
        <v>2.8394991993574712E-3</v>
      </c>
      <c r="AE72" s="41"/>
      <c r="AF72" s="41"/>
      <c r="AG72" s="41"/>
      <c r="AH72" s="42"/>
      <c r="AI72" s="40" t="str">
        <f>IF(AE72=0,"NO OFERTADO",IF(AF72=0,"NO OFERTADO",IF(AG72=0,"NO OFERTADO",IF(AH72=0,"NO OFERTADO","CORRECTO"))))</f>
        <v>NO OFERTADO</v>
      </c>
      <c r="AJ72" s="41"/>
      <c r="AK72" s="41"/>
      <c r="AL72" s="41"/>
      <c r="AM72" s="42"/>
      <c r="AN72" s="40" t="str">
        <f>IF(AJ72=0,"NO OFERTADO",IF(AK72=0,"NO OFERTADO",IF(AL72=0,"NO OFERTADO",IF(AM72=0,"NO OFERTADO","CORRECTO"))))</f>
        <v>NO OFERTADO</v>
      </c>
    </row>
    <row r="73" spans="1:40" ht="24" x14ac:dyDescent="0.25">
      <c r="A73" s="61">
        <v>2249</v>
      </c>
      <c r="B73" s="61">
        <v>2200</v>
      </c>
      <c r="C73" s="13" t="s">
        <v>5939</v>
      </c>
      <c r="D73" s="12" t="s">
        <v>5850</v>
      </c>
      <c r="E73" s="12" t="s">
        <v>11</v>
      </c>
      <c r="F73" s="12" t="s">
        <v>12</v>
      </c>
      <c r="G73" s="12" t="s">
        <v>13</v>
      </c>
      <c r="H73" s="12" t="s">
        <v>12</v>
      </c>
      <c r="I73" s="62">
        <v>29987.999999999996</v>
      </c>
      <c r="J73" s="10">
        <v>1</v>
      </c>
      <c r="K73" s="10" t="s">
        <v>5940</v>
      </c>
      <c r="L73" s="14" t="s">
        <v>5941</v>
      </c>
      <c r="M73" s="11">
        <v>2443.4909199999997</v>
      </c>
      <c r="N73" s="8">
        <v>30</v>
      </c>
      <c r="O73" s="8">
        <f>N73*M73</f>
        <v>73304.727599999998</v>
      </c>
      <c r="P73" s="7" t="s">
        <v>6618</v>
      </c>
      <c r="Q73" s="30">
        <f>O73/$O$643</f>
        <v>4.345600260833616E-5</v>
      </c>
      <c r="R73" s="30">
        <f>+O73/$O$644</f>
        <v>7.6236916785222492E-5</v>
      </c>
      <c r="S73" s="31">
        <f>Q73*$S$1</f>
        <v>3.4764802086668929E-3</v>
      </c>
      <c r="T73" s="32">
        <f>R73*$T$1</f>
        <v>1.1435537517783373E-3</v>
      </c>
      <c r="U73" s="31">
        <f>S73+T73</f>
        <v>4.6200339604452302E-3</v>
      </c>
      <c r="V73" s="41"/>
      <c r="W73" s="41"/>
      <c r="X73" s="41"/>
      <c r="Y73" s="42"/>
      <c r="Z73" s="40" t="str">
        <f>IF(V73=0,"NO OFERTADO",IF(W73=0,"NO OFERTADO",IF(X73=0,"NO OFERTADO",IF(Y73=0,"NO OFERTADO","CORRECTO"))))</f>
        <v>NO OFERTADO</v>
      </c>
      <c r="AA73" s="42">
        <f>Y73*N73</f>
        <v>0</v>
      </c>
      <c r="AB73" s="31">
        <f>Q73*$AB$1</f>
        <v>8.6912005216672323E-4</v>
      </c>
      <c r="AC73" s="32">
        <f>R73*$AC$1</f>
        <v>3.8118458392611245E-4</v>
      </c>
      <c r="AD73" s="31">
        <f>AB73+AC73</f>
        <v>1.2503046360928358E-3</v>
      </c>
      <c r="AE73" s="41"/>
      <c r="AF73" s="41"/>
      <c r="AG73" s="41"/>
      <c r="AH73" s="42"/>
      <c r="AI73" s="40" t="str">
        <f>IF(AE73=0,"NO OFERTADO",IF(AF73=0,"NO OFERTADO",IF(AG73=0,"NO OFERTADO",IF(AH73=0,"NO OFERTADO","CORRECTO"))))</f>
        <v>NO OFERTADO</v>
      </c>
      <c r="AJ73" s="41"/>
      <c r="AK73" s="41"/>
      <c r="AL73" s="41"/>
      <c r="AM73" s="42"/>
      <c r="AN73" s="40" t="str">
        <f>IF(AJ73=0,"NO OFERTADO",IF(AK73=0,"NO OFERTADO",IF(AL73=0,"NO OFERTADO",IF(AM73=0,"NO OFERTADO","CORRECTO"))))</f>
        <v>NO OFERTADO</v>
      </c>
    </row>
    <row r="74" spans="1:40" ht="24" x14ac:dyDescent="0.25">
      <c r="A74" s="61">
        <v>2250</v>
      </c>
      <c r="B74" s="61">
        <v>2202</v>
      </c>
      <c r="C74" s="13" t="s">
        <v>5943</v>
      </c>
      <c r="D74" s="12" t="s">
        <v>5944</v>
      </c>
      <c r="E74" s="12" t="s">
        <v>11</v>
      </c>
      <c r="F74" s="12" t="s">
        <v>134</v>
      </c>
      <c r="G74" s="12" t="s">
        <v>13</v>
      </c>
      <c r="H74" s="12" t="s">
        <v>12</v>
      </c>
      <c r="I74" s="62" t="s">
        <v>60</v>
      </c>
      <c r="J74" s="10">
        <v>1</v>
      </c>
      <c r="K74" s="10" t="s">
        <v>5945</v>
      </c>
      <c r="L74" s="14" t="s">
        <v>5946</v>
      </c>
      <c r="M74" s="11">
        <v>2911</v>
      </c>
      <c r="N74" s="8">
        <v>30</v>
      </c>
      <c r="O74" s="8">
        <f>N74*M74</f>
        <v>87330</v>
      </c>
      <c r="P74" s="7" t="s">
        <v>6618</v>
      </c>
      <c r="Q74" s="30">
        <f>O74/$O$643</f>
        <v>5.1770367778926123E-5</v>
      </c>
      <c r="R74" s="30"/>
      <c r="S74" s="31">
        <f>Q74*$S$1</f>
        <v>4.1416294223140899E-3</v>
      </c>
      <c r="T74" s="7"/>
      <c r="U74" s="31">
        <f>S74+T74</f>
        <v>4.1416294223140899E-3</v>
      </c>
      <c r="V74" s="41"/>
      <c r="W74" s="41"/>
      <c r="X74" s="41"/>
      <c r="Y74" s="42"/>
      <c r="Z74" s="40" t="str">
        <f>IF(V74=0,"NO OFERTADO",IF(W74=0,"NO OFERTADO",IF(X74=0,"NO OFERTADO",IF(Y74=0,"NO OFERTADO","CORRECTO"))))</f>
        <v>NO OFERTADO</v>
      </c>
      <c r="AA74" s="42">
        <f>Y74*N74</f>
        <v>0</v>
      </c>
      <c r="AB74" s="31">
        <f>Q74*$AB$1</f>
        <v>1.0354073555785225E-3</v>
      </c>
      <c r="AC74" s="7"/>
      <c r="AD74" s="31">
        <f>AB74+AC74</f>
        <v>1.0354073555785225E-3</v>
      </c>
      <c r="AE74" s="41"/>
      <c r="AF74" s="41"/>
      <c r="AG74" s="41"/>
      <c r="AH74" s="42"/>
      <c r="AI74" s="40" t="str">
        <f>IF(AE74=0,"NO OFERTADO",IF(AF74=0,"NO OFERTADO",IF(AG74=0,"NO OFERTADO",IF(AH74=0,"NO OFERTADO","CORRECTO"))))</f>
        <v>NO OFERTADO</v>
      </c>
      <c r="AJ74" s="41"/>
      <c r="AK74" s="41"/>
      <c r="AL74" s="41"/>
      <c r="AM74" s="42"/>
      <c r="AN74" s="40" t="str">
        <f>IF(AJ74=0,"NO OFERTADO",IF(AK74=0,"NO OFERTADO",IF(AL74=0,"NO OFERTADO",IF(AM74=0,"NO OFERTADO","CORRECTO"))))</f>
        <v>NO OFERTADO</v>
      </c>
    </row>
    <row r="75" spans="1:40" ht="24" x14ac:dyDescent="0.25">
      <c r="A75" s="61">
        <v>2251</v>
      </c>
      <c r="B75" s="61">
        <v>2203</v>
      </c>
      <c r="C75" s="13" t="s">
        <v>5947</v>
      </c>
      <c r="D75" s="12" t="s">
        <v>93</v>
      </c>
      <c r="E75" s="12" t="s">
        <v>11</v>
      </c>
      <c r="F75" s="12" t="s">
        <v>12</v>
      </c>
      <c r="G75" s="12" t="s">
        <v>13</v>
      </c>
      <c r="H75" s="12" t="s">
        <v>12</v>
      </c>
      <c r="I75" s="62" t="s">
        <v>60</v>
      </c>
      <c r="J75" s="10">
        <v>1</v>
      </c>
      <c r="K75" s="10" t="s">
        <v>5948</v>
      </c>
      <c r="L75" s="14" t="s">
        <v>5949</v>
      </c>
      <c r="M75" s="11">
        <v>859.29759999999999</v>
      </c>
      <c r="N75" s="8">
        <v>30</v>
      </c>
      <c r="O75" s="8">
        <f>N75*M75</f>
        <v>25778.928</v>
      </c>
      <c r="P75" s="7" t="s">
        <v>6618</v>
      </c>
      <c r="Q75" s="30">
        <f>O75/$O$643</f>
        <v>1.5282086150308675E-5</v>
      </c>
      <c r="R75" s="30"/>
      <c r="S75" s="31">
        <f>Q75*$S$1</f>
        <v>1.2225668920246941E-3</v>
      </c>
      <c r="T75" s="7"/>
      <c r="U75" s="31">
        <f>S75+T75</f>
        <v>1.2225668920246941E-3</v>
      </c>
      <c r="V75" s="41"/>
      <c r="W75" s="41"/>
      <c r="X75" s="41"/>
      <c r="Y75" s="42"/>
      <c r="Z75" s="40" t="str">
        <f>IF(V75=0,"NO OFERTADO",IF(W75=0,"NO OFERTADO",IF(X75=0,"NO OFERTADO",IF(Y75=0,"NO OFERTADO","CORRECTO"))))</f>
        <v>NO OFERTADO</v>
      </c>
      <c r="AA75" s="42">
        <f>Y75*N75</f>
        <v>0</v>
      </c>
      <c r="AB75" s="31">
        <f>Q75*$AB$1</f>
        <v>3.0564172300617354E-4</v>
      </c>
      <c r="AC75" s="7"/>
      <c r="AD75" s="31">
        <f>AB75+AC75</f>
        <v>3.0564172300617354E-4</v>
      </c>
      <c r="AE75" s="41"/>
      <c r="AF75" s="41"/>
      <c r="AG75" s="41"/>
      <c r="AH75" s="42"/>
      <c r="AI75" s="40" t="str">
        <f>IF(AE75=0,"NO OFERTADO",IF(AF75=0,"NO OFERTADO",IF(AG75=0,"NO OFERTADO",IF(AH75=0,"NO OFERTADO","CORRECTO"))))</f>
        <v>NO OFERTADO</v>
      </c>
      <c r="AJ75" s="41"/>
      <c r="AK75" s="41"/>
      <c r="AL75" s="41"/>
      <c r="AM75" s="42"/>
      <c r="AN75" s="40" t="str">
        <f>IF(AJ75=0,"NO OFERTADO",IF(AK75=0,"NO OFERTADO",IF(AL75=0,"NO OFERTADO",IF(AM75=0,"NO OFERTADO","CORRECTO"))))</f>
        <v>NO OFERTADO</v>
      </c>
    </row>
    <row r="76" spans="1:40" ht="24" x14ac:dyDescent="0.25">
      <c r="A76" s="61">
        <v>2252</v>
      </c>
      <c r="B76" s="61">
        <v>2204</v>
      </c>
      <c r="C76" s="13" t="s">
        <v>5950</v>
      </c>
      <c r="D76" s="12" t="s">
        <v>1187</v>
      </c>
      <c r="E76" s="12" t="s">
        <v>11</v>
      </c>
      <c r="F76" s="12" t="s">
        <v>134</v>
      </c>
      <c r="G76" s="12" t="s">
        <v>13</v>
      </c>
      <c r="H76" s="12" t="s">
        <v>12</v>
      </c>
      <c r="I76" s="62" t="s">
        <v>60</v>
      </c>
      <c r="J76" s="10">
        <v>1</v>
      </c>
      <c r="K76" s="10" t="s">
        <v>5951</v>
      </c>
      <c r="L76" s="14" t="s">
        <v>5952</v>
      </c>
      <c r="M76" s="11">
        <v>5191.9399999999996</v>
      </c>
      <c r="N76" s="8">
        <v>30</v>
      </c>
      <c r="O76" s="8">
        <f>N76*M76</f>
        <v>155758.19999999998</v>
      </c>
      <c r="P76" s="7" t="s">
        <v>6618</v>
      </c>
      <c r="Q76" s="30">
        <f>O76/$O$643</f>
        <v>9.2335500957099861E-5</v>
      </c>
      <c r="R76" s="30"/>
      <c r="S76" s="31">
        <f>Q76*$S$1</f>
        <v>7.3868400765679885E-3</v>
      </c>
      <c r="T76" s="7"/>
      <c r="U76" s="31">
        <f>S76+T76</f>
        <v>7.3868400765679885E-3</v>
      </c>
      <c r="V76" s="41"/>
      <c r="W76" s="41"/>
      <c r="X76" s="41"/>
      <c r="Y76" s="42"/>
      <c r="Z76" s="40" t="str">
        <f>IF(V76=0,"NO OFERTADO",IF(W76=0,"NO OFERTADO",IF(X76=0,"NO OFERTADO",IF(Y76=0,"NO OFERTADO","CORRECTO"))))</f>
        <v>NO OFERTADO</v>
      </c>
      <c r="AA76" s="42">
        <f>Y76*N76</f>
        <v>0</v>
      </c>
      <c r="AB76" s="31">
        <f>Q76*$AB$1</f>
        <v>1.8467100191419971E-3</v>
      </c>
      <c r="AC76" s="7"/>
      <c r="AD76" s="31">
        <f>AB76+AC76</f>
        <v>1.8467100191419971E-3</v>
      </c>
      <c r="AE76" s="41"/>
      <c r="AF76" s="41"/>
      <c r="AG76" s="41"/>
      <c r="AH76" s="42"/>
      <c r="AI76" s="40" t="str">
        <f>IF(AE76=0,"NO OFERTADO",IF(AF76=0,"NO OFERTADO",IF(AG76=0,"NO OFERTADO",IF(AH76=0,"NO OFERTADO","CORRECTO"))))</f>
        <v>NO OFERTADO</v>
      </c>
      <c r="AJ76" s="41"/>
      <c r="AK76" s="41"/>
      <c r="AL76" s="41"/>
      <c r="AM76" s="42"/>
      <c r="AN76" s="40" t="str">
        <f>IF(AJ76=0,"NO OFERTADO",IF(AK76=0,"NO OFERTADO",IF(AL76=0,"NO OFERTADO",IF(AM76=0,"NO OFERTADO","CORRECTO"))))</f>
        <v>NO OFERTADO</v>
      </c>
    </row>
    <row r="77" spans="1:40" ht="24" x14ac:dyDescent="0.25">
      <c r="A77" s="61">
        <v>2253</v>
      </c>
      <c r="B77" s="61">
        <v>2205</v>
      </c>
      <c r="C77" s="13" t="s">
        <v>5953</v>
      </c>
      <c r="D77" s="12" t="s">
        <v>112</v>
      </c>
      <c r="E77" s="12" t="s">
        <v>12</v>
      </c>
      <c r="F77" s="12" t="s">
        <v>12</v>
      </c>
      <c r="G77" s="12" t="s">
        <v>13</v>
      </c>
      <c r="H77" s="12" t="s">
        <v>12</v>
      </c>
      <c r="I77" s="62">
        <v>25864</v>
      </c>
      <c r="J77" s="10">
        <v>1</v>
      </c>
      <c r="K77" s="10" t="s">
        <v>2777</v>
      </c>
      <c r="L77" s="14" t="s">
        <v>5954</v>
      </c>
      <c r="M77" s="11">
        <v>24268.605019999999</v>
      </c>
      <c r="N77" s="8">
        <v>30</v>
      </c>
      <c r="O77" s="8">
        <f>N77*M77</f>
        <v>728058.15059999994</v>
      </c>
      <c r="P77" s="7" t="s">
        <v>6618</v>
      </c>
      <c r="Q77" s="30">
        <f>O77/$O$643</f>
        <v>4.3160240720264265E-4</v>
      </c>
      <c r="R77" s="30">
        <f>+O77/$O$644</f>
        <v>7.5718047743069696E-4</v>
      </c>
      <c r="S77" s="31">
        <f>Q77*$S$1</f>
        <v>3.4528192576211411E-2</v>
      </c>
      <c r="T77" s="32">
        <f>R77*$T$1</f>
        <v>1.1357707161460454E-2</v>
      </c>
      <c r="U77" s="31">
        <f>S77+T77</f>
        <v>4.5885899737671862E-2</v>
      </c>
      <c r="V77" s="41"/>
      <c r="W77" s="41"/>
      <c r="X77" s="41"/>
      <c r="Y77" s="42"/>
      <c r="Z77" s="40" t="str">
        <f>IF(V77=0,"NO OFERTADO",IF(W77=0,"NO OFERTADO",IF(X77=0,"NO OFERTADO",IF(Y77=0,"NO OFERTADO","CORRECTO"))))</f>
        <v>NO OFERTADO</v>
      </c>
      <c r="AA77" s="42">
        <f>Y77*N77</f>
        <v>0</v>
      </c>
      <c r="AB77" s="31">
        <f>Q77*$AB$1</f>
        <v>8.6320481440528528E-3</v>
      </c>
      <c r="AC77" s="32">
        <f>R77*$AC$1</f>
        <v>3.7859023871534849E-3</v>
      </c>
      <c r="AD77" s="31">
        <f>AB77+AC77</f>
        <v>1.2417950531206338E-2</v>
      </c>
      <c r="AE77" s="41"/>
      <c r="AF77" s="41"/>
      <c r="AG77" s="41"/>
      <c r="AH77" s="42"/>
      <c r="AI77" s="40" t="str">
        <f>IF(AE77=0,"NO OFERTADO",IF(AF77=0,"NO OFERTADO",IF(AG77=0,"NO OFERTADO",IF(AH77=0,"NO OFERTADO","CORRECTO"))))</f>
        <v>NO OFERTADO</v>
      </c>
      <c r="AJ77" s="41"/>
      <c r="AK77" s="41"/>
      <c r="AL77" s="41"/>
      <c r="AM77" s="42"/>
      <c r="AN77" s="40" t="str">
        <f>IF(AJ77=0,"NO OFERTADO",IF(AK77=0,"NO OFERTADO",IF(AL77=0,"NO OFERTADO",IF(AM77=0,"NO OFERTADO","CORRECTO"))))</f>
        <v>NO OFERTADO</v>
      </c>
    </row>
    <row r="78" spans="1:40" ht="24" x14ac:dyDescent="0.25">
      <c r="A78" s="61">
        <v>2254</v>
      </c>
      <c r="B78" s="61">
        <v>2206</v>
      </c>
      <c r="C78" s="13" t="s">
        <v>2776</v>
      </c>
      <c r="D78" s="12" t="s">
        <v>10</v>
      </c>
      <c r="E78" s="12" t="s">
        <v>11</v>
      </c>
      <c r="F78" s="12" t="s">
        <v>12</v>
      </c>
      <c r="G78" s="12" t="s">
        <v>13</v>
      </c>
      <c r="H78" s="12" t="s">
        <v>12</v>
      </c>
      <c r="I78" s="62">
        <v>3233</v>
      </c>
      <c r="J78" s="10">
        <v>1</v>
      </c>
      <c r="K78" s="10" t="s">
        <v>2777</v>
      </c>
      <c r="L78" s="14" t="s">
        <v>5955</v>
      </c>
      <c r="M78" s="11">
        <v>3233</v>
      </c>
      <c r="N78" s="8">
        <v>30</v>
      </c>
      <c r="O78" s="8">
        <f>N78*M78</f>
        <v>96990</v>
      </c>
      <c r="P78" s="7" t="s">
        <v>6618</v>
      </c>
      <c r="Q78" s="30">
        <f>O78/$O$643</f>
        <v>5.7496942297927918E-5</v>
      </c>
      <c r="R78" s="30">
        <f>+O78/$O$644</f>
        <v>1.0086960010746607E-4</v>
      </c>
      <c r="S78" s="31">
        <f>Q78*$S$1</f>
        <v>4.5997553838342331E-3</v>
      </c>
      <c r="T78" s="32">
        <f>R78*$T$1</f>
        <v>1.513044001611991E-3</v>
      </c>
      <c r="U78" s="31">
        <f>S78+T78</f>
        <v>6.1127993854462239E-3</v>
      </c>
      <c r="V78" s="41"/>
      <c r="W78" s="41"/>
      <c r="X78" s="41"/>
      <c r="Y78" s="42"/>
      <c r="Z78" s="40" t="str">
        <f>IF(V78=0,"NO OFERTADO",IF(W78=0,"NO OFERTADO",IF(X78=0,"NO OFERTADO",IF(Y78=0,"NO OFERTADO","CORRECTO"))))</f>
        <v>NO OFERTADO</v>
      </c>
      <c r="AA78" s="42">
        <f>Y78*N78</f>
        <v>0</v>
      </c>
      <c r="AB78" s="31">
        <f>Q78*$AB$1</f>
        <v>1.1499388459585583E-3</v>
      </c>
      <c r="AC78" s="32">
        <f>R78*$AC$1</f>
        <v>5.0434800053733033E-4</v>
      </c>
      <c r="AD78" s="31">
        <f>AB78+AC78</f>
        <v>1.6542868464958886E-3</v>
      </c>
      <c r="AE78" s="41"/>
      <c r="AF78" s="41"/>
      <c r="AG78" s="41"/>
      <c r="AH78" s="42"/>
      <c r="AI78" s="40" t="str">
        <f>IF(AE78=0,"NO OFERTADO",IF(AF78=0,"NO OFERTADO",IF(AG78=0,"NO OFERTADO",IF(AH78=0,"NO OFERTADO","CORRECTO"))))</f>
        <v>NO OFERTADO</v>
      </c>
      <c r="AJ78" s="41"/>
      <c r="AK78" s="41"/>
      <c r="AL78" s="41"/>
      <c r="AM78" s="42"/>
      <c r="AN78" s="40" t="str">
        <f>IF(AJ78=0,"NO OFERTADO",IF(AK78=0,"NO OFERTADO",IF(AL78=0,"NO OFERTADO",IF(AM78=0,"NO OFERTADO","CORRECTO"))))</f>
        <v>NO OFERTADO</v>
      </c>
    </row>
    <row r="79" spans="1:40" ht="24" x14ac:dyDescent="0.25">
      <c r="A79" s="61">
        <v>2255</v>
      </c>
      <c r="B79" s="61">
        <v>2081</v>
      </c>
      <c r="C79" s="13" t="s">
        <v>5652</v>
      </c>
      <c r="D79" s="12" t="s">
        <v>5653</v>
      </c>
      <c r="E79" s="12" t="s">
        <v>11</v>
      </c>
      <c r="F79" s="12" t="s">
        <v>12</v>
      </c>
      <c r="G79" s="12" t="s">
        <v>13</v>
      </c>
      <c r="H79" s="12" t="s">
        <v>12</v>
      </c>
      <c r="I79" s="62" t="s">
        <v>60</v>
      </c>
      <c r="J79" s="10">
        <v>1</v>
      </c>
      <c r="K79" s="10" t="s">
        <v>5654</v>
      </c>
      <c r="L79" s="14" t="s">
        <v>5655</v>
      </c>
      <c r="M79" s="11">
        <v>5561.8919999999998</v>
      </c>
      <c r="N79" s="8">
        <v>30</v>
      </c>
      <c r="O79" s="8">
        <f>N79*M79</f>
        <v>166856.76</v>
      </c>
      <c r="P79" s="7" t="s">
        <v>6618</v>
      </c>
      <c r="Q79" s="30">
        <f>O79/$O$643</f>
        <v>9.8914872685217109E-5</v>
      </c>
      <c r="R79" s="30"/>
      <c r="S79" s="31">
        <f>Q79*$S$1</f>
        <v>7.9131898148173691E-3</v>
      </c>
      <c r="T79" s="7"/>
      <c r="U79" s="31">
        <f>S79+T79</f>
        <v>7.9131898148173691E-3</v>
      </c>
      <c r="V79" s="41"/>
      <c r="W79" s="41"/>
      <c r="X79" s="41"/>
      <c r="Y79" s="42"/>
      <c r="Z79" s="40" t="str">
        <f>IF(V79=0,"NO OFERTADO",IF(W79=0,"NO OFERTADO",IF(X79=0,"NO OFERTADO",IF(Y79=0,"NO OFERTADO","CORRECTO"))))</f>
        <v>NO OFERTADO</v>
      </c>
      <c r="AA79" s="42">
        <f>Y79*N79</f>
        <v>0</v>
      </c>
      <c r="AB79" s="31">
        <f>Q79*$AB$1</f>
        <v>1.9782974537043423E-3</v>
      </c>
      <c r="AC79" s="7"/>
      <c r="AD79" s="31">
        <f>AB79+AC79</f>
        <v>1.9782974537043423E-3</v>
      </c>
      <c r="AE79" s="41"/>
      <c r="AF79" s="41"/>
      <c r="AG79" s="41"/>
      <c r="AH79" s="42"/>
      <c r="AI79" s="40" t="str">
        <f>IF(AE79=0,"NO OFERTADO",IF(AF79=0,"NO OFERTADO",IF(AG79=0,"NO OFERTADO",IF(AH79=0,"NO OFERTADO","CORRECTO"))))</f>
        <v>NO OFERTADO</v>
      </c>
      <c r="AJ79" s="41"/>
      <c r="AK79" s="41"/>
      <c r="AL79" s="41"/>
      <c r="AM79" s="42"/>
      <c r="AN79" s="40" t="str">
        <f>IF(AJ79=0,"NO OFERTADO",IF(AK79=0,"NO OFERTADO",IF(AL79=0,"NO OFERTADO",IF(AM79=0,"NO OFERTADO","CORRECTO"))))</f>
        <v>NO OFERTADO</v>
      </c>
    </row>
    <row r="80" spans="1:40" x14ac:dyDescent="0.25">
      <c r="A80" s="61">
        <v>2256</v>
      </c>
      <c r="B80" s="61">
        <v>1898</v>
      </c>
      <c r="C80" s="13" t="s">
        <v>5160</v>
      </c>
      <c r="D80" s="12" t="s">
        <v>1074</v>
      </c>
      <c r="E80" s="12" t="s">
        <v>314</v>
      </c>
      <c r="F80" s="12" t="s">
        <v>314</v>
      </c>
      <c r="G80" s="12" t="s">
        <v>24</v>
      </c>
      <c r="H80" s="12" t="s">
        <v>315</v>
      </c>
      <c r="I80" s="62">
        <v>411287.625</v>
      </c>
      <c r="J80" s="10">
        <v>1</v>
      </c>
      <c r="K80" s="10" t="s">
        <v>5161</v>
      </c>
      <c r="L80" s="14" t="s">
        <v>5162</v>
      </c>
      <c r="M80" s="11">
        <v>411287.625</v>
      </c>
      <c r="N80" s="8">
        <v>1</v>
      </c>
      <c r="O80" s="8">
        <f>N80*M80</f>
        <v>411287.625</v>
      </c>
      <c r="P80" s="7" t="s">
        <v>6618</v>
      </c>
      <c r="Q80" s="30">
        <f>O80/$O$643</f>
        <v>2.4381669081840205E-4</v>
      </c>
      <c r="R80" s="30">
        <f>+O80/$O$644</f>
        <v>4.2773913045571151E-4</v>
      </c>
      <c r="S80" s="31">
        <f>Q80*$S$1</f>
        <v>1.9505335265472164E-2</v>
      </c>
      <c r="T80" s="32">
        <f>R80*$T$1</f>
        <v>6.4160869568356729E-3</v>
      </c>
      <c r="U80" s="31">
        <f>S80+T80</f>
        <v>2.5921422222307838E-2</v>
      </c>
      <c r="V80" s="41"/>
      <c r="W80" s="41"/>
      <c r="X80" s="41"/>
      <c r="Y80" s="42"/>
      <c r="Z80" s="40" t="str">
        <f>IF(V80=0,"NO OFERTADO",IF(W80=0,"NO OFERTADO",IF(X80=0,"NO OFERTADO",IF(Y80=0,"NO OFERTADO","CORRECTO"))))</f>
        <v>NO OFERTADO</v>
      </c>
      <c r="AA80" s="42">
        <f>Y80*N80</f>
        <v>0</v>
      </c>
      <c r="AB80" s="31">
        <f>Q80*$AB$1</f>
        <v>4.8763338163680409E-3</v>
      </c>
      <c r="AC80" s="32">
        <f>R80*$AC$1</f>
        <v>2.1386956522785575E-3</v>
      </c>
      <c r="AD80" s="31">
        <f>AB80+AC80</f>
        <v>7.015029468646598E-3</v>
      </c>
      <c r="AE80" s="41"/>
      <c r="AF80" s="41"/>
      <c r="AG80" s="41"/>
      <c r="AH80" s="42"/>
      <c r="AI80" s="40" t="str">
        <f>IF(AE80=0,"NO OFERTADO",IF(AF80=0,"NO OFERTADO",IF(AG80=0,"NO OFERTADO",IF(AH80=0,"NO OFERTADO","CORRECTO"))))</f>
        <v>NO OFERTADO</v>
      </c>
      <c r="AJ80" s="41"/>
      <c r="AK80" s="41"/>
      <c r="AL80" s="41"/>
      <c r="AM80" s="42"/>
      <c r="AN80" s="40" t="str">
        <f>IF(AJ80=0,"NO OFERTADO",IF(AK80=0,"NO OFERTADO",IF(AL80=0,"NO OFERTADO",IF(AM80=0,"NO OFERTADO","CORRECTO"))))</f>
        <v>NO OFERTADO</v>
      </c>
    </row>
    <row r="81" spans="1:40" x14ac:dyDescent="0.25">
      <c r="A81" s="61">
        <v>2257</v>
      </c>
      <c r="B81" s="61">
        <v>1965</v>
      </c>
      <c r="C81" s="13" t="s">
        <v>5160</v>
      </c>
      <c r="D81" s="12" t="s">
        <v>5328</v>
      </c>
      <c r="E81" s="12" t="s">
        <v>314</v>
      </c>
      <c r="F81" s="12" t="s">
        <v>314</v>
      </c>
      <c r="G81" s="12" t="s">
        <v>24</v>
      </c>
      <c r="H81" s="12" t="s">
        <v>315</v>
      </c>
      <c r="I81" s="62">
        <v>74031.772500000006</v>
      </c>
      <c r="J81" s="10">
        <v>1</v>
      </c>
      <c r="K81" s="10" t="s">
        <v>5161</v>
      </c>
      <c r="L81" s="14" t="s">
        <v>5329</v>
      </c>
      <c r="M81" s="11">
        <v>74031.772500000006</v>
      </c>
      <c r="N81" s="8">
        <v>1</v>
      </c>
      <c r="O81" s="8">
        <f>N81*M81</f>
        <v>74031.772500000006</v>
      </c>
      <c r="P81" s="7" t="s">
        <v>6618</v>
      </c>
      <c r="Q81" s="30">
        <f>O81/$O$643</f>
        <v>4.3887004347312375E-5</v>
      </c>
      <c r="R81" s="30">
        <f>+O81/$O$644</f>
        <v>7.6993043482028077E-5</v>
      </c>
      <c r="S81" s="31">
        <f>Q81*$S$1</f>
        <v>3.5109603477849901E-3</v>
      </c>
      <c r="T81" s="32">
        <f>R81*$T$1</f>
        <v>1.1548956522304211E-3</v>
      </c>
      <c r="U81" s="31">
        <f>S81+T81</f>
        <v>4.6658560000154108E-3</v>
      </c>
      <c r="V81" s="41"/>
      <c r="W81" s="41"/>
      <c r="X81" s="41"/>
      <c r="Y81" s="42"/>
      <c r="Z81" s="40" t="str">
        <f>IF(V81=0,"NO OFERTADO",IF(W81=0,"NO OFERTADO",IF(X81=0,"NO OFERTADO",IF(Y81=0,"NO OFERTADO","CORRECTO"))))</f>
        <v>NO OFERTADO</v>
      </c>
      <c r="AA81" s="42">
        <f>Y81*N81</f>
        <v>0</v>
      </c>
      <c r="AB81" s="31">
        <f>Q81*$AB$1</f>
        <v>8.7774008694624752E-4</v>
      </c>
      <c r="AC81" s="32">
        <f>R81*$AC$1</f>
        <v>3.8496521741014037E-4</v>
      </c>
      <c r="AD81" s="31">
        <f>AB81+AC81</f>
        <v>1.262705304356388E-3</v>
      </c>
      <c r="AE81" s="41"/>
      <c r="AF81" s="41"/>
      <c r="AG81" s="41"/>
      <c r="AH81" s="42"/>
      <c r="AI81" s="40" t="str">
        <f>IF(AE81=0,"NO OFERTADO",IF(AF81=0,"NO OFERTADO",IF(AG81=0,"NO OFERTADO",IF(AH81=0,"NO OFERTADO","CORRECTO"))))</f>
        <v>NO OFERTADO</v>
      </c>
      <c r="AJ81" s="41"/>
      <c r="AK81" s="41"/>
      <c r="AL81" s="41"/>
      <c r="AM81" s="42"/>
      <c r="AN81" s="40" t="str">
        <f>IF(AJ81=0,"NO OFERTADO",IF(AK81=0,"NO OFERTADO",IF(AL81=0,"NO OFERTADO",IF(AM81=0,"NO OFERTADO","CORRECTO"))))</f>
        <v>NO OFERTADO</v>
      </c>
    </row>
    <row r="82" spans="1:40" x14ac:dyDescent="0.25">
      <c r="A82" s="61">
        <v>2258</v>
      </c>
      <c r="B82" s="61">
        <v>1851</v>
      </c>
      <c r="C82" s="13" t="s">
        <v>5038</v>
      </c>
      <c r="D82" s="12" t="s">
        <v>4731</v>
      </c>
      <c r="E82" s="12" t="s">
        <v>314</v>
      </c>
      <c r="F82" s="12" t="s">
        <v>314</v>
      </c>
      <c r="G82" s="12" t="s">
        <v>24</v>
      </c>
      <c r="H82" s="12" t="s">
        <v>315</v>
      </c>
      <c r="I82" s="62">
        <v>3629750</v>
      </c>
      <c r="J82" s="10">
        <v>1</v>
      </c>
      <c r="K82" s="10" t="s">
        <v>5039</v>
      </c>
      <c r="L82" s="14" t="s">
        <v>5040</v>
      </c>
      <c r="M82" s="11">
        <v>3629750</v>
      </c>
      <c r="N82" s="8">
        <v>1</v>
      </c>
      <c r="O82" s="8">
        <f>N82*M82</f>
        <v>3629750</v>
      </c>
      <c r="P82" s="7" t="s">
        <v>6618</v>
      </c>
      <c r="Q82" s="30">
        <f>O82/$O$643</f>
        <v>2.151763339580409E-3</v>
      </c>
      <c r="R82" s="30">
        <f>+O82/$O$644</f>
        <v>3.7749400040218055E-3</v>
      </c>
      <c r="S82" s="31">
        <f>Q82*$S$1</f>
        <v>0.17214106716643274</v>
      </c>
      <c r="T82" s="32">
        <f>R82*$T$1</f>
        <v>5.662410006032708E-2</v>
      </c>
      <c r="U82" s="31">
        <f>S82+T82</f>
        <v>0.22876516722675982</v>
      </c>
      <c r="V82" s="41"/>
      <c r="W82" s="41"/>
      <c r="X82" s="41"/>
      <c r="Y82" s="42"/>
      <c r="Z82" s="40" t="str">
        <f>IF(V82=0,"NO OFERTADO",IF(W82=0,"NO OFERTADO",IF(X82=0,"NO OFERTADO",IF(Y82=0,"NO OFERTADO","CORRECTO"))))</f>
        <v>NO OFERTADO</v>
      </c>
      <c r="AA82" s="42">
        <f>Y82*N82</f>
        <v>0</v>
      </c>
      <c r="AB82" s="31">
        <f>Q82*$AB$1</f>
        <v>4.3035266791608184E-2</v>
      </c>
      <c r="AC82" s="32">
        <f>R82*$AC$1</f>
        <v>1.8874700020109027E-2</v>
      </c>
      <c r="AD82" s="31">
        <f>AB82+AC82</f>
        <v>6.1909966811717211E-2</v>
      </c>
      <c r="AE82" s="41"/>
      <c r="AF82" s="41"/>
      <c r="AG82" s="41"/>
      <c r="AH82" s="42"/>
      <c r="AI82" s="40" t="str">
        <f>IF(AE82=0,"NO OFERTADO",IF(AF82=0,"NO OFERTADO",IF(AG82=0,"NO OFERTADO",IF(AH82=0,"NO OFERTADO","CORRECTO"))))</f>
        <v>NO OFERTADO</v>
      </c>
      <c r="AJ82" s="41"/>
      <c r="AK82" s="41"/>
      <c r="AL82" s="41"/>
      <c r="AM82" s="42"/>
      <c r="AN82" s="40" t="str">
        <f>IF(AJ82=0,"NO OFERTADO",IF(AK82=0,"NO OFERTADO",IF(AL82=0,"NO OFERTADO",IF(AM82=0,"NO OFERTADO","CORRECTO"))))</f>
        <v>NO OFERTADO</v>
      </c>
    </row>
    <row r="83" spans="1:40" ht="24" x14ac:dyDescent="0.25">
      <c r="A83" s="61">
        <v>2259</v>
      </c>
      <c r="B83" s="61">
        <v>1863</v>
      </c>
      <c r="C83" s="13" t="s">
        <v>5075</v>
      </c>
      <c r="D83" s="12" t="s">
        <v>5076</v>
      </c>
      <c r="E83" s="12" t="s">
        <v>259</v>
      </c>
      <c r="F83" s="12" t="s">
        <v>23</v>
      </c>
      <c r="G83" s="12" t="s">
        <v>24</v>
      </c>
      <c r="H83" s="12" t="s">
        <v>23</v>
      </c>
      <c r="I83" s="62" t="s">
        <v>60</v>
      </c>
      <c r="J83" s="10">
        <v>1</v>
      </c>
      <c r="K83" s="10" t="s">
        <v>1664</v>
      </c>
      <c r="L83" s="14" t="s">
        <v>5077</v>
      </c>
      <c r="M83" s="11">
        <v>2071088</v>
      </c>
      <c r="N83" s="8">
        <v>1</v>
      </c>
      <c r="O83" s="8">
        <f>N83*M83</f>
        <v>2071088</v>
      </c>
      <c r="P83" s="7" t="s">
        <v>6618</v>
      </c>
      <c r="Q83" s="30">
        <f>O83/$O$643</f>
        <v>1.2277680918644286E-3</v>
      </c>
      <c r="R83" s="30"/>
      <c r="S83" s="31">
        <f>Q83*$S$1</f>
        <v>9.8221447349154278E-2</v>
      </c>
      <c r="T83" s="7"/>
      <c r="U83" s="31">
        <f>S83+T83</f>
        <v>9.8221447349154278E-2</v>
      </c>
      <c r="V83" s="41"/>
      <c r="W83" s="41"/>
      <c r="X83" s="41"/>
      <c r="Y83" s="42"/>
      <c r="Z83" s="40" t="str">
        <f>IF(V83=0,"NO OFERTADO",IF(W83=0,"NO OFERTADO",IF(X83=0,"NO OFERTADO",IF(Y83=0,"NO OFERTADO","CORRECTO"))))</f>
        <v>NO OFERTADO</v>
      </c>
      <c r="AA83" s="42">
        <f>Y83*N83</f>
        <v>0</v>
      </c>
      <c r="AB83" s="31">
        <f>Q83*$AB$1</f>
        <v>2.455536183728857E-2</v>
      </c>
      <c r="AC83" s="7"/>
      <c r="AD83" s="31">
        <f>AB83+AC83</f>
        <v>2.455536183728857E-2</v>
      </c>
      <c r="AE83" s="41"/>
      <c r="AF83" s="41"/>
      <c r="AG83" s="41"/>
      <c r="AH83" s="42"/>
      <c r="AI83" s="40" t="str">
        <f>IF(AE83=0,"NO OFERTADO",IF(AF83=0,"NO OFERTADO",IF(AG83=0,"NO OFERTADO",IF(AH83=0,"NO OFERTADO","CORRECTO"))))</f>
        <v>NO OFERTADO</v>
      </c>
      <c r="AJ83" s="41"/>
      <c r="AK83" s="41"/>
      <c r="AL83" s="41"/>
      <c r="AM83" s="42"/>
      <c r="AN83" s="40" t="str">
        <f>IF(AJ83=0,"NO OFERTADO",IF(AK83=0,"NO OFERTADO",IF(AL83=0,"NO OFERTADO",IF(AM83=0,"NO OFERTADO","CORRECTO"))))</f>
        <v>NO OFERTADO</v>
      </c>
    </row>
    <row r="84" spans="1:40" ht="24" x14ac:dyDescent="0.25">
      <c r="A84" s="61">
        <v>2260</v>
      </c>
      <c r="B84" s="61">
        <v>1941</v>
      </c>
      <c r="C84" s="13" t="s">
        <v>634</v>
      </c>
      <c r="D84" s="12" t="s">
        <v>153</v>
      </c>
      <c r="E84" s="12" t="s">
        <v>11</v>
      </c>
      <c r="F84" s="12" t="s">
        <v>134</v>
      </c>
      <c r="G84" s="12" t="s">
        <v>13</v>
      </c>
      <c r="H84" s="12" t="s">
        <v>12</v>
      </c>
      <c r="I84" s="62" t="s">
        <v>60</v>
      </c>
      <c r="J84" s="10">
        <v>1</v>
      </c>
      <c r="K84" s="10" t="s">
        <v>636</v>
      </c>
      <c r="L84" s="14" t="s">
        <v>5267</v>
      </c>
      <c r="M84" s="11">
        <v>99711</v>
      </c>
      <c r="N84" s="8">
        <v>28</v>
      </c>
      <c r="O84" s="8">
        <f>N84*M84</f>
        <v>2791908</v>
      </c>
      <c r="P84" s="7" t="s">
        <v>6618</v>
      </c>
      <c r="Q84" s="30">
        <f>O84/$O$643</f>
        <v>1.6550796285918479E-3</v>
      </c>
      <c r="R84" s="30"/>
      <c r="S84" s="31">
        <f>Q84*$S$1</f>
        <v>0.13240637028734784</v>
      </c>
      <c r="T84" s="7"/>
      <c r="U84" s="31">
        <f>S84+T84</f>
        <v>0.13240637028734784</v>
      </c>
      <c r="V84" s="41"/>
      <c r="W84" s="41"/>
      <c r="X84" s="41"/>
      <c r="Y84" s="42"/>
      <c r="Z84" s="40" t="str">
        <f>IF(V84=0,"NO OFERTADO",IF(W84=0,"NO OFERTADO",IF(X84=0,"NO OFERTADO",IF(Y84=0,"NO OFERTADO","CORRECTO"))))</f>
        <v>NO OFERTADO</v>
      </c>
      <c r="AA84" s="42">
        <f>Y84*N84</f>
        <v>0</v>
      </c>
      <c r="AB84" s="31">
        <f>Q84*$AB$1</f>
        <v>3.3101592571836959E-2</v>
      </c>
      <c r="AC84" s="7"/>
      <c r="AD84" s="31">
        <f>AB84+AC84</f>
        <v>3.3101592571836959E-2</v>
      </c>
      <c r="AE84" s="41"/>
      <c r="AF84" s="41"/>
      <c r="AG84" s="41"/>
      <c r="AH84" s="42"/>
      <c r="AI84" s="40" t="str">
        <f>IF(AE84=0,"NO OFERTADO",IF(AF84=0,"NO OFERTADO",IF(AG84=0,"NO OFERTADO",IF(AH84=0,"NO OFERTADO","CORRECTO"))))</f>
        <v>NO OFERTADO</v>
      </c>
      <c r="AJ84" s="41"/>
      <c r="AK84" s="41"/>
      <c r="AL84" s="41"/>
      <c r="AM84" s="42"/>
      <c r="AN84" s="40" t="str">
        <f>IF(AJ84=0,"NO OFERTADO",IF(AK84=0,"NO OFERTADO",IF(AL84=0,"NO OFERTADO",IF(AM84=0,"NO OFERTADO","CORRECTO"))))</f>
        <v>NO OFERTADO</v>
      </c>
    </row>
    <row r="85" spans="1:40" ht="24" x14ac:dyDescent="0.25">
      <c r="A85" s="61">
        <v>2261</v>
      </c>
      <c r="B85" s="61">
        <v>2207</v>
      </c>
      <c r="C85" s="13" t="s">
        <v>5956</v>
      </c>
      <c r="D85" s="12" t="s">
        <v>547</v>
      </c>
      <c r="E85" s="12" t="s">
        <v>270</v>
      </c>
      <c r="F85" s="12" t="s">
        <v>23</v>
      </c>
      <c r="G85" s="12" t="s">
        <v>24</v>
      </c>
      <c r="H85" s="12" t="s">
        <v>25</v>
      </c>
      <c r="I85" s="62">
        <v>1596380</v>
      </c>
      <c r="J85" s="10">
        <v>1</v>
      </c>
      <c r="K85" s="10" t="s">
        <v>5957</v>
      </c>
      <c r="L85" s="14" t="s">
        <v>5958</v>
      </c>
      <c r="M85" s="11">
        <v>1596380</v>
      </c>
      <c r="N85" s="8">
        <v>1</v>
      </c>
      <c r="O85" s="8">
        <f>N85*M85</f>
        <v>1596380</v>
      </c>
      <c r="P85" s="7" t="s">
        <v>6618</v>
      </c>
      <c r="Q85" s="30">
        <f>O85/$O$643</f>
        <v>9.4635497211636424E-4</v>
      </c>
      <c r="R85" s="30">
        <f>+O85/$O$644</f>
        <v>1.6602352017688077E-3</v>
      </c>
      <c r="S85" s="31">
        <f>Q85*$S$1</f>
        <v>7.5708397769309141E-2</v>
      </c>
      <c r="T85" s="32">
        <f>R85*$T$1</f>
        <v>2.4903528026532118E-2</v>
      </c>
      <c r="U85" s="31">
        <f>S85+T85</f>
        <v>0.10061192579584126</v>
      </c>
      <c r="V85" s="41"/>
      <c r="W85" s="41"/>
      <c r="X85" s="41"/>
      <c r="Y85" s="42"/>
      <c r="Z85" s="40" t="str">
        <f>IF(V85=0,"NO OFERTADO",IF(W85=0,"NO OFERTADO",IF(X85=0,"NO OFERTADO",IF(Y85=0,"NO OFERTADO","CORRECTO"))))</f>
        <v>NO OFERTADO</v>
      </c>
      <c r="AA85" s="42">
        <f>Y85*N85</f>
        <v>0</v>
      </c>
      <c r="AB85" s="31">
        <f>Q85*$AB$1</f>
        <v>1.8927099442327285E-2</v>
      </c>
      <c r="AC85" s="32">
        <f>R85*$AC$1</f>
        <v>8.3011760088440387E-3</v>
      </c>
      <c r="AD85" s="31">
        <f>AB85+AC85</f>
        <v>2.7228275451171326E-2</v>
      </c>
      <c r="AE85" s="41"/>
      <c r="AF85" s="41"/>
      <c r="AG85" s="41"/>
      <c r="AH85" s="42"/>
      <c r="AI85" s="40" t="str">
        <f>IF(AE85=0,"NO OFERTADO",IF(AF85=0,"NO OFERTADO",IF(AG85=0,"NO OFERTADO",IF(AH85=0,"NO OFERTADO","CORRECTO"))))</f>
        <v>NO OFERTADO</v>
      </c>
      <c r="AJ85" s="41"/>
      <c r="AK85" s="41"/>
      <c r="AL85" s="41"/>
      <c r="AM85" s="42"/>
      <c r="AN85" s="40" t="str">
        <f>IF(AJ85=0,"NO OFERTADO",IF(AK85=0,"NO OFERTADO",IF(AL85=0,"NO OFERTADO",IF(AM85=0,"NO OFERTADO","CORRECTO"))))</f>
        <v>NO OFERTADO</v>
      </c>
    </row>
    <row r="86" spans="1:40" x14ac:dyDescent="0.25">
      <c r="A86" s="61">
        <v>2262</v>
      </c>
      <c r="B86" s="61">
        <v>1996</v>
      </c>
      <c r="C86" s="13" t="s">
        <v>3082</v>
      </c>
      <c r="D86" s="12" t="s">
        <v>1527</v>
      </c>
      <c r="E86" s="12" t="s">
        <v>718</v>
      </c>
      <c r="F86" s="12" t="s">
        <v>222</v>
      </c>
      <c r="G86" s="12" t="s">
        <v>5399</v>
      </c>
      <c r="H86" s="12" t="s">
        <v>108</v>
      </c>
      <c r="I86" s="62" t="s">
        <v>60</v>
      </c>
      <c r="J86" s="10">
        <v>120</v>
      </c>
      <c r="K86" s="10" t="s">
        <v>3083</v>
      </c>
      <c r="L86" s="14" t="s">
        <v>5424</v>
      </c>
      <c r="M86" s="11">
        <v>358.39099999999996</v>
      </c>
      <c r="N86" s="8">
        <v>120</v>
      </c>
      <c r="O86" s="8">
        <f>N86*M86</f>
        <v>43006.92</v>
      </c>
      <c r="P86" s="7" t="s">
        <v>6618</v>
      </c>
      <c r="Q86" s="30">
        <f>O86/$O$643</f>
        <v>2.5495065446454295E-5</v>
      </c>
      <c r="R86" s="30"/>
      <c r="S86" s="31">
        <f>Q86*$S$1</f>
        <v>2.0396052357163435E-3</v>
      </c>
      <c r="T86" s="7"/>
      <c r="U86" s="31">
        <f>S86+T86</f>
        <v>2.0396052357163435E-3</v>
      </c>
      <c r="V86" s="41"/>
      <c r="W86" s="41"/>
      <c r="X86" s="41"/>
      <c r="Y86" s="42"/>
      <c r="Z86" s="40" t="str">
        <f>IF(V86=0,"NO OFERTADO",IF(W86=0,"NO OFERTADO",IF(X86=0,"NO OFERTADO",IF(Y86=0,"NO OFERTADO","CORRECTO"))))</f>
        <v>NO OFERTADO</v>
      </c>
      <c r="AA86" s="42">
        <f>Y86*N86</f>
        <v>0</v>
      </c>
      <c r="AB86" s="31">
        <f>Q86*$AB$1</f>
        <v>5.0990130892908587E-4</v>
      </c>
      <c r="AC86" s="7"/>
      <c r="AD86" s="31">
        <f>AB86+AC86</f>
        <v>5.0990130892908587E-4</v>
      </c>
      <c r="AE86" s="41"/>
      <c r="AF86" s="41"/>
      <c r="AG86" s="41"/>
      <c r="AH86" s="42"/>
      <c r="AI86" s="40" t="str">
        <f>IF(AE86=0,"NO OFERTADO",IF(AF86=0,"NO OFERTADO",IF(AG86=0,"NO OFERTADO",IF(AH86=0,"NO OFERTADO","CORRECTO"))))</f>
        <v>NO OFERTADO</v>
      </c>
      <c r="AJ86" s="41"/>
      <c r="AK86" s="41"/>
      <c r="AL86" s="41"/>
      <c r="AM86" s="42"/>
      <c r="AN86" s="40" t="str">
        <f>IF(AJ86=0,"NO OFERTADO",IF(AK86=0,"NO OFERTADO",IF(AL86=0,"NO OFERTADO",IF(AM86=0,"NO OFERTADO","CORRECTO"))))</f>
        <v>NO OFERTADO</v>
      </c>
    </row>
    <row r="87" spans="1:40" ht="24" x14ac:dyDescent="0.25">
      <c r="A87" s="61">
        <v>2263</v>
      </c>
      <c r="B87" s="61">
        <v>2136</v>
      </c>
      <c r="C87" s="13" t="s">
        <v>5779</v>
      </c>
      <c r="D87" s="12" t="s">
        <v>5780</v>
      </c>
      <c r="E87" s="12" t="s">
        <v>11</v>
      </c>
      <c r="F87" s="12" t="s">
        <v>134</v>
      </c>
      <c r="G87" s="12" t="s">
        <v>13</v>
      </c>
      <c r="H87" s="12" t="s">
        <v>12</v>
      </c>
      <c r="I87" s="62" t="s">
        <v>60</v>
      </c>
      <c r="J87" s="10">
        <v>1</v>
      </c>
      <c r="K87" s="10" t="s">
        <v>5781</v>
      </c>
      <c r="L87" s="14" t="s">
        <v>5782</v>
      </c>
      <c r="M87" s="11">
        <v>1743.2291666666667</v>
      </c>
      <c r="N87" s="8">
        <v>4</v>
      </c>
      <c r="O87" s="8">
        <f>N87*M87</f>
        <v>6972.916666666667</v>
      </c>
      <c r="P87" s="7" t="s">
        <v>6618</v>
      </c>
      <c r="Q87" s="30">
        <f>O87/$O$643</f>
        <v>4.1336363257201077E-6</v>
      </c>
      <c r="R87" s="30"/>
      <c r="S87" s="31">
        <f>Q87*$S$1</f>
        <v>3.3069090605760863E-4</v>
      </c>
      <c r="T87" s="7"/>
      <c r="U87" s="31">
        <f>S87+T87</f>
        <v>3.3069090605760863E-4</v>
      </c>
      <c r="V87" s="41"/>
      <c r="W87" s="41"/>
      <c r="X87" s="41"/>
      <c r="Y87" s="42"/>
      <c r="Z87" s="40" t="str">
        <f>IF(V87=0,"NO OFERTADO",IF(W87=0,"NO OFERTADO",IF(X87=0,"NO OFERTADO",IF(Y87=0,"NO OFERTADO","CORRECTO"))))</f>
        <v>NO OFERTADO</v>
      </c>
      <c r="AA87" s="42">
        <f>Y87*N87</f>
        <v>0</v>
      </c>
      <c r="AB87" s="31">
        <f>Q87*$AB$1</f>
        <v>8.2672726514402157E-5</v>
      </c>
      <c r="AC87" s="7"/>
      <c r="AD87" s="31">
        <f>AB87+AC87</f>
        <v>8.2672726514402157E-5</v>
      </c>
      <c r="AE87" s="41"/>
      <c r="AF87" s="41"/>
      <c r="AG87" s="41"/>
      <c r="AH87" s="42"/>
      <c r="AI87" s="40" t="str">
        <f>IF(AE87=0,"NO OFERTADO",IF(AF87=0,"NO OFERTADO",IF(AG87=0,"NO OFERTADO",IF(AH87=0,"NO OFERTADO","CORRECTO"))))</f>
        <v>NO OFERTADO</v>
      </c>
      <c r="AJ87" s="41"/>
      <c r="AK87" s="41"/>
      <c r="AL87" s="41"/>
      <c r="AM87" s="42"/>
      <c r="AN87" s="40" t="str">
        <f>IF(AJ87=0,"NO OFERTADO",IF(AK87=0,"NO OFERTADO",IF(AL87=0,"NO OFERTADO",IF(AM87=0,"NO OFERTADO","CORRECTO"))))</f>
        <v>NO OFERTADO</v>
      </c>
    </row>
    <row r="88" spans="1:40" x14ac:dyDescent="0.25">
      <c r="A88" s="61">
        <v>2264</v>
      </c>
      <c r="B88" s="61">
        <v>2013</v>
      </c>
      <c r="C88" s="13" t="s">
        <v>5472</v>
      </c>
      <c r="D88" s="12" t="s">
        <v>5473</v>
      </c>
      <c r="E88" s="12" t="s">
        <v>1042</v>
      </c>
      <c r="F88" s="12" t="s">
        <v>222</v>
      </c>
      <c r="G88" s="12" t="s">
        <v>322</v>
      </c>
      <c r="H88" s="12" t="s">
        <v>323</v>
      </c>
      <c r="I88" s="62" t="s">
        <v>60</v>
      </c>
      <c r="J88" s="10">
        <v>30</v>
      </c>
      <c r="K88" s="10" t="s">
        <v>5474</v>
      </c>
      <c r="L88" s="14" t="s">
        <v>5475</v>
      </c>
      <c r="M88" s="11">
        <v>1011.0619999999999</v>
      </c>
      <c r="N88" s="8">
        <v>30</v>
      </c>
      <c r="O88" s="8">
        <f>N88*M88</f>
        <v>30331.859999999997</v>
      </c>
      <c r="P88" s="7" t="s">
        <v>6618</v>
      </c>
      <c r="Q88" s="30">
        <f>O88/$O$643</f>
        <v>1.7981123870593131E-5</v>
      </c>
      <c r="R88" s="30"/>
      <c r="S88" s="31">
        <f>Q88*$S$1</f>
        <v>1.4384899096474505E-3</v>
      </c>
      <c r="T88" s="7"/>
      <c r="U88" s="31">
        <f>S88+T88</f>
        <v>1.4384899096474505E-3</v>
      </c>
      <c r="V88" s="41"/>
      <c r="W88" s="41"/>
      <c r="X88" s="41"/>
      <c r="Y88" s="42"/>
      <c r="Z88" s="40" t="str">
        <f>IF(V88=0,"NO OFERTADO",IF(W88=0,"NO OFERTADO",IF(X88=0,"NO OFERTADO",IF(Y88=0,"NO OFERTADO","CORRECTO"))))</f>
        <v>NO OFERTADO</v>
      </c>
      <c r="AA88" s="42">
        <f>Y88*N88</f>
        <v>0</v>
      </c>
      <c r="AB88" s="31">
        <f>Q88*$AB$1</f>
        <v>3.5962247741186263E-4</v>
      </c>
      <c r="AC88" s="7"/>
      <c r="AD88" s="31">
        <f>AB88+AC88</f>
        <v>3.5962247741186263E-4</v>
      </c>
      <c r="AE88" s="41"/>
      <c r="AF88" s="41"/>
      <c r="AG88" s="41"/>
      <c r="AH88" s="42"/>
      <c r="AI88" s="40" t="str">
        <f>IF(AE88=0,"NO OFERTADO",IF(AF88=0,"NO OFERTADO",IF(AG88=0,"NO OFERTADO",IF(AH88=0,"NO OFERTADO","CORRECTO"))))</f>
        <v>NO OFERTADO</v>
      </c>
      <c r="AJ88" s="41"/>
      <c r="AK88" s="41"/>
      <c r="AL88" s="41"/>
      <c r="AM88" s="42"/>
      <c r="AN88" s="40" t="str">
        <f>IF(AJ88=0,"NO OFERTADO",IF(AK88=0,"NO OFERTADO",IF(AL88=0,"NO OFERTADO",IF(AM88=0,"NO OFERTADO","CORRECTO"))))</f>
        <v>NO OFERTADO</v>
      </c>
    </row>
    <row r="89" spans="1:40" x14ac:dyDescent="0.25">
      <c r="A89" s="61">
        <v>2265</v>
      </c>
      <c r="B89" s="61">
        <v>1926</v>
      </c>
      <c r="C89" s="13" t="s">
        <v>5223</v>
      </c>
      <c r="D89" s="12" t="s">
        <v>5224</v>
      </c>
      <c r="E89" s="12" t="s">
        <v>1149</v>
      </c>
      <c r="F89" s="12" t="s">
        <v>321</v>
      </c>
      <c r="G89" s="12" t="s">
        <v>322</v>
      </c>
      <c r="H89" s="12" t="s">
        <v>323</v>
      </c>
      <c r="I89" s="62" t="s">
        <v>60</v>
      </c>
      <c r="J89" s="10">
        <v>15</v>
      </c>
      <c r="K89" s="10" t="s">
        <v>5225</v>
      </c>
      <c r="L89" s="14" t="s">
        <v>5226</v>
      </c>
      <c r="M89" s="11">
        <v>8140</v>
      </c>
      <c r="N89" s="8">
        <v>15</v>
      </c>
      <c r="O89" s="8">
        <f>N89*M89</f>
        <v>122100</v>
      </c>
      <c r="P89" s="7" t="s">
        <v>6618</v>
      </c>
      <c r="Q89" s="30">
        <f>O89/$O$643</f>
        <v>7.2382479168749342E-5</v>
      </c>
      <c r="R89" s="30"/>
      <c r="S89" s="31">
        <f>Q89*$S$1</f>
        <v>5.7905983334999474E-3</v>
      </c>
      <c r="T89" s="7"/>
      <c r="U89" s="31">
        <f>S89+T89</f>
        <v>5.7905983334999474E-3</v>
      </c>
      <c r="V89" s="41"/>
      <c r="W89" s="41"/>
      <c r="X89" s="41"/>
      <c r="Y89" s="42"/>
      <c r="Z89" s="40" t="str">
        <f>IF(V89=0,"NO OFERTADO",IF(W89=0,"NO OFERTADO",IF(X89=0,"NO OFERTADO",IF(Y89=0,"NO OFERTADO","CORRECTO"))))</f>
        <v>NO OFERTADO</v>
      </c>
      <c r="AA89" s="42">
        <f>Y89*N89</f>
        <v>0</v>
      </c>
      <c r="AB89" s="31">
        <f>Q89*$AB$1</f>
        <v>1.4476495833749868E-3</v>
      </c>
      <c r="AC89" s="7"/>
      <c r="AD89" s="31">
        <f>AB89+AC89</f>
        <v>1.4476495833749868E-3</v>
      </c>
      <c r="AE89" s="41"/>
      <c r="AF89" s="41"/>
      <c r="AG89" s="41"/>
      <c r="AH89" s="42"/>
      <c r="AI89" s="40" t="str">
        <f>IF(AE89=0,"NO OFERTADO",IF(AF89=0,"NO OFERTADO",IF(AG89=0,"NO OFERTADO",IF(AH89=0,"NO OFERTADO","CORRECTO"))))</f>
        <v>NO OFERTADO</v>
      </c>
      <c r="AJ89" s="41"/>
      <c r="AK89" s="41"/>
      <c r="AL89" s="41"/>
      <c r="AM89" s="42"/>
      <c r="AN89" s="40" t="str">
        <f>IF(AJ89=0,"NO OFERTADO",IF(AK89=0,"NO OFERTADO",IF(AL89=0,"NO OFERTADO",IF(AM89=0,"NO OFERTADO","CORRECTO"))))</f>
        <v>NO OFERTADO</v>
      </c>
    </row>
    <row r="90" spans="1:40" ht="24" x14ac:dyDescent="0.25">
      <c r="A90" s="61">
        <v>2266</v>
      </c>
      <c r="B90" s="61">
        <v>2006</v>
      </c>
      <c r="C90" s="13" t="s">
        <v>5451</v>
      </c>
      <c r="D90" s="12" t="s">
        <v>5452</v>
      </c>
      <c r="E90" s="12" t="s">
        <v>1149</v>
      </c>
      <c r="F90" s="12" t="s">
        <v>321</v>
      </c>
      <c r="G90" s="12" t="s">
        <v>322</v>
      </c>
      <c r="H90" s="12" t="s">
        <v>323</v>
      </c>
      <c r="I90" s="62" t="s">
        <v>60</v>
      </c>
      <c r="J90" s="10">
        <v>40</v>
      </c>
      <c r="K90" s="10" t="s">
        <v>5225</v>
      </c>
      <c r="L90" s="14" t="s">
        <v>5453</v>
      </c>
      <c r="M90" s="11">
        <v>832.04466666666667</v>
      </c>
      <c r="N90" s="8">
        <v>40</v>
      </c>
      <c r="O90" s="8">
        <f>N90*M90</f>
        <v>33281.786666666667</v>
      </c>
      <c r="P90" s="7" t="s">
        <v>6618</v>
      </c>
      <c r="Q90" s="30">
        <f>O90/$O$643</f>
        <v>1.9729879034387876E-5</v>
      </c>
      <c r="R90" s="30"/>
      <c r="S90" s="31">
        <f>Q90*$S$1</f>
        <v>1.5783903227510302E-3</v>
      </c>
      <c r="T90" s="7"/>
      <c r="U90" s="31">
        <f>S90+T90</f>
        <v>1.5783903227510302E-3</v>
      </c>
      <c r="V90" s="41"/>
      <c r="W90" s="41"/>
      <c r="X90" s="41"/>
      <c r="Y90" s="42"/>
      <c r="Z90" s="40" t="str">
        <f>IF(V90=0,"NO OFERTADO",IF(W90=0,"NO OFERTADO",IF(X90=0,"NO OFERTADO",IF(Y90=0,"NO OFERTADO","CORRECTO"))))</f>
        <v>NO OFERTADO</v>
      </c>
      <c r="AA90" s="42">
        <f>Y90*N90</f>
        <v>0</v>
      </c>
      <c r="AB90" s="31">
        <f>Q90*$AB$1</f>
        <v>3.9459758068775754E-4</v>
      </c>
      <c r="AC90" s="7"/>
      <c r="AD90" s="31">
        <f>AB90+AC90</f>
        <v>3.9459758068775754E-4</v>
      </c>
      <c r="AE90" s="41"/>
      <c r="AF90" s="41"/>
      <c r="AG90" s="41"/>
      <c r="AH90" s="42"/>
      <c r="AI90" s="40" t="str">
        <f>IF(AE90=0,"NO OFERTADO",IF(AF90=0,"NO OFERTADO",IF(AG90=0,"NO OFERTADO",IF(AH90=0,"NO OFERTADO","CORRECTO"))))</f>
        <v>NO OFERTADO</v>
      </c>
      <c r="AJ90" s="41"/>
      <c r="AK90" s="41"/>
      <c r="AL90" s="41"/>
      <c r="AM90" s="42"/>
      <c r="AN90" s="40" t="str">
        <f>IF(AJ90=0,"NO OFERTADO",IF(AK90=0,"NO OFERTADO",IF(AL90=0,"NO OFERTADO",IF(AM90=0,"NO OFERTADO","CORRECTO"))))</f>
        <v>NO OFERTADO</v>
      </c>
    </row>
    <row r="91" spans="1:40" ht="24" x14ac:dyDescent="0.25">
      <c r="A91" s="61">
        <v>2267</v>
      </c>
      <c r="B91" s="61">
        <v>2021</v>
      </c>
      <c r="C91" s="13" t="s">
        <v>5499</v>
      </c>
      <c r="D91" s="12" t="s">
        <v>5500</v>
      </c>
      <c r="E91" s="12" t="s">
        <v>1149</v>
      </c>
      <c r="F91" s="12" t="s">
        <v>321</v>
      </c>
      <c r="G91" s="12" t="s">
        <v>322</v>
      </c>
      <c r="H91" s="12" t="s">
        <v>323</v>
      </c>
      <c r="I91" s="62" t="s">
        <v>60</v>
      </c>
      <c r="J91" s="10">
        <v>20</v>
      </c>
      <c r="K91" s="10" t="s">
        <v>5225</v>
      </c>
      <c r="L91" s="14" t="s">
        <v>5501</v>
      </c>
      <c r="M91" s="11">
        <v>989</v>
      </c>
      <c r="N91" s="8">
        <v>20</v>
      </c>
      <c r="O91" s="8">
        <f>N91*M91</f>
        <v>19780</v>
      </c>
      <c r="P91" s="7" t="s">
        <v>6618</v>
      </c>
      <c r="Q91" s="30">
        <f>O91/$O$643</f>
        <v>1.1725843062717953E-5</v>
      </c>
      <c r="R91" s="30"/>
      <c r="S91" s="31">
        <f>Q91*$S$1</f>
        <v>9.3806744501743621E-4</v>
      </c>
      <c r="T91" s="7"/>
      <c r="U91" s="31">
        <f>S91+T91</f>
        <v>9.3806744501743621E-4</v>
      </c>
      <c r="V91" s="41"/>
      <c r="W91" s="41"/>
      <c r="X91" s="41"/>
      <c r="Y91" s="42"/>
      <c r="Z91" s="40" t="str">
        <f>IF(V91=0,"NO OFERTADO",IF(W91=0,"NO OFERTADO",IF(X91=0,"NO OFERTADO",IF(Y91=0,"NO OFERTADO","CORRECTO"))))</f>
        <v>NO OFERTADO</v>
      </c>
      <c r="AA91" s="42">
        <f>Y91*N91</f>
        <v>0</v>
      </c>
      <c r="AB91" s="31">
        <f>Q91*$AB$1</f>
        <v>2.3451686125435905E-4</v>
      </c>
      <c r="AC91" s="7"/>
      <c r="AD91" s="31">
        <f>AB91+AC91</f>
        <v>2.3451686125435905E-4</v>
      </c>
      <c r="AE91" s="41"/>
      <c r="AF91" s="41"/>
      <c r="AG91" s="41"/>
      <c r="AH91" s="42"/>
      <c r="AI91" s="40" t="str">
        <f>IF(AE91=0,"NO OFERTADO",IF(AF91=0,"NO OFERTADO",IF(AG91=0,"NO OFERTADO",IF(AH91=0,"NO OFERTADO","CORRECTO"))))</f>
        <v>NO OFERTADO</v>
      </c>
      <c r="AJ91" s="41"/>
      <c r="AK91" s="41"/>
      <c r="AL91" s="41"/>
      <c r="AM91" s="42"/>
      <c r="AN91" s="40" t="str">
        <f>IF(AJ91=0,"NO OFERTADO",IF(AK91=0,"NO OFERTADO",IF(AL91=0,"NO OFERTADO",IF(AM91=0,"NO OFERTADO","CORRECTO"))))</f>
        <v>NO OFERTADO</v>
      </c>
    </row>
    <row r="92" spans="1:40" ht="24" x14ac:dyDescent="0.25">
      <c r="A92" s="61">
        <v>2268</v>
      </c>
      <c r="B92" s="61">
        <v>2044</v>
      </c>
      <c r="C92" s="13" t="s">
        <v>5565</v>
      </c>
      <c r="D92" s="12" t="s">
        <v>5566</v>
      </c>
      <c r="E92" s="12" t="s">
        <v>1149</v>
      </c>
      <c r="F92" s="12" t="s">
        <v>321</v>
      </c>
      <c r="G92" s="12" t="s">
        <v>322</v>
      </c>
      <c r="H92" s="12" t="s">
        <v>323</v>
      </c>
      <c r="I92" s="62" t="s">
        <v>60</v>
      </c>
      <c r="J92" s="10">
        <v>20</v>
      </c>
      <c r="K92" s="10" t="s">
        <v>5225</v>
      </c>
      <c r="L92" s="14" t="s">
        <v>5567</v>
      </c>
      <c r="M92" s="11">
        <v>635</v>
      </c>
      <c r="N92" s="8">
        <v>20</v>
      </c>
      <c r="O92" s="8">
        <f>N92*M92</f>
        <v>12700</v>
      </c>
      <c r="P92" s="7" t="s">
        <v>6618</v>
      </c>
      <c r="Q92" s="30">
        <f>O92/$O$643</f>
        <v>7.5287263345054598E-6</v>
      </c>
      <c r="R92" s="30"/>
      <c r="S92" s="31">
        <f>Q92*$S$1</f>
        <v>6.0229810676043678E-4</v>
      </c>
      <c r="T92" s="7"/>
      <c r="U92" s="31">
        <f>S92+T92</f>
        <v>6.0229810676043678E-4</v>
      </c>
      <c r="V92" s="41"/>
      <c r="W92" s="41"/>
      <c r="X92" s="41"/>
      <c r="Y92" s="42"/>
      <c r="Z92" s="40" t="str">
        <f>IF(V92=0,"NO OFERTADO",IF(W92=0,"NO OFERTADO",IF(X92=0,"NO OFERTADO",IF(Y92=0,"NO OFERTADO","CORRECTO"))))</f>
        <v>NO OFERTADO</v>
      </c>
      <c r="AA92" s="42">
        <f>Y92*N92</f>
        <v>0</v>
      </c>
      <c r="AB92" s="31">
        <f>Q92*$AB$1</f>
        <v>1.505745266901092E-4</v>
      </c>
      <c r="AC92" s="7"/>
      <c r="AD92" s="31">
        <f>AB92+AC92</f>
        <v>1.505745266901092E-4</v>
      </c>
      <c r="AE92" s="41"/>
      <c r="AF92" s="41"/>
      <c r="AG92" s="41"/>
      <c r="AH92" s="42"/>
      <c r="AI92" s="40" t="str">
        <f>IF(AE92=0,"NO OFERTADO",IF(AF92=0,"NO OFERTADO",IF(AG92=0,"NO OFERTADO",IF(AH92=0,"NO OFERTADO","CORRECTO"))))</f>
        <v>NO OFERTADO</v>
      </c>
      <c r="AJ92" s="41"/>
      <c r="AK92" s="41"/>
      <c r="AL92" s="41"/>
      <c r="AM92" s="42"/>
      <c r="AN92" s="40" t="str">
        <f>IF(AJ92=0,"NO OFERTADO",IF(AK92=0,"NO OFERTADO",IF(AL92=0,"NO OFERTADO",IF(AM92=0,"NO OFERTADO","CORRECTO"))))</f>
        <v>NO OFERTADO</v>
      </c>
    </row>
    <row r="93" spans="1:40" ht="36" x14ac:dyDescent="0.25">
      <c r="A93" s="61">
        <v>2269</v>
      </c>
      <c r="B93" s="61">
        <v>1917</v>
      </c>
      <c r="C93" s="13" t="s">
        <v>5199</v>
      </c>
      <c r="D93" s="12" t="s">
        <v>5200</v>
      </c>
      <c r="E93" s="12" t="s">
        <v>765</v>
      </c>
      <c r="F93" s="12" t="s">
        <v>222</v>
      </c>
      <c r="G93" s="12" t="s">
        <v>322</v>
      </c>
      <c r="H93" s="12" t="s">
        <v>108</v>
      </c>
      <c r="I93" s="62" t="s">
        <v>60</v>
      </c>
      <c r="J93" s="10">
        <v>60</v>
      </c>
      <c r="K93" s="10" t="s">
        <v>1755</v>
      </c>
      <c r="L93" s="14" t="s">
        <v>2404</v>
      </c>
      <c r="M93" s="11">
        <v>3722.6419999999998</v>
      </c>
      <c r="N93" s="8">
        <v>60</v>
      </c>
      <c r="O93" s="8">
        <f>N93*M93</f>
        <v>223358.52</v>
      </c>
      <c r="P93" s="7" t="s">
        <v>6618</v>
      </c>
      <c r="Q93" s="30">
        <f>O93/$O$643</f>
        <v>1.3240985602835939E-4</v>
      </c>
      <c r="R93" s="30"/>
      <c r="S93" s="31">
        <f>Q93*$S$1</f>
        <v>1.0592788482268752E-2</v>
      </c>
      <c r="T93" s="7"/>
      <c r="U93" s="31">
        <f>S93+T93</f>
        <v>1.0592788482268752E-2</v>
      </c>
      <c r="V93" s="41"/>
      <c r="W93" s="41"/>
      <c r="X93" s="41"/>
      <c r="Y93" s="42"/>
      <c r="Z93" s="40" t="str">
        <f>IF(V93=0,"NO OFERTADO",IF(W93=0,"NO OFERTADO",IF(X93=0,"NO OFERTADO",IF(Y93=0,"NO OFERTADO","CORRECTO"))))</f>
        <v>NO OFERTADO</v>
      </c>
      <c r="AA93" s="42">
        <f>Y93*N93</f>
        <v>0</v>
      </c>
      <c r="AB93" s="31">
        <f>Q93*$AB$1</f>
        <v>2.6481971205671879E-3</v>
      </c>
      <c r="AC93" s="7"/>
      <c r="AD93" s="31">
        <f>AB93+AC93</f>
        <v>2.6481971205671879E-3</v>
      </c>
      <c r="AE93" s="41"/>
      <c r="AF93" s="41"/>
      <c r="AG93" s="41"/>
      <c r="AH93" s="42"/>
      <c r="AI93" s="40" t="str">
        <f>IF(AE93=0,"NO OFERTADO",IF(AF93=0,"NO OFERTADO",IF(AG93=0,"NO OFERTADO",IF(AH93=0,"NO OFERTADO","CORRECTO"))))</f>
        <v>NO OFERTADO</v>
      </c>
      <c r="AJ93" s="41"/>
      <c r="AK93" s="41"/>
      <c r="AL93" s="41"/>
      <c r="AM93" s="42"/>
      <c r="AN93" s="40" t="str">
        <f>IF(AJ93=0,"NO OFERTADO",IF(AK93=0,"NO OFERTADO",IF(AL93=0,"NO OFERTADO",IF(AM93=0,"NO OFERTADO","CORRECTO"))))</f>
        <v>NO OFERTADO</v>
      </c>
    </row>
    <row r="94" spans="1:40" ht="24" x14ac:dyDescent="0.25">
      <c r="A94" s="61">
        <v>2270</v>
      </c>
      <c r="B94" s="61">
        <v>1990</v>
      </c>
      <c r="C94" s="13" t="s">
        <v>5408</v>
      </c>
      <c r="D94" s="12" t="s">
        <v>5372</v>
      </c>
      <c r="E94" s="12" t="s">
        <v>1149</v>
      </c>
      <c r="F94" s="12" t="s">
        <v>321</v>
      </c>
      <c r="G94" s="12" t="s">
        <v>322</v>
      </c>
      <c r="H94" s="12" t="s">
        <v>323</v>
      </c>
      <c r="I94" s="62" t="s">
        <v>60</v>
      </c>
      <c r="J94" s="10">
        <v>20</v>
      </c>
      <c r="K94" s="10" t="s">
        <v>5225</v>
      </c>
      <c r="L94" s="14" t="s">
        <v>5409</v>
      </c>
      <c r="M94" s="11">
        <v>1618.54</v>
      </c>
      <c r="N94" s="8">
        <v>20</v>
      </c>
      <c r="O94" s="8">
        <f>N94*M94</f>
        <v>32370.799999999999</v>
      </c>
      <c r="P94" s="7" t="s">
        <v>6618</v>
      </c>
      <c r="Q94" s="30">
        <f>O94/$O$643</f>
        <v>1.9189834207008608E-5</v>
      </c>
      <c r="R94" s="30"/>
      <c r="S94" s="31">
        <f>Q94*$S$1</f>
        <v>1.5351867365606888E-3</v>
      </c>
      <c r="T94" s="7"/>
      <c r="U94" s="31">
        <f>S94+T94</f>
        <v>1.5351867365606888E-3</v>
      </c>
      <c r="V94" s="41"/>
      <c r="W94" s="41"/>
      <c r="X94" s="41"/>
      <c r="Y94" s="42"/>
      <c r="Z94" s="40" t="str">
        <f>IF(V94=0,"NO OFERTADO",IF(W94=0,"NO OFERTADO",IF(X94=0,"NO OFERTADO",IF(Y94=0,"NO OFERTADO","CORRECTO"))))</f>
        <v>NO OFERTADO</v>
      </c>
      <c r="AA94" s="42">
        <f>Y94*N94</f>
        <v>0</v>
      </c>
      <c r="AB94" s="31">
        <f>Q94*$AB$1</f>
        <v>3.8379668414017219E-4</v>
      </c>
      <c r="AC94" s="7"/>
      <c r="AD94" s="31">
        <f>AB94+AC94</f>
        <v>3.8379668414017219E-4</v>
      </c>
      <c r="AE94" s="41"/>
      <c r="AF94" s="41"/>
      <c r="AG94" s="41"/>
      <c r="AH94" s="42"/>
      <c r="AI94" s="40" t="str">
        <f>IF(AE94=0,"NO OFERTADO",IF(AF94=0,"NO OFERTADO",IF(AG94=0,"NO OFERTADO",IF(AH94=0,"NO OFERTADO","CORRECTO"))))</f>
        <v>NO OFERTADO</v>
      </c>
      <c r="AJ94" s="41"/>
      <c r="AK94" s="41"/>
      <c r="AL94" s="41"/>
      <c r="AM94" s="42"/>
      <c r="AN94" s="40" t="str">
        <f>IF(AJ94=0,"NO OFERTADO",IF(AK94=0,"NO OFERTADO",IF(AL94=0,"NO OFERTADO",IF(AM94=0,"NO OFERTADO","CORRECTO"))))</f>
        <v>NO OFERTADO</v>
      </c>
    </row>
    <row r="95" spans="1:40" x14ac:dyDescent="0.25">
      <c r="A95" s="61">
        <v>2271</v>
      </c>
      <c r="B95" s="61">
        <v>2129</v>
      </c>
      <c r="C95" s="13" t="s">
        <v>5766</v>
      </c>
      <c r="D95" s="12" t="s">
        <v>5767</v>
      </c>
      <c r="E95" s="12" t="s">
        <v>49</v>
      </c>
      <c r="F95" s="12" t="s">
        <v>23</v>
      </c>
      <c r="G95" s="12" t="s">
        <v>24</v>
      </c>
      <c r="H95" s="12" t="s">
        <v>49</v>
      </c>
      <c r="I95" s="62" t="s">
        <v>60</v>
      </c>
      <c r="J95" s="10">
        <v>1</v>
      </c>
      <c r="K95" s="10" t="s">
        <v>3899</v>
      </c>
      <c r="L95" s="14" t="s">
        <v>5768</v>
      </c>
      <c r="M95" s="11">
        <v>1051</v>
      </c>
      <c r="N95" s="8">
        <v>1</v>
      </c>
      <c r="O95" s="8">
        <f>N95*M95</f>
        <v>1051</v>
      </c>
      <c r="P95" s="7" t="s">
        <v>6618</v>
      </c>
      <c r="Q95" s="30">
        <f>O95/$O$643</f>
        <v>6.2304656516261713E-7</v>
      </c>
      <c r="R95" s="30"/>
      <c r="S95" s="31">
        <f>Q95*$S$1</f>
        <v>4.9843725213009372E-5</v>
      </c>
      <c r="T95" s="7"/>
      <c r="U95" s="31">
        <f>S95+T95</f>
        <v>4.9843725213009372E-5</v>
      </c>
      <c r="V95" s="41"/>
      <c r="W95" s="41"/>
      <c r="X95" s="41"/>
      <c r="Y95" s="42"/>
      <c r="Z95" s="40" t="str">
        <f>IF(V95=0,"NO OFERTADO",IF(W95=0,"NO OFERTADO",IF(X95=0,"NO OFERTADO",IF(Y95=0,"NO OFERTADO","CORRECTO"))))</f>
        <v>NO OFERTADO</v>
      </c>
      <c r="AA95" s="42">
        <f>Y95*N95</f>
        <v>0</v>
      </c>
      <c r="AB95" s="31">
        <f>Q95*$AB$1</f>
        <v>1.2460931303252343E-5</v>
      </c>
      <c r="AC95" s="7"/>
      <c r="AD95" s="31">
        <f>AB95+AC95</f>
        <v>1.2460931303252343E-5</v>
      </c>
      <c r="AE95" s="41"/>
      <c r="AF95" s="41"/>
      <c r="AG95" s="41"/>
      <c r="AH95" s="42"/>
      <c r="AI95" s="40" t="str">
        <f>IF(AE95=0,"NO OFERTADO",IF(AF95=0,"NO OFERTADO",IF(AG95=0,"NO OFERTADO",IF(AH95=0,"NO OFERTADO","CORRECTO"))))</f>
        <v>NO OFERTADO</v>
      </c>
      <c r="AJ95" s="41"/>
      <c r="AK95" s="41"/>
      <c r="AL95" s="41"/>
      <c r="AM95" s="42"/>
      <c r="AN95" s="40" t="str">
        <f>IF(AJ95=0,"NO OFERTADO",IF(AK95=0,"NO OFERTADO",IF(AL95=0,"NO OFERTADO",IF(AM95=0,"NO OFERTADO","CORRECTO"))))</f>
        <v>NO OFERTADO</v>
      </c>
    </row>
    <row r="96" spans="1:40" x14ac:dyDescent="0.25">
      <c r="A96" s="61">
        <v>2272</v>
      </c>
      <c r="B96" s="61">
        <v>2208</v>
      </c>
      <c r="C96" s="13" t="s">
        <v>7369</v>
      </c>
      <c r="D96" s="12" t="s">
        <v>4505</v>
      </c>
      <c r="E96" s="12" t="s">
        <v>221</v>
      </c>
      <c r="F96" s="12" t="s">
        <v>222</v>
      </c>
      <c r="G96" s="12" t="s">
        <v>223</v>
      </c>
      <c r="H96" s="12" t="s">
        <v>354</v>
      </c>
      <c r="I96" s="62" t="s">
        <v>60</v>
      </c>
      <c r="J96" s="10">
        <v>5</v>
      </c>
      <c r="K96" s="10" t="s">
        <v>770</v>
      </c>
      <c r="L96" s="14" t="s">
        <v>2404</v>
      </c>
      <c r="M96" s="11">
        <v>294482.84299999999</v>
      </c>
      <c r="N96" s="8">
        <v>5</v>
      </c>
      <c r="O96" s="8">
        <f>N96*M96</f>
        <v>1472414.2149999999</v>
      </c>
      <c r="P96" s="7" t="s">
        <v>6618</v>
      </c>
      <c r="Q96" s="30">
        <f>O96/$O$643</f>
        <v>8.7286643116304583E-4</v>
      </c>
      <c r="R96" s="30"/>
      <c r="S96" s="31">
        <f>Q96*$S$1</f>
        <v>6.9829314493043665E-2</v>
      </c>
      <c r="T96" s="7"/>
      <c r="U96" s="31">
        <f>S96+T96</f>
        <v>6.9829314493043665E-2</v>
      </c>
      <c r="V96" s="41"/>
      <c r="W96" s="41"/>
      <c r="X96" s="41"/>
      <c r="Y96" s="42"/>
      <c r="Z96" s="40" t="str">
        <f>IF(V96=0,"NO OFERTADO",IF(W96=0,"NO OFERTADO",IF(X96=0,"NO OFERTADO",IF(Y96=0,"NO OFERTADO","CORRECTO"))))</f>
        <v>NO OFERTADO</v>
      </c>
      <c r="AA96" s="42">
        <f>Y96*N96</f>
        <v>0</v>
      </c>
      <c r="AB96" s="31">
        <f>Q96*$AB$1</f>
        <v>1.7457328623260916E-2</v>
      </c>
      <c r="AC96" s="7"/>
      <c r="AD96" s="31">
        <f>AB96+AC96</f>
        <v>1.7457328623260916E-2</v>
      </c>
      <c r="AE96" s="41"/>
      <c r="AF96" s="41"/>
      <c r="AG96" s="41"/>
      <c r="AH96" s="42"/>
      <c r="AI96" s="40" t="str">
        <f>IF(AE96=0,"NO OFERTADO",IF(AF96=0,"NO OFERTADO",IF(AG96=0,"NO OFERTADO",IF(AH96=0,"NO OFERTADO","CORRECTO"))))</f>
        <v>NO OFERTADO</v>
      </c>
      <c r="AJ96" s="41"/>
      <c r="AK96" s="41"/>
      <c r="AL96" s="41"/>
      <c r="AM96" s="42"/>
      <c r="AN96" s="40" t="str">
        <f>IF(AJ96=0,"NO OFERTADO",IF(AK96=0,"NO OFERTADO",IF(AL96=0,"NO OFERTADO",IF(AM96=0,"NO OFERTADO","CORRECTO"))))</f>
        <v>NO OFERTADO</v>
      </c>
    </row>
    <row r="97" spans="1:40" ht="24" x14ac:dyDescent="0.25">
      <c r="A97" s="61">
        <v>2273</v>
      </c>
      <c r="B97" s="61">
        <v>2209</v>
      </c>
      <c r="C97" s="13" t="s">
        <v>5959</v>
      </c>
      <c r="D97" s="12" t="s">
        <v>5960</v>
      </c>
      <c r="E97" s="12" t="s">
        <v>12</v>
      </c>
      <c r="F97" s="12" t="s">
        <v>12</v>
      </c>
      <c r="G97" s="12" t="s">
        <v>13</v>
      </c>
      <c r="H97" s="12" t="s">
        <v>12</v>
      </c>
      <c r="I97" s="62" t="s">
        <v>60</v>
      </c>
      <c r="J97" s="10">
        <v>1</v>
      </c>
      <c r="K97" s="10" t="s">
        <v>5961</v>
      </c>
      <c r="L97" s="14" t="s">
        <v>5962</v>
      </c>
      <c r="M97" s="11">
        <v>27662.547999999999</v>
      </c>
      <c r="N97" s="8">
        <v>30</v>
      </c>
      <c r="O97" s="8">
        <f>N97*M97</f>
        <v>829876.44</v>
      </c>
      <c r="P97" s="7" t="s">
        <v>6618</v>
      </c>
      <c r="Q97" s="30">
        <f>O97/$O$643</f>
        <v>4.9196162269398737E-4</v>
      </c>
      <c r="R97" s="30"/>
      <c r="S97" s="31">
        <f>Q97*$S$1</f>
        <v>3.9356929815518991E-2</v>
      </c>
      <c r="T97" s="7"/>
      <c r="U97" s="31">
        <f>S97+T97</f>
        <v>3.9356929815518991E-2</v>
      </c>
      <c r="V97" s="41"/>
      <c r="W97" s="41"/>
      <c r="X97" s="41"/>
      <c r="Y97" s="42"/>
      <c r="Z97" s="40" t="str">
        <f>IF(V97=0,"NO OFERTADO",IF(W97=0,"NO OFERTADO",IF(X97=0,"NO OFERTADO",IF(Y97=0,"NO OFERTADO","CORRECTO"))))</f>
        <v>NO OFERTADO</v>
      </c>
      <c r="AA97" s="42">
        <f>Y97*N97</f>
        <v>0</v>
      </c>
      <c r="AB97" s="31">
        <f>Q97*$AB$1</f>
        <v>9.8392324538797479E-3</v>
      </c>
      <c r="AC97" s="7"/>
      <c r="AD97" s="31">
        <f>AB97+AC97</f>
        <v>9.8392324538797479E-3</v>
      </c>
      <c r="AE97" s="41"/>
      <c r="AF97" s="41"/>
      <c r="AG97" s="41"/>
      <c r="AH97" s="42"/>
      <c r="AI97" s="40" t="str">
        <f>IF(AE97=0,"NO OFERTADO",IF(AF97=0,"NO OFERTADO",IF(AG97=0,"NO OFERTADO",IF(AH97=0,"NO OFERTADO","CORRECTO"))))</f>
        <v>NO OFERTADO</v>
      </c>
      <c r="AJ97" s="41"/>
      <c r="AK97" s="41"/>
      <c r="AL97" s="41"/>
      <c r="AM97" s="42"/>
      <c r="AN97" s="40" t="str">
        <f>IF(AJ97=0,"NO OFERTADO",IF(AK97=0,"NO OFERTADO",IF(AL97=0,"NO OFERTADO",IF(AM97=0,"NO OFERTADO","CORRECTO"))))</f>
        <v>NO OFERTADO</v>
      </c>
    </row>
    <row r="98" spans="1:40" x14ac:dyDescent="0.25">
      <c r="A98" s="61">
        <v>2274</v>
      </c>
      <c r="B98" s="61">
        <v>2028</v>
      </c>
      <c r="C98" s="13" t="s">
        <v>5515</v>
      </c>
      <c r="D98" s="12" t="s">
        <v>4369</v>
      </c>
      <c r="E98" s="12" t="s">
        <v>1149</v>
      </c>
      <c r="F98" s="12" t="s">
        <v>321</v>
      </c>
      <c r="G98" s="12" t="s">
        <v>322</v>
      </c>
      <c r="H98" s="12" t="s">
        <v>323</v>
      </c>
      <c r="I98" s="62" t="s">
        <v>60</v>
      </c>
      <c r="J98" s="10">
        <v>15</v>
      </c>
      <c r="K98" s="10" t="s">
        <v>5516</v>
      </c>
      <c r="L98" s="14" t="s">
        <v>5517</v>
      </c>
      <c r="M98" s="11">
        <v>1309.1843333333334</v>
      </c>
      <c r="N98" s="8">
        <v>15</v>
      </c>
      <c r="O98" s="8">
        <f>N98*M98</f>
        <v>19637.764999999999</v>
      </c>
      <c r="P98" s="7" t="s">
        <v>6618</v>
      </c>
      <c r="Q98" s="30">
        <f>O98/$O$643</f>
        <v>1.1641524291836977E-5</v>
      </c>
      <c r="R98" s="30"/>
      <c r="S98" s="31">
        <f>Q98*$S$1</f>
        <v>9.3132194334695809E-4</v>
      </c>
      <c r="T98" s="7"/>
      <c r="U98" s="31">
        <f>S98+T98</f>
        <v>9.3132194334695809E-4</v>
      </c>
      <c r="V98" s="41"/>
      <c r="W98" s="41"/>
      <c r="X98" s="41"/>
      <c r="Y98" s="42"/>
      <c r="Z98" s="40" t="str">
        <f>IF(V98=0,"NO OFERTADO",IF(W98=0,"NO OFERTADO",IF(X98=0,"NO OFERTADO",IF(Y98=0,"NO OFERTADO","CORRECTO"))))</f>
        <v>NO OFERTADO</v>
      </c>
      <c r="AA98" s="42">
        <f>Y98*N98</f>
        <v>0</v>
      </c>
      <c r="AB98" s="31">
        <f>Q98*$AB$1</f>
        <v>2.3283048583673952E-4</v>
      </c>
      <c r="AC98" s="7"/>
      <c r="AD98" s="31">
        <f>AB98+AC98</f>
        <v>2.3283048583673952E-4</v>
      </c>
      <c r="AE98" s="41"/>
      <c r="AF98" s="41"/>
      <c r="AG98" s="41"/>
      <c r="AH98" s="42"/>
      <c r="AI98" s="40" t="str">
        <f>IF(AE98=0,"NO OFERTADO",IF(AF98=0,"NO OFERTADO",IF(AG98=0,"NO OFERTADO",IF(AH98=0,"NO OFERTADO","CORRECTO"))))</f>
        <v>NO OFERTADO</v>
      </c>
      <c r="AJ98" s="41"/>
      <c r="AK98" s="41"/>
      <c r="AL98" s="41"/>
      <c r="AM98" s="42"/>
      <c r="AN98" s="40" t="str">
        <f>IF(AJ98=0,"NO OFERTADO",IF(AK98=0,"NO OFERTADO",IF(AL98=0,"NO OFERTADO",IF(AM98=0,"NO OFERTADO","CORRECTO"))))</f>
        <v>NO OFERTADO</v>
      </c>
    </row>
    <row r="99" spans="1:40" ht="24" x14ac:dyDescent="0.2">
      <c r="A99" s="61">
        <v>2275</v>
      </c>
      <c r="B99" s="61">
        <v>2798</v>
      </c>
      <c r="C99" s="13" t="s">
        <v>1367</v>
      </c>
      <c r="D99" s="12" t="s">
        <v>10</v>
      </c>
      <c r="E99" s="12" t="s">
        <v>11</v>
      </c>
      <c r="F99" s="12" t="s">
        <v>12</v>
      </c>
      <c r="G99" s="12" t="s">
        <v>13</v>
      </c>
      <c r="H99" s="12" t="s">
        <v>12</v>
      </c>
      <c r="I99" s="63">
        <v>450.4</v>
      </c>
      <c r="J99" s="10">
        <v>1</v>
      </c>
      <c r="K99" s="94"/>
      <c r="L99" s="14"/>
      <c r="M99" s="11">
        <v>419</v>
      </c>
      <c r="N99" s="11">
        <v>30</v>
      </c>
      <c r="O99" s="8">
        <f>N99*M99</f>
        <v>12570</v>
      </c>
      <c r="P99" s="7" t="s">
        <v>6618</v>
      </c>
      <c r="Q99" s="30">
        <f>O99/$O$643</f>
        <v>7.45166063186879E-6</v>
      </c>
      <c r="R99" s="30">
        <f>+O99/$O$644</f>
        <v>1.3072800013927708E-5</v>
      </c>
      <c r="S99" s="31">
        <f>Q99*$S$1</f>
        <v>5.961328505495032E-4</v>
      </c>
      <c r="T99" s="32">
        <f>R99*$T$1</f>
        <v>1.9609200020891563E-4</v>
      </c>
      <c r="U99" s="31">
        <f>S99+T99</f>
        <v>7.922248507584188E-4</v>
      </c>
      <c r="V99" s="41"/>
      <c r="W99" s="41"/>
      <c r="X99" s="41"/>
      <c r="Y99" s="42"/>
      <c r="Z99" s="40" t="str">
        <f>IF(V99=0,"NO OFERTADO",IF(W99=0,"NO OFERTADO",IF(X99=0,"NO OFERTADO",IF(Y99=0,"NO OFERTADO","CORRECTO"))))</f>
        <v>NO OFERTADO</v>
      </c>
      <c r="AA99" s="42">
        <f>Y99*N99</f>
        <v>0</v>
      </c>
      <c r="AB99" s="31">
        <f>Q99*$AB$1</f>
        <v>1.490332126373758E-4</v>
      </c>
      <c r="AC99" s="32">
        <f>R99*$AC$1</f>
        <v>6.5364000069638542E-5</v>
      </c>
      <c r="AD99" s="31">
        <f>AB99+AC99</f>
        <v>2.1439721270701434E-4</v>
      </c>
      <c r="AE99" s="41"/>
      <c r="AF99" s="41"/>
      <c r="AG99" s="41"/>
      <c r="AH99" s="42"/>
      <c r="AI99" s="40" t="str">
        <f>IF(AE99=0,"NO OFERTADO",IF(AF99=0,"NO OFERTADO",IF(AG99=0,"NO OFERTADO",IF(AH99=0,"NO OFERTADO","CORRECTO"))))</f>
        <v>NO OFERTADO</v>
      </c>
      <c r="AJ99" s="41"/>
      <c r="AK99" s="41"/>
      <c r="AL99" s="41"/>
      <c r="AM99" s="42"/>
      <c r="AN99" s="40" t="str">
        <f>IF(AJ99=0,"NO OFERTADO",IF(AK99=0,"NO OFERTADO",IF(AL99=0,"NO OFERTADO",IF(AM99=0,"NO OFERTADO","CORRECTO"))))</f>
        <v>NO OFERTADO</v>
      </c>
    </row>
    <row r="100" spans="1:40" x14ac:dyDescent="0.25">
      <c r="A100" s="61">
        <v>2276</v>
      </c>
      <c r="B100" s="61">
        <v>2210</v>
      </c>
      <c r="C100" s="13" t="s">
        <v>5963</v>
      </c>
      <c r="D100" s="12" t="s">
        <v>2061</v>
      </c>
      <c r="E100" s="12" t="s">
        <v>49</v>
      </c>
      <c r="F100" s="12" t="s">
        <v>49</v>
      </c>
      <c r="G100" s="12" t="s">
        <v>24</v>
      </c>
      <c r="H100" s="12" t="s">
        <v>49</v>
      </c>
      <c r="I100" s="62" t="s">
        <v>60</v>
      </c>
      <c r="J100" s="10">
        <v>1</v>
      </c>
      <c r="K100" s="10" t="s">
        <v>3209</v>
      </c>
      <c r="L100" s="14" t="s">
        <v>5964</v>
      </c>
      <c r="M100" s="11">
        <v>8090.597999999999</v>
      </c>
      <c r="N100" s="8">
        <v>1</v>
      </c>
      <c r="O100" s="8">
        <f>N100*M100</f>
        <v>8090.597999999999</v>
      </c>
      <c r="P100" s="7" t="s">
        <v>6618</v>
      </c>
      <c r="Q100" s="30">
        <f>O100/$O$643</f>
        <v>4.7962124586218264E-6</v>
      </c>
      <c r="R100" s="30"/>
      <c r="S100" s="31">
        <f>Q100*$S$1</f>
        <v>3.8369699668974614E-4</v>
      </c>
      <c r="T100" s="7"/>
      <c r="U100" s="31">
        <f>S100+T100</f>
        <v>3.8369699668974614E-4</v>
      </c>
      <c r="V100" s="41"/>
      <c r="W100" s="41"/>
      <c r="X100" s="41"/>
      <c r="Y100" s="42"/>
      <c r="Z100" s="40" t="str">
        <f>IF(V100=0,"NO OFERTADO",IF(W100=0,"NO OFERTADO",IF(X100=0,"NO OFERTADO",IF(Y100=0,"NO OFERTADO","CORRECTO"))))</f>
        <v>NO OFERTADO</v>
      </c>
      <c r="AA100" s="42">
        <f>Y100*N100</f>
        <v>0</v>
      </c>
      <c r="AB100" s="31">
        <f>Q100*$AB$1</f>
        <v>9.5924249172436534E-5</v>
      </c>
      <c r="AC100" s="7"/>
      <c r="AD100" s="31">
        <f>AB100+AC100</f>
        <v>9.5924249172436534E-5</v>
      </c>
      <c r="AE100" s="41"/>
      <c r="AF100" s="41"/>
      <c r="AG100" s="41"/>
      <c r="AH100" s="42"/>
      <c r="AI100" s="40" t="str">
        <f>IF(AE100=0,"NO OFERTADO",IF(AF100=0,"NO OFERTADO",IF(AG100=0,"NO OFERTADO",IF(AH100=0,"NO OFERTADO","CORRECTO"))))</f>
        <v>NO OFERTADO</v>
      </c>
      <c r="AJ100" s="41"/>
      <c r="AK100" s="41"/>
      <c r="AL100" s="41"/>
      <c r="AM100" s="42"/>
      <c r="AN100" s="40" t="str">
        <f>IF(AJ100=0,"NO OFERTADO",IF(AK100=0,"NO OFERTADO",IF(AL100=0,"NO OFERTADO",IF(AM100=0,"NO OFERTADO","CORRECTO"))))</f>
        <v>NO OFERTADO</v>
      </c>
    </row>
    <row r="101" spans="1:40" ht="24" x14ac:dyDescent="0.25">
      <c r="A101" s="61">
        <v>2277</v>
      </c>
      <c r="B101" s="61">
        <v>2098</v>
      </c>
      <c r="C101" s="13" t="s">
        <v>4453</v>
      </c>
      <c r="D101" s="12" t="s">
        <v>5689</v>
      </c>
      <c r="E101" s="12" t="s">
        <v>11</v>
      </c>
      <c r="F101" s="12" t="s">
        <v>134</v>
      </c>
      <c r="G101" s="12" t="s">
        <v>13</v>
      </c>
      <c r="H101" s="12" t="s">
        <v>12</v>
      </c>
      <c r="I101" s="62" t="s">
        <v>60</v>
      </c>
      <c r="J101" s="10">
        <v>1</v>
      </c>
      <c r="K101" s="10" t="s">
        <v>4455</v>
      </c>
      <c r="L101" s="14" t="s">
        <v>5690</v>
      </c>
      <c r="M101" s="11">
        <v>2655</v>
      </c>
      <c r="N101" s="8">
        <v>30</v>
      </c>
      <c r="O101" s="8">
        <f>N101*M101</f>
        <v>79650</v>
      </c>
      <c r="P101" s="7" t="s">
        <v>6618</v>
      </c>
      <c r="Q101" s="30">
        <f>O101/$O$643</f>
        <v>4.7217563192390543E-5</v>
      </c>
      <c r="R101" s="30"/>
      <c r="S101" s="31">
        <f>Q101*$S$1</f>
        <v>3.7774050553912434E-3</v>
      </c>
      <c r="T101" s="7"/>
      <c r="U101" s="31">
        <f>S101+T101</f>
        <v>3.7774050553912434E-3</v>
      </c>
      <c r="V101" s="41"/>
      <c r="W101" s="41"/>
      <c r="X101" s="41"/>
      <c r="Y101" s="42"/>
      <c r="Z101" s="40" t="str">
        <f>IF(V101=0,"NO OFERTADO",IF(W101=0,"NO OFERTADO",IF(X101=0,"NO OFERTADO",IF(Y101=0,"NO OFERTADO","CORRECTO"))))</f>
        <v>NO OFERTADO</v>
      </c>
      <c r="AA101" s="42">
        <f>Y101*N101</f>
        <v>0</v>
      </c>
      <c r="AB101" s="31">
        <f>Q101*$AB$1</f>
        <v>9.4435126384781085E-4</v>
      </c>
      <c r="AC101" s="7"/>
      <c r="AD101" s="31">
        <f>AB101+AC101</f>
        <v>9.4435126384781085E-4</v>
      </c>
      <c r="AE101" s="41"/>
      <c r="AF101" s="41"/>
      <c r="AG101" s="41"/>
      <c r="AH101" s="42"/>
      <c r="AI101" s="40" t="str">
        <f>IF(AE101=0,"NO OFERTADO",IF(AF101=0,"NO OFERTADO",IF(AG101=0,"NO OFERTADO",IF(AH101=0,"NO OFERTADO","CORRECTO"))))</f>
        <v>NO OFERTADO</v>
      </c>
      <c r="AJ101" s="41"/>
      <c r="AK101" s="41"/>
      <c r="AL101" s="41"/>
      <c r="AM101" s="42"/>
      <c r="AN101" s="40" t="str">
        <f>IF(AJ101=0,"NO OFERTADO",IF(AK101=0,"NO OFERTADO",IF(AL101=0,"NO OFERTADO",IF(AM101=0,"NO OFERTADO","CORRECTO"))))</f>
        <v>NO OFERTADO</v>
      </c>
    </row>
    <row r="102" spans="1:40" ht="24" x14ac:dyDescent="0.25">
      <c r="A102" s="61">
        <v>2278</v>
      </c>
      <c r="B102" s="61">
        <v>2211</v>
      </c>
      <c r="C102" s="13" t="s">
        <v>1446</v>
      </c>
      <c r="D102" s="12" t="s">
        <v>598</v>
      </c>
      <c r="E102" s="12" t="s">
        <v>270</v>
      </c>
      <c r="F102" s="12" t="s">
        <v>23</v>
      </c>
      <c r="G102" s="12" t="s">
        <v>24</v>
      </c>
      <c r="H102" s="12" t="s">
        <v>25</v>
      </c>
      <c r="I102" s="62">
        <v>2398364.08</v>
      </c>
      <c r="J102" s="10">
        <v>1</v>
      </c>
      <c r="K102" s="10" t="s">
        <v>1447</v>
      </c>
      <c r="L102" s="14" t="s">
        <v>5965</v>
      </c>
      <c r="M102" s="11">
        <v>135385</v>
      </c>
      <c r="N102" s="8">
        <v>1</v>
      </c>
      <c r="O102" s="8">
        <f>N102*M102</f>
        <v>135385</v>
      </c>
      <c r="P102" s="7" t="s">
        <v>6618</v>
      </c>
      <c r="Q102" s="30">
        <f>O102/$O$643</f>
        <v>8.0258001165119816E-5</v>
      </c>
      <c r="R102" s="30">
        <f>+O102/$O$644</f>
        <v>1.4080040015000816E-4</v>
      </c>
      <c r="S102" s="31">
        <f>Q102*$S$1</f>
        <v>6.420640093209585E-3</v>
      </c>
      <c r="T102" s="32">
        <f>R102*$T$1</f>
        <v>2.1120060022501224E-3</v>
      </c>
      <c r="U102" s="31">
        <f>S102+T102</f>
        <v>8.5326460954597075E-3</v>
      </c>
      <c r="V102" s="41"/>
      <c r="W102" s="41"/>
      <c r="X102" s="41"/>
      <c r="Y102" s="42"/>
      <c r="Z102" s="40" t="str">
        <f>IF(V102=0,"NO OFERTADO",IF(W102=0,"NO OFERTADO",IF(X102=0,"NO OFERTADO",IF(Y102=0,"NO OFERTADO","CORRECTO"))))</f>
        <v>NO OFERTADO</v>
      </c>
      <c r="AA102" s="42">
        <f>Y102*N102</f>
        <v>0</v>
      </c>
      <c r="AB102" s="31">
        <f>Q102*$AB$1</f>
        <v>1.6051600233023963E-3</v>
      </c>
      <c r="AC102" s="32">
        <f>R102*$AC$1</f>
        <v>7.0400200075004078E-4</v>
      </c>
      <c r="AD102" s="31">
        <f>AB102+AC102</f>
        <v>2.3091620240524371E-3</v>
      </c>
      <c r="AE102" s="41"/>
      <c r="AF102" s="41"/>
      <c r="AG102" s="41"/>
      <c r="AH102" s="42"/>
      <c r="AI102" s="40" t="str">
        <f>IF(AE102=0,"NO OFERTADO",IF(AF102=0,"NO OFERTADO",IF(AG102=0,"NO OFERTADO",IF(AH102=0,"NO OFERTADO","CORRECTO"))))</f>
        <v>NO OFERTADO</v>
      </c>
      <c r="AJ102" s="41"/>
      <c r="AK102" s="41"/>
      <c r="AL102" s="41"/>
      <c r="AM102" s="42"/>
      <c r="AN102" s="40" t="str">
        <f>IF(AJ102=0,"NO OFERTADO",IF(AK102=0,"NO OFERTADO",IF(AL102=0,"NO OFERTADO",IF(AM102=0,"NO OFERTADO","CORRECTO"))))</f>
        <v>NO OFERTADO</v>
      </c>
    </row>
    <row r="103" spans="1:40" ht="24" x14ac:dyDescent="0.25">
      <c r="A103" s="61">
        <v>2279</v>
      </c>
      <c r="B103" s="61">
        <v>1958</v>
      </c>
      <c r="C103" s="13" t="s">
        <v>1680</v>
      </c>
      <c r="D103" s="12" t="s">
        <v>93</v>
      </c>
      <c r="E103" s="12" t="s">
        <v>11</v>
      </c>
      <c r="F103" s="12" t="s">
        <v>134</v>
      </c>
      <c r="G103" s="12" t="s">
        <v>13</v>
      </c>
      <c r="H103" s="12" t="s">
        <v>12</v>
      </c>
      <c r="I103" s="62" t="s">
        <v>60</v>
      </c>
      <c r="J103" s="10">
        <v>1</v>
      </c>
      <c r="K103" s="10" t="s">
        <v>1681</v>
      </c>
      <c r="L103" s="14" t="s">
        <v>5310</v>
      </c>
      <c r="M103" s="11">
        <v>89070.548999999999</v>
      </c>
      <c r="N103" s="8">
        <v>120</v>
      </c>
      <c r="O103" s="8">
        <f>N103*M103</f>
        <v>10688465.879999999</v>
      </c>
      <c r="P103" s="7" t="s">
        <v>6618</v>
      </c>
      <c r="Q103" s="30">
        <f>O103/$O$643</f>
        <v>6.3362625626944141E-3</v>
      </c>
      <c r="R103" s="30"/>
      <c r="S103" s="31">
        <f>Q103*$S$1</f>
        <v>0.50690100501555313</v>
      </c>
      <c r="T103" s="7"/>
      <c r="U103" s="31">
        <f>S103+T103</f>
        <v>0.50690100501555313</v>
      </c>
      <c r="V103" s="41"/>
      <c r="W103" s="41"/>
      <c r="X103" s="41"/>
      <c r="Y103" s="42"/>
      <c r="Z103" s="40" t="str">
        <f>IF(V103=0,"NO OFERTADO",IF(W103=0,"NO OFERTADO",IF(X103=0,"NO OFERTADO",IF(Y103=0,"NO OFERTADO","CORRECTO"))))</f>
        <v>NO OFERTADO</v>
      </c>
      <c r="AA103" s="42">
        <f>Y103*N103</f>
        <v>0</v>
      </c>
      <c r="AB103" s="31">
        <f>Q103*$AB$1</f>
        <v>0.12672525125388828</v>
      </c>
      <c r="AC103" s="7"/>
      <c r="AD103" s="31">
        <f>AB103+AC103</f>
        <v>0.12672525125388828</v>
      </c>
      <c r="AE103" s="41"/>
      <c r="AF103" s="41"/>
      <c r="AG103" s="41"/>
      <c r="AH103" s="42"/>
      <c r="AI103" s="40" t="str">
        <f>IF(AE103=0,"NO OFERTADO",IF(AF103=0,"NO OFERTADO",IF(AG103=0,"NO OFERTADO",IF(AH103=0,"NO OFERTADO","CORRECTO"))))</f>
        <v>NO OFERTADO</v>
      </c>
      <c r="AJ103" s="41"/>
      <c r="AK103" s="41"/>
      <c r="AL103" s="41"/>
      <c r="AM103" s="42"/>
      <c r="AN103" s="40" t="str">
        <f>IF(AJ103=0,"NO OFERTADO",IF(AK103=0,"NO OFERTADO",IF(AL103=0,"NO OFERTADO",IF(AM103=0,"NO OFERTADO","CORRECTO"))))</f>
        <v>NO OFERTADO</v>
      </c>
    </row>
    <row r="104" spans="1:40" ht="24" x14ac:dyDescent="0.25">
      <c r="A104" s="61">
        <v>2280</v>
      </c>
      <c r="B104" s="61">
        <v>2087</v>
      </c>
      <c r="C104" s="13" t="s">
        <v>516</v>
      </c>
      <c r="D104" s="12" t="s">
        <v>198</v>
      </c>
      <c r="E104" s="12" t="s">
        <v>12</v>
      </c>
      <c r="F104" s="12" t="s">
        <v>12</v>
      </c>
      <c r="G104" s="12" t="s">
        <v>13</v>
      </c>
      <c r="H104" s="12" t="s">
        <v>12</v>
      </c>
      <c r="I104" s="62" t="s">
        <v>60</v>
      </c>
      <c r="J104" s="10">
        <v>1</v>
      </c>
      <c r="K104" s="10" t="s">
        <v>517</v>
      </c>
      <c r="L104" s="14" t="s">
        <v>5668</v>
      </c>
      <c r="M104" s="11">
        <v>4655</v>
      </c>
      <c r="N104" s="8">
        <v>30</v>
      </c>
      <c r="O104" s="8">
        <f>N104*M104</f>
        <v>139650</v>
      </c>
      <c r="P104" s="7" t="s">
        <v>6618</v>
      </c>
      <c r="Q104" s="30">
        <f>O104/$O$643</f>
        <v>8.2786349024699797E-5</v>
      </c>
      <c r="R104" s="30"/>
      <c r="S104" s="31">
        <f>Q104*$S$1</f>
        <v>6.6229079219759842E-3</v>
      </c>
      <c r="T104" s="7"/>
      <c r="U104" s="31">
        <f>S104+T104</f>
        <v>6.6229079219759842E-3</v>
      </c>
      <c r="V104" s="41"/>
      <c r="W104" s="41"/>
      <c r="X104" s="41"/>
      <c r="Y104" s="42"/>
      <c r="Z104" s="40" t="str">
        <f>IF(V104=0,"NO OFERTADO",IF(W104=0,"NO OFERTADO",IF(X104=0,"NO OFERTADO",IF(Y104=0,"NO OFERTADO","CORRECTO"))))</f>
        <v>NO OFERTADO</v>
      </c>
      <c r="AA104" s="42">
        <f>Y104*N104</f>
        <v>0</v>
      </c>
      <c r="AB104" s="31">
        <f>Q104*$AB$1</f>
        <v>1.655726980493996E-3</v>
      </c>
      <c r="AC104" s="7"/>
      <c r="AD104" s="31">
        <f>AB104+AC104</f>
        <v>1.655726980493996E-3</v>
      </c>
      <c r="AE104" s="41"/>
      <c r="AF104" s="41"/>
      <c r="AG104" s="41"/>
      <c r="AH104" s="42"/>
      <c r="AI104" s="40" t="str">
        <f>IF(AE104=0,"NO OFERTADO",IF(AF104=0,"NO OFERTADO",IF(AG104=0,"NO OFERTADO",IF(AH104=0,"NO OFERTADO","CORRECTO"))))</f>
        <v>NO OFERTADO</v>
      </c>
      <c r="AJ104" s="41"/>
      <c r="AK104" s="41"/>
      <c r="AL104" s="41"/>
      <c r="AM104" s="42"/>
      <c r="AN104" s="40" t="str">
        <f>IF(AJ104=0,"NO OFERTADO",IF(AK104=0,"NO OFERTADO",IF(AL104=0,"NO OFERTADO",IF(AM104=0,"NO OFERTADO","CORRECTO"))))</f>
        <v>NO OFERTADO</v>
      </c>
    </row>
    <row r="105" spans="1:40" x14ac:dyDescent="0.25">
      <c r="A105" s="61">
        <v>2281</v>
      </c>
      <c r="B105" s="61">
        <v>2020</v>
      </c>
      <c r="C105" s="13" t="s">
        <v>5495</v>
      </c>
      <c r="D105" s="12" t="s">
        <v>5496</v>
      </c>
      <c r="E105" s="12" t="s">
        <v>4657</v>
      </c>
      <c r="F105" s="12" t="s">
        <v>222</v>
      </c>
      <c r="G105" s="12" t="s">
        <v>13</v>
      </c>
      <c r="H105" s="12" t="s">
        <v>108</v>
      </c>
      <c r="I105" s="62" t="s">
        <v>60</v>
      </c>
      <c r="J105" s="10">
        <v>120</v>
      </c>
      <c r="K105" s="10" t="s">
        <v>5497</v>
      </c>
      <c r="L105" s="14" t="s">
        <v>5498</v>
      </c>
      <c r="M105" s="11">
        <v>210.2</v>
      </c>
      <c r="N105" s="8">
        <v>120</v>
      </c>
      <c r="O105" s="8">
        <f>N105*M105</f>
        <v>25224</v>
      </c>
      <c r="P105" s="7" t="s">
        <v>6618</v>
      </c>
      <c r="Q105" s="30">
        <f>O105/$O$643</f>
        <v>1.4953117563902812E-5</v>
      </c>
      <c r="R105" s="30"/>
      <c r="S105" s="31">
        <f>Q105*$S$1</f>
        <v>1.1962494051122249E-3</v>
      </c>
      <c r="T105" s="7"/>
      <c r="U105" s="31">
        <f>S105+T105</f>
        <v>1.1962494051122249E-3</v>
      </c>
      <c r="V105" s="41"/>
      <c r="W105" s="41"/>
      <c r="X105" s="41"/>
      <c r="Y105" s="42"/>
      <c r="Z105" s="40" t="str">
        <f>IF(V105=0,"NO OFERTADO",IF(W105=0,"NO OFERTADO",IF(X105=0,"NO OFERTADO",IF(Y105=0,"NO OFERTADO","CORRECTO"))))</f>
        <v>NO OFERTADO</v>
      </c>
      <c r="AA105" s="42">
        <f>Y105*N105</f>
        <v>0</v>
      </c>
      <c r="AB105" s="31">
        <f>Q105*$AB$1</f>
        <v>2.9906235127805623E-4</v>
      </c>
      <c r="AC105" s="7"/>
      <c r="AD105" s="31">
        <f>AB105+AC105</f>
        <v>2.9906235127805623E-4</v>
      </c>
      <c r="AE105" s="41"/>
      <c r="AF105" s="41"/>
      <c r="AG105" s="41"/>
      <c r="AH105" s="42"/>
      <c r="AI105" s="40" t="str">
        <f>IF(AE105=0,"NO OFERTADO",IF(AF105=0,"NO OFERTADO",IF(AG105=0,"NO OFERTADO",IF(AH105=0,"NO OFERTADO","CORRECTO"))))</f>
        <v>NO OFERTADO</v>
      </c>
      <c r="AJ105" s="41"/>
      <c r="AK105" s="41"/>
      <c r="AL105" s="41"/>
      <c r="AM105" s="42"/>
      <c r="AN105" s="40" t="str">
        <f>IF(AJ105=0,"NO OFERTADO",IF(AK105=0,"NO OFERTADO",IF(AL105=0,"NO OFERTADO",IF(AM105=0,"NO OFERTADO","CORRECTO"))))</f>
        <v>NO OFERTADO</v>
      </c>
    </row>
    <row r="106" spans="1:40" x14ac:dyDescent="0.25">
      <c r="A106" s="61">
        <v>2282</v>
      </c>
      <c r="B106" s="61">
        <v>2025</v>
      </c>
      <c r="C106" s="13" t="s">
        <v>5495</v>
      </c>
      <c r="D106" s="12" t="s">
        <v>5509</v>
      </c>
      <c r="E106" s="12" t="s">
        <v>4657</v>
      </c>
      <c r="F106" s="12" t="s">
        <v>222</v>
      </c>
      <c r="G106" s="12" t="s">
        <v>13</v>
      </c>
      <c r="H106" s="12" t="s">
        <v>108</v>
      </c>
      <c r="I106" s="62" t="s">
        <v>60</v>
      </c>
      <c r="J106" s="10">
        <v>120</v>
      </c>
      <c r="K106" s="10" t="s">
        <v>5497</v>
      </c>
      <c r="L106" s="14" t="s">
        <v>5510</v>
      </c>
      <c r="M106" s="11">
        <v>185.98766666666666</v>
      </c>
      <c r="N106" s="8">
        <v>120</v>
      </c>
      <c r="O106" s="8">
        <f>N106*M106</f>
        <v>22318.519999999997</v>
      </c>
      <c r="P106" s="7" t="s">
        <v>6618</v>
      </c>
      <c r="Q106" s="30">
        <f>O106/$O$643</f>
        <v>1.3230710966235178E-5</v>
      </c>
      <c r="R106" s="30"/>
      <c r="S106" s="31">
        <f>Q106*$S$1</f>
        <v>1.0584568772988143E-3</v>
      </c>
      <c r="T106" s="7"/>
      <c r="U106" s="31">
        <f>S106+T106</f>
        <v>1.0584568772988143E-3</v>
      </c>
      <c r="V106" s="41"/>
      <c r="W106" s="41"/>
      <c r="X106" s="41"/>
      <c r="Y106" s="42"/>
      <c r="Z106" s="40" t="str">
        <f>IF(V106=0,"NO OFERTADO",IF(W106=0,"NO OFERTADO",IF(X106=0,"NO OFERTADO",IF(Y106=0,"NO OFERTADO","CORRECTO"))))</f>
        <v>NO OFERTADO</v>
      </c>
      <c r="AA106" s="42">
        <f>Y106*N106</f>
        <v>0</v>
      </c>
      <c r="AB106" s="31">
        <f>Q106*$AB$1</f>
        <v>2.6461421932470357E-4</v>
      </c>
      <c r="AC106" s="7"/>
      <c r="AD106" s="31">
        <f>AB106+AC106</f>
        <v>2.6461421932470357E-4</v>
      </c>
      <c r="AE106" s="41"/>
      <c r="AF106" s="41"/>
      <c r="AG106" s="41"/>
      <c r="AH106" s="42"/>
      <c r="AI106" s="40" t="str">
        <f>IF(AE106=0,"NO OFERTADO",IF(AF106=0,"NO OFERTADO",IF(AG106=0,"NO OFERTADO",IF(AH106=0,"NO OFERTADO","CORRECTO"))))</f>
        <v>NO OFERTADO</v>
      </c>
      <c r="AJ106" s="41"/>
      <c r="AK106" s="41"/>
      <c r="AL106" s="41"/>
      <c r="AM106" s="42"/>
      <c r="AN106" s="40" t="str">
        <f>IF(AJ106=0,"NO OFERTADO",IF(AK106=0,"NO OFERTADO",IF(AL106=0,"NO OFERTADO",IF(AM106=0,"NO OFERTADO","CORRECTO"))))</f>
        <v>NO OFERTADO</v>
      </c>
    </row>
    <row r="107" spans="1:40" x14ac:dyDescent="0.25">
      <c r="A107" s="61">
        <v>2283</v>
      </c>
      <c r="B107" s="61">
        <v>2212</v>
      </c>
      <c r="C107" s="13" t="s">
        <v>5966</v>
      </c>
      <c r="D107" s="12" t="s">
        <v>5967</v>
      </c>
      <c r="E107" s="12" t="s">
        <v>4657</v>
      </c>
      <c r="F107" s="12" t="s">
        <v>222</v>
      </c>
      <c r="G107" s="12" t="s">
        <v>13</v>
      </c>
      <c r="H107" s="12" t="s">
        <v>108</v>
      </c>
      <c r="I107" s="62" t="s">
        <v>60</v>
      </c>
      <c r="J107" s="10">
        <v>120</v>
      </c>
      <c r="K107" s="10" t="s">
        <v>5497</v>
      </c>
      <c r="L107" s="14" t="s">
        <v>5968</v>
      </c>
      <c r="M107" s="11">
        <v>322.35050000000001</v>
      </c>
      <c r="N107" s="8">
        <v>120</v>
      </c>
      <c r="O107" s="8">
        <f>N107*M107</f>
        <v>38682.06</v>
      </c>
      <c r="P107" s="7" t="s">
        <v>6618</v>
      </c>
      <c r="Q107" s="30">
        <f>O107/$O$643</f>
        <v>2.2931231794875609E-5</v>
      </c>
      <c r="R107" s="30"/>
      <c r="S107" s="31">
        <f>Q107*$S$1</f>
        <v>1.8344985435900488E-3</v>
      </c>
      <c r="T107" s="7"/>
      <c r="U107" s="31">
        <f>S107+T107</f>
        <v>1.8344985435900488E-3</v>
      </c>
      <c r="V107" s="41"/>
      <c r="W107" s="41"/>
      <c r="X107" s="41"/>
      <c r="Y107" s="42"/>
      <c r="Z107" s="40" t="str">
        <f>IF(V107=0,"NO OFERTADO",IF(W107=0,"NO OFERTADO",IF(X107=0,"NO OFERTADO",IF(Y107=0,"NO OFERTADO","CORRECTO"))))</f>
        <v>NO OFERTADO</v>
      </c>
      <c r="AA107" s="42">
        <f>Y107*N107</f>
        <v>0</v>
      </c>
      <c r="AB107" s="31">
        <f>Q107*$AB$1</f>
        <v>4.586246358975122E-4</v>
      </c>
      <c r="AC107" s="7"/>
      <c r="AD107" s="31">
        <f>AB107+AC107</f>
        <v>4.586246358975122E-4</v>
      </c>
      <c r="AE107" s="41"/>
      <c r="AF107" s="41"/>
      <c r="AG107" s="41"/>
      <c r="AH107" s="42"/>
      <c r="AI107" s="40" t="str">
        <f>IF(AE107=0,"NO OFERTADO",IF(AF107=0,"NO OFERTADO",IF(AG107=0,"NO OFERTADO",IF(AH107=0,"NO OFERTADO","CORRECTO"))))</f>
        <v>NO OFERTADO</v>
      </c>
      <c r="AJ107" s="41"/>
      <c r="AK107" s="41"/>
      <c r="AL107" s="41"/>
      <c r="AM107" s="42"/>
      <c r="AN107" s="40" t="str">
        <f>IF(AJ107=0,"NO OFERTADO",IF(AK107=0,"NO OFERTADO",IF(AL107=0,"NO OFERTADO",IF(AM107=0,"NO OFERTADO","CORRECTO"))))</f>
        <v>NO OFERTADO</v>
      </c>
    </row>
    <row r="108" spans="1:40" ht="24" x14ac:dyDescent="0.25">
      <c r="A108" s="61">
        <v>2284</v>
      </c>
      <c r="B108" s="61">
        <v>2147</v>
      </c>
      <c r="C108" s="13" t="s">
        <v>4655</v>
      </c>
      <c r="D108" s="12" t="s">
        <v>198</v>
      </c>
      <c r="E108" s="12" t="s">
        <v>11</v>
      </c>
      <c r="F108" s="12" t="s">
        <v>134</v>
      </c>
      <c r="G108" s="12" t="s">
        <v>13</v>
      </c>
      <c r="H108" s="12" t="s">
        <v>12</v>
      </c>
      <c r="I108" s="62" t="s">
        <v>60</v>
      </c>
      <c r="J108" s="10">
        <v>1</v>
      </c>
      <c r="K108" s="10" t="s">
        <v>4658</v>
      </c>
      <c r="L108" s="14" t="s">
        <v>5806</v>
      </c>
      <c r="M108" s="11">
        <v>875.42066666666653</v>
      </c>
      <c r="N108" s="8">
        <v>20</v>
      </c>
      <c r="O108" s="8">
        <f>N108*M108</f>
        <v>17508.41333333333</v>
      </c>
      <c r="P108" s="7" t="s">
        <v>6618</v>
      </c>
      <c r="Q108" s="30">
        <f>O108/$O$643</f>
        <v>1.037921673528135E-5</v>
      </c>
      <c r="R108" s="30"/>
      <c r="S108" s="31">
        <f>Q108*$S$1</f>
        <v>8.3033733882250803E-4</v>
      </c>
      <c r="T108" s="7"/>
      <c r="U108" s="31">
        <f>S108+T108</f>
        <v>8.3033733882250803E-4</v>
      </c>
      <c r="V108" s="41"/>
      <c r="W108" s="41"/>
      <c r="X108" s="41"/>
      <c r="Y108" s="42"/>
      <c r="Z108" s="40" t="str">
        <f>IF(V108=0,"NO OFERTADO",IF(W108=0,"NO OFERTADO",IF(X108=0,"NO OFERTADO",IF(Y108=0,"NO OFERTADO","CORRECTO"))))</f>
        <v>NO OFERTADO</v>
      </c>
      <c r="AA108" s="42">
        <f>Y108*N108</f>
        <v>0</v>
      </c>
      <c r="AB108" s="31">
        <f>Q108*$AB$1</f>
        <v>2.0758433470562701E-4</v>
      </c>
      <c r="AC108" s="7"/>
      <c r="AD108" s="31">
        <f>AB108+AC108</f>
        <v>2.0758433470562701E-4</v>
      </c>
      <c r="AE108" s="41"/>
      <c r="AF108" s="41"/>
      <c r="AG108" s="41"/>
      <c r="AH108" s="42"/>
      <c r="AI108" s="40" t="str">
        <f>IF(AE108=0,"NO OFERTADO",IF(AF108=0,"NO OFERTADO",IF(AG108=0,"NO OFERTADO",IF(AH108=0,"NO OFERTADO","CORRECTO"))))</f>
        <v>NO OFERTADO</v>
      </c>
      <c r="AJ108" s="41"/>
      <c r="AK108" s="41"/>
      <c r="AL108" s="41"/>
      <c r="AM108" s="42"/>
      <c r="AN108" s="40" t="str">
        <f>IF(AJ108=0,"NO OFERTADO",IF(AK108=0,"NO OFERTADO",IF(AL108=0,"NO OFERTADO",IF(AM108=0,"NO OFERTADO","CORRECTO"))))</f>
        <v>NO OFERTADO</v>
      </c>
    </row>
    <row r="109" spans="1:40" ht="24" x14ac:dyDescent="0.25">
      <c r="A109" s="61">
        <v>2285</v>
      </c>
      <c r="B109" s="61">
        <v>1960</v>
      </c>
      <c r="C109" s="13" t="s">
        <v>4261</v>
      </c>
      <c r="D109" s="12" t="s">
        <v>5314</v>
      </c>
      <c r="E109" s="12" t="s">
        <v>221</v>
      </c>
      <c r="F109" s="12" t="s">
        <v>222</v>
      </c>
      <c r="G109" s="12" t="s">
        <v>107</v>
      </c>
      <c r="H109" s="12" t="s">
        <v>4348</v>
      </c>
      <c r="I109" s="62" t="s">
        <v>60</v>
      </c>
      <c r="J109" s="10">
        <v>7.5</v>
      </c>
      <c r="K109" s="10" t="s">
        <v>5315</v>
      </c>
      <c r="L109" s="14" t="s">
        <v>5316</v>
      </c>
      <c r="M109" s="11">
        <v>8912.48</v>
      </c>
      <c r="N109" s="8">
        <v>7.5</v>
      </c>
      <c r="O109" s="8">
        <f>N109*M109</f>
        <v>66843.599999999991</v>
      </c>
      <c r="P109" s="7" t="s">
        <v>6618</v>
      </c>
      <c r="Q109" s="30">
        <f>O109/$O$643</f>
        <v>3.9625761544342447E-5</v>
      </c>
      <c r="R109" s="30"/>
      <c r="S109" s="31">
        <f>Q109*$S$1</f>
        <v>3.1700609235473958E-3</v>
      </c>
      <c r="T109" s="7"/>
      <c r="U109" s="31">
        <f>S109+T109</f>
        <v>3.1700609235473958E-3</v>
      </c>
      <c r="V109" s="41"/>
      <c r="W109" s="41"/>
      <c r="X109" s="41"/>
      <c r="Y109" s="42"/>
      <c r="Z109" s="40" t="str">
        <f>IF(V109=0,"NO OFERTADO",IF(W109=0,"NO OFERTADO",IF(X109=0,"NO OFERTADO",IF(Y109=0,"NO OFERTADO","CORRECTO"))))</f>
        <v>NO OFERTADO</v>
      </c>
      <c r="AA109" s="42">
        <f>Y109*N109</f>
        <v>0</v>
      </c>
      <c r="AB109" s="31">
        <f>Q109*$AB$1</f>
        <v>7.9251523088684896E-4</v>
      </c>
      <c r="AC109" s="7"/>
      <c r="AD109" s="31">
        <f>AB109+AC109</f>
        <v>7.9251523088684896E-4</v>
      </c>
      <c r="AE109" s="41"/>
      <c r="AF109" s="41"/>
      <c r="AG109" s="41"/>
      <c r="AH109" s="42"/>
      <c r="AI109" s="40" t="str">
        <f>IF(AE109=0,"NO OFERTADO",IF(AF109=0,"NO OFERTADO",IF(AG109=0,"NO OFERTADO",IF(AH109=0,"NO OFERTADO","CORRECTO"))))</f>
        <v>NO OFERTADO</v>
      </c>
      <c r="AJ109" s="41"/>
      <c r="AK109" s="41"/>
      <c r="AL109" s="41"/>
      <c r="AM109" s="42"/>
      <c r="AN109" s="40" t="str">
        <f>IF(AJ109=0,"NO OFERTADO",IF(AK109=0,"NO OFERTADO",IF(AL109=0,"NO OFERTADO",IF(AM109=0,"NO OFERTADO","CORRECTO"))))</f>
        <v>NO OFERTADO</v>
      </c>
    </row>
    <row r="110" spans="1:40" ht="24" x14ac:dyDescent="0.25">
      <c r="A110" s="61">
        <v>2286</v>
      </c>
      <c r="B110" s="61">
        <v>2213</v>
      </c>
      <c r="C110" s="67" t="s">
        <v>5969</v>
      </c>
      <c r="D110" s="14" t="s">
        <v>5970</v>
      </c>
      <c r="E110" s="91" t="s">
        <v>623</v>
      </c>
      <c r="F110" s="91" t="s">
        <v>281</v>
      </c>
      <c r="G110" s="12" t="s">
        <v>107</v>
      </c>
      <c r="H110" s="91" t="s">
        <v>822</v>
      </c>
      <c r="I110" s="62" t="s">
        <v>60</v>
      </c>
      <c r="J110" s="10">
        <v>120</v>
      </c>
      <c r="K110" s="10" t="s">
        <v>5971</v>
      </c>
      <c r="L110" s="14" t="s">
        <v>5972</v>
      </c>
      <c r="M110" s="11">
        <v>2145.4862499999999</v>
      </c>
      <c r="N110" s="8">
        <v>120</v>
      </c>
      <c r="O110" s="8">
        <f>N110*M110</f>
        <v>257458.34999999998</v>
      </c>
      <c r="P110" s="7" t="s">
        <v>6618</v>
      </c>
      <c r="Q110" s="30">
        <f>O110/$O$643</f>
        <v>1.5262468186482862E-4</v>
      </c>
      <c r="R110" s="30"/>
      <c r="S110" s="31">
        <f>Q110*$S$1</f>
        <v>1.2209974549186289E-2</v>
      </c>
      <c r="T110" s="7"/>
      <c r="U110" s="31">
        <f>S110+T110</f>
        <v>1.2209974549186289E-2</v>
      </c>
      <c r="V110" s="41"/>
      <c r="W110" s="41"/>
      <c r="X110" s="41"/>
      <c r="Y110" s="42"/>
      <c r="Z110" s="40" t="str">
        <f>IF(V110=0,"NO OFERTADO",IF(W110=0,"NO OFERTADO",IF(X110=0,"NO OFERTADO",IF(Y110=0,"NO OFERTADO","CORRECTO"))))</f>
        <v>NO OFERTADO</v>
      </c>
      <c r="AA110" s="42">
        <f>Y110*N110</f>
        <v>0</v>
      </c>
      <c r="AB110" s="31">
        <f>Q110*$AB$1</f>
        <v>3.0524936372965722E-3</v>
      </c>
      <c r="AC110" s="7"/>
      <c r="AD110" s="31">
        <f>AB110+AC110</f>
        <v>3.0524936372965722E-3</v>
      </c>
      <c r="AE110" s="41"/>
      <c r="AF110" s="41"/>
      <c r="AG110" s="41"/>
      <c r="AH110" s="42"/>
      <c r="AI110" s="40" t="str">
        <f>IF(AE110=0,"NO OFERTADO",IF(AF110=0,"NO OFERTADO",IF(AG110=0,"NO OFERTADO",IF(AH110=0,"NO OFERTADO","CORRECTO"))))</f>
        <v>NO OFERTADO</v>
      </c>
      <c r="AJ110" s="41"/>
      <c r="AK110" s="41"/>
      <c r="AL110" s="41"/>
      <c r="AM110" s="42"/>
      <c r="AN110" s="40" t="str">
        <f>IF(AJ110=0,"NO OFERTADO",IF(AK110=0,"NO OFERTADO",IF(AL110=0,"NO OFERTADO",IF(AM110=0,"NO OFERTADO","CORRECTO"))))</f>
        <v>NO OFERTADO</v>
      </c>
    </row>
    <row r="111" spans="1:40" x14ac:dyDescent="0.25">
      <c r="A111" s="61">
        <v>2287</v>
      </c>
      <c r="B111" s="61">
        <v>2214</v>
      </c>
      <c r="C111" s="13" t="s">
        <v>5973</v>
      </c>
      <c r="D111" s="12" t="s">
        <v>5974</v>
      </c>
      <c r="E111" s="12" t="s">
        <v>5975</v>
      </c>
      <c r="F111" s="12" t="s">
        <v>354</v>
      </c>
      <c r="G111" s="12" t="s">
        <v>537</v>
      </c>
      <c r="H111" s="12" t="s">
        <v>5976</v>
      </c>
      <c r="I111" s="62" t="s">
        <v>60</v>
      </c>
      <c r="J111" s="10">
        <v>1</v>
      </c>
      <c r="K111" s="10" t="s">
        <v>4262</v>
      </c>
      <c r="L111" s="14" t="s">
        <v>5976</v>
      </c>
      <c r="M111" s="11">
        <v>475219.92566666665</v>
      </c>
      <c r="N111" s="8">
        <v>1</v>
      </c>
      <c r="O111" s="8">
        <f>N111*M111</f>
        <v>475219.92566666665</v>
      </c>
      <c r="P111" s="7" t="s">
        <v>6618</v>
      </c>
      <c r="Q111" s="30">
        <f>O111/$O$643</f>
        <v>2.8171659598805985E-4</v>
      </c>
      <c r="R111" s="30"/>
      <c r="S111" s="31">
        <f>Q111*$S$1</f>
        <v>2.2537327679044789E-2</v>
      </c>
      <c r="T111" s="7"/>
      <c r="U111" s="31">
        <f>S111+T111</f>
        <v>2.2537327679044789E-2</v>
      </c>
      <c r="V111" s="41"/>
      <c r="W111" s="41"/>
      <c r="X111" s="41"/>
      <c r="Y111" s="42"/>
      <c r="Z111" s="40" t="str">
        <f>IF(V111=0,"NO OFERTADO",IF(W111=0,"NO OFERTADO",IF(X111=0,"NO OFERTADO",IF(Y111=0,"NO OFERTADO","CORRECTO"))))</f>
        <v>NO OFERTADO</v>
      </c>
      <c r="AA111" s="42">
        <f>Y111*N111</f>
        <v>0</v>
      </c>
      <c r="AB111" s="31">
        <f>Q111*$AB$1</f>
        <v>5.6343319197611971E-3</v>
      </c>
      <c r="AC111" s="7"/>
      <c r="AD111" s="31">
        <f>AB111+AC111</f>
        <v>5.6343319197611971E-3</v>
      </c>
      <c r="AE111" s="41"/>
      <c r="AF111" s="41"/>
      <c r="AG111" s="41"/>
      <c r="AH111" s="42"/>
      <c r="AI111" s="40" t="str">
        <f>IF(AE111=0,"NO OFERTADO",IF(AF111=0,"NO OFERTADO",IF(AG111=0,"NO OFERTADO",IF(AH111=0,"NO OFERTADO","CORRECTO"))))</f>
        <v>NO OFERTADO</v>
      </c>
      <c r="AJ111" s="41"/>
      <c r="AK111" s="41"/>
      <c r="AL111" s="41"/>
      <c r="AM111" s="42"/>
      <c r="AN111" s="40" t="str">
        <f>IF(AJ111=0,"NO OFERTADO",IF(AK111=0,"NO OFERTADO",IF(AL111=0,"NO OFERTADO",IF(AM111=0,"NO OFERTADO","CORRECTO"))))</f>
        <v>NO OFERTADO</v>
      </c>
    </row>
    <row r="112" spans="1:40" ht="24" x14ac:dyDescent="0.25">
      <c r="A112" s="61">
        <v>2288</v>
      </c>
      <c r="B112" s="61">
        <v>2215</v>
      </c>
      <c r="C112" s="13" t="s">
        <v>5977</v>
      </c>
      <c r="D112" s="12" t="s">
        <v>5978</v>
      </c>
      <c r="E112" s="12" t="s">
        <v>5979</v>
      </c>
      <c r="F112" s="12" t="s">
        <v>822</v>
      </c>
      <c r="G112" s="12" t="s">
        <v>107</v>
      </c>
      <c r="H112" s="12" t="s">
        <v>822</v>
      </c>
      <c r="I112" s="62">
        <v>32280</v>
      </c>
      <c r="J112" s="10">
        <v>1</v>
      </c>
      <c r="K112" s="10" t="s">
        <v>823</v>
      </c>
      <c r="L112" s="14" t="s">
        <v>1921</v>
      </c>
      <c r="M112" s="11">
        <v>32280</v>
      </c>
      <c r="N112" s="8">
        <v>1</v>
      </c>
      <c r="O112" s="8">
        <f>N112*M112</f>
        <v>32280</v>
      </c>
      <c r="P112" s="7" t="s">
        <v>6618</v>
      </c>
      <c r="Q112" s="30">
        <f>O112/$O$643</f>
        <v>1.913600677778238E-5</v>
      </c>
      <c r="R112" s="30">
        <f>+O112/$O$644</f>
        <v>3.3571200035766618E-5</v>
      </c>
      <c r="S112" s="31">
        <f>Q112*$S$1</f>
        <v>1.5308805422225905E-3</v>
      </c>
      <c r="T112" s="32">
        <f>R112*$T$1</f>
        <v>5.0356800053649926E-4</v>
      </c>
      <c r="U112" s="31">
        <f>S112+T112</f>
        <v>2.0344485427590897E-3</v>
      </c>
      <c r="V112" s="41"/>
      <c r="W112" s="41"/>
      <c r="X112" s="41"/>
      <c r="Y112" s="42"/>
      <c r="Z112" s="40" t="str">
        <f>IF(V112=0,"NO OFERTADO",IF(W112=0,"NO OFERTADO",IF(X112=0,"NO OFERTADO",IF(Y112=0,"NO OFERTADO","CORRECTO"))))</f>
        <v>NO OFERTADO</v>
      </c>
      <c r="AA112" s="42">
        <f>Y112*N112</f>
        <v>0</v>
      </c>
      <c r="AB112" s="31">
        <f>Q112*$AB$1</f>
        <v>3.8272013555564762E-4</v>
      </c>
      <c r="AC112" s="32">
        <f>R112*$AC$1</f>
        <v>1.678560001788331E-4</v>
      </c>
      <c r="AD112" s="31">
        <f>AB112+AC112</f>
        <v>5.5057613573448072E-4</v>
      </c>
      <c r="AE112" s="41"/>
      <c r="AF112" s="41"/>
      <c r="AG112" s="41"/>
      <c r="AH112" s="42"/>
      <c r="AI112" s="40" t="str">
        <f>IF(AE112=0,"NO OFERTADO",IF(AF112=0,"NO OFERTADO",IF(AG112=0,"NO OFERTADO",IF(AH112=0,"NO OFERTADO","CORRECTO"))))</f>
        <v>NO OFERTADO</v>
      </c>
      <c r="AJ112" s="41"/>
      <c r="AK112" s="41"/>
      <c r="AL112" s="41"/>
      <c r="AM112" s="42"/>
      <c r="AN112" s="40" t="str">
        <f>IF(AJ112=0,"NO OFERTADO",IF(AK112=0,"NO OFERTADO",IF(AL112=0,"NO OFERTADO",IF(AM112=0,"NO OFERTADO","CORRECTO"))))</f>
        <v>NO OFERTADO</v>
      </c>
    </row>
    <row r="113" spans="1:40" ht="24" x14ac:dyDescent="0.25">
      <c r="A113" s="61">
        <v>2289</v>
      </c>
      <c r="B113" s="61">
        <v>2216</v>
      </c>
      <c r="C113" s="13" t="s">
        <v>5980</v>
      </c>
      <c r="D113" s="12" t="s">
        <v>153</v>
      </c>
      <c r="E113" s="12" t="s">
        <v>11</v>
      </c>
      <c r="F113" s="12" t="s">
        <v>134</v>
      </c>
      <c r="G113" s="12" t="s">
        <v>13</v>
      </c>
      <c r="H113" s="12" t="s">
        <v>12</v>
      </c>
      <c r="I113" s="62">
        <v>726.16</v>
      </c>
      <c r="J113" s="10">
        <v>1</v>
      </c>
      <c r="K113" s="10" t="s">
        <v>5981</v>
      </c>
      <c r="L113" s="14" t="s">
        <v>5982</v>
      </c>
      <c r="M113" s="11">
        <v>726.16</v>
      </c>
      <c r="N113" s="8">
        <v>28</v>
      </c>
      <c r="O113" s="8">
        <f>N113*M113</f>
        <v>20332.48</v>
      </c>
      <c r="P113" s="7" t="s">
        <v>6618</v>
      </c>
      <c r="Q113" s="30">
        <f>O113/$O$643</f>
        <v>1.2053360442661855E-5</v>
      </c>
      <c r="R113" s="30">
        <f>+O113/$O$644</f>
        <v>2.1145779222528626E-5</v>
      </c>
      <c r="S113" s="31">
        <f>Q113*$S$1</f>
        <v>9.6426883541294846E-4</v>
      </c>
      <c r="T113" s="32">
        <f>R113*$T$1</f>
        <v>3.1718668833792942E-4</v>
      </c>
      <c r="U113" s="31">
        <f>S113+T113</f>
        <v>1.2814555237508779E-3</v>
      </c>
      <c r="V113" s="41"/>
      <c r="W113" s="41"/>
      <c r="X113" s="41"/>
      <c r="Y113" s="42"/>
      <c r="Z113" s="40" t="str">
        <f>IF(V113=0,"NO OFERTADO",IF(W113=0,"NO OFERTADO",IF(X113=0,"NO OFERTADO",IF(Y113=0,"NO OFERTADO","CORRECTO"))))</f>
        <v>NO OFERTADO</v>
      </c>
      <c r="AA113" s="42">
        <f>Y113*N113</f>
        <v>0</v>
      </c>
      <c r="AB113" s="31">
        <f>Q113*$AB$1</f>
        <v>2.4106720885323711E-4</v>
      </c>
      <c r="AC113" s="32">
        <f>R113*$AC$1</f>
        <v>1.0572889611264313E-4</v>
      </c>
      <c r="AD113" s="31">
        <f>AB113+AC113</f>
        <v>3.4679610496588024E-4</v>
      </c>
      <c r="AE113" s="41"/>
      <c r="AF113" s="41"/>
      <c r="AG113" s="41"/>
      <c r="AH113" s="42"/>
      <c r="AI113" s="40" t="str">
        <f>IF(AE113=0,"NO OFERTADO",IF(AF113=0,"NO OFERTADO",IF(AG113=0,"NO OFERTADO",IF(AH113=0,"NO OFERTADO","CORRECTO"))))</f>
        <v>NO OFERTADO</v>
      </c>
      <c r="AJ113" s="41"/>
      <c r="AK113" s="41"/>
      <c r="AL113" s="41"/>
      <c r="AM113" s="42"/>
      <c r="AN113" s="40" t="str">
        <f>IF(AJ113=0,"NO OFERTADO",IF(AK113=0,"NO OFERTADO",IF(AL113=0,"NO OFERTADO",IF(AM113=0,"NO OFERTADO","CORRECTO"))))</f>
        <v>NO OFERTADO</v>
      </c>
    </row>
    <row r="114" spans="1:40" x14ac:dyDescent="0.25">
      <c r="A114" s="61">
        <v>2290</v>
      </c>
      <c r="B114" s="61">
        <v>1998</v>
      </c>
      <c r="C114" s="13" t="s">
        <v>5428</v>
      </c>
      <c r="D114" s="12" t="s">
        <v>5429</v>
      </c>
      <c r="E114" s="12" t="s">
        <v>1042</v>
      </c>
      <c r="F114" s="12" t="s">
        <v>222</v>
      </c>
      <c r="G114" s="12" t="s">
        <v>322</v>
      </c>
      <c r="H114" s="12" t="s">
        <v>108</v>
      </c>
      <c r="I114" s="62" t="s">
        <v>60</v>
      </c>
      <c r="J114" s="10">
        <v>100</v>
      </c>
      <c r="K114" s="10" t="s">
        <v>1420</v>
      </c>
      <c r="L114" s="14" t="s">
        <v>5430</v>
      </c>
      <c r="M114" s="11">
        <v>279</v>
      </c>
      <c r="N114" s="8">
        <v>100</v>
      </c>
      <c r="O114" s="8">
        <f>N114*M114</f>
        <v>27900</v>
      </c>
      <c r="P114" s="7" t="s">
        <v>6618</v>
      </c>
      <c r="Q114" s="30">
        <f>O114/$O$643</f>
        <v>1.6539485412023804E-5</v>
      </c>
      <c r="R114" s="30"/>
      <c r="S114" s="31">
        <f>Q114*$S$1</f>
        <v>1.3231588329619044E-3</v>
      </c>
      <c r="T114" s="7"/>
      <c r="U114" s="31">
        <f>S114+T114</f>
        <v>1.3231588329619044E-3</v>
      </c>
      <c r="V114" s="41"/>
      <c r="W114" s="41"/>
      <c r="X114" s="41"/>
      <c r="Y114" s="42"/>
      <c r="Z114" s="40" t="str">
        <f>IF(V114=0,"NO OFERTADO",IF(W114=0,"NO OFERTADO",IF(X114=0,"NO OFERTADO",IF(Y114=0,"NO OFERTADO","CORRECTO"))))</f>
        <v>NO OFERTADO</v>
      </c>
      <c r="AA114" s="42">
        <f>Y114*N114</f>
        <v>0</v>
      </c>
      <c r="AB114" s="31">
        <f>Q114*$AB$1</f>
        <v>3.3078970824047609E-4</v>
      </c>
      <c r="AC114" s="7"/>
      <c r="AD114" s="31">
        <f>AB114+AC114</f>
        <v>3.3078970824047609E-4</v>
      </c>
      <c r="AE114" s="41"/>
      <c r="AF114" s="41"/>
      <c r="AG114" s="41"/>
      <c r="AH114" s="42"/>
      <c r="AI114" s="40" t="str">
        <f>IF(AE114=0,"NO OFERTADO",IF(AF114=0,"NO OFERTADO",IF(AG114=0,"NO OFERTADO",IF(AH114=0,"NO OFERTADO","CORRECTO"))))</f>
        <v>NO OFERTADO</v>
      </c>
      <c r="AJ114" s="41"/>
      <c r="AK114" s="41"/>
      <c r="AL114" s="41"/>
      <c r="AM114" s="42"/>
      <c r="AN114" s="40" t="str">
        <f>IF(AJ114=0,"NO OFERTADO",IF(AK114=0,"NO OFERTADO",IF(AL114=0,"NO OFERTADO",IF(AM114=0,"NO OFERTADO","CORRECTO"))))</f>
        <v>NO OFERTADO</v>
      </c>
    </row>
    <row r="115" spans="1:40" ht="24" x14ac:dyDescent="0.25">
      <c r="A115" s="61">
        <v>2291</v>
      </c>
      <c r="B115" s="61">
        <v>2123</v>
      </c>
      <c r="C115" s="13" t="s">
        <v>5750</v>
      </c>
      <c r="D115" s="12" t="s">
        <v>5751</v>
      </c>
      <c r="E115" s="12" t="s">
        <v>11</v>
      </c>
      <c r="F115" s="12" t="s">
        <v>134</v>
      </c>
      <c r="G115" s="12" t="s">
        <v>13</v>
      </c>
      <c r="H115" s="12" t="s">
        <v>12</v>
      </c>
      <c r="I115" s="62" t="s">
        <v>60</v>
      </c>
      <c r="J115" s="10">
        <v>1</v>
      </c>
      <c r="K115" s="10" t="s">
        <v>5752</v>
      </c>
      <c r="L115" s="14" t="s">
        <v>5753</v>
      </c>
      <c r="M115" s="11">
        <v>1411.2266666666667</v>
      </c>
      <c r="N115" s="8">
        <v>30</v>
      </c>
      <c r="O115" s="8">
        <f>N115*M115</f>
        <v>42336.800000000003</v>
      </c>
      <c r="P115" s="7" t="s">
        <v>6618</v>
      </c>
      <c r="Q115" s="30">
        <f>O115/$O$643</f>
        <v>2.5097809533755179E-5</v>
      </c>
      <c r="R115" s="30"/>
      <c r="S115" s="31">
        <f>Q115*$S$1</f>
        <v>2.0078247627004142E-3</v>
      </c>
      <c r="T115" s="7"/>
      <c r="U115" s="31">
        <f>S115+T115</f>
        <v>2.0078247627004142E-3</v>
      </c>
      <c r="V115" s="41"/>
      <c r="W115" s="41"/>
      <c r="X115" s="41"/>
      <c r="Y115" s="42"/>
      <c r="Z115" s="40" t="str">
        <f>IF(V115=0,"NO OFERTADO",IF(W115=0,"NO OFERTADO",IF(X115=0,"NO OFERTADO",IF(Y115=0,"NO OFERTADO","CORRECTO"))))</f>
        <v>NO OFERTADO</v>
      </c>
      <c r="AA115" s="42">
        <f>Y115*N115</f>
        <v>0</v>
      </c>
      <c r="AB115" s="31">
        <f>Q115*$AB$1</f>
        <v>5.0195619067510354E-4</v>
      </c>
      <c r="AC115" s="7"/>
      <c r="AD115" s="31">
        <f>AB115+AC115</f>
        <v>5.0195619067510354E-4</v>
      </c>
      <c r="AE115" s="41"/>
      <c r="AF115" s="41"/>
      <c r="AG115" s="41"/>
      <c r="AH115" s="42"/>
      <c r="AI115" s="40" t="str">
        <f>IF(AE115=0,"NO OFERTADO",IF(AF115=0,"NO OFERTADO",IF(AG115=0,"NO OFERTADO",IF(AH115=0,"NO OFERTADO","CORRECTO"))))</f>
        <v>NO OFERTADO</v>
      </c>
      <c r="AJ115" s="41"/>
      <c r="AK115" s="41"/>
      <c r="AL115" s="41"/>
      <c r="AM115" s="42"/>
      <c r="AN115" s="40" t="str">
        <f>IF(AJ115=0,"NO OFERTADO",IF(AK115=0,"NO OFERTADO",IF(AL115=0,"NO OFERTADO",IF(AM115=0,"NO OFERTADO","CORRECTO"))))</f>
        <v>NO OFERTADO</v>
      </c>
    </row>
    <row r="116" spans="1:40" ht="24" x14ac:dyDescent="0.25">
      <c r="A116" s="61">
        <v>2292</v>
      </c>
      <c r="B116" s="61">
        <v>2217</v>
      </c>
      <c r="C116" s="13" t="s">
        <v>5983</v>
      </c>
      <c r="D116" s="12" t="s">
        <v>675</v>
      </c>
      <c r="E116" s="12" t="s">
        <v>11</v>
      </c>
      <c r="F116" s="12" t="s">
        <v>12</v>
      </c>
      <c r="G116" s="12" t="s">
        <v>13</v>
      </c>
      <c r="H116" s="12" t="s">
        <v>12</v>
      </c>
      <c r="I116" s="62" t="s">
        <v>60</v>
      </c>
      <c r="J116" s="10">
        <v>1</v>
      </c>
      <c r="K116" s="10" t="s">
        <v>5984</v>
      </c>
      <c r="L116" s="14" t="s">
        <v>5985</v>
      </c>
      <c r="M116" s="11">
        <v>791.40299999999991</v>
      </c>
      <c r="N116" s="8">
        <v>30</v>
      </c>
      <c r="O116" s="8">
        <f>N116*M116</f>
        <v>23742.089999999997</v>
      </c>
      <c r="P116" s="7" t="s">
        <v>6618</v>
      </c>
      <c r="Q116" s="30">
        <f>O116/$O$643</f>
        <v>1.407462190702352E-5</v>
      </c>
      <c r="R116" s="30"/>
      <c r="S116" s="31">
        <f>Q116*$S$1</f>
        <v>1.1259697525618816E-3</v>
      </c>
      <c r="T116" s="7"/>
      <c r="U116" s="31">
        <f>S116+T116</f>
        <v>1.1259697525618816E-3</v>
      </c>
      <c r="V116" s="41"/>
      <c r="W116" s="41"/>
      <c r="X116" s="41"/>
      <c r="Y116" s="42"/>
      <c r="Z116" s="40" t="str">
        <f>IF(V116=0,"NO OFERTADO",IF(W116=0,"NO OFERTADO",IF(X116=0,"NO OFERTADO",IF(Y116=0,"NO OFERTADO","CORRECTO"))))</f>
        <v>NO OFERTADO</v>
      </c>
      <c r="AA116" s="42">
        <f>Y116*N116</f>
        <v>0</v>
      </c>
      <c r="AB116" s="31">
        <f>Q116*$AB$1</f>
        <v>2.8149243814047041E-4</v>
      </c>
      <c r="AC116" s="7"/>
      <c r="AD116" s="31">
        <f>AB116+AC116</f>
        <v>2.8149243814047041E-4</v>
      </c>
      <c r="AE116" s="41"/>
      <c r="AF116" s="41"/>
      <c r="AG116" s="41"/>
      <c r="AH116" s="42"/>
      <c r="AI116" s="40" t="str">
        <f>IF(AE116=0,"NO OFERTADO",IF(AF116=0,"NO OFERTADO",IF(AG116=0,"NO OFERTADO",IF(AH116=0,"NO OFERTADO","CORRECTO"))))</f>
        <v>NO OFERTADO</v>
      </c>
      <c r="AJ116" s="41"/>
      <c r="AK116" s="41"/>
      <c r="AL116" s="41"/>
      <c r="AM116" s="42"/>
      <c r="AN116" s="40" t="str">
        <f>IF(AJ116=0,"NO OFERTADO",IF(AK116=0,"NO OFERTADO",IF(AL116=0,"NO OFERTADO",IF(AM116=0,"NO OFERTADO","CORRECTO"))))</f>
        <v>NO OFERTADO</v>
      </c>
    </row>
    <row r="117" spans="1:40" ht="36" x14ac:dyDescent="0.25">
      <c r="A117" s="61">
        <v>2293</v>
      </c>
      <c r="B117" s="61">
        <v>2785</v>
      </c>
      <c r="C117" s="13" t="s">
        <v>2571</v>
      </c>
      <c r="D117" s="12" t="s">
        <v>7262</v>
      </c>
      <c r="E117" s="12" t="s">
        <v>11</v>
      </c>
      <c r="F117" s="12" t="s">
        <v>12</v>
      </c>
      <c r="G117" s="12" t="s">
        <v>13</v>
      </c>
      <c r="H117" s="12" t="s">
        <v>12</v>
      </c>
      <c r="I117" s="62" t="s">
        <v>60</v>
      </c>
      <c r="J117" s="10">
        <v>1</v>
      </c>
      <c r="K117" s="14" t="s">
        <v>2573</v>
      </c>
      <c r="L117" s="14"/>
      <c r="M117" s="11">
        <v>176</v>
      </c>
      <c r="N117" s="11">
        <v>30</v>
      </c>
      <c r="O117" s="8">
        <f>N117*M117</f>
        <v>5280</v>
      </c>
      <c r="P117" s="15" t="s">
        <v>6618</v>
      </c>
      <c r="Q117" s="30">
        <f>O117/$O$643</f>
        <v>3.1300531532432146E-6</v>
      </c>
      <c r="R117" s="30"/>
      <c r="S117" s="31">
        <f>Q117*$S$1</f>
        <v>2.5040425225945716E-4</v>
      </c>
      <c r="T117" s="7"/>
      <c r="U117" s="31">
        <f>S117+T117</f>
        <v>2.5040425225945716E-4</v>
      </c>
      <c r="V117" s="41"/>
      <c r="W117" s="41"/>
      <c r="X117" s="41"/>
      <c r="Y117" s="42"/>
      <c r="Z117" s="40" t="str">
        <f>IF(V117=0,"NO OFERTADO",IF(W117=0,"NO OFERTADO",IF(X117=0,"NO OFERTADO",IF(Y117=0,"NO OFERTADO","CORRECTO"))))</f>
        <v>NO OFERTADO</v>
      </c>
      <c r="AA117" s="42">
        <f>Y117*N117</f>
        <v>0</v>
      </c>
      <c r="AB117" s="31">
        <f>Q117*$AB$1</f>
        <v>6.260106306486429E-5</v>
      </c>
      <c r="AC117" s="7"/>
      <c r="AD117" s="31">
        <f>AB117+AC117</f>
        <v>6.260106306486429E-5</v>
      </c>
      <c r="AE117" s="41"/>
      <c r="AF117" s="41"/>
      <c r="AG117" s="41"/>
      <c r="AH117" s="42"/>
      <c r="AI117" s="40" t="str">
        <f>IF(AE117=0,"NO OFERTADO",IF(AF117=0,"NO OFERTADO",IF(AG117=0,"NO OFERTADO",IF(AH117=0,"NO OFERTADO","CORRECTO"))))</f>
        <v>NO OFERTADO</v>
      </c>
      <c r="AJ117" s="41"/>
      <c r="AK117" s="41"/>
      <c r="AL117" s="41"/>
      <c r="AM117" s="42"/>
      <c r="AN117" s="40" t="str">
        <f>IF(AJ117=0,"NO OFERTADO",IF(AK117=0,"NO OFERTADO",IF(AL117=0,"NO OFERTADO",IF(AM117=0,"NO OFERTADO","CORRECTO"))))</f>
        <v>NO OFERTADO</v>
      </c>
    </row>
    <row r="118" spans="1:40" ht="24" x14ac:dyDescent="0.25">
      <c r="A118" s="61">
        <v>2294</v>
      </c>
      <c r="B118" s="61">
        <v>2160</v>
      </c>
      <c r="C118" s="13" t="s">
        <v>5836</v>
      </c>
      <c r="D118" s="12" t="s">
        <v>5837</v>
      </c>
      <c r="E118" s="12" t="s">
        <v>12</v>
      </c>
      <c r="F118" s="12" t="s">
        <v>12</v>
      </c>
      <c r="G118" s="12" t="s">
        <v>13</v>
      </c>
      <c r="H118" s="12" t="s">
        <v>12</v>
      </c>
      <c r="I118" s="62" t="s">
        <v>60</v>
      </c>
      <c r="J118" s="10">
        <v>1</v>
      </c>
      <c r="K118" s="10" t="s">
        <v>405</v>
      </c>
      <c r="L118" s="14" t="s">
        <v>5838</v>
      </c>
      <c r="M118" s="11">
        <v>78.824999999999989</v>
      </c>
      <c r="N118" s="8">
        <v>70</v>
      </c>
      <c r="O118" s="8">
        <f>N118*M118</f>
        <v>5517.7499999999991</v>
      </c>
      <c r="P118" s="7" t="s">
        <v>6618</v>
      </c>
      <c r="Q118" s="30">
        <f>O118/$O$643</f>
        <v>3.2709944671037396E-6</v>
      </c>
      <c r="R118" s="30"/>
      <c r="S118" s="31">
        <f>Q118*$S$1</f>
        <v>2.6167955736829915E-4</v>
      </c>
      <c r="T118" s="7"/>
      <c r="U118" s="31">
        <f>S118+T118</f>
        <v>2.6167955736829915E-4</v>
      </c>
      <c r="V118" s="41"/>
      <c r="W118" s="41"/>
      <c r="X118" s="41"/>
      <c r="Y118" s="42"/>
      <c r="Z118" s="40" t="str">
        <f>IF(V118=0,"NO OFERTADO",IF(W118=0,"NO OFERTADO",IF(X118=0,"NO OFERTADO",IF(Y118=0,"NO OFERTADO","CORRECTO"))))</f>
        <v>NO OFERTADO</v>
      </c>
      <c r="AA118" s="42">
        <f>Y118*N118</f>
        <v>0</v>
      </c>
      <c r="AB118" s="31">
        <f>Q118*$AB$1</f>
        <v>6.5419889342074788E-5</v>
      </c>
      <c r="AC118" s="7"/>
      <c r="AD118" s="31">
        <f>AB118+AC118</f>
        <v>6.5419889342074788E-5</v>
      </c>
      <c r="AE118" s="41"/>
      <c r="AF118" s="41"/>
      <c r="AG118" s="41"/>
      <c r="AH118" s="42"/>
      <c r="AI118" s="40" t="str">
        <f>IF(AE118=0,"NO OFERTADO",IF(AF118=0,"NO OFERTADO",IF(AG118=0,"NO OFERTADO",IF(AH118=0,"NO OFERTADO","CORRECTO"))))</f>
        <v>NO OFERTADO</v>
      </c>
      <c r="AJ118" s="41"/>
      <c r="AK118" s="41"/>
      <c r="AL118" s="41"/>
      <c r="AM118" s="42"/>
      <c r="AN118" s="40" t="str">
        <f>IF(AJ118=0,"NO OFERTADO",IF(AK118=0,"NO OFERTADO",IF(AL118=0,"NO OFERTADO",IF(AM118=0,"NO OFERTADO","CORRECTO"))))</f>
        <v>NO OFERTADO</v>
      </c>
    </row>
    <row r="119" spans="1:40" ht="24" x14ac:dyDescent="0.25">
      <c r="A119" s="61">
        <v>2295</v>
      </c>
      <c r="B119" s="61">
        <v>2218</v>
      </c>
      <c r="C119" s="13" t="s">
        <v>5986</v>
      </c>
      <c r="D119" s="12" t="s">
        <v>5987</v>
      </c>
      <c r="E119" s="12" t="s">
        <v>11</v>
      </c>
      <c r="F119" s="12" t="s">
        <v>12</v>
      </c>
      <c r="G119" s="12" t="s">
        <v>13</v>
      </c>
      <c r="H119" s="12" t="s">
        <v>12</v>
      </c>
      <c r="I119" s="62" t="s">
        <v>60</v>
      </c>
      <c r="J119" s="10">
        <v>1</v>
      </c>
      <c r="K119" s="10" t="s">
        <v>5752</v>
      </c>
      <c r="L119" s="14" t="s">
        <v>5988</v>
      </c>
      <c r="M119" s="11">
        <v>1133.0725899999998</v>
      </c>
      <c r="N119" s="8">
        <v>30</v>
      </c>
      <c r="O119" s="8">
        <f>N119*M119</f>
        <v>33992.177699999993</v>
      </c>
      <c r="P119" s="7" t="s">
        <v>6618</v>
      </c>
      <c r="Q119" s="30">
        <f>O119/$O$643</f>
        <v>2.0151008143084975E-5</v>
      </c>
      <c r="R119" s="30"/>
      <c r="S119" s="31">
        <f>Q119*$S$1</f>
        <v>1.6120806514467981E-3</v>
      </c>
      <c r="T119" s="7"/>
      <c r="U119" s="31">
        <f>S119+T119</f>
        <v>1.6120806514467981E-3</v>
      </c>
      <c r="V119" s="41"/>
      <c r="W119" s="41"/>
      <c r="X119" s="41"/>
      <c r="Y119" s="42"/>
      <c r="Z119" s="40" t="str">
        <f>IF(V119=0,"NO OFERTADO",IF(W119=0,"NO OFERTADO",IF(X119=0,"NO OFERTADO",IF(Y119=0,"NO OFERTADO","CORRECTO"))))</f>
        <v>NO OFERTADO</v>
      </c>
      <c r="AA119" s="42">
        <f>Y119*N119</f>
        <v>0</v>
      </c>
      <c r="AB119" s="31">
        <f>Q119*$AB$1</f>
        <v>4.0302016286169952E-4</v>
      </c>
      <c r="AC119" s="7"/>
      <c r="AD119" s="31">
        <f>AB119+AC119</f>
        <v>4.0302016286169952E-4</v>
      </c>
      <c r="AE119" s="41"/>
      <c r="AF119" s="41"/>
      <c r="AG119" s="41"/>
      <c r="AH119" s="42"/>
      <c r="AI119" s="40" t="str">
        <f>IF(AE119=0,"NO OFERTADO",IF(AF119=0,"NO OFERTADO",IF(AG119=0,"NO OFERTADO",IF(AH119=0,"NO OFERTADO","CORRECTO"))))</f>
        <v>NO OFERTADO</v>
      </c>
      <c r="AJ119" s="41"/>
      <c r="AK119" s="41"/>
      <c r="AL119" s="41"/>
      <c r="AM119" s="42"/>
      <c r="AN119" s="40" t="str">
        <f>IF(AJ119=0,"NO OFERTADO",IF(AK119=0,"NO OFERTADO",IF(AL119=0,"NO OFERTADO",IF(AM119=0,"NO OFERTADO","CORRECTO"))))</f>
        <v>NO OFERTADO</v>
      </c>
    </row>
    <row r="120" spans="1:40" ht="24" x14ac:dyDescent="0.25">
      <c r="A120" s="61">
        <v>2296</v>
      </c>
      <c r="B120" s="61">
        <v>2219</v>
      </c>
      <c r="C120" s="13" t="s">
        <v>5989</v>
      </c>
      <c r="D120" s="12" t="s">
        <v>5990</v>
      </c>
      <c r="E120" s="12" t="s">
        <v>12</v>
      </c>
      <c r="F120" s="12" t="s">
        <v>12</v>
      </c>
      <c r="G120" s="12" t="s">
        <v>13</v>
      </c>
      <c r="H120" s="12" t="s">
        <v>12</v>
      </c>
      <c r="I120" s="62" t="s">
        <v>60</v>
      </c>
      <c r="J120" s="10">
        <v>1</v>
      </c>
      <c r="K120" s="10" t="s">
        <v>3499</v>
      </c>
      <c r="L120" s="14" t="s">
        <v>5991</v>
      </c>
      <c r="M120" s="11">
        <v>2596.983733333333</v>
      </c>
      <c r="N120" s="8">
        <v>30</v>
      </c>
      <c r="O120" s="8">
        <f>N120*M120</f>
        <v>77909.511999999988</v>
      </c>
      <c r="P120" s="7" t="s">
        <v>6618</v>
      </c>
      <c r="Q120" s="30">
        <f>O120/$O$643</f>
        <v>4.6185779110462126E-5</v>
      </c>
      <c r="R120" s="30"/>
      <c r="S120" s="31">
        <f>Q120*$S$1</f>
        <v>3.69486232883697E-3</v>
      </c>
      <c r="T120" s="7"/>
      <c r="U120" s="31">
        <f>S120+T120</f>
        <v>3.69486232883697E-3</v>
      </c>
      <c r="V120" s="41"/>
      <c r="W120" s="41"/>
      <c r="X120" s="41"/>
      <c r="Y120" s="42"/>
      <c r="Z120" s="40" t="str">
        <f>IF(V120=0,"NO OFERTADO",IF(W120=0,"NO OFERTADO",IF(X120=0,"NO OFERTADO",IF(Y120=0,"NO OFERTADO","CORRECTO"))))</f>
        <v>NO OFERTADO</v>
      </c>
      <c r="AA120" s="42">
        <f>Y120*N120</f>
        <v>0</v>
      </c>
      <c r="AB120" s="31">
        <f>Q120*$AB$1</f>
        <v>9.2371558220924249E-4</v>
      </c>
      <c r="AC120" s="7"/>
      <c r="AD120" s="31">
        <f>AB120+AC120</f>
        <v>9.2371558220924249E-4</v>
      </c>
      <c r="AE120" s="41"/>
      <c r="AF120" s="41"/>
      <c r="AG120" s="41"/>
      <c r="AH120" s="42"/>
      <c r="AI120" s="40" t="str">
        <f>IF(AE120=0,"NO OFERTADO",IF(AF120=0,"NO OFERTADO",IF(AG120=0,"NO OFERTADO",IF(AH120=0,"NO OFERTADO","CORRECTO"))))</f>
        <v>NO OFERTADO</v>
      </c>
      <c r="AJ120" s="41"/>
      <c r="AK120" s="41"/>
      <c r="AL120" s="41"/>
      <c r="AM120" s="42"/>
      <c r="AN120" s="40" t="str">
        <f>IF(AJ120=0,"NO OFERTADO",IF(AK120=0,"NO OFERTADO",IF(AL120=0,"NO OFERTADO",IF(AM120=0,"NO OFERTADO","CORRECTO"))))</f>
        <v>NO OFERTADO</v>
      </c>
    </row>
    <row r="121" spans="1:40" ht="24" x14ac:dyDescent="0.25">
      <c r="A121" s="61">
        <v>2297</v>
      </c>
      <c r="B121" s="61">
        <v>2220</v>
      </c>
      <c r="C121" s="13" t="s">
        <v>4198</v>
      </c>
      <c r="D121" s="12" t="s">
        <v>5992</v>
      </c>
      <c r="E121" s="12" t="s">
        <v>11</v>
      </c>
      <c r="F121" s="12" t="s">
        <v>12</v>
      </c>
      <c r="G121" s="12" t="s">
        <v>13</v>
      </c>
      <c r="H121" s="12" t="s">
        <v>12</v>
      </c>
      <c r="I121" s="62" t="s">
        <v>60</v>
      </c>
      <c r="J121" s="10">
        <v>1</v>
      </c>
      <c r="K121" s="10" t="s">
        <v>4200</v>
      </c>
      <c r="L121" s="14" t="s">
        <v>5993</v>
      </c>
      <c r="M121" s="11">
        <v>6320</v>
      </c>
      <c r="N121" s="8">
        <v>30</v>
      </c>
      <c r="O121" s="8">
        <f>N121*M121</f>
        <v>189600</v>
      </c>
      <c r="P121" s="7" t="s">
        <v>6618</v>
      </c>
      <c r="Q121" s="30">
        <f>O121/$O$643</f>
        <v>1.1239736323009726E-4</v>
      </c>
      <c r="R121" s="30"/>
      <c r="S121" s="31">
        <f>Q121*$S$1</f>
        <v>8.9917890584077804E-3</v>
      </c>
      <c r="T121" s="7"/>
      <c r="U121" s="31">
        <f>S121+T121</f>
        <v>8.9917890584077804E-3</v>
      </c>
      <c r="V121" s="41"/>
      <c r="W121" s="41"/>
      <c r="X121" s="41"/>
      <c r="Y121" s="42"/>
      <c r="Z121" s="40" t="str">
        <f>IF(V121=0,"NO OFERTADO",IF(W121=0,"NO OFERTADO",IF(X121=0,"NO OFERTADO",IF(Y121=0,"NO OFERTADO","CORRECTO"))))</f>
        <v>NO OFERTADO</v>
      </c>
      <c r="AA121" s="42">
        <f>Y121*N121</f>
        <v>0</v>
      </c>
      <c r="AB121" s="31">
        <f>Q121*$AB$1</f>
        <v>2.2479472646019451E-3</v>
      </c>
      <c r="AC121" s="7"/>
      <c r="AD121" s="31">
        <f>AB121+AC121</f>
        <v>2.2479472646019451E-3</v>
      </c>
      <c r="AE121" s="41"/>
      <c r="AF121" s="41"/>
      <c r="AG121" s="41"/>
      <c r="AH121" s="42"/>
      <c r="AI121" s="40" t="str">
        <f>IF(AE121=0,"NO OFERTADO",IF(AF121=0,"NO OFERTADO",IF(AG121=0,"NO OFERTADO",IF(AH121=0,"NO OFERTADO","CORRECTO"))))</f>
        <v>NO OFERTADO</v>
      </c>
      <c r="AJ121" s="41"/>
      <c r="AK121" s="41"/>
      <c r="AL121" s="41"/>
      <c r="AM121" s="42"/>
      <c r="AN121" s="40" t="str">
        <f>IF(AJ121=0,"NO OFERTADO",IF(AK121=0,"NO OFERTADO",IF(AL121=0,"NO OFERTADO",IF(AM121=0,"NO OFERTADO","CORRECTO"))))</f>
        <v>NO OFERTADO</v>
      </c>
    </row>
    <row r="122" spans="1:40" ht="24" x14ac:dyDescent="0.25">
      <c r="A122" s="61">
        <v>2298</v>
      </c>
      <c r="B122" s="61">
        <v>2221</v>
      </c>
      <c r="C122" s="13" t="s">
        <v>5994</v>
      </c>
      <c r="D122" s="12" t="s">
        <v>5995</v>
      </c>
      <c r="E122" s="12" t="s">
        <v>12</v>
      </c>
      <c r="F122" s="12" t="s">
        <v>12</v>
      </c>
      <c r="G122" s="12" t="s">
        <v>13</v>
      </c>
      <c r="H122" s="12" t="s">
        <v>12</v>
      </c>
      <c r="I122" s="62" t="s">
        <v>60</v>
      </c>
      <c r="J122" s="10">
        <v>1</v>
      </c>
      <c r="K122" s="10" t="s">
        <v>939</v>
      </c>
      <c r="L122" s="14" t="s">
        <v>5996</v>
      </c>
      <c r="M122" s="11">
        <v>14055.461000000001</v>
      </c>
      <c r="N122" s="8">
        <v>20</v>
      </c>
      <c r="O122" s="8">
        <f>N122*M122</f>
        <v>281109.22000000003</v>
      </c>
      <c r="P122" s="7" t="s">
        <v>6618</v>
      </c>
      <c r="Q122" s="30">
        <f>O122/$O$643</f>
        <v>1.6664522736112511E-4</v>
      </c>
      <c r="R122" s="30"/>
      <c r="S122" s="31">
        <f>Q122*$S$1</f>
        <v>1.3331618188890009E-2</v>
      </c>
      <c r="T122" s="7"/>
      <c r="U122" s="31">
        <f>S122+T122</f>
        <v>1.3331618188890009E-2</v>
      </c>
      <c r="V122" s="41"/>
      <c r="W122" s="41"/>
      <c r="X122" s="41"/>
      <c r="Y122" s="42"/>
      <c r="Z122" s="40" t="str">
        <f>IF(V122=0,"NO OFERTADO",IF(W122=0,"NO OFERTADO",IF(X122=0,"NO OFERTADO",IF(Y122=0,"NO OFERTADO","CORRECTO"))))</f>
        <v>NO OFERTADO</v>
      </c>
      <c r="AA122" s="42">
        <f>Y122*N122</f>
        <v>0</v>
      </c>
      <c r="AB122" s="31">
        <f>Q122*$AB$1</f>
        <v>3.3329045472225024E-3</v>
      </c>
      <c r="AC122" s="7"/>
      <c r="AD122" s="31">
        <f>AB122+AC122</f>
        <v>3.3329045472225024E-3</v>
      </c>
      <c r="AE122" s="41"/>
      <c r="AF122" s="41"/>
      <c r="AG122" s="41"/>
      <c r="AH122" s="42"/>
      <c r="AI122" s="40" t="str">
        <f>IF(AE122=0,"NO OFERTADO",IF(AF122=0,"NO OFERTADO",IF(AG122=0,"NO OFERTADO",IF(AH122=0,"NO OFERTADO","CORRECTO"))))</f>
        <v>NO OFERTADO</v>
      </c>
      <c r="AJ122" s="41"/>
      <c r="AK122" s="41"/>
      <c r="AL122" s="41"/>
      <c r="AM122" s="42"/>
      <c r="AN122" s="40" t="str">
        <f>IF(AJ122=0,"NO OFERTADO",IF(AK122=0,"NO OFERTADO",IF(AL122=0,"NO OFERTADO",IF(AM122=0,"NO OFERTADO","CORRECTO"))))</f>
        <v>NO OFERTADO</v>
      </c>
    </row>
    <row r="123" spans="1:40" x14ac:dyDescent="0.25">
      <c r="A123" s="61">
        <v>2299</v>
      </c>
      <c r="B123" s="61">
        <v>2222</v>
      </c>
      <c r="C123" s="13" t="s">
        <v>5997</v>
      </c>
      <c r="D123" s="12" t="s">
        <v>5998</v>
      </c>
      <c r="E123" s="12" t="s">
        <v>221</v>
      </c>
      <c r="F123" s="12" t="s">
        <v>222</v>
      </c>
      <c r="G123" s="12" t="s">
        <v>13</v>
      </c>
      <c r="H123" s="12" t="s">
        <v>354</v>
      </c>
      <c r="I123" s="62" t="s">
        <v>60</v>
      </c>
      <c r="J123" s="10">
        <v>50</v>
      </c>
      <c r="K123" s="10" t="s">
        <v>770</v>
      </c>
      <c r="L123" s="14" t="s">
        <v>2404</v>
      </c>
      <c r="M123" s="11">
        <v>3204.4989999999998</v>
      </c>
      <c r="N123" s="8">
        <v>50</v>
      </c>
      <c r="O123" s="8">
        <f>N123*M123</f>
        <v>160224.94999999998</v>
      </c>
      <c r="P123" s="7" t="s">
        <v>6618</v>
      </c>
      <c r="Q123" s="30">
        <f>O123/$O$643</f>
        <v>9.4983448859040982E-5</v>
      </c>
      <c r="R123" s="30"/>
      <c r="S123" s="31">
        <f>Q123*$S$1</f>
        <v>7.5986759087232781E-3</v>
      </c>
      <c r="T123" s="7"/>
      <c r="U123" s="31">
        <f>S123+T123</f>
        <v>7.5986759087232781E-3</v>
      </c>
      <c r="V123" s="41"/>
      <c r="W123" s="41"/>
      <c r="X123" s="41"/>
      <c r="Y123" s="42"/>
      <c r="Z123" s="40" t="str">
        <f>IF(V123=0,"NO OFERTADO",IF(W123=0,"NO OFERTADO",IF(X123=0,"NO OFERTADO",IF(Y123=0,"NO OFERTADO","CORRECTO"))))</f>
        <v>NO OFERTADO</v>
      </c>
      <c r="AA123" s="42">
        <f>Y123*N123</f>
        <v>0</v>
      </c>
      <c r="AB123" s="31">
        <f>Q123*$AB$1</f>
        <v>1.8996689771808195E-3</v>
      </c>
      <c r="AC123" s="7"/>
      <c r="AD123" s="31">
        <f>AB123+AC123</f>
        <v>1.8996689771808195E-3</v>
      </c>
      <c r="AE123" s="41"/>
      <c r="AF123" s="41"/>
      <c r="AG123" s="41"/>
      <c r="AH123" s="42"/>
      <c r="AI123" s="40" t="str">
        <f>IF(AE123=0,"NO OFERTADO",IF(AF123=0,"NO OFERTADO",IF(AG123=0,"NO OFERTADO",IF(AH123=0,"NO OFERTADO","CORRECTO"))))</f>
        <v>NO OFERTADO</v>
      </c>
      <c r="AJ123" s="41"/>
      <c r="AK123" s="41"/>
      <c r="AL123" s="41"/>
      <c r="AM123" s="42"/>
      <c r="AN123" s="40" t="str">
        <f>IF(AJ123=0,"NO OFERTADO",IF(AK123=0,"NO OFERTADO",IF(AL123=0,"NO OFERTADO",IF(AM123=0,"NO OFERTADO","CORRECTO"))))</f>
        <v>NO OFERTADO</v>
      </c>
    </row>
    <row r="124" spans="1:40" x14ac:dyDescent="0.25">
      <c r="A124" s="61">
        <v>2300</v>
      </c>
      <c r="B124" s="61">
        <v>2223</v>
      </c>
      <c r="C124" s="13" t="s">
        <v>5639</v>
      </c>
      <c r="D124" s="12" t="s">
        <v>5640</v>
      </c>
      <c r="E124" s="12" t="s">
        <v>765</v>
      </c>
      <c r="F124" s="12" t="s">
        <v>222</v>
      </c>
      <c r="G124" s="12" t="s">
        <v>13</v>
      </c>
      <c r="H124" s="12" t="s">
        <v>108</v>
      </c>
      <c r="I124" s="62" t="s">
        <v>60</v>
      </c>
      <c r="J124" s="10">
        <v>120</v>
      </c>
      <c r="K124" s="10" t="s">
        <v>5641</v>
      </c>
      <c r="L124" s="14" t="s">
        <v>5999</v>
      </c>
      <c r="M124" s="11">
        <v>286.58866666666671</v>
      </c>
      <c r="N124" s="8">
        <v>120</v>
      </c>
      <c r="O124" s="8">
        <f>N124*M124</f>
        <v>34390.640000000007</v>
      </c>
      <c r="P124" s="7" t="s">
        <v>6618</v>
      </c>
      <c r="Q124" s="30">
        <f>O124/$O$643</f>
        <v>2.0387221813267471E-5</v>
      </c>
      <c r="R124" s="30"/>
      <c r="S124" s="31">
        <f>Q124*$S$1</f>
        <v>1.6309777450613976E-3</v>
      </c>
      <c r="T124" s="7"/>
      <c r="U124" s="31">
        <f>S124+T124</f>
        <v>1.6309777450613976E-3</v>
      </c>
      <c r="V124" s="41"/>
      <c r="W124" s="41"/>
      <c r="X124" s="41"/>
      <c r="Y124" s="42"/>
      <c r="Z124" s="40" t="str">
        <f>IF(V124=0,"NO OFERTADO",IF(W124=0,"NO OFERTADO",IF(X124=0,"NO OFERTADO",IF(Y124=0,"NO OFERTADO","CORRECTO"))))</f>
        <v>NO OFERTADO</v>
      </c>
      <c r="AA124" s="42">
        <f>Y124*N124</f>
        <v>0</v>
      </c>
      <c r="AB124" s="31">
        <f>Q124*$AB$1</f>
        <v>4.077444362653494E-4</v>
      </c>
      <c r="AC124" s="7"/>
      <c r="AD124" s="31">
        <f>AB124+AC124</f>
        <v>4.077444362653494E-4</v>
      </c>
      <c r="AE124" s="41"/>
      <c r="AF124" s="41"/>
      <c r="AG124" s="41"/>
      <c r="AH124" s="42"/>
      <c r="AI124" s="40" t="str">
        <f>IF(AE124=0,"NO OFERTADO",IF(AF124=0,"NO OFERTADO",IF(AG124=0,"NO OFERTADO",IF(AH124=0,"NO OFERTADO","CORRECTO"))))</f>
        <v>NO OFERTADO</v>
      </c>
      <c r="AJ124" s="41"/>
      <c r="AK124" s="41"/>
      <c r="AL124" s="41"/>
      <c r="AM124" s="42"/>
      <c r="AN124" s="40" t="str">
        <f>IF(AJ124=0,"NO OFERTADO",IF(AK124=0,"NO OFERTADO",IF(AL124=0,"NO OFERTADO",IF(AM124=0,"NO OFERTADO","CORRECTO"))))</f>
        <v>NO OFERTADO</v>
      </c>
    </row>
    <row r="125" spans="1:40" x14ac:dyDescent="0.25">
      <c r="A125" s="61">
        <v>2301</v>
      </c>
      <c r="B125" s="61">
        <v>2073</v>
      </c>
      <c r="C125" s="13" t="s">
        <v>5639</v>
      </c>
      <c r="D125" s="12" t="s">
        <v>5640</v>
      </c>
      <c r="E125" s="12" t="s">
        <v>2416</v>
      </c>
      <c r="F125" s="12" t="s">
        <v>222</v>
      </c>
      <c r="G125" s="12" t="s">
        <v>13</v>
      </c>
      <c r="H125" s="12" t="s">
        <v>108</v>
      </c>
      <c r="I125" s="62" t="s">
        <v>60</v>
      </c>
      <c r="J125" s="10">
        <v>30</v>
      </c>
      <c r="K125" s="10" t="s">
        <v>5641</v>
      </c>
      <c r="L125" s="14" t="s">
        <v>5642</v>
      </c>
      <c r="M125" s="11">
        <v>363.38376346666672</v>
      </c>
      <c r="N125" s="8">
        <v>30</v>
      </c>
      <c r="O125" s="8">
        <f>N125*M125</f>
        <v>10901.512904000001</v>
      </c>
      <c r="P125" s="7" t="s">
        <v>6618</v>
      </c>
      <c r="Q125" s="30">
        <f>O125/$O$643</f>
        <v>6.4625596288421967E-6</v>
      </c>
      <c r="R125" s="30"/>
      <c r="S125" s="31">
        <f>Q125*$S$1</f>
        <v>5.1700477030737577E-4</v>
      </c>
      <c r="T125" s="7"/>
      <c r="U125" s="31">
        <f>S125+T125</f>
        <v>5.1700477030737577E-4</v>
      </c>
      <c r="V125" s="41"/>
      <c r="W125" s="41"/>
      <c r="X125" s="41"/>
      <c r="Y125" s="42"/>
      <c r="Z125" s="40" t="str">
        <f>IF(V125=0,"NO OFERTADO",IF(W125=0,"NO OFERTADO",IF(X125=0,"NO OFERTADO",IF(Y125=0,"NO OFERTADO","CORRECTO"))))</f>
        <v>NO OFERTADO</v>
      </c>
      <c r="AA125" s="42">
        <f>Y125*N125</f>
        <v>0</v>
      </c>
      <c r="AB125" s="31">
        <f>Q125*$AB$1</f>
        <v>1.2925119257684394E-4</v>
      </c>
      <c r="AC125" s="7"/>
      <c r="AD125" s="31">
        <f>AB125+AC125</f>
        <v>1.2925119257684394E-4</v>
      </c>
      <c r="AE125" s="41"/>
      <c r="AF125" s="41"/>
      <c r="AG125" s="41"/>
      <c r="AH125" s="42"/>
      <c r="AI125" s="40" t="str">
        <f>IF(AE125=0,"NO OFERTADO",IF(AF125=0,"NO OFERTADO",IF(AG125=0,"NO OFERTADO",IF(AH125=0,"NO OFERTADO","CORRECTO"))))</f>
        <v>NO OFERTADO</v>
      </c>
      <c r="AJ125" s="41"/>
      <c r="AK125" s="41"/>
      <c r="AL125" s="41"/>
      <c r="AM125" s="42"/>
      <c r="AN125" s="40" t="str">
        <f>IF(AJ125=0,"NO OFERTADO",IF(AK125=0,"NO OFERTADO",IF(AL125=0,"NO OFERTADO",IF(AM125=0,"NO OFERTADO","CORRECTO"))))</f>
        <v>NO OFERTADO</v>
      </c>
    </row>
    <row r="126" spans="1:40" x14ac:dyDescent="0.25">
      <c r="A126" s="61">
        <v>2302</v>
      </c>
      <c r="B126" s="61">
        <v>2224</v>
      </c>
      <c r="C126" s="13" t="s">
        <v>2502</v>
      </c>
      <c r="D126" s="12" t="s">
        <v>6000</v>
      </c>
      <c r="E126" s="12" t="s">
        <v>49</v>
      </c>
      <c r="F126" s="12" t="s">
        <v>49</v>
      </c>
      <c r="G126" s="12" t="s">
        <v>24</v>
      </c>
      <c r="H126" s="12" t="s">
        <v>49</v>
      </c>
      <c r="I126" s="62" t="s">
        <v>60</v>
      </c>
      <c r="J126" s="10">
        <v>1</v>
      </c>
      <c r="K126" s="10" t="s">
        <v>2504</v>
      </c>
      <c r="L126" s="14"/>
      <c r="M126" s="11">
        <v>59477.305999999997</v>
      </c>
      <c r="N126" s="8">
        <v>1</v>
      </c>
      <c r="O126" s="8">
        <f>N126*M126</f>
        <v>59477.305999999997</v>
      </c>
      <c r="P126" s="7" t="s">
        <v>6618</v>
      </c>
      <c r="Q126" s="30">
        <f>O126/$O$643</f>
        <v>3.5258925983278702E-5</v>
      </c>
      <c r="R126" s="30"/>
      <c r="S126" s="31">
        <f>Q126*$S$1</f>
        <v>2.8207140786622961E-3</v>
      </c>
      <c r="T126" s="7"/>
      <c r="U126" s="31">
        <f>S126+T126</f>
        <v>2.8207140786622961E-3</v>
      </c>
      <c r="V126" s="41"/>
      <c r="W126" s="41"/>
      <c r="X126" s="41"/>
      <c r="Y126" s="42"/>
      <c r="Z126" s="40" t="str">
        <f>IF(V126=0,"NO OFERTADO",IF(W126=0,"NO OFERTADO",IF(X126=0,"NO OFERTADO",IF(Y126=0,"NO OFERTADO","CORRECTO"))))</f>
        <v>NO OFERTADO</v>
      </c>
      <c r="AA126" s="42">
        <f>Y126*N126</f>
        <v>0</v>
      </c>
      <c r="AB126" s="31">
        <f>Q126*$AB$1</f>
        <v>7.0517851966557402E-4</v>
      </c>
      <c r="AC126" s="7"/>
      <c r="AD126" s="31">
        <f>AB126+AC126</f>
        <v>7.0517851966557402E-4</v>
      </c>
      <c r="AE126" s="41"/>
      <c r="AF126" s="41"/>
      <c r="AG126" s="41"/>
      <c r="AH126" s="42"/>
      <c r="AI126" s="40" t="str">
        <f>IF(AE126=0,"NO OFERTADO",IF(AF126=0,"NO OFERTADO",IF(AG126=0,"NO OFERTADO",IF(AH126=0,"NO OFERTADO","CORRECTO"))))</f>
        <v>NO OFERTADO</v>
      </c>
      <c r="AJ126" s="41"/>
      <c r="AK126" s="41"/>
      <c r="AL126" s="41"/>
      <c r="AM126" s="42"/>
      <c r="AN126" s="40" t="str">
        <f>IF(AJ126=0,"NO OFERTADO",IF(AK126=0,"NO OFERTADO",IF(AL126=0,"NO OFERTADO",IF(AM126=0,"NO OFERTADO","CORRECTO"))))</f>
        <v>NO OFERTADO</v>
      </c>
    </row>
    <row r="127" spans="1:40" x14ac:dyDescent="0.25">
      <c r="A127" s="61">
        <v>2303</v>
      </c>
      <c r="B127" s="61">
        <v>1876</v>
      </c>
      <c r="C127" s="13" t="s">
        <v>5103</v>
      </c>
      <c r="D127" s="12" t="s">
        <v>93</v>
      </c>
      <c r="E127" s="12" t="s">
        <v>49</v>
      </c>
      <c r="F127" s="12" t="s">
        <v>49</v>
      </c>
      <c r="G127" s="12" t="s">
        <v>24</v>
      </c>
      <c r="H127" s="12" t="s">
        <v>49</v>
      </c>
      <c r="I127" s="62">
        <v>1046470.0000000001</v>
      </c>
      <c r="J127" s="10">
        <v>1</v>
      </c>
      <c r="K127" s="10" t="s">
        <v>5104</v>
      </c>
      <c r="L127" s="14" t="s">
        <v>5105</v>
      </c>
      <c r="M127" s="11">
        <v>882840</v>
      </c>
      <c r="N127" s="8">
        <v>1</v>
      </c>
      <c r="O127" s="8">
        <f>N127*M127</f>
        <v>882840</v>
      </c>
      <c r="P127" s="7" t="s">
        <v>6618</v>
      </c>
      <c r="Q127" s="30">
        <f>O127/$O$643</f>
        <v>5.2335911473659841E-4</v>
      </c>
      <c r="R127" s="30">
        <f>+O127/$O$644</f>
        <v>9.1815360097819711E-4</v>
      </c>
      <c r="S127" s="31">
        <f>Q127*$S$1</f>
        <v>4.1868729178927873E-2</v>
      </c>
      <c r="T127" s="32">
        <f>R127*$T$1</f>
        <v>1.3772304014672956E-2</v>
      </c>
      <c r="U127" s="31">
        <f>S127+T127</f>
        <v>5.5641033193600829E-2</v>
      </c>
      <c r="V127" s="41"/>
      <c r="W127" s="41"/>
      <c r="X127" s="41"/>
      <c r="Y127" s="42"/>
      <c r="Z127" s="40" t="str">
        <f>IF(V127=0,"NO OFERTADO",IF(W127=0,"NO OFERTADO",IF(X127=0,"NO OFERTADO",IF(Y127=0,"NO OFERTADO","CORRECTO"))))</f>
        <v>NO OFERTADO</v>
      </c>
      <c r="AA127" s="42">
        <f>Y127*N127</f>
        <v>0</v>
      </c>
      <c r="AB127" s="31">
        <f>Q127*$AB$1</f>
        <v>1.0467182294731968E-2</v>
      </c>
      <c r="AC127" s="32">
        <f>R127*$AC$1</f>
        <v>4.5907680048909855E-3</v>
      </c>
      <c r="AD127" s="31">
        <f>AB127+AC127</f>
        <v>1.5057950299622954E-2</v>
      </c>
      <c r="AE127" s="41"/>
      <c r="AF127" s="41"/>
      <c r="AG127" s="41"/>
      <c r="AH127" s="42"/>
      <c r="AI127" s="40" t="str">
        <f>IF(AE127=0,"NO OFERTADO",IF(AF127=0,"NO OFERTADO",IF(AG127=0,"NO OFERTADO",IF(AH127=0,"NO OFERTADO","CORRECTO"))))</f>
        <v>NO OFERTADO</v>
      </c>
      <c r="AJ127" s="41"/>
      <c r="AK127" s="41"/>
      <c r="AL127" s="41"/>
      <c r="AM127" s="42"/>
      <c r="AN127" s="40" t="str">
        <f>IF(AJ127=0,"NO OFERTADO",IF(AK127=0,"NO OFERTADO",IF(AL127=0,"NO OFERTADO",IF(AM127=0,"NO OFERTADO","CORRECTO"))))</f>
        <v>NO OFERTADO</v>
      </c>
    </row>
    <row r="128" spans="1:40" ht="24" x14ac:dyDescent="0.25">
      <c r="A128" s="61">
        <v>2304</v>
      </c>
      <c r="B128" s="61">
        <v>2225</v>
      </c>
      <c r="C128" s="13" t="s">
        <v>6001</v>
      </c>
      <c r="D128" s="12" t="s">
        <v>6002</v>
      </c>
      <c r="E128" s="12" t="s">
        <v>49</v>
      </c>
      <c r="F128" s="12" t="s">
        <v>49</v>
      </c>
      <c r="G128" s="12" t="s">
        <v>24</v>
      </c>
      <c r="H128" s="12" t="s">
        <v>49</v>
      </c>
      <c r="I128" s="62" t="s">
        <v>60</v>
      </c>
      <c r="J128" s="10">
        <v>1</v>
      </c>
      <c r="K128" s="10" t="s">
        <v>6003</v>
      </c>
      <c r="L128" s="14" t="s">
        <v>6004</v>
      </c>
      <c r="M128" s="11">
        <v>20988.469999999998</v>
      </c>
      <c r="N128" s="8">
        <v>1</v>
      </c>
      <c r="O128" s="8">
        <f>N128*M128</f>
        <v>20988.469999999998</v>
      </c>
      <c r="P128" s="7" t="s">
        <v>6618</v>
      </c>
      <c r="Q128" s="30">
        <f>O128/$O$643</f>
        <v>1.2442239906297463E-5</v>
      </c>
      <c r="R128" s="30"/>
      <c r="S128" s="31">
        <f>Q128*$S$1</f>
        <v>9.9537919250379699E-4</v>
      </c>
      <c r="T128" s="7"/>
      <c r="U128" s="31">
        <f>S128+T128</f>
        <v>9.9537919250379699E-4</v>
      </c>
      <c r="V128" s="41"/>
      <c r="W128" s="41"/>
      <c r="X128" s="41"/>
      <c r="Y128" s="42"/>
      <c r="Z128" s="40" t="str">
        <f>IF(V128=0,"NO OFERTADO",IF(W128=0,"NO OFERTADO",IF(X128=0,"NO OFERTADO",IF(Y128=0,"NO OFERTADO","CORRECTO"))))</f>
        <v>NO OFERTADO</v>
      </c>
      <c r="AA128" s="42">
        <f>Y128*N128</f>
        <v>0</v>
      </c>
      <c r="AB128" s="31">
        <f>Q128*$AB$1</f>
        <v>2.4884479812594925E-4</v>
      </c>
      <c r="AC128" s="7"/>
      <c r="AD128" s="31">
        <f>AB128+AC128</f>
        <v>2.4884479812594925E-4</v>
      </c>
      <c r="AE128" s="41"/>
      <c r="AF128" s="41"/>
      <c r="AG128" s="41"/>
      <c r="AH128" s="42"/>
      <c r="AI128" s="40" t="str">
        <f>IF(AE128=0,"NO OFERTADO",IF(AF128=0,"NO OFERTADO",IF(AG128=0,"NO OFERTADO",IF(AH128=0,"NO OFERTADO","CORRECTO"))))</f>
        <v>NO OFERTADO</v>
      </c>
      <c r="AJ128" s="41"/>
      <c r="AK128" s="41"/>
      <c r="AL128" s="41"/>
      <c r="AM128" s="42"/>
      <c r="AN128" s="40" t="str">
        <f>IF(AJ128=0,"NO OFERTADO",IF(AK128=0,"NO OFERTADO",IF(AL128=0,"NO OFERTADO",IF(AM128=0,"NO OFERTADO","CORRECTO"))))</f>
        <v>NO OFERTADO</v>
      </c>
    </row>
    <row r="129" spans="1:40" ht="24" x14ac:dyDescent="0.25">
      <c r="A129" s="61">
        <v>2305</v>
      </c>
      <c r="B129" s="61">
        <v>2226</v>
      </c>
      <c r="C129" s="13" t="s">
        <v>3485</v>
      </c>
      <c r="D129" s="12" t="s">
        <v>915</v>
      </c>
      <c r="E129" s="12" t="s">
        <v>270</v>
      </c>
      <c r="F129" s="12" t="s">
        <v>23</v>
      </c>
      <c r="G129" s="12" t="s">
        <v>24</v>
      </c>
      <c r="H129" s="12" t="s">
        <v>49</v>
      </c>
      <c r="I129" s="62" t="s">
        <v>60</v>
      </c>
      <c r="J129" s="10">
        <v>1</v>
      </c>
      <c r="K129" s="10" t="s">
        <v>3486</v>
      </c>
      <c r="L129" s="14" t="s">
        <v>6005</v>
      </c>
      <c r="M129" s="11">
        <v>5858.8603333333331</v>
      </c>
      <c r="N129" s="8">
        <v>3</v>
      </c>
      <c r="O129" s="8">
        <f>N129*M129</f>
        <v>17576.580999999998</v>
      </c>
      <c r="P129" s="7" t="s">
        <v>6618</v>
      </c>
      <c r="Q129" s="30">
        <f>O129/$O$643</f>
        <v>1.0419627420887268E-5</v>
      </c>
      <c r="R129" s="30"/>
      <c r="S129" s="31">
        <f>Q129*$S$1</f>
        <v>8.3357019367098144E-4</v>
      </c>
      <c r="T129" s="7"/>
      <c r="U129" s="31">
        <f>S129+T129</f>
        <v>8.3357019367098144E-4</v>
      </c>
      <c r="V129" s="41"/>
      <c r="W129" s="41"/>
      <c r="X129" s="41"/>
      <c r="Y129" s="42"/>
      <c r="Z129" s="40" t="str">
        <f>IF(V129=0,"NO OFERTADO",IF(W129=0,"NO OFERTADO",IF(X129=0,"NO OFERTADO",IF(Y129=0,"NO OFERTADO","CORRECTO"))))</f>
        <v>NO OFERTADO</v>
      </c>
      <c r="AA129" s="42">
        <f>Y129*N129</f>
        <v>0</v>
      </c>
      <c r="AB129" s="31">
        <f>Q129*$AB$1</f>
        <v>2.0839254841774536E-4</v>
      </c>
      <c r="AC129" s="7"/>
      <c r="AD129" s="31">
        <f>AB129+AC129</f>
        <v>2.0839254841774536E-4</v>
      </c>
      <c r="AE129" s="41"/>
      <c r="AF129" s="41"/>
      <c r="AG129" s="41"/>
      <c r="AH129" s="42"/>
      <c r="AI129" s="40" t="str">
        <f>IF(AE129=0,"NO OFERTADO",IF(AF129=0,"NO OFERTADO",IF(AG129=0,"NO OFERTADO",IF(AH129=0,"NO OFERTADO","CORRECTO"))))</f>
        <v>NO OFERTADO</v>
      </c>
      <c r="AJ129" s="41"/>
      <c r="AK129" s="41"/>
      <c r="AL129" s="41"/>
      <c r="AM129" s="42"/>
      <c r="AN129" s="40" t="str">
        <f>IF(AJ129=0,"NO OFERTADO",IF(AK129=0,"NO OFERTADO",IF(AL129=0,"NO OFERTADO",IF(AM129=0,"NO OFERTADO","CORRECTO"))))</f>
        <v>NO OFERTADO</v>
      </c>
    </row>
    <row r="130" spans="1:40" ht="24" x14ac:dyDescent="0.25">
      <c r="A130" s="61">
        <v>2306</v>
      </c>
      <c r="B130" s="61">
        <v>2227</v>
      </c>
      <c r="C130" s="13" t="s">
        <v>6006</v>
      </c>
      <c r="D130" s="12" t="s">
        <v>885</v>
      </c>
      <c r="E130" s="12" t="s">
        <v>270</v>
      </c>
      <c r="F130" s="12" t="s">
        <v>22</v>
      </c>
      <c r="G130" s="12" t="s">
        <v>24</v>
      </c>
      <c r="H130" s="12" t="s">
        <v>25</v>
      </c>
      <c r="I130" s="62">
        <v>204798</v>
      </c>
      <c r="J130" s="10">
        <v>1</v>
      </c>
      <c r="K130" s="10" t="s">
        <v>6007</v>
      </c>
      <c r="L130" s="14" t="s">
        <v>6008</v>
      </c>
      <c r="M130" s="11">
        <v>195126.55799999999</v>
      </c>
      <c r="N130" s="8">
        <v>1</v>
      </c>
      <c r="O130" s="8">
        <f>N130*M130</f>
        <v>195126.55799999999</v>
      </c>
      <c r="P130" s="7" t="s">
        <v>6618</v>
      </c>
      <c r="Q130" s="30">
        <f>O130/$O$643</f>
        <v>1.1567357919496117E-4</v>
      </c>
      <c r="R130" s="30">
        <f>+O130/$O$644</f>
        <v>2.029316205362025E-4</v>
      </c>
      <c r="S130" s="31">
        <f>Q130*$S$1</f>
        <v>9.2538863355968934E-3</v>
      </c>
      <c r="T130" s="32">
        <f>R130*$T$1</f>
        <v>3.0439743080430373E-3</v>
      </c>
      <c r="U130" s="31">
        <f>S130+T130</f>
        <v>1.229786064363993E-2</v>
      </c>
      <c r="V130" s="41"/>
      <c r="W130" s="41"/>
      <c r="X130" s="41"/>
      <c r="Y130" s="42"/>
      <c r="Z130" s="40" t="str">
        <f>IF(V130=0,"NO OFERTADO",IF(W130=0,"NO OFERTADO",IF(X130=0,"NO OFERTADO",IF(Y130=0,"NO OFERTADO","CORRECTO"))))</f>
        <v>NO OFERTADO</v>
      </c>
      <c r="AA130" s="42">
        <f>Y130*N130</f>
        <v>0</v>
      </c>
      <c r="AB130" s="31">
        <f>Q130*$AB$1</f>
        <v>2.3134715838992233E-3</v>
      </c>
      <c r="AC130" s="32">
        <f>R130*$AC$1</f>
        <v>1.0146581026810124E-3</v>
      </c>
      <c r="AD130" s="31">
        <f>AB130+AC130</f>
        <v>3.3281296865802358E-3</v>
      </c>
      <c r="AE130" s="41"/>
      <c r="AF130" s="41"/>
      <c r="AG130" s="41"/>
      <c r="AH130" s="42"/>
      <c r="AI130" s="40" t="str">
        <f>IF(AE130=0,"NO OFERTADO",IF(AF130=0,"NO OFERTADO",IF(AG130=0,"NO OFERTADO",IF(AH130=0,"NO OFERTADO","CORRECTO"))))</f>
        <v>NO OFERTADO</v>
      </c>
      <c r="AJ130" s="41"/>
      <c r="AK130" s="41"/>
      <c r="AL130" s="41"/>
      <c r="AM130" s="42"/>
      <c r="AN130" s="40" t="str">
        <f>IF(AJ130=0,"NO OFERTADO",IF(AK130=0,"NO OFERTADO",IF(AL130=0,"NO OFERTADO",IF(AM130=0,"NO OFERTADO","CORRECTO"))))</f>
        <v>NO OFERTADO</v>
      </c>
    </row>
    <row r="131" spans="1:40" x14ac:dyDescent="0.25">
      <c r="A131" s="61">
        <v>2307</v>
      </c>
      <c r="B131" s="61">
        <v>2228</v>
      </c>
      <c r="C131" s="13" t="s">
        <v>2535</v>
      </c>
      <c r="D131" s="12" t="s">
        <v>646</v>
      </c>
      <c r="E131" s="12" t="s">
        <v>49</v>
      </c>
      <c r="F131" s="12" t="s">
        <v>49</v>
      </c>
      <c r="G131" s="12" t="s">
        <v>24</v>
      </c>
      <c r="H131" s="12" t="s">
        <v>49</v>
      </c>
      <c r="I131" s="62" t="s">
        <v>60</v>
      </c>
      <c r="J131" s="10">
        <v>1</v>
      </c>
      <c r="K131" s="10" t="s">
        <v>2536</v>
      </c>
      <c r="L131" s="14"/>
      <c r="M131" s="11">
        <v>119521.53297499999</v>
      </c>
      <c r="N131" s="8">
        <v>1</v>
      </c>
      <c r="O131" s="8">
        <f>N131*M131</f>
        <v>119521.53297499999</v>
      </c>
      <c r="P131" s="7" t="s">
        <v>6618</v>
      </c>
      <c r="Q131" s="30">
        <f>O131/$O$643</f>
        <v>7.0853930145617721E-5</v>
      </c>
      <c r="R131" s="30"/>
      <c r="S131" s="31">
        <f>Q131*$S$1</f>
        <v>5.6683144116494175E-3</v>
      </c>
      <c r="T131" s="7"/>
      <c r="U131" s="31">
        <f>S131+T131</f>
        <v>5.6683144116494175E-3</v>
      </c>
      <c r="V131" s="41"/>
      <c r="W131" s="41"/>
      <c r="X131" s="41"/>
      <c r="Y131" s="42"/>
      <c r="Z131" s="40" t="str">
        <f>IF(V131=0,"NO OFERTADO",IF(W131=0,"NO OFERTADO",IF(X131=0,"NO OFERTADO",IF(Y131=0,"NO OFERTADO","CORRECTO"))))</f>
        <v>NO OFERTADO</v>
      </c>
      <c r="AA131" s="42">
        <f>Y131*N131</f>
        <v>0</v>
      </c>
      <c r="AB131" s="31">
        <f>Q131*$AB$1</f>
        <v>1.4170786029123544E-3</v>
      </c>
      <c r="AC131" s="7"/>
      <c r="AD131" s="31">
        <f>AB131+AC131</f>
        <v>1.4170786029123544E-3</v>
      </c>
      <c r="AE131" s="41"/>
      <c r="AF131" s="41"/>
      <c r="AG131" s="41"/>
      <c r="AH131" s="42"/>
      <c r="AI131" s="40" t="str">
        <f>IF(AE131=0,"NO OFERTADO",IF(AF131=0,"NO OFERTADO",IF(AG131=0,"NO OFERTADO",IF(AH131=0,"NO OFERTADO","CORRECTO"))))</f>
        <v>NO OFERTADO</v>
      </c>
      <c r="AJ131" s="41"/>
      <c r="AK131" s="41"/>
      <c r="AL131" s="41"/>
      <c r="AM131" s="42"/>
      <c r="AN131" s="40" t="str">
        <f>IF(AJ131=0,"NO OFERTADO",IF(AK131=0,"NO OFERTADO",IF(AL131=0,"NO OFERTADO",IF(AM131=0,"NO OFERTADO","CORRECTO"))))</f>
        <v>NO OFERTADO</v>
      </c>
    </row>
    <row r="132" spans="1:40" ht="24" x14ac:dyDescent="0.25">
      <c r="A132" s="61">
        <v>2308</v>
      </c>
      <c r="B132" s="61">
        <v>1907</v>
      </c>
      <c r="C132" s="13" t="s">
        <v>7367</v>
      </c>
      <c r="D132" s="12" t="s">
        <v>5179</v>
      </c>
      <c r="E132" s="12" t="s">
        <v>259</v>
      </c>
      <c r="F132" s="12" t="s">
        <v>49</v>
      </c>
      <c r="G132" s="12" t="s">
        <v>24</v>
      </c>
      <c r="H132" s="12" t="s">
        <v>49</v>
      </c>
      <c r="I132" s="62" t="s">
        <v>60</v>
      </c>
      <c r="J132" s="10">
        <v>1</v>
      </c>
      <c r="K132" s="10" t="s">
        <v>5180</v>
      </c>
      <c r="L132" s="14" t="s">
        <v>5181</v>
      </c>
      <c r="M132" s="11">
        <v>257742.2773333333</v>
      </c>
      <c r="N132" s="8">
        <v>1</v>
      </c>
      <c r="O132" s="8">
        <f>N132*M132</f>
        <v>257742.2773333333</v>
      </c>
      <c r="P132" s="7" t="s">
        <v>6618</v>
      </c>
      <c r="Q132" s="30">
        <f>O132/$O$643</f>
        <v>1.5279299770668315E-4</v>
      </c>
      <c r="R132" s="30"/>
      <c r="S132" s="31">
        <f>Q132*$S$1</f>
        <v>1.2223439816534652E-2</v>
      </c>
      <c r="T132" s="7"/>
      <c r="U132" s="31">
        <f>S132+T132</f>
        <v>1.2223439816534652E-2</v>
      </c>
      <c r="V132" s="41"/>
      <c r="W132" s="41"/>
      <c r="X132" s="41"/>
      <c r="Y132" s="42"/>
      <c r="Z132" s="40" t="str">
        <f>IF(V132=0,"NO OFERTADO",IF(W132=0,"NO OFERTADO",IF(X132=0,"NO OFERTADO",IF(Y132=0,"NO OFERTADO","CORRECTO"))))</f>
        <v>NO OFERTADO</v>
      </c>
      <c r="AA132" s="42">
        <f>Y132*N132</f>
        <v>0</v>
      </c>
      <c r="AB132" s="31">
        <f>Q132*$AB$1</f>
        <v>3.0558599541336629E-3</v>
      </c>
      <c r="AC132" s="7"/>
      <c r="AD132" s="31">
        <f>AB132+AC132</f>
        <v>3.0558599541336629E-3</v>
      </c>
      <c r="AE132" s="41"/>
      <c r="AF132" s="41"/>
      <c r="AG132" s="41"/>
      <c r="AH132" s="42"/>
      <c r="AI132" s="40" t="str">
        <f>IF(AE132=0,"NO OFERTADO",IF(AF132=0,"NO OFERTADO",IF(AG132=0,"NO OFERTADO",IF(AH132=0,"NO OFERTADO","CORRECTO"))))</f>
        <v>NO OFERTADO</v>
      </c>
      <c r="AJ132" s="41"/>
      <c r="AK132" s="41"/>
      <c r="AL132" s="41"/>
      <c r="AM132" s="42"/>
      <c r="AN132" s="40" t="str">
        <f>IF(AJ132=0,"NO OFERTADO",IF(AK132=0,"NO OFERTADO",IF(AL132=0,"NO OFERTADO",IF(AM132=0,"NO OFERTADO","CORRECTO"))))</f>
        <v>NO OFERTADO</v>
      </c>
    </row>
    <row r="133" spans="1:40" x14ac:dyDescent="0.25">
      <c r="A133" s="61">
        <v>2309</v>
      </c>
      <c r="B133" s="61">
        <v>2229</v>
      </c>
      <c r="C133" s="13" t="s">
        <v>6009</v>
      </c>
      <c r="D133" s="12" t="s">
        <v>2337</v>
      </c>
      <c r="E133" s="12" t="s">
        <v>765</v>
      </c>
      <c r="F133" s="12" t="s">
        <v>281</v>
      </c>
      <c r="G133" s="12" t="s">
        <v>107</v>
      </c>
      <c r="H133" s="12" t="s">
        <v>282</v>
      </c>
      <c r="I133" s="62">
        <v>258</v>
      </c>
      <c r="J133" s="10">
        <v>200</v>
      </c>
      <c r="K133" s="10" t="s">
        <v>6010</v>
      </c>
      <c r="L133" s="14" t="s">
        <v>6011</v>
      </c>
      <c r="M133" s="11">
        <v>215.45499999999998</v>
      </c>
      <c r="N133" s="8">
        <v>200</v>
      </c>
      <c r="O133" s="8">
        <f>N133*M133</f>
        <v>43091</v>
      </c>
      <c r="P133" s="7" t="s">
        <v>6618</v>
      </c>
      <c r="Q133" s="30">
        <f>O133/$O$643</f>
        <v>2.5544909171667305E-5</v>
      </c>
      <c r="R133" s="30">
        <f>+O133/$O$644</f>
        <v>4.4814640047745335E-5</v>
      </c>
      <c r="S133" s="31">
        <f>Q133*$S$1</f>
        <v>2.0435927337333843E-3</v>
      </c>
      <c r="T133" s="32">
        <f>R133*$T$1</f>
        <v>6.7221960071618008E-4</v>
      </c>
      <c r="U133" s="31">
        <f>S133+T133</f>
        <v>2.7158123344495641E-3</v>
      </c>
      <c r="V133" s="41"/>
      <c r="W133" s="41"/>
      <c r="X133" s="41"/>
      <c r="Y133" s="42"/>
      <c r="Z133" s="40" t="str">
        <f>IF(V133=0,"NO OFERTADO",IF(W133=0,"NO OFERTADO",IF(X133=0,"NO OFERTADO",IF(Y133=0,"NO OFERTADO","CORRECTO"))))</f>
        <v>NO OFERTADO</v>
      </c>
      <c r="AA133" s="42">
        <f>Y133*N133</f>
        <v>0</v>
      </c>
      <c r="AB133" s="31">
        <f>Q133*$AB$1</f>
        <v>5.1089818343334607E-4</v>
      </c>
      <c r="AC133" s="32">
        <f>R133*$AC$1</f>
        <v>2.2407320023872668E-4</v>
      </c>
      <c r="AD133" s="31">
        <f>AB133+AC133</f>
        <v>7.3497138367207269E-4</v>
      </c>
      <c r="AE133" s="41"/>
      <c r="AF133" s="41"/>
      <c r="AG133" s="41"/>
      <c r="AH133" s="42"/>
      <c r="AI133" s="40" t="str">
        <f>IF(AE133=0,"NO OFERTADO",IF(AF133=0,"NO OFERTADO",IF(AG133=0,"NO OFERTADO",IF(AH133=0,"NO OFERTADO","CORRECTO"))))</f>
        <v>NO OFERTADO</v>
      </c>
      <c r="AJ133" s="41"/>
      <c r="AK133" s="41"/>
      <c r="AL133" s="41"/>
      <c r="AM133" s="42"/>
      <c r="AN133" s="40" t="str">
        <f>IF(AJ133=0,"NO OFERTADO",IF(AK133=0,"NO OFERTADO",IF(AL133=0,"NO OFERTADO",IF(AM133=0,"NO OFERTADO","CORRECTO"))))</f>
        <v>NO OFERTADO</v>
      </c>
    </row>
    <row r="134" spans="1:40" x14ac:dyDescent="0.25">
      <c r="A134" s="61">
        <v>2310</v>
      </c>
      <c r="B134" s="61">
        <v>2230</v>
      </c>
      <c r="C134" s="13" t="s">
        <v>3563</v>
      </c>
      <c r="D134" s="12" t="s">
        <v>167</v>
      </c>
      <c r="E134" s="12" t="s">
        <v>49</v>
      </c>
      <c r="F134" s="12" t="s">
        <v>49</v>
      </c>
      <c r="G134" s="12" t="s">
        <v>24</v>
      </c>
      <c r="H134" s="12" t="s">
        <v>49</v>
      </c>
      <c r="I134" s="62" t="s">
        <v>60</v>
      </c>
      <c r="J134" s="10">
        <v>1</v>
      </c>
      <c r="K134" s="10" t="s">
        <v>3564</v>
      </c>
      <c r="L134" s="14"/>
      <c r="M134" s="11">
        <v>503255.47989999998</v>
      </c>
      <c r="N134" s="8">
        <v>1</v>
      </c>
      <c r="O134" s="8">
        <f>N134*M134</f>
        <v>503255.47989999998</v>
      </c>
      <c r="P134" s="7" t="s">
        <v>6618</v>
      </c>
      <c r="Q134" s="30">
        <f>O134/$O$643</f>
        <v>2.9833643972498528E-4</v>
      </c>
      <c r="R134" s="30"/>
      <c r="S134" s="31">
        <f>Q134*$S$1</f>
        <v>2.3866915177998823E-2</v>
      </c>
      <c r="T134" s="7"/>
      <c r="U134" s="31">
        <f>S134+T134</f>
        <v>2.3866915177998823E-2</v>
      </c>
      <c r="V134" s="41"/>
      <c r="W134" s="41"/>
      <c r="X134" s="41"/>
      <c r="Y134" s="42"/>
      <c r="Z134" s="40" t="str">
        <f>IF(V134=0,"NO OFERTADO",IF(W134=0,"NO OFERTADO",IF(X134=0,"NO OFERTADO",IF(Y134=0,"NO OFERTADO","CORRECTO"))))</f>
        <v>NO OFERTADO</v>
      </c>
      <c r="AA134" s="42">
        <f>Y134*N134</f>
        <v>0</v>
      </c>
      <c r="AB134" s="31">
        <f>Q134*$AB$1</f>
        <v>5.9667287944997057E-3</v>
      </c>
      <c r="AC134" s="7"/>
      <c r="AD134" s="31">
        <f>AB134+AC134</f>
        <v>5.9667287944997057E-3</v>
      </c>
      <c r="AE134" s="41"/>
      <c r="AF134" s="41"/>
      <c r="AG134" s="41"/>
      <c r="AH134" s="42"/>
      <c r="AI134" s="40" t="str">
        <f>IF(AE134=0,"NO OFERTADO",IF(AF134=0,"NO OFERTADO",IF(AG134=0,"NO OFERTADO",IF(AH134=0,"NO OFERTADO","CORRECTO"))))</f>
        <v>NO OFERTADO</v>
      </c>
      <c r="AJ134" s="41"/>
      <c r="AK134" s="41"/>
      <c r="AL134" s="41"/>
      <c r="AM134" s="42"/>
      <c r="AN134" s="40" t="str">
        <f>IF(AJ134=0,"NO OFERTADO",IF(AK134=0,"NO OFERTADO",IF(AL134=0,"NO OFERTADO",IF(AM134=0,"NO OFERTADO","CORRECTO"))))</f>
        <v>NO OFERTADO</v>
      </c>
    </row>
    <row r="135" spans="1:40" ht="24" x14ac:dyDescent="0.25">
      <c r="A135" s="61">
        <v>2311</v>
      </c>
      <c r="B135" s="61">
        <v>2592</v>
      </c>
      <c r="C135" s="13" t="s">
        <v>6920</v>
      </c>
      <c r="D135" s="12" t="s">
        <v>6921</v>
      </c>
      <c r="E135" s="12" t="s">
        <v>4057</v>
      </c>
      <c r="F135" s="12" t="s">
        <v>354</v>
      </c>
      <c r="G135" s="12" t="s">
        <v>2450</v>
      </c>
      <c r="H135" s="12" t="s">
        <v>6922</v>
      </c>
      <c r="I135" s="62" t="s">
        <v>60</v>
      </c>
      <c r="J135" s="10">
        <v>1</v>
      </c>
      <c r="K135" s="10" t="s">
        <v>2367</v>
      </c>
      <c r="L135" s="14" t="s">
        <v>6922</v>
      </c>
      <c r="M135" s="11">
        <v>145200</v>
      </c>
      <c r="N135" s="11">
        <v>1</v>
      </c>
      <c r="O135" s="8">
        <f>N135*M135</f>
        <v>145200</v>
      </c>
      <c r="P135" s="7" t="s">
        <v>6618</v>
      </c>
      <c r="Q135" s="30">
        <f>O135/$O$643</f>
        <v>8.6076461714188401E-5</v>
      </c>
      <c r="R135" s="30"/>
      <c r="S135" s="31">
        <f>Q135*$S$1</f>
        <v>6.8861169371350721E-3</v>
      </c>
      <c r="T135" s="7"/>
      <c r="U135" s="31">
        <f>S135+T135</f>
        <v>6.8861169371350721E-3</v>
      </c>
      <c r="V135" s="41"/>
      <c r="W135" s="41"/>
      <c r="X135" s="41"/>
      <c r="Y135" s="42"/>
      <c r="Z135" s="40" t="str">
        <f>IF(V135=0,"NO OFERTADO",IF(W135=0,"NO OFERTADO",IF(X135=0,"NO OFERTADO",IF(Y135=0,"NO OFERTADO","CORRECTO"))))</f>
        <v>NO OFERTADO</v>
      </c>
      <c r="AA135" s="42">
        <f>Y135*N135</f>
        <v>0</v>
      </c>
      <c r="AB135" s="31">
        <f>Q135*$AB$1</f>
        <v>1.721529234283768E-3</v>
      </c>
      <c r="AC135" s="7"/>
      <c r="AD135" s="31">
        <f>AB135+AC135</f>
        <v>1.721529234283768E-3</v>
      </c>
      <c r="AE135" s="41"/>
      <c r="AF135" s="41"/>
      <c r="AG135" s="41"/>
      <c r="AH135" s="42"/>
      <c r="AI135" s="40" t="str">
        <f>IF(AE135=0,"NO OFERTADO",IF(AF135=0,"NO OFERTADO",IF(AG135=0,"NO OFERTADO",IF(AH135=0,"NO OFERTADO","CORRECTO"))))</f>
        <v>NO OFERTADO</v>
      </c>
      <c r="AJ135" s="41"/>
      <c r="AK135" s="41"/>
      <c r="AL135" s="41"/>
      <c r="AM135" s="42"/>
      <c r="AN135" s="40" t="str">
        <f>IF(AJ135=0,"NO OFERTADO",IF(AK135=0,"NO OFERTADO",IF(AL135=0,"NO OFERTADO",IF(AM135=0,"NO OFERTADO","CORRECTO"))))</f>
        <v>NO OFERTADO</v>
      </c>
    </row>
    <row r="136" spans="1:40" x14ac:dyDescent="0.25">
      <c r="A136" s="61">
        <v>2312</v>
      </c>
      <c r="B136" s="61">
        <v>2231</v>
      </c>
      <c r="C136" s="13" t="s">
        <v>2366</v>
      </c>
      <c r="D136" s="12">
        <v>0.01</v>
      </c>
      <c r="E136" s="12" t="s">
        <v>221</v>
      </c>
      <c r="F136" s="12" t="s">
        <v>222</v>
      </c>
      <c r="G136" s="12" t="s">
        <v>322</v>
      </c>
      <c r="H136" s="12" t="s">
        <v>108</v>
      </c>
      <c r="I136" s="62" t="s">
        <v>60</v>
      </c>
      <c r="J136" s="10">
        <v>30</v>
      </c>
      <c r="K136" s="10" t="s">
        <v>2367</v>
      </c>
      <c r="L136" s="14" t="s">
        <v>6012</v>
      </c>
      <c r="M136" s="11">
        <v>1897.0549999999998</v>
      </c>
      <c r="N136" s="8">
        <v>30</v>
      </c>
      <c r="O136" s="8">
        <f>N136*M136</f>
        <v>56911.649999999994</v>
      </c>
      <c r="P136" s="7" t="s">
        <v>6618</v>
      </c>
      <c r="Q136" s="30">
        <f>O136/$O$643</f>
        <v>3.3737971503555715E-5</v>
      </c>
      <c r="R136" s="30"/>
      <c r="S136" s="31">
        <f>Q136*$S$1</f>
        <v>2.6990377202844571E-3</v>
      </c>
      <c r="T136" s="7"/>
      <c r="U136" s="31">
        <f>S136+T136</f>
        <v>2.6990377202844571E-3</v>
      </c>
      <c r="V136" s="41"/>
      <c r="W136" s="41"/>
      <c r="X136" s="41"/>
      <c r="Y136" s="42"/>
      <c r="Z136" s="40" t="str">
        <f>IF(V136=0,"NO OFERTADO",IF(W136=0,"NO OFERTADO",IF(X136=0,"NO OFERTADO",IF(Y136=0,"NO OFERTADO","CORRECTO"))))</f>
        <v>NO OFERTADO</v>
      </c>
      <c r="AA136" s="42">
        <f>Y136*N136</f>
        <v>0</v>
      </c>
      <c r="AB136" s="31">
        <f>Q136*$AB$1</f>
        <v>6.7475943007111428E-4</v>
      </c>
      <c r="AC136" s="7"/>
      <c r="AD136" s="31">
        <f>AB136+AC136</f>
        <v>6.7475943007111428E-4</v>
      </c>
      <c r="AE136" s="41"/>
      <c r="AF136" s="41"/>
      <c r="AG136" s="41"/>
      <c r="AH136" s="42"/>
      <c r="AI136" s="40" t="str">
        <f>IF(AE136=0,"NO OFERTADO",IF(AF136=0,"NO OFERTADO",IF(AG136=0,"NO OFERTADO",IF(AH136=0,"NO OFERTADO","CORRECTO"))))</f>
        <v>NO OFERTADO</v>
      </c>
      <c r="AJ136" s="41"/>
      <c r="AK136" s="41"/>
      <c r="AL136" s="41"/>
      <c r="AM136" s="42"/>
      <c r="AN136" s="40" t="str">
        <f>IF(AJ136=0,"NO OFERTADO",IF(AK136=0,"NO OFERTADO",IF(AL136=0,"NO OFERTADO",IF(AM136=0,"NO OFERTADO","CORRECTO"))))</f>
        <v>NO OFERTADO</v>
      </c>
    </row>
    <row r="137" spans="1:40" x14ac:dyDescent="0.25">
      <c r="A137" s="61">
        <v>2313</v>
      </c>
      <c r="B137" s="61">
        <v>2232</v>
      </c>
      <c r="C137" s="13" t="s">
        <v>1396</v>
      </c>
      <c r="D137" s="12" t="s">
        <v>453</v>
      </c>
      <c r="E137" s="12" t="s">
        <v>221</v>
      </c>
      <c r="F137" s="12" t="s">
        <v>222</v>
      </c>
      <c r="G137" s="12" t="s">
        <v>223</v>
      </c>
      <c r="H137" s="12" t="s">
        <v>755</v>
      </c>
      <c r="I137" s="62" t="s">
        <v>60</v>
      </c>
      <c r="J137" s="10">
        <v>5</v>
      </c>
      <c r="K137" s="10" t="s">
        <v>1398</v>
      </c>
      <c r="L137" s="14" t="s">
        <v>2404</v>
      </c>
      <c r="M137" s="11">
        <v>62859.833333333336</v>
      </c>
      <c r="N137" s="8">
        <v>5</v>
      </c>
      <c r="O137" s="8">
        <f>N137*M137</f>
        <v>314299.16666666669</v>
      </c>
      <c r="P137" s="7" t="s">
        <v>6618</v>
      </c>
      <c r="Q137" s="30">
        <f>O137/$O$643</f>
        <v>1.8632066244066568E-4</v>
      </c>
      <c r="R137" s="30"/>
      <c r="S137" s="31">
        <f>Q137*$S$1</f>
        <v>1.4905652995253255E-2</v>
      </c>
      <c r="T137" s="7"/>
      <c r="U137" s="31">
        <f>S137+T137</f>
        <v>1.4905652995253255E-2</v>
      </c>
      <c r="V137" s="41"/>
      <c r="W137" s="41"/>
      <c r="X137" s="41"/>
      <c r="Y137" s="42"/>
      <c r="Z137" s="40" t="str">
        <f>IF(V137=0,"NO OFERTADO",IF(W137=0,"NO OFERTADO",IF(X137=0,"NO OFERTADO",IF(Y137=0,"NO OFERTADO","CORRECTO"))))</f>
        <v>NO OFERTADO</v>
      </c>
      <c r="AA137" s="42">
        <f>Y137*N137</f>
        <v>0</v>
      </c>
      <c r="AB137" s="31">
        <f>Q137*$AB$1</f>
        <v>3.7264132488133137E-3</v>
      </c>
      <c r="AC137" s="7"/>
      <c r="AD137" s="31">
        <f>AB137+AC137</f>
        <v>3.7264132488133137E-3</v>
      </c>
      <c r="AE137" s="41"/>
      <c r="AF137" s="41"/>
      <c r="AG137" s="41"/>
      <c r="AH137" s="42"/>
      <c r="AI137" s="40" t="str">
        <f>IF(AE137=0,"NO OFERTADO",IF(AF137=0,"NO OFERTADO",IF(AG137=0,"NO OFERTADO",IF(AH137=0,"NO OFERTADO","CORRECTO"))))</f>
        <v>NO OFERTADO</v>
      </c>
      <c r="AJ137" s="41"/>
      <c r="AK137" s="41"/>
      <c r="AL137" s="41"/>
      <c r="AM137" s="42"/>
      <c r="AN137" s="40" t="str">
        <f>IF(AJ137=0,"NO OFERTADO",IF(AK137=0,"NO OFERTADO",IF(AL137=0,"NO OFERTADO",IF(AM137=0,"NO OFERTADO","CORRECTO"))))</f>
        <v>NO OFERTADO</v>
      </c>
    </row>
    <row r="138" spans="1:40" ht="24" x14ac:dyDescent="0.25">
      <c r="A138" s="61">
        <v>2314</v>
      </c>
      <c r="B138" s="61">
        <v>2233</v>
      </c>
      <c r="C138" s="13" t="s">
        <v>2652</v>
      </c>
      <c r="D138" s="12" t="s">
        <v>97</v>
      </c>
      <c r="E138" s="12" t="s">
        <v>11</v>
      </c>
      <c r="F138" s="12" t="s">
        <v>134</v>
      </c>
      <c r="G138" s="12" t="s">
        <v>13</v>
      </c>
      <c r="H138" s="12" t="s">
        <v>12</v>
      </c>
      <c r="I138" s="62" t="s">
        <v>60</v>
      </c>
      <c r="J138" s="10">
        <v>1</v>
      </c>
      <c r="K138" s="10" t="s">
        <v>2653</v>
      </c>
      <c r="L138" s="14" t="s">
        <v>6013</v>
      </c>
      <c r="M138" s="11">
        <v>1537.3109999999999</v>
      </c>
      <c r="N138" s="8">
        <v>30</v>
      </c>
      <c r="O138" s="8">
        <f>N138*M138</f>
        <v>46119.329999999994</v>
      </c>
      <c r="P138" s="7" t="s">
        <v>6618</v>
      </c>
      <c r="Q138" s="30">
        <f>O138/$O$643</f>
        <v>2.7340142858326584E-5</v>
      </c>
      <c r="R138" s="30"/>
      <c r="S138" s="31">
        <f>Q138*$S$1</f>
        <v>2.1872114286661266E-3</v>
      </c>
      <c r="T138" s="7"/>
      <c r="U138" s="31">
        <f>S138+T138</f>
        <v>2.1872114286661266E-3</v>
      </c>
      <c r="V138" s="41"/>
      <c r="W138" s="41"/>
      <c r="X138" s="41"/>
      <c r="Y138" s="42"/>
      <c r="Z138" s="40" t="str">
        <f>IF(V138=0,"NO OFERTADO",IF(W138=0,"NO OFERTADO",IF(X138=0,"NO OFERTADO",IF(Y138=0,"NO OFERTADO","CORRECTO"))))</f>
        <v>NO OFERTADO</v>
      </c>
      <c r="AA138" s="42">
        <f>Y138*N138</f>
        <v>0</v>
      </c>
      <c r="AB138" s="31">
        <f>Q138*$AB$1</f>
        <v>5.4680285716653164E-4</v>
      </c>
      <c r="AC138" s="7"/>
      <c r="AD138" s="31">
        <f>AB138+AC138</f>
        <v>5.4680285716653164E-4</v>
      </c>
      <c r="AE138" s="41"/>
      <c r="AF138" s="41"/>
      <c r="AG138" s="41"/>
      <c r="AH138" s="42"/>
      <c r="AI138" s="40" t="str">
        <f>IF(AE138=0,"NO OFERTADO",IF(AF138=0,"NO OFERTADO",IF(AG138=0,"NO OFERTADO",IF(AH138=0,"NO OFERTADO","CORRECTO"))))</f>
        <v>NO OFERTADO</v>
      </c>
      <c r="AJ138" s="41"/>
      <c r="AK138" s="41"/>
      <c r="AL138" s="41"/>
      <c r="AM138" s="42"/>
      <c r="AN138" s="40" t="str">
        <f>IF(AJ138=0,"NO OFERTADO",IF(AK138=0,"NO OFERTADO",IF(AL138=0,"NO OFERTADO",IF(AM138=0,"NO OFERTADO","CORRECTO"))))</f>
        <v>NO OFERTADO</v>
      </c>
    </row>
    <row r="139" spans="1:40" x14ac:dyDescent="0.25">
      <c r="A139" s="61">
        <v>2315</v>
      </c>
      <c r="B139" s="61">
        <v>2234</v>
      </c>
      <c r="C139" s="13" t="s">
        <v>4425</v>
      </c>
      <c r="D139" s="12" t="s">
        <v>6014</v>
      </c>
      <c r="E139" s="12" t="s">
        <v>1042</v>
      </c>
      <c r="F139" s="12" t="s">
        <v>222</v>
      </c>
      <c r="G139" s="12" t="s">
        <v>13</v>
      </c>
      <c r="H139" s="12" t="s">
        <v>108</v>
      </c>
      <c r="I139" s="62" t="s">
        <v>60</v>
      </c>
      <c r="J139" s="10">
        <v>90</v>
      </c>
      <c r="K139" s="10" t="s">
        <v>4330</v>
      </c>
      <c r="L139" s="14" t="s">
        <v>6015</v>
      </c>
      <c r="M139" s="11">
        <v>1337.923</v>
      </c>
      <c r="N139" s="8">
        <v>90</v>
      </c>
      <c r="O139" s="8">
        <f>N139*M139</f>
        <v>120413.07</v>
      </c>
      <c r="P139" s="7" t="s">
        <v>6618</v>
      </c>
      <c r="Q139" s="30">
        <f>O139/$O$643</f>
        <v>7.1382444970681058E-5</v>
      </c>
      <c r="R139" s="30"/>
      <c r="S139" s="31">
        <f>Q139*$S$1</f>
        <v>5.7105955976544847E-3</v>
      </c>
      <c r="T139" s="7"/>
      <c r="U139" s="31">
        <f>S139+T139</f>
        <v>5.7105955976544847E-3</v>
      </c>
      <c r="V139" s="41"/>
      <c r="W139" s="41"/>
      <c r="X139" s="41"/>
      <c r="Y139" s="42"/>
      <c r="Z139" s="40" t="str">
        <f>IF(V139=0,"NO OFERTADO",IF(W139=0,"NO OFERTADO",IF(X139=0,"NO OFERTADO",IF(Y139=0,"NO OFERTADO","CORRECTO"))))</f>
        <v>NO OFERTADO</v>
      </c>
      <c r="AA139" s="42">
        <f>Y139*N139</f>
        <v>0</v>
      </c>
      <c r="AB139" s="31">
        <f>Q139*$AB$1</f>
        <v>1.4276488994136212E-3</v>
      </c>
      <c r="AC139" s="7"/>
      <c r="AD139" s="31">
        <f>AB139+AC139</f>
        <v>1.4276488994136212E-3</v>
      </c>
      <c r="AE139" s="41"/>
      <c r="AF139" s="41"/>
      <c r="AG139" s="41"/>
      <c r="AH139" s="42"/>
      <c r="AI139" s="40" t="str">
        <f>IF(AE139=0,"NO OFERTADO",IF(AF139=0,"NO OFERTADO",IF(AG139=0,"NO OFERTADO",IF(AH139=0,"NO OFERTADO","CORRECTO"))))</f>
        <v>NO OFERTADO</v>
      </c>
      <c r="AJ139" s="41"/>
      <c r="AK139" s="41"/>
      <c r="AL139" s="41"/>
      <c r="AM139" s="42"/>
      <c r="AN139" s="40" t="str">
        <f>IF(AJ139=0,"NO OFERTADO",IF(AK139=0,"NO OFERTADO",IF(AL139=0,"NO OFERTADO",IF(AM139=0,"NO OFERTADO","CORRECTO"))))</f>
        <v>NO OFERTADO</v>
      </c>
    </row>
    <row r="140" spans="1:40" ht="24" x14ac:dyDescent="0.25">
      <c r="A140" s="61">
        <v>2316</v>
      </c>
      <c r="B140" s="61">
        <v>2019</v>
      </c>
      <c r="C140" s="13" t="s">
        <v>5490</v>
      </c>
      <c r="D140" s="12" t="s">
        <v>5491</v>
      </c>
      <c r="E140" s="12" t="s">
        <v>5492</v>
      </c>
      <c r="F140" s="12" t="s">
        <v>222</v>
      </c>
      <c r="G140" s="12" t="s">
        <v>322</v>
      </c>
      <c r="H140" s="12" t="s">
        <v>543</v>
      </c>
      <c r="I140" s="62" t="s">
        <v>60</v>
      </c>
      <c r="J140" s="10">
        <v>60</v>
      </c>
      <c r="K140" s="10" t="s">
        <v>5493</v>
      </c>
      <c r="L140" s="14" t="s">
        <v>5494</v>
      </c>
      <c r="M140" s="11">
        <v>437.21599999999995</v>
      </c>
      <c r="N140" s="8">
        <v>60</v>
      </c>
      <c r="O140" s="8">
        <f>N140*M140</f>
        <v>26232.959999999995</v>
      </c>
      <c r="P140" s="7" t="s">
        <v>6618</v>
      </c>
      <c r="Q140" s="30">
        <f>O140/$O$643</f>
        <v>1.5551242266458923E-5</v>
      </c>
      <c r="R140" s="30"/>
      <c r="S140" s="31">
        <f>Q140*$S$1</f>
        <v>1.2440993813167137E-3</v>
      </c>
      <c r="T140" s="7"/>
      <c r="U140" s="31">
        <f>S140+T140</f>
        <v>1.2440993813167137E-3</v>
      </c>
      <c r="V140" s="41"/>
      <c r="W140" s="41"/>
      <c r="X140" s="41"/>
      <c r="Y140" s="42"/>
      <c r="Z140" s="40" t="str">
        <f>IF(V140=0,"NO OFERTADO",IF(W140=0,"NO OFERTADO",IF(X140=0,"NO OFERTADO",IF(Y140=0,"NO OFERTADO","CORRECTO"))))</f>
        <v>NO OFERTADO</v>
      </c>
      <c r="AA140" s="42">
        <f>Y140*N140</f>
        <v>0</v>
      </c>
      <c r="AB140" s="31">
        <f>Q140*$AB$1</f>
        <v>3.1102484532917842E-4</v>
      </c>
      <c r="AC140" s="7"/>
      <c r="AD140" s="31">
        <f>AB140+AC140</f>
        <v>3.1102484532917842E-4</v>
      </c>
      <c r="AE140" s="41"/>
      <c r="AF140" s="41"/>
      <c r="AG140" s="41"/>
      <c r="AH140" s="42"/>
      <c r="AI140" s="40" t="str">
        <f>IF(AE140=0,"NO OFERTADO",IF(AF140=0,"NO OFERTADO",IF(AG140=0,"NO OFERTADO",IF(AH140=0,"NO OFERTADO","CORRECTO"))))</f>
        <v>NO OFERTADO</v>
      </c>
      <c r="AJ140" s="41"/>
      <c r="AK140" s="41"/>
      <c r="AL140" s="41"/>
      <c r="AM140" s="42"/>
      <c r="AN140" s="40" t="str">
        <f>IF(AJ140=0,"NO OFERTADO",IF(AK140=0,"NO OFERTADO",IF(AL140=0,"NO OFERTADO",IF(AM140=0,"NO OFERTADO","CORRECTO"))))</f>
        <v>NO OFERTADO</v>
      </c>
    </row>
    <row r="141" spans="1:40" x14ac:dyDescent="0.25">
      <c r="A141" s="61">
        <v>2317</v>
      </c>
      <c r="B141" s="61">
        <v>1911</v>
      </c>
      <c r="C141" s="13" t="s">
        <v>2562</v>
      </c>
      <c r="D141" s="12" t="s">
        <v>705</v>
      </c>
      <c r="E141" s="12" t="s">
        <v>765</v>
      </c>
      <c r="F141" s="12" t="s">
        <v>222</v>
      </c>
      <c r="G141" s="12" t="s">
        <v>13</v>
      </c>
      <c r="H141" s="12" t="s">
        <v>108</v>
      </c>
      <c r="I141" s="62" t="s">
        <v>60</v>
      </c>
      <c r="J141" s="10">
        <v>60</v>
      </c>
      <c r="K141" s="10" t="s">
        <v>2563</v>
      </c>
      <c r="L141" s="14" t="s">
        <v>2404</v>
      </c>
      <c r="M141" s="11">
        <v>4324.7776666666668</v>
      </c>
      <c r="N141" s="8">
        <v>60</v>
      </c>
      <c r="O141" s="8">
        <f>N141*M141</f>
        <v>259486.66</v>
      </c>
      <c r="P141" s="7" t="s">
        <v>6618</v>
      </c>
      <c r="Q141" s="30">
        <f>O141/$O$643</f>
        <v>1.5382709059802083E-4</v>
      </c>
      <c r="R141" s="30"/>
      <c r="S141" s="31">
        <f>Q141*$S$1</f>
        <v>1.2306167247841667E-2</v>
      </c>
      <c r="T141" s="7"/>
      <c r="U141" s="31">
        <f>S141+T141</f>
        <v>1.2306167247841667E-2</v>
      </c>
      <c r="V141" s="41"/>
      <c r="W141" s="41"/>
      <c r="X141" s="41"/>
      <c r="Y141" s="42"/>
      <c r="Z141" s="40" t="str">
        <f>IF(V141=0,"NO OFERTADO",IF(W141=0,"NO OFERTADO",IF(X141=0,"NO OFERTADO",IF(Y141=0,"NO OFERTADO","CORRECTO"))))</f>
        <v>NO OFERTADO</v>
      </c>
      <c r="AA141" s="42">
        <f>Y141*N141</f>
        <v>0</v>
      </c>
      <c r="AB141" s="31">
        <f>Q141*$AB$1</f>
        <v>3.0765418119604168E-3</v>
      </c>
      <c r="AC141" s="7"/>
      <c r="AD141" s="31">
        <f>AB141+AC141</f>
        <v>3.0765418119604168E-3</v>
      </c>
      <c r="AE141" s="41"/>
      <c r="AF141" s="41"/>
      <c r="AG141" s="41"/>
      <c r="AH141" s="42"/>
      <c r="AI141" s="40" t="str">
        <f>IF(AE141=0,"NO OFERTADO",IF(AF141=0,"NO OFERTADO",IF(AG141=0,"NO OFERTADO",IF(AH141=0,"NO OFERTADO","CORRECTO"))))</f>
        <v>NO OFERTADO</v>
      </c>
      <c r="AJ141" s="41"/>
      <c r="AK141" s="41"/>
      <c r="AL141" s="41"/>
      <c r="AM141" s="42"/>
      <c r="AN141" s="40" t="str">
        <f>IF(AJ141=0,"NO OFERTADO",IF(AK141=0,"NO OFERTADO",IF(AL141=0,"NO OFERTADO",IF(AM141=0,"NO OFERTADO","CORRECTO"))))</f>
        <v>NO OFERTADO</v>
      </c>
    </row>
    <row r="142" spans="1:40" ht="24" x14ac:dyDescent="0.25">
      <c r="A142" s="61">
        <v>2318</v>
      </c>
      <c r="B142" s="61">
        <v>2235</v>
      </c>
      <c r="C142" s="13" t="s">
        <v>6016</v>
      </c>
      <c r="D142" s="12" t="s">
        <v>68</v>
      </c>
      <c r="E142" s="12" t="s">
        <v>11</v>
      </c>
      <c r="F142" s="12" t="s">
        <v>12</v>
      </c>
      <c r="G142" s="12" t="s">
        <v>13</v>
      </c>
      <c r="H142" s="12" t="s">
        <v>12</v>
      </c>
      <c r="I142" s="62">
        <v>2100</v>
      </c>
      <c r="J142" s="10">
        <v>1</v>
      </c>
      <c r="K142" s="10" t="s">
        <v>6017</v>
      </c>
      <c r="L142" s="14" t="s">
        <v>6018</v>
      </c>
      <c r="M142" s="11">
        <v>1938.5694999999998</v>
      </c>
      <c r="N142" s="8">
        <v>30</v>
      </c>
      <c r="O142" s="8">
        <f>N142*M142</f>
        <v>58157.084999999992</v>
      </c>
      <c r="P142" s="7" t="s">
        <v>6618</v>
      </c>
      <c r="Q142" s="30">
        <f>O142/$O$643</f>
        <v>3.4476281683273413E-5</v>
      </c>
      <c r="R142" s="30">
        <f>+O142/$O$644</f>
        <v>6.0483368464438726E-5</v>
      </c>
      <c r="S142" s="31">
        <f>Q142*$S$1</f>
        <v>2.7581025346618731E-3</v>
      </c>
      <c r="T142" s="32">
        <f>R142*$T$1</f>
        <v>9.072505269665809E-4</v>
      </c>
      <c r="U142" s="31">
        <f>S142+T142</f>
        <v>3.6653530616284537E-3</v>
      </c>
      <c r="V142" s="41"/>
      <c r="W142" s="41"/>
      <c r="X142" s="41"/>
      <c r="Y142" s="42"/>
      <c r="Z142" s="40" t="str">
        <f>IF(V142=0,"NO OFERTADO",IF(W142=0,"NO OFERTADO",IF(X142=0,"NO OFERTADO",IF(Y142=0,"NO OFERTADO","CORRECTO"))))</f>
        <v>NO OFERTADO</v>
      </c>
      <c r="AA142" s="42">
        <f>Y142*N142</f>
        <v>0</v>
      </c>
      <c r="AB142" s="31">
        <f>Q142*$AB$1</f>
        <v>6.8952563366546826E-4</v>
      </c>
      <c r="AC142" s="32">
        <f>R142*$AC$1</f>
        <v>3.0241684232219362E-4</v>
      </c>
      <c r="AD142" s="31">
        <f>AB142+AC142</f>
        <v>9.9194247598766183E-4</v>
      </c>
      <c r="AE142" s="41"/>
      <c r="AF142" s="41"/>
      <c r="AG142" s="41"/>
      <c r="AH142" s="42"/>
      <c r="AI142" s="40" t="str">
        <f>IF(AE142=0,"NO OFERTADO",IF(AF142=0,"NO OFERTADO",IF(AG142=0,"NO OFERTADO",IF(AH142=0,"NO OFERTADO","CORRECTO"))))</f>
        <v>NO OFERTADO</v>
      </c>
      <c r="AJ142" s="41"/>
      <c r="AK142" s="41"/>
      <c r="AL142" s="41"/>
      <c r="AM142" s="42"/>
      <c r="AN142" s="40" t="str">
        <f>IF(AJ142=0,"NO OFERTADO",IF(AK142=0,"NO OFERTADO",IF(AL142=0,"NO OFERTADO",IF(AM142=0,"NO OFERTADO","CORRECTO"))))</f>
        <v>NO OFERTADO</v>
      </c>
    </row>
    <row r="143" spans="1:40" ht="24" x14ac:dyDescent="0.25">
      <c r="A143" s="61">
        <v>2319</v>
      </c>
      <c r="B143" s="61">
        <v>2236</v>
      </c>
      <c r="C143" s="13" t="s">
        <v>6019</v>
      </c>
      <c r="D143" s="12" t="s">
        <v>181</v>
      </c>
      <c r="E143" s="12" t="s">
        <v>11</v>
      </c>
      <c r="F143" s="12" t="s">
        <v>134</v>
      </c>
      <c r="G143" s="12" t="s">
        <v>13</v>
      </c>
      <c r="H143" s="12" t="s">
        <v>12</v>
      </c>
      <c r="I143" s="62" t="s">
        <v>60</v>
      </c>
      <c r="J143" s="10">
        <v>1</v>
      </c>
      <c r="K143" s="10" t="s">
        <v>6020</v>
      </c>
      <c r="L143" s="14" t="s">
        <v>6021</v>
      </c>
      <c r="M143" s="11">
        <v>1941.7980933333336</v>
      </c>
      <c r="N143" s="8">
        <v>30</v>
      </c>
      <c r="O143" s="8">
        <f>N143*M143</f>
        <v>58253.942800000004</v>
      </c>
      <c r="P143" s="7" t="s">
        <v>6618</v>
      </c>
      <c r="Q143" s="30">
        <f>O143/$O$643</f>
        <v>3.4533700255679901E-5</v>
      </c>
      <c r="R143" s="30"/>
      <c r="S143" s="31">
        <f>Q143*$S$1</f>
        <v>2.7626960204543919E-3</v>
      </c>
      <c r="T143" s="7"/>
      <c r="U143" s="31">
        <f>S143+T143</f>
        <v>2.7626960204543919E-3</v>
      </c>
      <c r="V143" s="41"/>
      <c r="W143" s="41"/>
      <c r="X143" s="41"/>
      <c r="Y143" s="42"/>
      <c r="Z143" s="40" t="str">
        <f>IF(V143=0,"NO OFERTADO",IF(W143=0,"NO OFERTADO",IF(X143=0,"NO OFERTADO",IF(Y143=0,"NO OFERTADO","CORRECTO"))))</f>
        <v>NO OFERTADO</v>
      </c>
      <c r="AA143" s="42">
        <f>Y143*N143</f>
        <v>0</v>
      </c>
      <c r="AB143" s="31">
        <f>Q143*$AB$1</f>
        <v>6.9067400511359798E-4</v>
      </c>
      <c r="AC143" s="7"/>
      <c r="AD143" s="31">
        <f>AB143+AC143</f>
        <v>6.9067400511359798E-4</v>
      </c>
      <c r="AE143" s="41"/>
      <c r="AF143" s="41"/>
      <c r="AG143" s="41"/>
      <c r="AH143" s="42"/>
      <c r="AI143" s="40" t="str">
        <f>IF(AE143=0,"NO OFERTADO",IF(AF143=0,"NO OFERTADO",IF(AG143=0,"NO OFERTADO",IF(AH143=0,"NO OFERTADO","CORRECTO"))))</f>
        <v>NO OFERTADO</v>
      </c>
      <c r="AJ143" s="41"/>
      <c r="AK143" s="41"/>
      <c r="AL143" s="41"/>
      <c r="AM143" s="42"/>
      <c r="AN143" s="40" t="str">
        <f>IF(AJ143=0,"NO OFERTADO",IF(AK143=0,"NO OFERTADO",IF(AL143=0,"NO OFERTADO",IF(AM143=0,"NO OFERTADO","CORRECTO"))))</f>
        <v>NO OFERTADO</v>
      </c>
    </row>
    <row r="144" spans="1:40" ht="24" x14ac:dyDescent="0.25">
      <c r="A144" s="61">
        <v>2320</v>
      </c>
      <c r="B144" s="61">
        <v>2237</v>
      </c>
      <c r="C144" s="13" t="s">
        <v>2044</v>
      </c>
      <c r="D144" s="12" t="s">
        <v>6022</v>
      </c>
      <c r="E144" s="12" t="s">
        <v>49</v>
      </c>
      <c r="F144" s="12" t="s">
        <v>23</v>
      </c>
      <c r="G144" s="12" t="s">
        <v>24</v>
      </c>
      <c r="H144" s="12" t="s">
        <v>23</v>
      </c>
      <c r="I144" s="62" t="s">
        <v>60</v>
      </c>
      <c r="J144" s="10">
        <v>1</v>
      </c>
      <c r="K144" s="10" t="s">
        <v>2045</v>
      </c>
      <c r="L144" s="14" t="s">
        <v>6023</v>
      </c>
      <c r="M144" s="11">
        <v>12948.380666666666</v>
      </c>
      <c r="N144" s="8">
        <v>1</v>
      </c>
      <c r="O144" s="8">
        <f>N144*M144</f>
        <v>12948.380666666666</v>
      </c>
      <c r="P144" s="7" t="s">
        <v>6618</v>
      </c>
      <c r="Q144" s="30">
        <f>O144/$O$643</f>
        <v>7.6759696467980068E-6</v>
      </c>
      <c r="R144" s="30"/>
      <c r="S144" s="31">
        <f>Q144*$S$1</f>
        <v>6.1407757174384051E-4</v>
      </c>
      <c r="T144" s="7"/>
      <c r="U144" s="31">
        <f>S144+T144</f>
        <v>6.1407757174384051E-4</v>
      </c>
      <c r="V144" s="41"/>
      <c r="W144" s="41"/>
      <c r="X144" s="41"/>
      <c r="Y144" s="42"/>
      <c r="Z144" s="40" t="str">
        <f>IF(V144=0,"NO OFERTADO",IF(W144=0,"NO OFERTADO",IF(X144=0,"NO OFERTADO",IF(Y144=0,"NO OFERTADO","CORRECTO"))))</f>
        <v>NO OFERTADO</v>
      </c>
      <c r="AA144" s="42">
        <f>Y144*N144</f>
        <v>0</v>
      </c>
      <c r="AB144" s="31">
        <f>Q144*$AB$1</f>
        <v>1.5351939293596013E-4</v>
      </c>
      <c r="AC144" s="7"/>
      <c r="AD144" s="31">
        <f>AB144+AC144</f>
        <v>1.5351939293596013E-4</v>
      </c>
      <c r="AE144" s="41"/>
      <c r="AF144" s="41"/>
      <c r="AG144" s="41"/>
      <c r="AH144" s="42"/>
      <c r="AI144" s="40" t="str">
        <f>IF(AE144=0,"NO OFERTADO",IF(AF144=0,"NO OFERTADO",IF(AG144=0,"NO OFERTADO",IF(AH144=0,"NO OFERTADO","CORRECTO"))))</f>
        <v>NO OFERTADO</v>
      </c>
      <c r="AJ144" s="41"/>
      <c r="AK144" s="41"/>
      <c r="AL144" s="41"/>
      <c r="AM144" s="42"/>
      <c r="AN144" s="40" t="str">
        <f>IF(AJ144=0,"NO OFERTADO",IF(AK144=0,"NO OFERTADO",IF(AL144=0,"NO OFERTADO",IF(AM144=0,"NO OFERTADO","CORRECTO"))))</f>
        <v>NO OFERTADO</v>
      </c>
    </row>
    <row r="145" spans="1:40" x14ac:dyDescent="0.25">
      <c r="A145" s="61">
        <v>2321</v>
      </c>
      <c r="B145" s="61">
        <v>2054</v>
      </c>
      <c r="C145" s="13" t="s">
        <v>2044</v>
      </c>
      <c r="D145" s="12" t="s">
        <v>5587</v>
      </c>
      <c r="E145" s="12" t="s">
        <v>718</v>
      </c>
      <c r="F145" s="12" t="s">
        <v>308</v>
      </c>
      <c r="G145" s="12" t="s">
        <v>13</v>
      </c>
      <c r="H145" s="12" t="s">
        <v>308</v>
      </c>
      <c r="I145" s="62" t="s">
        <v>60</v>
      </c>
      <c r="J145" s="10">
        <v>1</v>
      </c>
      <c r="K145" s="10" t="s">
        <v>5588</v>
      </c>
      <c r="L145" s="14" t="s">
        <v>5589</v>
      </c>
      <c r="M145" s="11">
        <v>12047.739777777779</v>
      </c>
      <c r="N145" s="8">
        <v>1</v>
      </c>
      <c r="O145" s="8">
        <f>N145*M145</f>
        <v>12047.739777777779</v>
      </c>
      <c r="P145" s="7" t="s">
        <v>6618</v>
      </c>
      <c r="Q145" s="30">
        <f>O145/$O$643</f>
        <v>7.1420579319861824E-6</v>
      </c>
      <c r="R145" s="30"/>
      <c r="S145" s="31">
        <f>Q145*$S$1</f>
        <v>5.7136463455889457E-4</v>
      </c>
      <c r="T145" s="7"/>
      <c r="U145" s="31">
        <f>S145+T145</f>
        <v>5.7136463455889457E-4</v>
      </c>
      <c r="V145" s="41"/>
      <c r="W145" s="41"/>
      <c r="X145" s="41"/>
      <c r="Y145" s="42"/>
      <c r="Z145" s="40" t="str">
        <f>IF(V145=0,"NO OFERTADO",IF(W145=0,"NO OFERTADO",IF(X145=0,"NO OFERTADO",IF(Y145=0,"NO OFERTADO","CORRECTO"))))</f>
        <v>NO OFERTADO</v>
      </c>
      <c r="AA145" s="42">
        <f>Y145*N145</f>
        <v>0</v>
      </c>
      <c r="AB145" s="31">
        <f>Q145*$AB$1</f>
        <v>1.4284115863972364E-4</v>
      </c>
      <c r="AC145" s="7"/>
      <c r="AD145" s="31">
        <f>AB145+AC145</f>
        <v>1.4284115863972364E-4</v>
      </c>
      <c r="AE145" s="41"/>
      <c r="AF145" s="41"/>
      <c r="AG145" s="41"/>
      <c r="AH145" s="42"/>
      <c r="AI145" s="40" t="str">
        <f>IF(AE145=0,"NO OFERTADO",IF(AF145=0,"NO OFERTADO",IF(AG145=0,"NO OFERTADO",IF(AH145=0,"NO OFERTADO","CORRECTO"))))</f>
        <v>NO OFERTADO</v>
      </c>
      <c r="AJ145" s="41"/>
      <c r="AK145" s="41"/>
      <c r="AL145" s="41"/>
      <c r="AM145" s="42"/>
      <c r="AN145" s="40" t="str">
        <f>IF(AJ145=0,"NO OFERTADO",IF(AK145=0,"NO OFERTADO",IF(AL145=0,"NO OFERTADO",IF(AM145=0,"NO OFERTADO","CORRECTO"))))</f>
        <v>NO OFERTADO</v>
      </c>
    </row>
    <row r="146" spans="1:40" x14ac:dyDescent="0.25">
      <c r="A146" s="61">
        <v>2322</v>
      </c>
      <c r="B146" s="61">
        <v>2238</v>
      </c>
      <c r="C146" s="13" t="s">
        <v>132</v>
      </c>
      <c r="D146" s="12" t="s">
        <v>6024</v>
      </c>
      <c r="E146" s="12" t="s">
        <v>49</v>
      </c>
      <c r="F146" s="12" t="s">
        <v>23</v>
      </c>
      <c r="G146" s="12" t="s">
        <v>24</v>
      </c>
      <c r="H146" s="12" t="s">
        <v>49</v>
      </c>
      <c r="I146" s="62">
        <v>1083320</v>
      </c>
      <c r="J146" s="10">
        <v>1</v>
      </c>
      <c r="K146" s="10" t="s">
        <v>135</v>
      </c>
      <c r="L146" s="14" t="s">
        <v>6025</v>
      </c>
      <c r="M146" s="11">
        <v>1083320</v>
      </c>
      <c r="N146" s="8">
        <v>1</v>
      </c>
      <c r="O146" s="8">
        <f>N146*M146</f>
        <v>1083320</v>
      </c>
      <c r="P146" s="7" t="s">
        <v>6618</v>
      </c>
      <c r="Q146" s="30">
        <f>O146/$O$643</f>
        <v>6.4220628446428772E-4</v>
      </c>
      <c r="R146" s="30">
        <f>+O146/$O$644</f>
        <v>1.1266528012003312E-3</v>
      </c>
      <c r="S146" s="31">
        <f>Q146*$S$1</f>
        <v>5.1376502757143019E-2</v>
      </c>
      <c r="T146" s="32">
        <f>R146*$T$1</f>
        <v>1.6899792018004969E-2</v>
      </c>
      <c r="U146" s="31">
        <f>S146+T146</f>
        <v>6.8276294775147989E-2</v>
      </c>
      <c r="V146" s="41"/>
      <c r="W146" s="41"/>
      <c r="X146" s="41"/>
      <c r="Y146" s="42"/>
      <c r="Z146" s="40" t="str">
        <f>IF(V146=0,"NO OFERTADO",IF(W146=0,"NO OFERTADO",IF(X146=0,"NO OFERTADO",IF(Y146=0,"NO OFERTADO","CORRECTO"))))</f>
        <v>NO OFERTADO</v>
      </c>
      <c r="AA146" s="42">
        <f>Y146*N146</f>
        <v>0</v>
      </c>
      <c r="AB146" s="31">
        <f>Q146*$AB$1</f>
        <v>1.2844125689285755E-2</v>
      </c>
      <c r="AC146" s="32">
        <f>R146*$AC$1</f>
        <v>5.6332640060016564E-3</v>
      </c>
      <c r="AD146" s="31">
        <f>AB146+AC146</f>
        <v>1.8477389695287411E-2</v>
      </c>
      <c r="AE146" s="41"/>
      <c r="AF146" s="41"/>
      <c r="AG146" s="41"/>
      <c r="AH146" s="42"/>
      <c r="AI146" s="40" t="str">
        <f>IF(AE146=0,"NO OFERTADO",IF(AF146=0,"NO OFERTADO",IF(AG146=0,"NO OFERTADO",IF(AH146=0,"NO OFERTADO","CORRECTO"))))</f>
        <v>NO OFERTADO</v>
      </c>
      <c r="AJ146" s="41"/>
      <c r="AK146" s="41"/>
      <c r="AL146" s="41"/>
      <c r="AM146" s="42"/>
      <c r="AN146" s="40" t="str">
        <f>IF(AJ146=0,"NO OFERTADO",IF(AK146=0,"NO OFERTADO",IF(AL146=0,"NO OFERTADO",IF(AM146=0,"NO OFERTADO","CORRECTO"))))</f>
        <v>NO OFERTADO</v>
      </c>
    </row>
    <row r="147" spans="1:40" x14ac:dyDescent="0.25">
      <c r="A147" s="61">
        <v>2323</v>
      </c>
      <c r="B147" s="61">
        <v>1944</v>
      </c>
      <c r="C147" s="13" t="s">
        <v>1677</v>
      </c>
      <c r="D147" s="12" t="s">
        <v>3985</v>
      </c>
      <c r="E147" s="12" t="s">
        <v>765</v>
      </c>
      <c r="F147" s="12" t="s">
        <v>222</v>
      </c>
      <c r="G147" s="12" t="s">
        <v>13</v>
      </c>
      <c r="H147" s="12" t="s">
        <v>108</v>
      </c>
      <c r="I147" s="62" t="s">
        <v>60</v>
      </c>
      <c r="J147" s="10">
        <v>50</v>
      </c>
      <c r="K147" s="10" t="s">
        <v>1678</v>
      </c>
      <c r="L147" s="14" t="s">
        <v>5271</v>
      </c>
      <c r="M147" s="11">
        <v>1758</v>
      </c>
      <c r="N147" s="8">
        <v>50</v>
      </c>
      <c r="O147" s="8">
        <f>N147*M147</f>
        <v>87900</v>
      </c>
      <c r="P147" s="7" t="s">
        <v>6618</v>
      </c>
      <c r="Q147" s="30">
        <f>O147/$O$643</f>
        <v>5.2108271244333062E-5</v>
      </c>
      <c r="R147" s="30"/>
      <c r="S147" s="31">
        <f>Q147*$S$1</f>
        <v>4.1686616995466452E-3</v>
      </c>
      <c r="T147" s="7"/>
      <c r="U147" s="31">
        <f>S147+T147</f>
        <v>4.1686616995466452E-3</v>
      </c>
      <c r="V147" s="41"/>
      <c r="W147" s="41"/>
      <c r="X147" s="41"/>
      <c r="Y147" s="42"/>
      <c r="Z147" s="40" t="str">
        <f>IF(V147=0,"NO OFERTADO",IF(W147=0,"NO OFERTADO",IF(X147=0,"NO OFERTADO",IF(Y147=0,"NO OFERTADO","CORRECTO"))))</f>
        <v>NO OFERTADO</v>
      </c>
      <c r="AA147" s="42">
        <f>Y147*N147</f>
        <v>0</v>
      </c>
      <c r="AB147" s="31">
        <f>Q147*$AB$1</f>
        <v>1.0421654248866613E-3</v>
      </c>
      <c r="AC147" s="7"/>
      <c r="AD147" s="31">
        <f>AB147+AC147</f>
        <v>1.0421654248866613E-3</v>
      </c>
      <c r="AE147" s="41"/>
      <c r="AF147" s="41"/>
      <c r="AG147" s="41"/>
      <c r="AH147" s="42"/>
      <c r="AI147" s="40" t="str">
        <f>IF(AE147=0,"NO OFERTADO",IF(AF147=0,"NO OFERTADO",IF(AG147=0,"NO OFERTADO",IF(AH147=0,"NO OFERTADO","CORRECTO"))))</f>
        <v>NO OFERTADO</v>
      </c>
      <c r="AJ147" s="41"/>
      <c r="AK147" s="41"/>
      <c r="AL147" s="41"/>
      <c r="AM147" s="42"/>
      <c r="AN147" s="40" t="str">
        <f>IF(AJ147=0,"NO OFERTADO",IF(AK147=0,"NO OFERTADO",IF(AL147=0,"NO OFERTADO",IF(AM147=0,"NO OFERTADO","CORRECTO"))))</f>
        <v>NO OFERTADO</v>
      </c>
    </row>
    <row r="148" spans="1:40" x14ac:dyDescent="0.25">
      <c r="A148" s="61">
        <v>2324</v>
      </c>
      <c r="B148" s="61">
        <v>2010</v>
      </c>
      <c r="C148" s="13" t="s">
        <v>1666</v>
      </c>
      <c r="D148" s="12" t="s">
        <v>5464</v>
      </c>
      <c r="E148" s="12" t="s">
        <v>734</v>
      </c>
      <c r="F148" s="12" t="s">
        <v>321</v>
      </c>
      <c r="G148" s="12" t="s">
        <v>735</v>
      </c>
      <c r="H148" s="12" t="s">
        <v>323</v>
      </c>
      <c r="I148" s="62" t="s">
        <v>60</v>
      </c>
      <c r="J148" s="10">
        <v>20</v>
      </c>
      <c r="K148" s="10" t="s">
        <v>1668</v>
      </c>
      <c r="L148" s="14" t="s">
        <v>5465</v>
      </c>
      <c r="M148" s="11">
        <v>1584.9079999999999</v>
      </c>
      <c r="N148" s="8">
        <v>20</v>
      </c>
      <c r="O148" s="8">
        <f>N148*M148</f>
        <v>31698.159999999996</v>
      </c>
      <c r="P148" s="7" t="s">
        <v>6618</v>
      </c>
      <c r="Q148" s="30">
        <f>O148/$O$643</f>
        <v>1.8791084405304533E-5</v>
      </c>
      <c r="R148" s="30"/>
      <c r="S148" s="31">
        <f>Q148*$S$1</f>
        <v>1.5032867524243628E-3</v>
      </c>
      <c r="T148" s="7"/>
      <c r="U148" s="31">
        <f>S148+T148</f>
        <v>1.5032867524243628E-3</v>
      </c>
      <c r="V148" s="41"/>
      <c r="W148" s="41"/>
      <c r="X148" s="41"/>
      <c r="Y148" s="42"/>
      <c r="Z148" s="40" t="str">
        <f>IF(V148=0,"NO OFERTADO",IF(W148=0,"NO OFERTADO",IF(X148=0,"NO OFERTADO",IF(Y148=0,"NO OFERTADO","CORRECTO"))))</f>
        <v>NO OFERTADO</v>
      </c>
      <c r="AA148" s="42">
        <f>Y148*N148</f>
        <v>0</v>
      </c>
      <c r="AB148" s="31">
        <f>Q148*$AB$1</f>
        <v>3.7582168810609069E-4</v>
      </c>
      <c r="AC148" s="7"/>
      <c r="AD148" s="31">
        <f>AB148+AC148</f>
        <v>3.7582168810609069E-4</v>
      </c>
      <c r="AE148" s="41"/>
      <c r="AF148" s="41"/>
      <c r="AG148" s="41"/>
      <c r="AH148" s="42"/>
      <c r="AI148" s="40" t="str">
        <f>IF(AE148=0,"NO OFERTADO",IF(AF148=0,"NO OFERTADO",IF(AG148=0,"NO OFERTADO",IF(AH148=0,"NO OFERTADO","CORRECTO"))))</f>
        <v>NO OFERTADO</v>
      </c>
      <c r="AJ148" s="41"/>
      <c r="AK148" s="41"/>
      <c r="AL148" s="41"/>
      <c r="AM148" s="42"/>
      <c r="AN148" s="40" t="str">
        <f>IF(AJ148=0,"NO OFERTADO",IF(AK148=0,"NO OFERTADO",IF(AL148=0,"NO OFERTADO",IF(AM148=0,"NO OFERTADO","CORRECTO"))))</f>
        <v>NO OFERTADO</v>
      </c>
    </row>
    <row r="149" spans="1:40" ht="24" x14ac:dyDescent="0.25">
      <c r="A149" s="61">
        <v>2325</v>
      </c>
      <c r="B149" s="61">
        <v>2240</v>
      </c>
      <c r="C149" s="13" t="s">
        <v>6026</v>
      </c>
      <c r="D149" s="12" t="s">
        <v>6027</v>
      </c>
      <c r="E149" s="12" t="s">
        <v>1555</v>
      </c>
      <c r="F149" s="12" t="s">
        <v>1555</v>
      </c>
      <c r="G149" s="12" t="s">
        <v>735</v>
      </c>
      <c r="H149" s="12" t="s">
        <v>1361</v>
      </c>
      <c r="I149" s="62" t="s">
        <v>60</v>
      </c>
      <c r="J149" s="10">
        <v>1</v>
      </c>
      <c r="K149" s="10" t="s">
        <v>4326</v>
      </c>
      <c r="L149" s="14" t="s">
        <v>6028</v>
      </c>
      <c r="M149" s="11">
        <v>26615.9755</v>
      </c>
      <c r="N149" s="8">
        <v>3</v>
      </c>
      <c r="O149" s="8">
        <f>N149*M149</f>
        <v>79847.926500000001</v>
      </c>
      <c r="P149" s="7" t="s">
        <v>6618</v>
      </c>
      <c r="Q149" s="30">
        <f>O149/$O$643</f>
        <v>4.733489661387452E-5</v>
      </c>
      <c r="R149" s="30"/>
      <c r="S149" s="31">
        <f>Q149*$S$1</f>
        <v>3.7867917291099615E-3</v>
      </c>
      <c r="T149" s="7"/>
      <c r="U149" s="31">
        <f>S149+T149</f>
        <v>3.7867917291099615E-3</v>
      </c>
      <c r="V149" s="41"/>
      <c r="W149" s="41"/>
      <c r="X149" s="41"/>
      <c r="Y149" s="42"/>
      <c r="Z149" s="40" t="str">
        <f>IF(V149=0,"NO OFERTADO",IF(W149=0,"NO OFERTADO",IF(X149=0,"NO OFERTADO",IF(Y149=0,"NO OFERTADO","CORRECTO"))))</f>
        <v>NO OFERTADO</v>
      </c>
      <c r="AA149" s="42">
        <f>Y149*N149</f>
        <v>0</v>
      </c>
      <c r="AB149" s="31">
        <f>Q149*$AB$1</f>
        <v>9.4669793227749037E-4</v>
      </c>
      <c r="AC149" s="7"/>
      <c r="AD149" s="31">
        <f>AB149+AC149</f>
        <v>9.4669793227749037E-4</v>
      </c>
      <c r="AE149" s="41"/>
      <c r="AF149" s="41"/>
      <c r="AG149" s="41"/>
      <c r="AH149" s="42"/>
      <c r="AI149" s="40" t="str">
        <f>IF(AE149=0,"NO OFERTADO",IF(AF149=0,"NO OFERTADO",IF(AG149=0,"NO OFERTADO",IF(AH149=0,"NO OFERTADO","CORRECTO"))))</f>
        <v>NO OFERTADO</v>
      </c>
      <c r="AJ149" s="41"/>
      <c r="AK149" s="41"/>
      <c r="AL149" s="41"/>
      <c r="AM149" s="42"/>
      <c r="AN149" s="40" t="str">
        <f>IF(AJ149=0,"NO OFERTADO",IF(AK149=0,"NO OFERTADO",IF(AL149=0,"NO OFERTADO",IF(AM149=0,"NO OFERTADO","CORRECTO"))))</f>
        <v>NO OFERTADO</v>
      </c>
    </row>
    <row r="150" spans="1:40" ht="24" x14ac:dyDescent="0.25">
      <c r="A150" s="61">
        <v>2326</v>
      </c>
      <c r="B150" s="61">
        <v>2241</v>
      </c>
      <c r="C150" s="13" t="s">
        <v>6029</v>
      </c>
      <c r="D150" s="12" t="s">
        <v>1567</v>
      </c>
      <c r="E150" s="12" t="s">
        <v>11</v>
      </c>
      <c r="F150" s="12" t="s">
        <v>134</v>
      </c>
      <c r="G150" s="12" t="s">
        <v>13</v>
      </c>
      <c r="H150" s="12" t="s">
        <v>12</v>
      </c>
      <c r="I150" s="62" t="s">
        <v>60</v>
      </c>
      <c r="J150" s="10">
        <v>1</v>
      </c>
      <c r="K150" s="10" t="s">
        <v>6030</v>
      </c>
      <c r="L150" s="14" t="s">
        <v>6031</v>
      </c>
      <c r="M150" s="11">
        <v>54021.399999999994</v>
      </c>
      <c r="N150" s="8">
        <v>4</v>
      </c>
      <c r="O150" s="8">
        <f>N150*M150</f>
        <v>216085.59999999998</v>
      </c>
      <c r="P150" s="7" t="s">
        <v>6618</v>
      </c>
      <c r="Q150" s="30">
        <f>O150/$O$643</f>
        <v>1.2809837379743408E-4</v>
      </c>
      <c r="R150" s="30"/>
      <c r="S150" s="31">
        <f>Q150*$S$1</f>
        <v>1.0247869903794726E-2</v>
      </c>
      <c r="T150" s="7"/>
      <c r="U150" s="31">
        <f>S150+T150</f>
        <v>1.0247869903794726E-2</v>
      </c>
      <c r="V150" s="41"/>
      <c r="W150" s="41"/>
      <c r="X150" s="41"/>
      <c r="Y150" s="42"/>
      <c r="Z150" s="40" t="str">
        <f>IF(V150=0,"NO OFERTADO",IF(W150=0,"NO OFERTADO",IF(X150=0,"NO OFERTADO",IF(Y150=0,"NO OFERTADO","CORRECTO"))))</f>
        <v>NO OFERTADO</v>
      </c>
      <c r="AA150" s="42">
        <f>Y150*N150</f>
        <v>0</v>
      </c>
      <c r="AB150" s="31">
        <f>Q150*$AB$1</f>
        <v>2.5619674759486816E-3</v>
      </c>
      <c r="AC150" s="7"/>
      <c r="AD150" s="31">
        <f>AB150+AC150</f>
        <v>2.5619674759486816E-3</v>
      </c>
      <c r="AE150" s="41"/>
      <c r="AF150" s="41"/>
      <c r="AG150" s="41"/>
      <c r="AH150" s="42"/>
      <c r="AI150" s="40" t="str">
        <f>IF(AE150=0,"NO OFERTADO",IF(AF150=0,"NO OFERTADO",IF(AG150=0,"NO OFERTADO",IF(AH150=0,"NO OFERTADO","CORRECTO"))))</f>
        <v>NO OFERTADO</v>
      </c>
      <c r="AJ150" s="41"/>
      <c r="AK150" s="41"/>
      <c r="AL150" s="41"/>
      <c r="AM150" s="42"/>
      <c r="AN150" s="40" t="str">
        <f>IF(AJ150=0,"NO OFERTADO",IF(AK150=0,"NO OFERTADO",IF(AL150=0,"NO OFERTADO",IF(AM150=0,"NO OFERTADO","CORRECTO"))))</f>
        <v>NO OFERTADO</v>
      </c>
    </row>
    <row r="151" spans="1:40" x14ac:dyDescent="0.25">
      <c r="A151" s="61">
        <v>2327</v>
      </c>
      <c r="B151" s="61">
        <v>1867</v>
      </c>
      <c r="C151" s="13" t="s">
        <v>5083</v>
      </c>
      <c r="D151" s="12" t="s">
        <v>3952</v>
      </c>
      <c r="E151" s="12" t="s">
        <v>49</v>
      </c>
      <c r="F151" s="12" t="s">
        <v>22</v>
      </c>
      <c r="G151" s="12" t="s">
        <v>24</v>
      </c>
      <c r="H151" s="12" t="s">
        <v>25</v>
      </c>
      <c r="I151" s="62">
        <v>6261476.8000000007</v>
      </c>
      <c r="J151" s="10">
        <v>1</v>
      </c>
      <c r="K151" s="10" t="s">
        <v>5084</v>
      </c>
      <c r="L151" s="14" t="s">
        <v>5085</v>
      </c>
      <c r="M151" s="11">
        <v>1513440</v>
      </c>
      <c r="N151" s="8">
        <v>1</v>
      </c>
      <c r="O151" s="8">
        <f>N151*M151</f>
        <v>1513440</v>
      </c>
      <c r="P151" s="7" t="s">
        <v>6618</v>
      </c>
      <c r="Q151" s="30">
        <f>O151/$O$643</f>
        <v>8.971870538341687E-4</v>
      </c>
      <c r="R151" s="30">
        <f>+O151/$O$644</f>
        <v>1.5739776016769093E-3</v>
      </c>
      <c r="S151" s="31">
        <f>Q151*$S$1</f>
        <v>7.1774964306733496E-2</v>
      </c>
      <c r="T151" s="32">
        <f>R151*$T$1</f>
        <v>2.3609664025153639E-2</v>
      </c>
      <c r="U151" s="31">
        <f>S151+T151</f>
        <v>9.5384628331887128E-2</v>
      </c>
      <c r="V151" s="41"/>
      <c r="W151" s="41"/>
      <c r="X151" s="41"/>
      <c r="Y151" s="42"/>
      <c r="Z151" s="40" t="str">
        <f>IF(V151=0,"NO OFERTADO",IF(W151=0,"NO OFERTADO",IF(X151=0,"NO OFERTADO",IF(Y151=0,"NO OFERTADO","CORRECTO"))))</f>
        <v>NO OFERTADO</v>
      </c>
      <c r="AA151" s="42">
        <f>Y151*N151</f>
        <v>0</v>
      </c>
      <c r="AB151" s="31">
        <f>Q151*$AB$1</f>
        <v>1.7943741076683374E-2</v>
      </c>
      <c r="AC151" s="32">
        <f>R151*$AC$1</f>
        <v>7.8698880083845468E-3</v>
      </c>
      <c r="AD151" s="31">
        <f>AB151+AC151</f>
        <v>2.5813629085067923E-2</v>
      </c>
      <c r="AE151" s="41"/>
      <c r="AF151" s="41"/>
      <c r="AG151" s="41"/>
      <c r="AH151" s="42"/>
      <c r="AI151" s="40" t="str">
        <f>IF(AE151=0,"NO OFERTADO",IF(AF151=0,"NO OFERTADO",IF(AG151=0,"NO OFERTADO",IF(AH151=0,"NO OFERTADO","CORRECTO"))))</f>
        <v>NO OFERTADO</v>
      </c>
      <c r="AJ151" s="41"/>
      <c r="AK151" s="41"/>
      <c r="AL151" s="41"/>
      <c r="AM151" s="42"/>
      <c r="AN151" s="40" t="str">
        <f>IF(AJ151=0,"NO OFERTADO",IF(AK151=0,"NO OFERTADO",IF(AL151=0,"NO OFERTADO",IF(AM151=0,"NO OFERTADO","CORRECTO"))))</f>
        <v>NO OFERTADO</v>
      </c>
    </row>
    <row r="152" spans="1:40" ht="24" x14ac:dyDescent="0.25">
      <c r="A152" s="61">
        <v>2328</v>
      </c>
      <c r="B152" s="61">
        <v>2242</v>
      </c>
      <c r="C152" s="13" t="s">
        <v>2225</v>
      </c>
      <c r="D152" s="12" t="s">
        <v>5850</v>
      </c>
      <c r="E152" s="12" t="s">
        <v>11</v>
      </c>
      <c r="F152" s="12" t="s">
        <v>134</v>
      </c>
      <c r="G152" s="12" t="s">
        <v>13</v>
      </c>
      <c r="H152" s="12" t="s">
        <v>12</v>
      </c>
      <c r="I152" s="62" t="s">
        <v>60</v>
      </c>
      <c r="J152" s="10">
        <v>1</v>
      </c>
      <c r="K152" s="10" t="s">
        <v>2226</v>
      </c>
      <c r="L152" s="14" t="s">
        <v>6032</v>
      </c>
      <c r="M152" s="11">
        <v>6476.2619999999997</v>
      </c>
      <c r="N152" s="8">
        <v>1</v>
      </c>
      <c r="O152" s="8">
        <f>N152*M152</f>
        <v>6476.2619999999997</v>
      </c>
      <c r="P152" s="7" t="s">
        <v>6618</v>
      </c>
      <c r="Q152" s="30">
        <f>O152/$O$643</f>
        <v>3.8392129345320469E-6</v>
      </c>
      <c r="R152" s="30"/>
      <c r="S152" s="31">
        <f>Q152*$S$1</f>
        <v>3.0713703476256378E-4</v>
      </c>
      <c r="T152" s="7"/>
      <c r="U152" s="31">
        <f>S152+T152</f>
        <v>3.0713703476256378E-4</v>
      </c>
      <c r="V152" s="41"/>
      <c r="W152" s="41"/>
      <c r="X152" s="41"/>
      <c r="Y152" s="42"/>
      <c r="Z152" s="40" t="str">
        <f>IF(V152=0,"NO OFERTADO",IF(W152=0,"NO OFERTADO",IF(X152=0,"NO OFERTADO",IF(Y152=0,"NO OFERTADO","CORRECTO"))))</f>
        <v>NO OFERTADO</v>
      </c>
      <c r="AA152" s="42">
        <f>Y152*N152</f>
        <v>0</v>
      </c>
      <c r="AB152" s="31">
        <f>Q152*$AB$1</f>
        <v>7.6784258690640946E-5</v>
      </c>
      <c r="AC152" s="7"/>
      <c r="AD152" s="31">
        <f>AB152+AC152</f>
        <v>7.6784258690640946E-5</v>
      </c>
      <c r="AE152" s="41"/>
      <c r="AF152" s="41"/>
      <c r="AG152" s="41"/>
      <c r="AH152" s="42"/>
      <c r="AI152" s="40" t="str">
        <f>IF(AE152=0,"NO OFERTADO",IF(AF152=0,"NO OFERTADO",IF(AG152=0,"NO OFERTADO",IF(AH152=0,"NO OFERTADO","CORRECTO"))))</f>
        <v>NO OFERTADO</v>
      </c>
      <c r="AJ152" s="41"/>
      <c r="AK152" s="41"/>
      <c r="AL152" s="41"/>
      <c r="AM152" s="42"/>
      <c r="AN152" s="40" t="str">
        <f>IF(AJ152=0,"NO OFERTADO",IF(AK152=0,"NO OFERTADO",IF(AL152=0,"NO OFERTADO",IF(AM152=0,"NO OFERTADO","CORRECTO"))))</f>
        <v>NO OFERTADO</v>
      </c>
    </row>
    <row r="153" spans="1:40" x14ac:dyDescent="0.25">
      <c r="A153" s="61">
        <v>2329</v>
      </c>
      <c r="B153" s="61">
        <v>2243</v>
      </c>
      <c r="C153" s="13" t="s">
        <v>6033</v>
      </c>
      <c r="D153" s="12" t="s">
        <v>463</v>
      </c>
      <c r="E153" s="12" t="s">
        <v>49</v>
      </c>
      <c r="F153" s="12" t="s">
        <v>49</v>
      </c>
      <c r="G153" s="12" t="s">
        <v>24</v>
      </c>
      <c r="H153" s="12" t="s">
        <v>23</v>
      </c>
      <c r="I153" s="62" t="s">
        <v>60</v>
      </c>
      <c r="J153" s="10">
        <v>1</v>
      </c>
      <c r="K153" s="10" t="s">
        <v>6034</v>
      </c>
      <c r="L153" s="14" t="s">
        <v>6035</v>
      </c>
      <c r="M153" s="11">
        <v>119184.45099999999</v>
      </c>
      <c r="N153" s="8">
        <v>1</v>
      </c>
      <c r="O153" s="8">
        <f>N153*M153</f>
        <v>119184.45099999999</v>
      </c>
      <c r="P153" s="7" t="s">
        <v>6618</v>
      </c>
      <c r="Q153" s="30">
        <f>O153/$O$643</f>
        <v>7.0654103536005945E-5</v>
      </c>
      <c r="R153" s="30"/>
      <c r="S153" s="31">
        <f>Q153*$S$1</f>
        <v>5.6523282828804759E-3</v>
      </c>
      <c r="T153" s="7"/>
      <c r="U153" s="31">
        <f>S153+T153</f>
        <v>5.6523282828804759E-3</v>
      </c>
      <c r="V153" s="41"/>
      <c r="W153" s="41"/>
      <c r="X153" s="41"/>
      <c r="Y153" s="42"/>
      <c r="Z153" s="40" t="str">
        <f>IF(V153=0,"NO OFERTADO",IF(W153=0,"NO OFERTADO",IF(X153=0,"NO OFERTADO",IF(Y153=0,"NO OFERTADO","CORRECTO"))))</f>
        <v>NO OFERTADO</v>
      </c>
      <c r="AA153" s="42">
        <f>Y153*N153</f>
        <v>0</v>
      </c>
      <c r="AB153" s="31">
        <f>Q153*$AB$1</f>
        <v>1.413082070720119E-3</v>
      </c>
      <c r="AC153" s="7"/>
      <c r="AD153" s="31">
        <f>AB153+AC153</f>
        <v>1.413082070720119E-3</v>
      </c>
      <c r="AE153" s="41"/>
      <c r="AF153" s="41"/>
      <c r="AG153" s="41"/>
      <c r="AH153" s="42"/>
      <c r="AI153" s="40" t="str">
        <f>IF(AE153=0,"NO OFERTADO",IF(AF153=0,"NO OFERTADO",IF(AG153=0,"NO OFERTADO",IF(AH153=0,"NO OFERTADO","CORRECTO"))))</f>
        <v>NO OFERTADO</v>
      </c>
      <c r="AJ153" s="41"/>
      <c r="AK153" s="41"/>
      <c r="AL153" s="41"/>
      <c r="AM153" s="42"/>
      <c r="AN153" s="40" t="str">
        <f>IF(AJ153=0,"NO OFERTADO",IF(AK153=0,"NO OFERTADO",IF(AL153=0,"NO OFERTADO",IF(AM153=0,"NO OFERTADO","CORRECTO"))))</f>
        <v>NO OFERTADO</v>
      </c>
    </row>
    <row r="154" spans="1:40" ht="24" x14ac:dyDescent="0.25">
      <c r="A154" s="61">
        <v>2330</v>
      </c>
      <c r="B154" s="61">
        <v>2244</v>
      </c>
      <c r="C154" s="13" t="s">
        <v>6036</v>
      </c>
      <c r="D154" s="12" t="s">
        <v>258</v>
      </c>
      <c r="E154" s="12" t="s">
        <v>6037</v>
      </c>
      <c r="F154" s="12" t="s">
        <v>354</v>
      </c>
      <c r="G154" s="12" t="s">
        <v>5399</v>
      </c>
      <c r="H154" s="12" t="s">
        <v>6038</v>
      </c>
      <c r="I154" s="62" t="s">
        <v>60</v>
      </c>
      <c r="J154" s="10">
        <v>1</v>
      </c>
      <c r="K154" s="10" t="s">
        <v>6039</v>
      </c>
      <c r="L154" s="10" t="s">
        <v>6038</v>
      </c>
      <c r="M154" s="11">
        <v>18002.625</v>
      </c>
      <c r="N154" s="8">
        <v>1</v>
      </c>
      <c r="O154" s="8">
        <f>N154*M154</f>
        <v>18002.625</v>
      </c>
      <c r="P154" s="7" t="s">
        <v>6618</v>
      </c>
      <c r="Q154" s="30">
        <f>O154/$O$643</f>
        <v>1.067219188407294E-5</v>
      </c>
      <c r="R154" s="30"/>
      <c r="S154" s="31">
        <f>Q154*$S$1</f>
        <v>8.5377535072583529E-4</v>
      </c>
      <c r="T154" s="7"/>
      <c r="U154" s="31">
        <f>S154+T154</f>
        <v>8.5377535072583529E-4</v>
      </c>
      <c r="V154" s="41"/>
      <c r="W154" s="41"/>
      <c r="X154" s="41"/>
      <c r="Y154" s="42"/>
      <c r="Z154" s="40" t="str">
        <f>IF(V154=0,"NO OFERTADO",IF(W154=0,"NO OFERTADO",IF(X154=0,"NO OFERTADO",IF(Y154=0,"NO OFERTADO","CORRECTO"))))</f>
        <v>NO OFERTADO</v>
      </c>
      <c r="AA154" s="42">
        <f>Y154*N154</f>
        <v>0</v>
      </c>
      <c r="AB154" s="31">
        <f>Q154*$AB$1</f>
        <v>2.1344383768145882E-4</v>
      </c>
      <c r="AC154" s="7"/>
      <c r="AD154" s="31">
        <f>AB154+AC154</f>
        <v>2.1344383768145882E-4</v>
      </c>
      <c r="AE154" s="41"/>
      <c r="AF154" s="41"/>
      <c r="AG154" s="41"/>
      <c r="AH154" s="42"/>
      <c r="AI154" s="40" t="str">
        <f>IF(AE154=0,"NO OFERTADO",IF(AF154=0,"NO OFERTADO",IF(AG154=0,"NO OFERTADO",IF(AH154=0,"NO OFERTADO","CORRECTO"))))</f>
        <v>NO OFERTADO</v>
      </c>
      <c r="AJ154" s="41"/>
      <c r="AK154" s="41"/>
      <c r="AL154" s="41"/>
      <c r="AM154" s="42"/>
      <c r="AN154" s="40" t="str">
        <f>IF(AJ154=0,"NO OFERTADO",IF(AK154=0,"NO OFERTADO",IF(AL154=0,"NO OFERTADO",IF(AM154=0,"NO OFERTADO","CORRECTO"))))</f>
        <v>NO OFERTADO</v>
      </c>
    </row>
    <row r="155" spans="1:40" ht="24" x14ac:dyDescent="0.25">
      <c r="A155" s="61">
        <v>2331</v>
      </c>
      <c r="B155" s="61">
        <v>1903</v>
      </c>
      <c r="C155" s="13" t="s">
        <v>5169</v>
      </c>
      <c r="D155" s="12" t="s">
        <v>181</v>
      </c>
      <c r="E155" s="12" t="s">
        <v>11</v>
      </c>
      <c r="F155" s="12" t="s">
        <v>12</v>
      </c>
      <c r="G155" s="12" t="s">
        <v>13</v>
      </c>
      <c r="H155" s="12" t="s">
        <v>12</v>
      </c>
      <c r="I155" s="62">
        <v>305603.8</v>
      </c>
      <c r="J155" s="10">
        <v>1</v>
      </c>
      <c r="K155" s="10" t="s">
        <v>5170</v>
      </c>
      <c r="L155" s="14" t="s">
        <v>5171</v>
      </c>
      <c r="M155" s="11">
        <v>305603.8</v>
      </c>
      <c r="N155" s="8">
        <v>63</v>
      </c>
      <c r="O155" s="8">
        <f>N155*M155</f>
        <v>19253039.399999999</v>
      </c>
      <c r="P155" s="7" t="s">
        <v>6618</v>
      </c>
      <c r="Q155" s="30">
        <f>O155/$O$643</f>
        <v>1.1413453917326864E-2</v>
      </c>
      <c r="R155" s="30">
        <f>+O155/$O$644</f>
        <v>2.0023160997332593E-2</v>
      </c>
      <c r="S155" s="31">
        <f>Q155*$S$1</f>
        <v>0.91307631338614914</v>
      </c>
      <c r="T155" s="32">
        <f>R155*$T$1</f>
        <v>0.3003474149599889</v>
      </c>
      <c r="U155" s="31">
        <f>S155+T155</f>
        <v>1.213423728346138</v>
      </c>
      <c r="V155" s="41"/>
      <c r="W155" s="41"/>
      <c r="X155" s="41"/>
      <c r="Y155" s="42"/>
      <c r="Z155" s="40" t="str">
        <f>IF(V155=0,"NO OFERTADO",IF(W155=0,"NO OFERTADO",IF(X155=0,"NO OFERTADO",IF(Y155=0,"NO OFERTADO","CORRECTO"))))</f>
        <v>NO OFERTADO</v>
      </c>
      <c r="AA155" s="42">
        <f>Y155*N155</f>
        <v>0</v>
      </c>
      <c r="AB155" s="31">
        <f>Q155*$AB$1</f>
        <v>0.22826907834653729</v>
      </c>
      <c r="AC155" s="32">
        <f>R155*$AC$1</f>
        <v>0.10011580498666296</v>
      </c>
      <c r="AD155" s="31">
        <f>AB155+AC155</f>
        <v>0.32838488333320026</v>
      </c>
      <c r="AE155" s="41"/>
      <c r="AF155" s="41"/>
      <c r="AG155" s="41"/>
      <c r="AH155" s="42"/>
      <c r="AI155" s="40" t="str">
        <f>IF(AE155=0,"NO OFERTADO",IF(AF155=0,"NO OFERTADO",IF(AG155=0,"NO OFERTADO",IF(AH155=0,"NO OFERTADO","CORRECTO"))))</f>
        <v>NO OFERTADO</v>
      </c>
      <c r="AJ155" s="41"/>
      <c r="AK155" s="41"/>
      <c r="AL155" s="41"/>
      <c r="AM155" s="42"/>
      <c r="AN155" s="40" t="str">
        <f>IF(AJ155=0,"NO OFERTADO",IF(AK155=0,"NO OFERTADO",IF(AL155=0,"NO OFERTADO",IF(AM155=0,"NO OFERTADO","CORRECTO"))))</f>
        <v>NO OFERTADO</v>
      </c>
    </row>
    <row r="156" spans="1:40" ht="24" x14ac:dyDescent="0.25">
      <c r="A156" s="61">
        <v>2332</v>
      </c>
      <c r="B156" s="61">
        <v>1908</v>
      </c>
      <c r="C156" s="13" t="s">
        <v>972</v>
      </c>
      <c r="D156" s="12" t="s">
        <v>167</v>
      </c>
      <c r="E156" s="12" t="s">
        <v>11</v>
      </c>
      <c r="F156" s="12" t="s">
        <v>134</v>
      </c>
      <c r="G156" s="12" t="s">
        <v>13</v>
      </c>
      <c r="H156" s="12" t="s">
        <v>12</v>
      </c>
      <c r="I156" s="62" t="s">
        <v>60</v>
      </c>
      <c r="J156" s="10">
        <v>1</v>
      </c>
      <c r="K156" s="10" t="s">
        <v>973</v>
      </c>
      <c r="L156" s="14" t="s">
        <v>5182</v>
      </c>
      <c r="M156" s="11">
        <v>270718</v>
      </c>
      <c r="N156" s="8">
        <v>1</v>
      </c>
      <c r="O156" s="8">
        <f>N156*M156</f>
        <v>270718</v>
      </c>
      <c r="P156" s="7" t="s">
        <v>6618</v>
      </c>
      <c r="Q156" s="30">
        <f>O156/$O$643</f>
        <v>1.6048517604918497E-4</v>
      </c>
      <c r="R156" s="30"/>
      <c r="S156" s="31">
        <f>Q156*$S$1</f>
        <v>1.2838814083934797E-2</v>
      </c>
      <c r="T156" s="7"/>
      <c r="U156" s="31">
        <f>S156+T156</f>
        <v>1.2838814083934797E-2</v>
      </c>
      <c r="V156" s="41"/>
      <c r="W156" s="41"/>
      <c r="X156" s="41"/>
      <c r="Y156" s="42"/>
      <c r="Z156" s="40" t="str">
        <f>IF(V156=0,"NO OFERTADO",IF(W156=0,"NO OFERTADO",IF(X156=0,"NO OFERTADO",IF(Y156=0,"NO OFERTADO","CORRECTO"))))</f>
        <v>NO OFERTADO</v>
      </c>
      <c r="AA156" s="42">
        <f>Y156*N156</f>
        <v>0</v>
      </c>
      <c r="AB156" s="31">
        <f>Q156*$AB$1</f>
        <v>3.2097035209836993E-3</v>
      </c>
      <c r="AC156" s="7"/>
      <c r="AD156" s="31">
        <f>AB156+AC156</f>
        <v>3.2097035209836993E-3</v>
      </c>
      <c r="AE156" s="41"/>
      <c r="AF156" s="41"/>
      <c r="AG156" s="41"/>
      <c r="AH156" s="42"/>
      <c r="AI156" s="40" t="str">
        <f>IF(AE156=0,"NO OFERTADO",IF(AF156=0,"NO OFERTADO",IF(AG156=0,"NO OFERTADO",IF(AH156=0,"NO OFERTADO","CORRECTO"))))</f>
        <v>NO OFERTADO</v>
      </c>
      <c r="AJ156" s="41"/>
      <c r="AK156" s="41"/>
      <c r="AL156" s="41"/>
      <c r="AM156" s="42"/>
      <c r="AN156" s="40" t="str">
        <f>IF(AJ156=0,"NO OFERTADO",IF(AK156=0,"NO OFERTADO",IF(AL156=0,"NO OFERTADO",IF(AM156=0,"NO OFERTADO","CORRECTO"))))</f>
        <v>NO OFERTADO</v>
      </c>
    </row>
    <row r="157" spans="1:40" x14ac:dyDescent="0.25">
      <c r="A157" s="61">
        <v>2333</v>
      </c>
      <c r="B157" s="61">
        <v>2074</v>
      </c>
      <c r="C157" s="13" t="s">
        <v>3413</v>
      </c>
      <c r="D157" s="12" t="s">
        <v>4234</v>
      </c>
      <c r="E157" s="12" t="s">
        <v>1042</v>
      </c>
      <c r="F157" s="12" t="s">
        <v>222</v>
      </c>
      <c r="G157" s="12" t="s">
        <v>2089</v>
      </c>
      <c r="H157" s="12" t="s">
        <v>108</v>
      </c>
      <c r="I157" s="62" t="s">
        <v>60</v>
      </c>
      <c r="J157" s="10">
        <v>10</v>
      </c>
      <c r="K157" s="10" t="s">
        <v>5643</v>
      </c>
      <c r="L157" s="14" t="s">
        <v>5644</v>
      </c>
      <c r="M157" s="11">
        <v>585.98599999999999</v>
      </c>
      <c r="N157" s="8">
        <v>10</v>
      </c>
      <c r="O157" s="8">
        <f>N157*M157</f>
        <v>5859.86</v>
      </c>
      <c r="P157" s="7" t="s">
        <v>6618</v>
      </c>
      <c r="Q157" s="30">
        <f>O157/$O$643</f>
        <v>3.4738017557885955E-6</v>
      </c>
      <c r="R157" s="30"/>
      <c r="S157" s="31">
        <f>Q157*$S$1</f>
        <v>2.7790414046308765E-4</v>
      </c>
      <c r="T157" s="7"/>
      <c r="U157" s="31">
        <f>S157+T157</f>
        <v>2.7790414046308765E-4</v>
      </c>
      <c r="V157" s="41"/>
      <c r="W157" s="41"/>
      <c r="X157" s="41"/>
      <c r="Y157" s="42"/>
      <c r="Z157" s="40" t="str">
        <f>IF(V157=0,"NO OFERTADO",IF(W157=0,"NO OFERTADO",IF(X157=0,"NO OFERTADO",IF(Y157=0,"NO OFERTADO","CORRECTO"))))</f>
        <v>NO OFERTADO</v>
      </c>
      <c r="AA157" s="42">
        <f>Y157*N157</f>
        <v>0</v>
      </c>
      <c r="AB157" s="31">
        <f>Q157*$AB$1</f>
        <v>6.9476035115771914E-5</v>
      </c>
      <c r="AC157" s="7"/>
      <c r="AD157" s="31">
        <f>AB157+AC157</f>
        <v>6.9476035115771914E-5</v>
      </c>
      <c r="AE157" s="41"/>
      <c r="AF157" s="41"/>
      <c r="AG157" s="41"/>
      <c r="AH157" s="42"/>
      <c r="AI157" s="40" t="str">
        <f>IF(AE157=0,"NO OFERTADO",IF(AF157=0,"NO OFERTADO",IF(AG157=0,"NO OFERTADO",IF(AH157=0,"NO OFERTADO","CORRECTO"))))</f>
        <v>NO OFERTADO</v>
      </c>
      <c r="AJ157" s="41"/>
      <c r="AK157" s="41"/>
      <c r="AL157" s="41"/>
      <c r="AM157" s="42"/>
      <c r="AN157" s="40" t="str">
        <f>IF(AJ157=0,"NO OFERTADO",IF(AK157=0,"NO OFERTADO",IF(AL157=0,"NO OFERTADO",IF(AM157=0,"NO OFERTADO","CORRECTO"))))</f>
        <v>NO OFERTADO</v>
      </c>
    </row>
    <row r="158" spans="1:40" ht="24" x14ac:dyDescent="0.25">
      <c r="A158" s="61">
        <v>2334</v>
      </c>
      <c r="B158" s="61">
        <v>1942</v>
      </c>
      <c r="C158" s="13" t="s">
        <v>1373</v>
      </c>
      <c r="D158" s="12" t="s">
        <v>68</v>
      </c>
      <c r="E158" s="12" t="s">
        <v>11</v>
      </c>
      <c r="F158" s="12" t="s">
        <v>134</v>
      </c>
      <c r="G158" s="12" t="s">
        <v>13</v>
      </c>
      <c r="H158" s="12" t="s">
        <v>12</v>
      </c>
      <c r="I158" s="62" t="s">
        <v>60</v>
      </c>
      <c r="J158" s="10">
        <v>1</v>
      </c>
      <c r="K158" s="10" t="s">
        <v>1374</v>
      </c>
      <c r="L158" s="14" t="s">
        <v>5268</v>
      </c>
      <c r="M158" s="11">
        <v>119123.70733333332</v>
      </c>
      <c r="N158" s="8">
        <v>120</v>
      </c>
      <c r="O158" s="8">
        <f>N158*M158</f>
        <v>14294844.879999999</v>
      </c>
      <c r="P158" s="7" t="s">
        <v>6618</v>
      </c>
      <c r="Q158" s="30">
        <f>O158/$O$643</f>
        <v>8.4741712673800425E-3</v>
      </c>
      <c r="R158" s="30"/>
      <c r="S158" s="31">
        <f>Q158*$S$1</f>
        <v>0.67793370139040343</v>
      </c>
      <c r="T158" s="7"/>
      <c r="U158" s="31">
        <f>S158+T158</f>
        <v>0.67793370139040343</v>
      </c>
      <c r="V158" s="41"/>
      <c r="W158" s="41"/>
      <c r="X158" s="41"/>
      <c r="Y158" s="42"/>
      <c r="Z158" s="40" t="str">
        <f>IF(V158=0,"NO OFERTADO",IF(W158=0,"NO OFERTADO",IF(X158=0,"NO OFERTADO",IF(Y158=0,"NO OFERTADO","CORRECTO"))))</f>
        <v>NO OFERTADO</v>
      </c>
      <c r="AA158" s="42">
        <f>Y158*N158</f>
        <v>0</v>
      </c>
      <c r="AB158" s="31">
        <f>Q158*$AB$1</f>
        <v>0.16948342534760086</v>
      </c>
      <c r="AC158" s="7"/>
      <c r="AD158" s="31">
        <f>AB158+AC158</f>
        <v>0.16948342534760086</v>
      </c>
      <c r="AE158" s="41"/>
      <c r="AF158" s="41"/>
      <c r="AG158" s="41"/>
      <c r="AH158" s="42"/>
      <c r="AI158" s="40" t="str">
        <f>IF(AE158=0,"NO OFERTADO",IF(AF158=0,"NO OFERTADO",IF(AG158=0,"NO OFERTADO",IF(AH158=0,"NO OFERTADO","CORRECTO"))))</f>
        <v>NO OFERTADO</v>
      </c>
      <c r="AJ158" s="41"/>
      <c r="AK158" s="41"/>
      <c r="AL158" s="41"/>
      <c r="AM158" s="42"/>
      <c r="AN158" s="40" t="str">
        <f>IF(AJ158=0,"NO OFERTADO",IF(AK158=0,"NO OFERTADO",IF(AL158=0,"NO OFERTADO",IF(AM158=0,"NO OFERTADO","CORRECTO"))))</f>
        <v>NO OFERTADO</v>
      </c>
    </row>
    <row r="159" spans="1:40" x14ac:dyDescent="0.25">
      <c r="A159" s="61">
        <v>2335</v>
      </c>
      <c r="B159" s="61">
        <v>1879</v>
      </c>
      <c r="C159" s="13" t="s">
        <v>5113</v>
      </c>
      <c r="D159" s="12" t="s">
        <v>181</v>
      </c>
      <c r="E159" s="12" t="s">
        <v>49</v>
      </c>
      <c r="F159" s="12" t="s">
        <v>49</v>
      </c>
      <c r="G159" s="12" t="s">
        <v>24</v>
      </c>
      <c r="H159" s="12" t="s">
        <v>49</v>
      </c>
      <c r="I159" s="62" t="s">
        <v>60</v>
      </c>
      <c r="J159" s="10">
        <v>1</v>
      </c>
      <c r="K159" s="10" t="s">
        <v>5114</v>
      </c>
      <c r="L159" s="14" t="s">
        <v>62</v>
      </c>
      <c r="M159" s="11">
        <v>856200.29999999993</v>
      </c>
      <c r="N159" s="8">
        <v>1</v>
      </c>
      <c r="O159" s="8">
        <f>N159*M159</f>
        <v>856200.29999999993</v>
      </c>
      <c r="P159" s="7" t="s">
        <v>6618</v>
      </c>
      <c r="Q159" s="30">
        <f>O159/$O$643</f>
        <v>5.0756675167098228E-4</v>
      </c>
      <c r="R159" s="30"/>
      <c r="S159" s="31">
        <f>Q159*$S$1</f>
        <v>4.0605340133678586E-2</v>
      </c>
      <c r="T159" s="7"/>
      <c r="U159" s="31">
        <f>S159+T159</f>
        <v>4.0605340133678586E-2</v>
      </c>
      <c r="V159" s="41"/>
      <c r="W159" s="41"/>
      <c r="X159" s="41"/>
      <c r="Y159" s="42"/>
      <c r="Z159" s="40" t="str">
        <f>IF(V159=0,"NO OFERTADO",IF(W159=0,"NO OFERTADO",IF(X159=0,"NO OFERTADO",IF(Y159=0,"NO OFERTADO","CORRECTO"))))</f>
        <v>NO OFERTADO</v>
      </c>
      <c r="AA159" s="42">
        <f>Y159*N159</f>
        <v>0</v>
      </c>
      <c r="AB159" s="31">
        <f>Q159*$AB$1</f>
        <v>1.0151335033419646E-2</v>
      </c>
      <c r="AC159" s="7"/>
      <c r="AD159" s="31">
        <f>AB159+AC159</f>
        <v>1.0151335033419646E-2</v>
      </c>
      <c r="AE159" s="41"/>
      <c r="AF159" s="41"/>
      <c r="AG159" s="41"/>
      <c r="AH159" s="42"/>
      <c r="AI159" s="40" t="str">
        <f>IF(AE159=0,"NO OFERTADO",IF(AF159=0,"NO OFERTADO",IF(AG159=0,"NO OFERTADO",IF(AH159=0,"NO OFERTADO","CORRECTO"))))</f>
        <v>NO OFERTADO</v>
      </c>
      <c r="AJ159" s="41"/>
      <c r="AK159" s="41"/>
      <c r="AL159" s="41"/>
      <c r="AM159" s="42"/>
      <c r="AN159" s="40" t="str">
        <f>IF(AJ159=0,"NO OFERTADO",IF(AK159=0,"NO OFERTADO",IF(AL159=0,"NO OFERTADO",IF(AM159=0,"NO OFERTADO","CORRECTO"))))</f>
        <v>NO OFERTADO</v>
      </c>
    </row>
    <row r="160" spans="1:40" ht="24" x14ac:dyDescent="0.25">
      <c r="A160" s="61">
        <v>2336</v>
      </c>
      <c r="B160" s="61">
        <v>2245</v>
      </c>
      <c r="C160" s="13" t="s">
        <v>6040</v>
      </c>
      <c r="D160" s="12" t="s">
        <v>6041</v>
      </c>
      <c r="E160" s="12" t="s">
        <v>12</v>
      </c>
      <c r="F160" s="12" t="s">
        <v>12</v>
      </c>
      <c r="G160" s="12" t="s">
        <v>13</v>
      </c>
      <c r="H160" s="12" t="s">
        <v>12</v>
      </c>
      <c r="I160" s="62" t="s">
        <v>60</v>
      </c>
      <c r="J160" s="10">
        <v>1</v>
      </c>
      <c r="K160" s="10" t="s">
        <v>6042</v>
      </c>
      <c r="L160" s="14" t="s">
        <v>6043</v>
      </c>
      <c r="M160" s="11">
        <v>8860.4</v>
      </c>
      <c r="N160" s="8">
        <v>4</v>
      </c>
      <c r="O160" s="8">
        <f>N160*M160</f>
        <v>35441.599999999999</v>
      </c>
      <c r="P160" s="7" t="s">
        <v>6618</v>
      </c>
      <c r="Q160" s="30">
        <f>O160/$O$643</f>
        <v>2.1010244665906195E-5</v>
      </c>
      <c r="R160" s="30"/>
      <c r="S160" s="31">
        <f>Q160*$S$1</f>
        <v>1.6808195732724955E-3</v>
      </c>
      <c r="T160" s="7"/>
      <c r="U160" s="31">
        <f>S160+T160</f>
        <v>1.6808195732724955E-3</v>
      </c>
      <c r="V160" s="41"/>
      <c r="W160" s="41"/>
      <c r="X160" s="41"/>
      <c r="Y160" s="42"/>
      <c r="Z160" s="40" t="str">
        <f>IF(V160=0,"NO OFERTADO",IF(W160=0,"NO OFERTADO",IF(X160=0,"NO OFERTADO",IF(Y160=0,"NO OFERTADO","CORRECTO"))))</f>
        <v>NO OFERTADO</v>
      </c>
      <c r="AA160" s="42">
        <f>Y160*N160</f>
        <v>0</v>
      </c>
      <c r="AB160" s="31">
        <f>Q160*$AB$1</f>
        <v>4.2020489331812388E-4</v>
      </c>
      <c r="AC160" s="7"/>
      <c r="AD160" s="31">
        <f>AB160+AC160</f>
        <v>4.2020489331812388E-4</v>
      </c>
      <c r="AE160" s="41"/>
      <c r="AF160" s="41"/>
      <c r="AG160" s="41"/>
      <c r="AH160" s="42"/>
      <c r="AI160" s="40" t="str">
        <f>IF(AE160=0,"NO OFERTADO",IF(AF160=0,"NO OFERTADO",IF(AG160=0,"NO OFERTADO",IF(AH160=0,"NO OFERTADO","CORRECTO"))))</f>
        <v>NO OFERTADO</v>
      </c>
      <c r="AJ160" s="41"/>
      <c r="AK160" s="41"/>
      <c r="AL160" s="41"/>
      <c r="AM160" s="42"/>
      <c r="AN160" s="40" t="str">
        <f>IF(AJ160=0,"NO OFERTADO",IF(AK160=0,"NO OFERTADO",IF(AL160=0,"NO OFERTADO",IF(AM160=0,"NO OFERTADO","CORRECTO"))))</f>
        <v>NO OFERTADO</v>
      </c>
    </row>
    <row r="161" spans="1:40" ht="24" x14ac:dyDescent="0.25">
      <c r="A161" s="61">
        <v>2337</v>
      </c>
      <c r="B161" s="61">
        <v>2246</v>
      </c>
      <c r="C161" s="13" t="s">
        <v>611</v>
      </c>
      <c r="D161" s="12" t="s">
        <v>6044</v>
      </c>
      <c r="E161" s="12" t="s">
        <v>259</v>
      </c>
      <c r="F161" s="12" t="s">
        <v>23</v>
      </c>
      <c r="G161" s="12" t="s">
        <v>24</v>
      </c>
      <c r="H161" s="12" t="s">
        <v>23</v>
      </c>
      <c r="I161" s="62">
        <v>24498288</v>
      </c>
      <c r="J161" s="10">
        <v>1</v>
      </c>
      <c r="K161" s="10" t="s">
        <v>613</v>
      </c>
      <c r="L161" s="14" t="s">
        <v>6045</v>
      </c>
      <c r="M161" s="11">
        <v>22484235.845333334</v>
      </c>
      <c r="N161" s="8">
        <v>1</v>
      </c>
      <c r="O161" s="8">
        <f>N161*M161</f>
        <v>22484235.845333334</v>
      </c>
      <c r="P161" s="7" t="s">
        <v>6618</v>
      </c>
      <c r="Q161" s="30">
        <f>O161/$O$643</f>
        <v>1.3328949489763205E-2</v>
      </c>
      <c r="R161" s="30">
        <f>+O161/$O$644</f>
        <v>2.3383605304059467E-2</v>
      </c>
      <c r="S161" s="31">
        <f>Q161*$S$1</f>
        <v>1.0663159591810565</v>
      </c>
      <c r="T161" s="32">
        <f>R161*$T$1</f>
        <v>0.350754079560892</v>
      </c>
      <c r="U161" s="31">
        <f>S161+T161</f>
        <v>1.4170700387419486</v>
      </c>
      <c r="V161" s="41"/>
      <c r="W161" s="41"/>
      <c r="X161" s="41"/>
      <c r="Y161" s="42"/>
      <c r="Z161" s="40" t="str">
        <f>IF(V161=0,"NO OFERTADO",IF(W161=0,"NO OFERTADO",IF(X161=0,"NO OFERTADO",IF(Y161=0,"NO OFERTADO","CORRECTO"))))</f>
        <v>NO OFERTADO</v>
      </c>
      <c r="AA161" s="42">
        <f>Y161*N161</f>
        <v>0</v>
      </c>
      <c r="AB161" s="31">
        <f>Q161*$AB$1</f>
        <v>0.26657898979526412</v>
      </c>
      <c r="AC161" s="32">
        <f>R161*$AC$1</f>
        <v>0.11691802652029734</v>
      </c>
      <c r="AD161" s="31">
        <f>AB161+AC161</f>
        <v>0.38349701631556143</v>
      </c>
      <c r="AE161" s="41"/>
      <c r="AF161" s="41"/>
      <c r="AG161" s="41"/>
      <c r="AH161" s="42"/>
      <c r="AI161" s="40" t="str">
        <f>IF(AE161=0,"NO OFERTADO",IF(AF161=0,"NO OFERTADO",IF(AG161=0,"NO OFERTADO",IF(AH161=0,"NO OFERTADO","CORRECTO"))))</f>
        <v>NO OFERTADO</v>
      </c>
      <c r="AJ161" s="41"/>
      <c r="AK161" s="41"/>
      <c r="AL161" s="41"/>
      <c r="AM161" s="42"/>
      <c r="AN161" s="40" t="str">
        <f>IF(AJ161=0,"NO OFERTADO",IF(AK161=0,"NO OFERTADO",IF(AL161=0,"NO OFERTADO",IF(AM161=0,"NO OFERTADO","CORRECTO"))))</f>
        <v>NO OFERTADO</v>
      </c>
    </row>
    <row r="162" spans="1:40" x14ac:dyDescent="0.25">
      <c r="A162" s="61">
        <v>2338</v>
      </c>
      <c r="B162" s="61">
        <v>2247</v>
      </c>
      <c r="C162" s="13" t="s">
        <v>611</v>
      </c>
      <c r="D162" s="12" t="s">
        <v>6046</v>
      </c>
      <c r="E162" s="12" t="s">
        <v>49</v>
      </c>
      <c r="F162" s="12" t="s">
        <v>23</v>
      </c>
      <c r="G162" s="12" t="s">
        <v>24</v>
      </c>
      <c r="H162" s="12" t="s">
        <v>23</v>
      </c>
      <c r="I162" s="62">
        <v>1361016</v>
      </c>
      <c r="J162" s="10">
        <v>1</v>
      </c>
      <c r="K162" s="10" t="s">
        <v>613</v>
      </c>
      <c r="L162" s="14" t="s">
        <v>6047</v>
      </c>
      <c r="M162" s="11">
        <v>1361016</v>
      </c>
      <c r="N162" s="8">
        <v>1</v>
      </c>
      <c r="O162" s="8">
        <f>N162*M162</f>
        <v>1361016</v>
      </c>
      <c r="P162" s="7" t="s">
        <v>6618</v>
      </c>
      <c r="Q162" s="30">
        <f>O162/$O$643</f>
        <v>8.0682811030577026E-4</v>
      </c>
      <c r="R162" s="30">
        <f>+O162/$O$644</f>
        <v>1.4154566415080217E-3</v>
      </c>
      <c r="S162" s="31">
        <f>Q162*$S$1</f>
        <v>6.4546248824461624E-2</v>
      </c>
      <c r="T162" s="32">
        <f>R162*$T$1</f>
        <v>2.1231849622620324E-2</v>
      </c>
      <c r="U162" s="31">
        <f>S162+T162</f>
        <v>8.5778098447081952E-2</v>
      </c>
      <c r="V162" s="41"/>
      <c r="W162" s="41"/>
      <c r="X162" s="41"/>
      <c r="Y162" s="42"/>
      <c r="Z162" s="40" t="str">
        <f>IF(V162=0,"NO OFERTADO",IF(W162=0,"NO OFERTADO",IF(X162=0,"NO OFERTADO",IF(Y162=0,"NO OFERTADO","CORRECTO"))))</f>
        <v>NO OFERTADO</v>
      </c>
      <c r="AA162" s="42">
        <f>Y162*N162</f>
        <v>0</v>
      </c>
      <c r="AB162" s="31">
        <f>Q162*$AB$1</f>
        <v>1.6136562206115406E-2</v>
      </c>
      <c r="AC162" s="32">
        <f>R162*$AC$1</f>
        <v>7.0772832075401085E-3</v>
      </c>
      <c r="AD162" s="31">
        <f>AB162+AC162</f>
        <v>2.3213845413655516E-2</v>
      </c>
      <c r="AE162" s="41"/>
      <c r="AF162" s="41"/>
      <c r="AG162" s="41"/>
      <c r="AH162" s="42"/>
      <c r="AI162" s="40" t="str">
        <f>IF(AE162=0,"NO OFERTADO",IF(AF162=0,"NO OFERTADO",IF(AG162=0,"NO OFERTADO",IF(AH162=0,"NO OFERTADO","CORRECTO"))))</f>
        <v>NO OFERTADO</v>
      </c>
      <c r="AJ162" s="41"/>
      <c r="AK162" s="41"/>
      <c r="AL162" s="41"/>
      <c r="AM162" s="42"/>
      <c r="AN162" s="40" t="str">
        <f>IF(AJ162=0,"NO OFERTADO",IF(AK162=0,"NO OFERTADO",IF(AL162=0,"NO OFERTADO",IF(AM162=0,"NO OFERTADO","CORRECTO"))))</f>
        <v>NO OFERTADO</v>
      </c>
    </row>
    <row r="163" spans="1:40" x14ac:dyDescent="0.25">
      <c r="A163" s="61">
        <v>2339</v>
      </c>
      <c r="B163" s="61">
        <v>2248</v>
      </c>
      <c r="C163" s="13" t="s">
        <v>6048</v>
      </c>
      <c r="D163" s="12" t="s">
        <v>6049</v>
      </c>
      <c r="E163" s="12" t="s">
        <v>49</v>
      </c>
      <c r="F163" s="12" t="s">
        <v>22</v>
      </c>
      <c r="G163" s="12" t="s">
        <v>24</v>
      </c>
      <c r="H163" s="12" t="s">
        <v>25</v>
      </c>
      <c r="I163" s="62">
        <v>539970</v>
      </c>
      <c r="J163" s="10">
        <v>1</v>
      </c>
      <c r="K163" s="10" t="s">
        <v>6050</v>
      </c>
      <c r="L163" s="14" t="s">
        <v>6051</v>
      </c>
      <c r="M163" s="11">
        <v>539970</v>
      </c>
      <c r="N163" s="8">
        <v>1</v>
      </c>
      <c r="O163" s="8">
        <f>N163*M163</f>
        <v>539970</v>
      </c>
      <c r="P163" s="7" t="s">
        <v>6618</v>
      </c>
      <c r="Q163" s="30">
        <f>O163/$O$643</f>
        <v>3.2010128809786717E-4</v>
      </c>
      <c r="R163" s="30">
        <f>+O163/$O$644</f>
        <v>5.6156880059829309E-4</v>
      </c>
      <c r="S163" s="31">
        <f>Q163*$S$1</f>
        <v>2.5608103047829373E-2</v>
      </c>
      <c r="T163" s="32">
        <f>R163*$T$1</f>
        <v>8.4235320089743968E-3</v>
      </c>
      <c r="U163" s="31">
        <f>S163+T163</f>
        <v>3.4031635056803768E-2</v>
      </c>
      <c r="V163" s="41"/>
      <c r="W163" s="41"/>
      <c r="X163" s="41"/>
      <c r="Y163" s="42"/>
      <c r="Z163" s="40" t="str">
        <f>IF(V163=0,"NO OFERTADO",IF(W163=0,"NO OFERTADO",IF(X163=0,"NO OFERTADO",IF(Y163=0,"NO OFERTADO","CORRECTO"))))</f>
        <v>NO OFERTADO</v>
      </c>
      <c r="AA163" s="42">
        <f>Y163*N163</f>
        <v>0</v>
      </c>
      <c r="AB163" s="31">
        <f>Q163*$AB$1</f>
        <v>6.4020257619573431E-3</v>
      </c>
      <c r="AC163" s="32">
        <f>R163*$AC$1</f>
        <v>2.8078440029914655E-3</v>
      </c>
      <c r="AD163" s="31">
        <f>AB163+AC163</f>
        <v>9.2098697649488082E-3</v>
      </c>
      <c r="AE163" s="41"/>
      <c r="AF163" s="41"/>
      <c r="AG163" s="41"/>
      <c r="AH163" s="42"/>
      <c r="AI163" s="40" t="str">
        <f>IF(AE163=0,"NO OFERTADO",IF(AF163=0,"NO OFERTADO",IF(AG163=0,"NO OFERTADO",IF(AH163=0,"NO OFERTADO","CORRECTO"))))</f>
        <v>NO OFERTADO</v>
      </c>
      <c r="AJ163" s="41"/>
      <c r="AK163" s="41"/>
      <c r="AL163" s="41"/>
      <c r="AM163" s="42"/>
      <c r="AN163" s="40" t="str">
        <f>IF(AJ163=0,"NO OFERTADO",IF(AK163=0,"NO OFERTADO",IF(AL163=0,"NO OFERTADO",IF(AM163=0,"NO OFERTADO","CORRECTO"))))</f>
        <v>NO OFERTADO</v>
      </c>
    </row>
    <row r="164" spans="1:40" x14ac:dyDescent="0.25">
      <c r="A164" s="61">
        <v>2340</v>
      </c>
      <c r="B164" s="61">
        <v>2249</v>
      </c>
      <c r="C164" s="13" t="s">
        <v>6048</v>
      </c>
      <c r="D164" s="12" t="s">
        <v>6052</v>
      </c>
      <c r="E164" s="12" t="s">
        <v>49</v>
      </c>
      <c r="F164" s="12" t="s">
        <v>22</v>
      </c>
      <c r="G164" s="12" t="s">
        <v>24</v>
      </c>
      <c r="H164" s="12" t="s">
        <v>25</v>
      </c>
      <c r="I164" s="62">
        <v>269985</v>
      </c>
      <c r="J164" s="10">
        <v>1</v>
      </c>
      <c r="K164" s="10" t="s">
        <v>6050</v>
      </c>
      <c r="L164" s="14" t="s">
        <v>6053</v>
      </c>
      <c r="M164" s="11">
        <v>269985</v>
      </c>
      <c r="N164" s="8">
        <v>1</v>
      </c>
      <c r="O164" s="8">
        <f>N164*M164</f>
        <v>269985</v>
      </c>
      <c r="P164" s="7" t="s">
        <v>6618</v>
      </c>
      <c r="Q164" s="30">
        <f>O164/$O$643</f>
        <v>1.6005064404893358E-4</v>
      </c>
      <c r="R164" s="30">
        <f>+O164/$O$644</f>
        <v>2.8078440029914655E-4</v>
      </c>
      <c r="S164" s="31">
        <f>Q164*$S$1</f>
        <v>1.2804051523914686E-2</v>
      </c>
      <c r="T164" s="32">
        <f>R164*$T$1</f>
        <v>4.2117660044871984E-3</v>
      </c>
      <c r="U164" s="31">
        <f>S164+T164</f>
        <v>1.7015817528401884E-2</v>
      </c>
      <c r="V164" s="41"/>
      <c r="W164" s="41"/>
      <c r="X164" s="41"/>
      <c r="Y164" s="42"/>
      <c r="Z164" s="40" t="str">
        <f>IF(V164=0,"NO OFERTADO",IF(W164=0,"NO OFERTADO",IF(X164=0,"NO OFERTADO",IF(Y164=0,"NO OFERTADO","CORRECTO"))))</f>
        <v>NO OFERTADO</v>
      </c>
      <c r="AA164" s="42">
        <f>Y164*N164</f>
        <v>0</v>
      </c>
      <c r="AB164" s="31">
        <f>Q164*$AB$1</f>
        <v>3.2010128809786716E-3</v>
      </c>
      <c r="AC164" s="32">
        <f>R164*$AC$1</f>
        <v>1.4039220014957327E-3</v>
      </c>
      <c r="AD164" s="31">
        <f>AB164+AC164</f>
        <v>4.6049348824744041E-3</v>
      </c>
      <c r="AE164" s="41"/>
      <c r="AF164" s="41"/>
      <c r="AG164" s="41"/>
      <c r="AH164" s="42"/>
      <c r="AI164" s="40" t="str">
        <f>IF(AE164=0,"NO OFERTADO",IF(AF164=0,"NO OFERTADO",IF(AG164=0,"NO OFERTADO",IF(AH164=0,"NO OFERTADO","CORRECTO"))))</f>
        <v>NO OFERTADO</v>
      </c>
      <c r="AJ164" s="41"/>
      <c r="AK164" s="41"/>
      <c r="AL164" s="41"/>
      <c r="AM164" s="42"/>
      <c r="AN164" s="40" t="str">
        <f>IF(AJ164=0,"NO OFERTADO",IF(AK164=0,"NO OFERTADO",IF(AL164=0,"NO OFERTADO",IF(AM164=0,"NO OFERTADO","CORRECTO"))))</f>
        <v>NO OFERTADO</v>
      </c>
    </row>
    <row r="165" spans="1:40" ht="24" x14ac:dyDescent="0.25">
      <c r="A165" s="61">
        <v>2341</v>
      </c>
      <c r="B165" s="61">
        <v>2251</v>
      </c>
      <c r="C165" s="13" t="s">
        <v>6054</v>
      </c>
      <c r="D165" s="12" t="s">
        <v>885</v>
      </c>
      <c r="E165" s="12" t="s">
        <v>11</v>
      </c>
      <c r="F165" s="12" t="s">
        <v>12</v>
      </c>
      <c r="G165" s="12" t="s">
        <v>13</v>
      </c>
      <c r="H165" s="12" t="s">
        <v>12</v>
      </c>
      <c r="I165" s="62">
        <v>25200</v>
      </c>
      <c r="J165" s="10">
        <v>1</v>
      </c>
      <c r="K165" s="10" t="s">
        <v>6055</v>
      </c>
      <c r="L165" s="14" t="s">
        <v>6057</v>
      </c>
      <c r="M165" s="11">
        <v>6261.7266249999993</v>
      </c>
      <c r="N165" s="8">
        <v>60</v>
      </c>
      <c r="O165" s="8">
        <f>N165*M165</f>
        <v>375703.59749999997</v>
      </c>
      <c r="P165" s="7" t="s">
        <v>6618</v>
      </c>
      <c r="Q165" s="30">
        <f>O165/$O$643</f>
        <v>2.2272201326509365E-4</v>
      </c>
      <c r="R165" s="30">
        <f>+O165/$O$644</f>
        <v>3.9073174181628397E-4</v>
      </c>
      <c r="S165" s="31">
        <f>Q165*$S$1</f>
        <v>1.7817761061207492E-2</v>
      </c>
      <c r="T165" s="32">
        <f>R165*$T$1</f>
        <v>5.8609761272442598E-3</v>
      </c>
      <c r="U165" s="31">
        <f>S165+T165</f>
        <v>2.3678737188451753E-2</v>
      </c>
      <c r="V165" s="41"/>
      <c r="W165" s="41"/>
      <c r="X165" s="41"/>
      <c r="Y165" s="42"/>
      <c r="Z165" s="40" t="str">
        <f>IF(V165=0,"NO OFERTADO",IF(W165=0,"NO OFERTADO",IF(X165=0,"NO OFERTADO",IF(Y165=0,"NO OFERTADO","CORRECTO"))))</f>
        <v>NO OFERTADO</v>
      </c>
      <c r="AA165" s="42">
        <f>Y165*N165</f>
        <v>0</v>
      </c>
      <c r="AB165" s="31">
        <f>Q165*$AB$1</f>
        <v>4.454440265301873E-3</v>
      </c>
      <c r="AC165" s="32">
        <f>R165*$AC$1</f>
        <v>1.9536587090814199E-3</v>
      </c>
      <c r="AD165" s="31">
        <f>AB165+AC165</f>
        <v>6.4080989743832929E-3</v>
      </c>
      <c r="AE165" s="41"/>
      <c r="AF165" s="41"/>
      <c r="AG165" s="41"/>
      <c r="AH165" s="42"/>
      <c r="AI165" s="40" t="str">
        <f>IF(AE165=0,"NO OFERTADO",IF(AF165=0,"NO OFERTADO",IF(AG165=0,"NO OFERTADO",IF(AH165=0,"NO OFERTADO","CORRECTO"))))</f>
        <v>NO OFERTADO</v>
      </c>
      <c r="AJ165" s="41"/>
      <c r="AK165" s="41"/>
      <c r="AL165" s="41"/>
      <c r="AM165" s="42"/>
      <c r="AN165" s="40" t="str">
        <f>IF(AJ165=0,"NO OFERTADO",IF(AK165=0,"NO OFERTADO",IF(AL165=0,"NO OFERTADO",IF(AM165=0,"NO OFERTADO","CORRECTO"))))</f>
        <v>NO OFERTADO</v>
      </c>
    </row>
    <row r="166" spans="1:40" ht="24" x14ac:dyDescent="0.25">
      <c r="A166" s="61">
        <v>2342</v>
      </c>
      <c r="B166" s="61">
        <v>2250</v>
      </c>
      <c r="C166" s="13" t="s">
        <v>6054</v>
      </c>
      <c r="D166" s="12" t="s">
        <v>1567</v>
      </c>
      <c r="E166" s="12" t="s">
        <v>11</v>
      </c>
      <c r="F166" s="12" t="s">
        <v>12</v>
      </c>
      <c r="G166" s="12" t="s">
        <v>13</v>
      </c>
      <c r="H166" s="12" t="s">
        <v>12</v>
      </c>
      <c r="I166" s="62">
        <v>33600</v>
      </c>
      <c r="J166" s="10">
        <v>1</v>
      </c>
      <c r="K166" s="10" t="s">
        <v>6055</v>
      </c>
      <c r="L166" s="14" t="s">
        <v>6056</v>
      </c>
      <c r="M166" s="11">
        <v>6296.5409999999993</v>
      </c>
      <c r="N166" s="8">
        <v>30</v>
      </c>
      <c r="O166" s="8">
        <f>N166*M166</f>
        <v>188896.22999999998</v>
      </c>
      <c r="P166" s="7" t="s">
        <v>6618</v>
      </c>
      <c r="Q166" s="30">
        <f>O166/$O$643</f>
        <v>1.1198015915667717E-4</v>
      </c>
      <c r="R166" s="30">
        <f>+O166/$O$644</f>
        <v>1.9645207940929921E-4</v>
      </c>
      <c r="S166" s="31">
        <f>Q166*$S$1</f>
        <v>8.9584127325341746E-3</v>
      </c>
      <c r="T166" s="32">
        <f>R166*$T$1</f>
        <v>2.9467811911394882E-3</v>
      </c>
      <c r="U166" s="31">
        <f>S166+T166</f>
        <v>1.1905193923673663E-2</v>
      </c>
      <c r="V166" s="41"/>
      <c r="W166" s="41"/>
      <c r="X166" s="41"/>
      <c r="Y166" s="42"/>
      <c r="Z166" s="40" t="str">
        <f>IF(V166=0,"NO OFERTADO",IF(W166=0,"NO OFERTADO",IF(X166=0,"NO OFERTADO",IF(Y166=0,"NO OFERTADO","CORRECTO"))))</f>
        <v>NO OFERTADO</v>
      </c>
      <c r="AA166" s="42">
        <f>Y166*N166</f>
        <v>0</v>
      </c>
      <c r="AB166" s="31">
        <f>Q166*$AB$1</f>
        <v>2.2396031831335437E-3</v>
      </c>
      <c r="AC166" s="32">
        <f>R166*$AC$1</f>
        <v>9.8226039704649615E-4</v>
      </c>
      <c r="AD166" s="31">
        <f>AB166+AC166</f>
        <v>3.2218635801800396E-3</v>
      </c>
      <c r="AE166" s="41"/>
      <c r="AF166" s="41"/>
      <c r="AG166" s="41"/>
      <c r="AH166" s="42"/>
      <c r="AI166" s="40" t="str">
        <f>IF(AE166=0,"NO OFERTADO",IF(AF166=0,"NO OFERTADO",IF(AG166=0,"NO OFERTADO",IF(AH166=0,"NO OFERTADO","CORRECTO"))))</f>
        <v>NO OFERTADO</v>
      </c>
      <c r="AJ166" s="41"/>
      <c r="AK166" s="41"/>
      <c r="AL166" s="41"/>
      <c r="AM166" s="42"/>
      <c r="AN166" s="40" t="str">
        <f>IF(AJ166=0,"NO OFERTADO",IF(AK166=0,"NO OFERTADO",IF(AL166=0,"NO OFERTADO",IF(AM166=0,"NO OFERTADO","CORRECTO"))))</f>
        <v>NO OFERTADO</v>
      </c>
    </row>
    <row r="167" spans="1:40" ht="24" x14ac:dyDescent="0.25">
      <c r="A167" s="61">
        <v>2343</v>
      </c>
      <c r="B167" s="61">
        <v>2252</v>
      </c>
      <c r="C167" s="13" t="s">
        <v>6058</v>
      </c>
      <c r="D167" s="12" t="s">
        <v>6059</v>
      </c>
      <c r="E167" s="12" t="s">
        <v>11</v>
      </c>
      <c r="F167" s="12" t="s">
        <v>12</v>
      </c>
      <c r="G167" s="12" t="s">
        <v>13</v>
      </c>
      <c r="H167" s="12" t="s">
        <v>12</v>
      </c>
      <c r="I167" s="62">
        <v>59160</v>
      </c>
      <c r="J167" s="10">
        <v>1</v>
      </c>
      <c r="K167" s="10" t="s">
        <v>6060</v>
      </c>
      <c r="L167" s="14" t="s">
        <v>6061</v>
      </c>
      <c r="M167" s="11">
        <v>27446.864999999998</v>
      </c>
      <c r="N167" s="8">
        <v>30</v>
      </c>
      <c r="O167" s="8">
        <f>N167*M167</f>
        <v>823405.95</v>
      </c>
      <c r="P167" s="7" t="s">
        <v>6618</v>
      </c>
      <c r="Q167" s="30">
        <f>O167/$O$643</f>
        <v>4.881258314766524E-4</v>
      </c>
      <c r="R167" s="30">
        <f>+O167/$O$644</f>
        <v>8.563421889123434E-4</v>
      </c>
      <c r="S167" s="31">
        <f>Q167*$S$1</f>
        <v>3.9050066518132191E-2</v>
      </c>
      <c r="T167" s="32">
        <f>R167*$T$1</f>
        <v>1.2845132833685151E-2</v>
      </c>
      <c r="U167" s="31">
        <f>S167+T167</f>
        <v>5.1895199351817342E-2</v>
      </c>
      <c r="V167" s="41"/>
      <c r="W167" s="41"/>
      <c r="X167" s="41"/>
      <c r="Y167" s="42"/>
      <c r="Z167" s="40" t="str">
        <f>IF(V167=0,"NO OFERTADO",IF(W167=0,"NO OFERTADO",IF(X167=0,"NO OFERTADO",IF(Y167=0,"NO OFERTADO","CORRECTO"))))</f>
        <v>NO OFERTADO</v>
      </c>
      <c r="AA167" s="42">
        <f>Y167*N167</f>
        <v>0</v>
      </c>
      <c r="AB167" s="31">
        <f>Q167*$AB$1</f>
        <v>9.7625166295330478E-3</v>
      </c>
      <c r="AC167" s="32">
        <f>R167*$AC$1</f>
        <v>4.2817109445617172E-3</v>
      </c>
      <c r="AD167" s="31">
        <f>AB167+AC167</f>
        <v>1.4044227574094764E-2</v>
      </c>
      <c r="AE167" s="41"/>
      <c r="AF167" s="41"/>
      <c r="AG167" s="41"/>
      <c r="AH167" s="42"/>
      <c r="AI167" s="40" t="str">
        <f>IF(AE167=0,"NO OFERTADO",IF(AF167=0,"NO OFERTADO",IF(AG167=0,"NO OFERTADO",IF(AH167=0,"NO OFERTADO","CORRECTO"))))</f>
        <v>NO OFERTADO</v>
      </c>
      <c r="AJ167" s="41"/>
      <c r="AK167" s="41"/>
      <c r="AL167" s="41"/>
      <c r="AM167" s="42"/>
      <c r="AN167" s="40" t="str">
        <f>IF(AJ167=0,"NO OFERTADO",IF(AK167=0,"NO OFERTADO",IF(AL167=0,"NO OFERTADO",IF(AM167=0,"NO OFERTADO","CORRECTO"))))</f>
        <v>NO OFERTADO</v>
      </c>
    </row>
    <row r="168" spans="1:40" ht="24" x14ac:dyDescent="0.25">
      <c r="A168" s="61">
        <v>2344</v>
      </c>
      <c r="B168" s="61">
        <v>2253</v>
      </c>
      <c r="C168" s="13" t="s">
        <v>92</v>
      </c>
      <c r="D168" s="12" t="s">
        <v>149</v>
      </c>
      <c r="E168" s="12" t="s">
        <v>11</v>
      </c>
      <c r="F168" s="12" t="s">
        <v>12</v>
      </c>
      <c r="G168" s="12" t="s">
        <v>13</v>
      </c>
      <c r="H168" s="12" t="s">
        <v>12</v>
      </c>
      <c r="I168" s="62">
        <v>436721.60000000003</v>
      </c>
      <c r="J168" s="10">
        <v>1</v>
      </c>
      <c r="K168" s="10" t="s">
        <v>94</v>
      </c>
      <c r="L168" s="14" t="s">
        <v>6062</v>
      </c>
      <c r="M168" s="11">
        <v>413158.50226666668</v>
      </c>
      <c r="N168" s="8">
        <v>30</v>
      </c>
      <c r="O168" s="8">
        <f>N168*M168</f>
        <v>12394755.068</v>
      </c>
      <c r="P168" s="7" t="s">
        <v>6618</v>
      </c>
      <c r="Q168" s="30">
        <f>O168/$O$643</f>
        <v>7.3477731409603633E-3</v>
      </c>
      <c r="R168" s="30">
        <f>+O168/$O$644</f>
        <v>1.2890545284453535E-2</v>
      </c>
      <c r="S168" s="31">
        <f>Q168*$S$1</f>
        <v>0.58782185127682907</v>
      </c>
      <c r="T168" s="32">
        <f>R168*$T$1</f>
        <v>0.19335817926680302</v>
      </c>
      <c r="U168" s="31">
        <f>S168+T168</f>
        <v>0.78118003054363205</v>
      </c>
      <c r="V168" s="41"/>
      <c r="W168" s="41"/>
      <c r="X168" s="41"/>
      <c r="Y168" s="42"/>
      <c r="Z168" s="40" t="str">
        <f>IF(V168=0,"NO OFERTADO",IF(W168=0,"NO OFERTADO",IF(X168=0,"NO OFERTADO",IF(Y168=0,"NO OFERTADO","CORRECTO"))))</f>
        <v>NO OFERTADO</v>
      </c>
      <c r="AA168" s="42">
        <f>Y168*N168</f>
        <v>0</v>
      </c>
      <c r="AB168" s="31">
        <f>Q168*$AB$1</f>
        <v>0.14695546281920727</v>
      </c>
      <c r="AC168" s="32">
        <f>R168*$AC$1</f>
        <v>6.4452726422267681E-2</v>
      </c>
      <c r="AD168" s="31">
        <f>AB168+AC168</f>
        <v>0.21140818924147495</v>
      </c>
      <c r="AE168" s="41"/>
      <c r="AF168" s="41"/>
      <c r="AG168" s="41"/>
      <c r="AH168" s="42"/>
      <c r="AI168" s="40" t="str">
        <f>IF(AE168=0,"NO OFERTADO",IF(AF168=0,"NO OFERTADO",IF(AG168=0,"NO OFERTADO",IF(AH168=0,"NO OFERTADO","CORRECTO"))))</f>
        <v>NO OFERTADO</v>
      </c>
      <c r="AJ168" s="41"/>
      <c r="AK168" s="41"/>
      <c r="AL168" s="41"/>
      <c r="AM168" s="42"/>
      <c r="AN168" s="40" t="str">
        <f>IF(AJ168=0,"NO OFERTADO",IF(AK168=0,"NO OFERTADO",IF(AL168=0,"NO OFERTADO",IF(AM168=0,"NO OFERTADO","CORRECTO"))))</f>
        <v>NO OFERTADO</v>
      </c>
    </row>
    <row r="169" spans="1:40" ht="24" x14ac:dyDescent="0.25">
      <c r="A169" s="61">
        <v>2345</v>
      </c>
      <c r="B169" s="61">
        <v>2254</v>
      </c>
      <c r="C169" s="13" t="s">
        <v>92</v>
      </c>
      <c r="D169" s="12" t="s">
        <v>181</v>
      </c>
      <c r="E169" s="12" t="s">
        <v>11</v>
      </c>
      <c r="F169" s="12" t="s">
        <v>134</v>
      </c>
      <c r="G169" s="12" t="s">
        <v>13</v>
      </c>
      <c r="H169" s="12" t="s">
        <v>12</v>
      </c>
      <c r="I169" s="62">
        <v>62388.800000000003</v>
      </c>
      <c r="J169" s="10">
        <v>1</v>
      </c>
      <c r="K169" s="10" t="s">
        <v>94</v>
      </c>
      <c r="L169" s="14" t="s">
        <v>6063</v>
      </c>
      <c r="M169" s="11">
        <v>62388.800000000003</v>
      </c>
      <c r="N169" s="8">
        <v>30</v>
      </c>
      <c r="O169" s="8">
        <f>N169*M169</f>
        <v>1871664</v>
      </c>
      <c r="P169" s="7" t="s">
        <v>6618</v>
      </c>
      <c r="Q169" s="30">
        <f>O169/$O$643</f>
        <v>1.109546932767388E-3</v>
      </c>
      <c r="R169" s="30">
        <f>+O169/$O$644</f>
        <v>1.9465305620738258E-3</v>
      </c>
      <c r="S169" s="31">
        <f>Q169*$S$1</f>
        <v>8.8763754621391036E-2</v>
      </c>
      <c r="T169" s="32">
        <f>R169*$T$1</f>
        <v>2.9197958431107385E-2</v>
      </c>
      <c r="U169" s="31">
        <f>S169+T169</f>
        <v>0.11796171305249842</v>
      </c>
      <c r="V169" s="41"/>
      <c r="W169" s="41"/>
      <c r="X169" s="41"/>
      <c r="Y169" s="42"/>
      <c r="Z169" s="40" t="str">
        <f>IF(V169=0,"NO OFERTADO",IF(W169=0,"NO OFERTADO",IF(X169=0,"NO OFERTADO",IF(Y169=0,"NO OFERTADO","CORRECTO"))))</f>
        <v>NO OFERTADO</v>
      </c>
      <c r="AA169" s="42">
        <f>Y169*N169</f>
        <v>0</v>
      </c>
      <c r="AB169" s="31">
        <f>Q169*$AB$1</f>
        <v>2.2190938655347759E-2</v>
      </c>
      <c r="AC169" s="32">
        <f>R169*$AC$1</f>
        <v>9.7326528103691291E-3</v>
      </c>
      <c r="AD169" s="31">
        <f>AB169+AC169</f>
        <v>3.192359146571689E-2</v>
      </c>
      <c r="AE169" s="41"/>
      <c r="AF169" s="41"/>
      <c r="AG169" s="41"/>
      <c r="AH169" s="42"/>
      <c r="AI169" s="40" t="str">
        <f>IF(AE169=0,"NO OFERTADO",IF(AF169=0,"NO OFERTADO",IF(AG169=0,"NO OFERTADO",IF(AH169=0,"NO OFERTADO","CORRECTO"))))</f>
        <v>NO OFERTADO</v>
      </c>
      <c r="AJ169" s="41"/>
      <c r="AK169" s="41"/>
      <c r="AL169" s="41"/>
      <c r="AM169" s="42"/>
      <c r="AN169" s="40" t="str">
        <f>IF(AJ169=0,"NO OFERTADO",IF(AK169=0,"NO OFERTADO",IF(AL169=0,"NO OFERTADO",IF(AM169=0,"NO OFERTADO","CORRECTO"))))</f>
        <v>NO OFERTADO</v>
      </c>
    </row>
    <row r="170" spans="1:40" ht="24" x14ac:dyDescent="0.25">
      <c r="A170" s="61">
        <v>2346</v>
      </c>
      <c r="B170" s="61">
        <v>62</v>
      </c>
      <c r="C170" s="13" t="s">
        <v>257</v>
      </c>
      <c r="D170" s="12" t="s">
        <v>258</v>
      </c>
      <c r="E170" s="12" t="s">
        <v>259</v>
      </c>
      <c r="F170" s="12" t="s">
        <v>23</v>
      </c>
      <c r="G170" s="12" t="s">
        <v>24</v>
      </c>
      <c r="H170" s="12" t="s">
        <v>23</v>
      </c>
      <c r="I170" s="62" t="s">
        <v>60</v>
      </c>
      <c r="J170" s="10">
        <v>1</v>
      </c>
      <c r="K170" s="10" t="s">
        <v>260</v>
      </c>
      <c r="L170" s="14" t="s">
        <v>62</v>
      </c>
      <c r="M170" s="11">
        <v>44463911.910999998</v>
      </c>
      <c r="N170" s="11">
        <v>1</v>
      </c>
      <c r="O170" s="8">
        <f>N170*M170</f>
        <v>44463911.910999998</v>
      </c>
      <c r="P170" s="7" t="s">
        <v>6618</v>
      </c>
      <c r="Q170" s="30">
        <f>O170/$O$643</f>
        <v>2.6358789333817061E-2</v>
      </c>
      <c r="R170" s="30"/>
      <c r="S170" s="31">
        <f>Q170*$S$1</f>
        <v>2.108703146705365</v>
      </c>
      <c r="T170" s="7"/>
      <c r="U170" s="31">
        <f>S170+T170</f>
        <v>2.108703146705365</v>
      </c>
      <c r="V170" s="41"/>
      <c r="W170" s="41"/>
      <c r="X170" s="41"/>
      <c r="Y170" s="42"/>
      <c r="Z170" s="40" t="str">
        <f>IF(V170=0,"NO OFERTADO",IF(W170=0,"NO OFERTADO",IF(X170=0,"NO OFERTADO",IF(Y170=0,"NO OFERTADO","CORRECTO"))))</f>
        <v>NO OFERTADO</v>
      </c>
      <c r="AA170" s="42">
        <f>Y170*N170</f>
        <v>0</v>
      </c>
      <c r="AB170" s="31">
        <f>Q170*$AB$1</f>
        <v>0.52717578667634124</v>
      </c>
      <c r="AC170" s="7"/>
      <c r="AD170" s="31">
        <f>AB170+AC170</f>
        <v>0.52717578667634124</v>
      </c>
      <c r="AE170" s="41"/>
      <c r="AF170" s="41"/>
      <c r="AG170" s="41"/>
      <c r="AH170" s="42"/>
      <c r="AI170" s="40" t="str">
        <f>IF(AE170=0,"NO OFERTADO",IF(AF170=0,"NO OFERTADO",IF(AG170=0,"NO OFERTADO",IF(AH170=0,"NO OFERTADO","CORRECTO"))))</f>
        <v>NO OFERTADO</v>
      </c>
      <c r="AJ170" s="41"/>
      <c r="AK170" s="41"/>
      <c r="AL170" s="41"/>
      <c r="AM170" s="42"/>
      <c r="AN170" s="40" t="str">
        <f>IF(AJ170=0,"NO OFERTADO",IF(AK170=0,"NO OFERTADO",IF(AL170=0,"NO OFERTADO",IF(AM170=0,"NO OFERTADO","CORRECTO"))))</f>
        <v>NO OFERTADO</v>
      </c>
    </row>
    <row r="171" spans="1:40" ht="24" x14ac:dyDescent="0.25">
      <c r="A171" s="61">
        <v>2347</v>
      </c>
      <c r="B171" s="61">
        <v>2255</v>
      </c>
      <c r="C171" s="13" t="s">
        <v>1830</v>
      </c>
      <c r="D171" s="12" t="s">
        <v>3510</v>
      </c>
      <c r="E171" s="12" t="s">
        <v>11</v>
      </c>
      <c r="F171" s="12" t="s">
        <v>12</v>
      </c>
      <c r="G171" s="12" t="s">
        <v>13</v>
      </c>
      <c r="H171" s="12" t="s">
        <v>12</v>
      </c>
      <c r="I171" s="62">
        <v>28990.799999999999</v>
      </c>
      <c r="J171" s="10">
        <v>1</v>
      </c>
      <c r="K171" s="10" t="s">
        <v>1831</v>
      </c>
      <c r="L171" s="14" t="s">
        <v>6064</v>
      </c>
      <c r="M171" s="11">
        <v>28990.799999999999</v>
      </c>
      <c r="N171" s="8">
        <v>90</v>
      </c>
      <c r="O171" s="8">
        <f>N171*M171</f>
        <v>2609172</v>
      </c>
      <c r="P171" s="7" t="s">
        <v>6618</v>
      </c>
      <c r="Q171" s="30">
        <f>O171/$O$643</f>
        <v>1.5467513344609668E-3</v>
      </c>
      <c r="R171" s="30">
        <f>+O171/$O$644</f>
        <v>2.7135388828909931E-3</v>
      </c>
      <c r="S171" s="31">
        <f>Q171*$S$1</f>
        <v>0.12374010675687734</v>
      </c>
      <c r="T171" s="32">
        <f>R171*$T$1</f>
        <v>4.0703083243364899E-2</v>
      </c>
      <c r="U171" s="31">
        <f>S171+T171</f>
        <v>0.16444319000024224</v>
      </c>
      <c r="V171" s="41"/>
      <c r="W171" s="41"/>
      <c r="X171" s="41"/>
      <c r="Y171" s="42"/>
      <c r="Z171" s="40" t="str">
        <f>IF(V171=0,"NO OFERTADO",IF(W171=0,"NO OFERTADO",IF(X171=0,"NO OFERTADO",IF(Y171=0,"NO OFERTADO","CORRECTO"))))</f>
        <v>NO OFERTADO</v>
      </c>
      <c r="AA171" s="42">
        <f>Y171*N171</f>
        <v>0</v>
      </c>
      <c r="AB171" s="31">
        <f>Q171*$AB$1</f>
        <v>3.0935026689219335E-2</v>
      </c>
      <c r="AC171" s="32">
        <f>R171*$AC$1</f>
        <v>1.3567694414454965E-2</v>
      </c>
      <c r="AD171" s="31">
        <f>AB171+AC171</f>
        <v>4.45027211036743E-2</v>
      </c>
      <c r="AE171" s="41"/>
      <c r="AF171" s="41"/>
      <c r="AG171" s="41"/>
      <c r="AH171" s="42"/>
      <c r="AI171" s="40" t="str">
        <f>IF(AE171=0,"NO OFERTADO",IF(AF171=0,"NO OFERTADO",IF(AG171=0,"NO OFERTADO",IF(AH171=0,"NO OFERTADO","CORRECTO"))))</f>
        <v>NO OFERTADO</v>
      </c>
      <c r="AJ171" s="41"/>
      <c r="AK171" s="41"/>
      <c r="AL171" s="41"/>
      <c r="AM171" s="42"/>
      <c r="AN171" s="40" t="str">
        <f>IF(AJ171=0,"NO OFERTADO",IF(AK171=0,"NO OFERTADO",IF(AL171=0,"NO OFERTADO",IF(AM171=0,"NO OFERTADO","CORRECTO"))))</f>
        <v>NO OFERTADO</v>
      </c>
    </row>
    <row r="172" spans="1:40" ht="24" x14ac:dyDescent="0.25">
      <c r="A172" s="61">
        <v>2348</v>
      </c>
      <c r="B172" s="61">
        <v>2256</v>
      </c>
      <c r="C172" s="13" t="s">
        <v>1830</v>
      </c>
      <c r="D172" s="12" t="s">
        <v>547</v>
      </c>
      <c r="E172" s="12" t="s">
        <v>6065</v>
      </c>
      <c r="F172" s="12" t="s">
        <v>12</v>
      </c>
      <c r="G172" s="12" t="s">
        <v>13</v>
      </c>
      <c r="H172" s="12" t="s">
        <v>12</v>
      </c>
      <c r="I172" s="62">
        <v>40265</v>
      </c>
      <c r="J172" s="10">
        <v>1</v>
      </c>
      <c r="K172" s="10" t="s">
        <v>1831</v>
      </c>
      <c r="L172" s="14" t="s">
        <v>6066</v>
      </c>
      <c r="M172" s="11">
        <v>37432.415999999997</v>
      </c>
      <c r="N172" s="8">
        <v>28</v>
      </c>
      <c r="O172" s="8">
        <f>N172*M172</f>
        <v>1048107.6479999999</v>
      </c>
      <c r="P172" s="7" t="s">
        <v>6618</v>
      </c>
      <c r="Q172" s="30">
        <f>O172/$O$643</f>
        <v>6.2133194101528959E-4</v>
      </c>
      <c r="R172" s="30">
        <f>+O172/$O$644</f>
        <v>1.0900319550813155E-3</v>
      </c>
      <c r="S172" s="31">
        <f>Q172*$S$1</f>
        <v>4.9706555281223169E-2</v>
      </c>
      <c r="T172" s="32">
        <f>R172*$T$1</f>
        <v>1.6350479326219733E-2</v>
      </c>
      <c r="U172" s="31">
        <f>S172+T172</f>
        <v>6.6057034607442902E-2</v>
      </c>
      <c r="V172" s="41"/>
      <c r="W172" s="41"/>
      <c r="X172" s="41"/>
      <c r="Y172" s="42"/>
      <c r="Z172" s="40" t="str">
        <f>IF(V172=0,"NO OFERTADO",IF(W172=0,"NO OFERTADO",IF(X172=0,"NO OFERTADO",IF(Y172=0,"NO OFERTADO","CORRECTO"))))</f>
        <v>NO OFERTADO</v>
      </c>
      <c r="AA172" s="42">
        <f>Y172*N172</f>
        <v>0</v>
      </c>
      <c r="AB172" s="31">
        <f>Q172*$AB$1</f>
        <v>1.2426638820305792E-2</v>
      </c>
      <c r="AC172" s="32">
        <f>R172*$AC$1</f>
        <v>5.450159775406577E-3</v>
      </c>
      <c r="AD172" s="31">
        <f>AB172+AC172</f>
        <v>1.7876798595712368E-2</v>
      </c>
      <c r="AE172" s="41"/>
      <c r="AF172" s="41"/>
      <c r="AG172" s="41"/>
      <c r="AH172" s="42"/>
      <c r="AI172" s="40" t="str">
        <f>IF(AE172=0,"NO OFERTADO",IF(AF172=0,"NO OFERTADO",IF(AG172=0,"NO OFERTADO",IF(AH172=0,"NO OFERTADO","CORRECTO"))))</f>
        <v>NO OFERTADO</v>
      </c>
      <c r="AJ172" s="41"/>
      <c r="AK172" s="41"/>
      <c r="AL172" s="41"/>
      <c r="AM172" s="42"/>
      <c r="AN172" s="40" t="str">
        <f>IF(AJ172=0,"NO OFERTADO",IF(AK172=0,"NO OFERTADO",IF(AL172=0,"NO OFERTADO",IF(AM172=0,"NO OFERTADO","CORRECTO"))))</f>
        <v>NO OFERTADO</v>
      </c>
    </row>
    <row r="173" spans="1:40" ht="36" x14ac:dyDescent="0.25">
      <c r="A173" s="61">
        <v>2349</v>
      </c>
      <c r="B173" s="61">
        <v>2257</v>
      </c>
      <c r="C173" s="13" t="s">
        <v>1830</v>
      </c>
      <c r="D173" s="12" t="s">
        <v>1812</v>
      </c>
      <c r="E173" s="12" t="s">
        <v>1617</v>
      </c>
      <c r="F173" s="12" t="s">
        <v>134</v>
      </c>
      <c r="G173" s="12" t="s">
        <v>13</v>
      </c>
      <c r="H173" s="12" t="s">
        <v>12</v>
      </c>
      <c r="I173" s="62">
        <v>20132.5</v>
      </c>
      <c r="J173" s="10">
        <v>1</v>
      </c>
      <c r="K173" s="10" t="s">
        <v>1831</v>
      </c>
      <c r="L173" s="14" t="s">
        <v>6067</v>
      </c>
      <c r="M173" s="11">
        <v>20132.5</v>
      </c>
      <c r="N173" s="8">
        <v>30</v>
      </c>
      <c r="O173" s="8">
        <f>N173*M173</f>
        <v>603975</v>
      </c>
      <c r="P173" s="7" t="s">
        <v>6618</v>
      </c>
      <c r="Q173" s="30">
        <f>O173/$O$643</f>
        <v>3.5804429038448308E-4</v>
      </c>
      <c r="R173" s="30">
        <f>+O173/$O$644</f>
        <v>6.2813400066921146E-4</v>
      </c>
      <c r="S173" s="31">
        <f>Q173*$S$1</f>
        <v>2.8643543230758645E-2</v>
      </c>
      <c r="T173" s="32">
        <f>R173*$T$1</f>
        <v>9.4220100100381714E-3</v>
      </c>
      <c r="U173" s="31">
        <f>S173+T173</f>
        <v>3.8065553240796815E-2</v>
      </c>
      <c r="V173" s="41"/>
      <c r="W173" s="41"/>
      <c r="X173" s="41"/>
      <c r="Y173" s="42"/>
      <c r="Z173" s="40" t="str">
        <f>IF(V173=0,"NO OFERTADO",IF(W173=0,"NO OFERTADO",IF(X173=0,"NO OFERTADO",IF(Y173=0,"NO OFERTADO","CORRECTO"))))</f>
        <v>NO OFERTADO</v>
      </c>
      <c r="AA173" s="42">
        <f>Y173*N173</f>
        <v>0</v>
      </c>
      <c r="AB173" s="31">
        <f>Q173*$AB$1</f>
        <v>7.1608858076896613E-3</v>
      </c>
      <c r="AC173" s="32">
        <f>R173*$AC$1</f>
        <v>3.1406700033460573E-3</v>
      </c>
      <c r="AD173" s="31">
        <f>AB173+AC173</f>
        <v>1.0301555811035718E-2</v>
      </c>
      <c r="AE173" s="41"/>
      <c r="AF173" s="41"/>
      <c r="AG173" s="41"/>
      <c r="AH173" s="42"/>
      <c r="AI173" s="40" t="str">
        <f>IF(AE173=0,"NO OFERTADO",IF(AF173=0,"NO OFERTADO",IF(AG173=0,"NO OFERTADO",IF(AH173=0,"NO OFERTADO","CORRECTO"))))</f>
        <v>NO OFERTADO</v>
      </c>
      <c r="AJ173" s="41"/>
      <c r="AK173" s="41"/>
      <c r="AL173" s="41"/>
      <c r="AM173" s="42"/>
      <c r="AN173" s="40" t="str">
        <f>IF(AJ173=0,"NO OFERTADO",IF(AK173=0,"NO OFERTADO",IF(AL173=0,"NO OFERTADO",IF(AM173=0,"NO OFERTADO","CORRECTO"))))</f>
        <v>NO OFERTADO</v>
      </c>
    </row>
    <row r="174" spans="1:40" x14ac:dyDescent="0.25">
      <c r="A174" s="61">
        <v>2350</v>
      </c>
      <c r="B174" s="61">
        <v>2026</v>
      </c>
      <c r="C174" s="13" t="s">
        <v>5511</v>
      </c>
      <c r="D174" s="12" t="s">
        <v>675</v>
      </c>
      <c r="E174" s="12" t="s">
        <v>49</v>
      </c>
      <c r="F174" s="12" t="s">
        <v>49</v>
      </c>
      <c r="G174" s="12" t="s">
        <v>24</v>
      </c>
      <c r="H174" s="12" t="s">
        <v>49</v>
      </c>
      <c r="I174" s="62">
        <v>19915</v>
      </c>
      <c r="J174" s="10">
        <v>1</v>
      </c>
      <c r="K174" s="10" t="s">
        <v>5512</v>
      </c>
      <c r="L174" s="14" t="s">
        <v>5513</v>
      </c>
      <c r="M174" s="11">
        <v>19915</v>
      </c>
      <c r="N174" s="8">
        <v>1</v>
      </c>
      <c r="O174" s="8">
        <f>N174*M174</f>
        <v>19915</v>
      </c>
      <c r="P174" s="7" t="s">
        <v>6618</v>
      </c>
      <c r="Q174" s="30">
        <f>O174/$O$643</f>
        <v>1.1805872830840649E-5</v>
      </c>
      <c r="R174" s="30">
        <f>+O174/$O$644</f>
        <v>2.0711600022066055E-5</v>
      </c>
      <c r="S174" s="31">
        <f>Q174*$S$1</f>
        <v>9.4446982646725192E-4</v>
      </c>
      <c r="T174" s="32">
        <f>R174*$T$1</f>
        <v>3.1067400033099081E-4</v>
      </c>
      <c r="U174" s="31">
        <f>S174+T174</f>
        <v>1.2551438267982427E-3</v>
      </c>
      <c r="V174" s="41"/>
      <c r="W174" s="41"/>
      <c r="X174" s="41"/>
      <c r="Y174" s="42"/>
      <c r="Z174" s="40" t="str">
        <f>IF(V174=0,"NO OFERTADO",IF(W174=0,"NO OFERTADO",IF(X174=0,"NO OFERTADO",IF(Y174=0,"NO OFERTADO","CORRECTO"))))</f>
        <v>NO OFERTADO</v>
      </c>
      <c r="AA174" s="42">
        <f>Y174*N174</f>
        <v>0</v>
      </c>
      <c r="AB174" s="31">
        <f>Q174*$AB$1</f>
        <v>2.3611745661681298E-4</v>
      </c>
      <c r="AC174" s="32">
        <f>R174*$AC$1</f>
        <v>1.0355800011033027E-4</v>
      </c>
      <c r="AD174" s="31">
        <f>AB174+AC174</f>
        <v>3.3967545672714325E-4</v>
      </c>
      <c r="AE174" s="41"/>
      <c r="AF174" s="41"/>
      <c r="AG174" s="41"/>
      <c r="AH174" s="42"/>
      <c r="AI174" s="40" t="str">
        <f>IF(AE174=0,"NO OFERTADO",IF(AF174=0,"NO OFERTADO",IF(AG174=0,"NO OFERTADO",IF(AH174=0,"NO OFERTADO","CORRECTO"))))</f>
        <v>NO OFERTADO</v>
      </c>
      <c r="AJ174" s="41"/>
      <c r="AK174" s="41"/>
      <c r="AL174" s="41"/>
      <c r="AM174" s="42"/>
      <c r="AN174" s="40" t="str">
        <f>IF(AJ174=0,"NO OFERTADO",IF(AK174=0,"NO OFERTADO",IF(AL174=0,"NO OFERTADO",IF(AM174=0,"NO OFERTADO","CORRECTO"))))</f>
        <v>NO OFERTADO</v>
      </c>
    </row>
    <row r="175" spans="1:40" ht="24" x14ac:dyDescent="0.25">
      <c r="A175" s="61">
        <v>2351</v>
      </c>
      <c r="B175" s="61">
        <v>2156</v>
      </c>
      <c r="C175" s="13" t="s">
        <v>5827</v>
      </c>
      <c r="D175" s="12" t="s">
        <v>5828</v>
      </c>
      <c r="E175" s="12" t="s">
        <v>11</v>
      </c>
      <c r="F175" s="12" t="s">
        <v>134</v>
      </c>
      <c r="G175" s="12" t="s">
        <v>13</v>
      </c>
      <c r="H175" s="12" t="s">
        <v>12</v>
      </c>
      <c r="I175" s="62" t="s">
        <v>60</v>
      </c>
      <c r="J175" s="10">
        <v>1</v>
      </c>
      <c r="K175" s="10" t="s">
        <v>5829</v>
      </c>
      <c r="L175" s="14" t="s">
        <v>5830</v>
      </c>
      <c r="M175" s="11">
        <v>422.53866666666664</v>
      </c>
      <c r="N175" s="8">
        <v>21</v>
      </c>
      <c r="O175" s="8">
        <f>N175*M175</f>
        <v>8873.3119999999999</v>
      </c>
      <c r="P175" s="7" t="s">
        <v>6618</v>
      </c>
      <c r="Q175" s="30">
        <f>O175/$O$643</f>
        <v>5.2602155691876619E-6</v>
      </c>
      <c r="R175" s="30"/>
      <c r="S175" s="31">
        <f>Q175*$S$1</f>
        <v>4.2081724553501298E-4</v>
      </c>
      <c r="T175" s="7"/>
      <c r="U175" s="31">
        <f>S175+T175</f>
        <v>4.2081724553501298E-4</v>
      </c>
      <c r="V175" s="41"/>
      <c r="W175" s="41"/>
      <c r="X175" s="41"/>
      <c r="Y175" s="42"/>
      <c r="Z175" s="40" t="str">
        <f>IF(V175=0,"NO OFERTADO",IF(W175=0,"NO OFERTADO",IF(X175=0,"NO OFERTADO",IF(Y175=0,"NO OFERTADO","CORRECTO"))))</f>
        <v>NO OFERTADO</v>
      </c>
      <c r="AA175" s="42">
        <f>Y175*N175</f>
        <v>0</v>
      </c>
      <c r="AB175" s="31">
        <f>Q175*$AB$1</f>
        <v>1.0520431138375325E-4</v>
      </c>
      <c r="AC175" s="7"/>
      <c r="AD175" s="31">
        <f>AB175+AC175</f>
        <v>1.0520431138375325E-4</v>
      </c>
      <c r="AE175" s="41"/>
      <c r="AF175" s="41"/>
      <c r="AG175" s="41"/>
      <c r="AH175" s="42"/>
      <c r="AI175" s="40" t="str">
        <f>IF(AE175=0,"NO OFERTADO",IF(AF175=0,"NO OFERTADO",IF(AG175=0,"NO OFERTADO",IF(AH175=0,"NO OFERTADO","CORRECTO"))))</f>
        <v>NO OFERTADO</v>
      </c>
      <c r="AJ175" s="41"/>
      <c r="AK175" s="41"/>
      <c r="AL175" s="41"/>
      <c r="AM175" s="42"/>
      <c r="AN175" s="40" t="str">
        <f>IF(AJ175=0,"NO OFERTADO",IF(AK175=0,"NO OFERTADO",IF(AL175=0,"NO OFERTADO",IF(AM175=0,"NO OFERTADO","CORRECTO"))))</f>
        <v>NO OFERTADO</v>
      </c>
    </row>
    <row r="176" spans="1:40" x14ac:dyDescent="0.25">
      <c r="A176" s="61">
        <v>2352</v>
      </c>
      <c r="B176" s="61">
        <v>1961</v>
      </c>
      <c r="C176" s="13" t="s">
        <v>2028</v>
      </c>
      <c r="D176" s="12" t="s">
        <v>73</v>
      </c>
      <c r="E176" s="12" t="s">
        <v>11</v>
      </c>
      <c r="F176" s="12" t="s">
        <v>11</v>
      </c>
      <c r="G176" s="12" t="s">
        <v>13</v>
      </c>
      <c r="H176" s="12" t="s">
        <v>11</v>
      </c>
      <c r="I176" s="62" t="s">
        <v>60</v>
      </c>
      <c r="J176" s="10">
        <v>1</v>
      </c>
      <c r="K176" s="10" t="s">
        <v>2031</v>
      </c>
      <c r="L176" s="14" t="s">
        <v>5317</v>
      </c>
      <c r="M176" s="11">
        <v>79360.784999999989</v>
      </c>
      <c r="N176" s="8">
        <v>5</v>
      </c>
      <c r="O176" s="8">
        <f>N176*M176</f>
        <v>396803.92499999993</v>
      </c>
      <c r="P176" s="7" t="s">
        <v>6618</v>
      </c>
      <c r="Q176" s="30">
        <f>O176/$O$643</f>
        <v>2.3523056376241171E-4</v>
      </c>
      <c r="R176" s="30"/>
      <c r="S176" s="31">
        <f>Q176*$S$1</f>
        <v>1.8818445100992936E-2</v>
      </c>
      <c r="T176" s="7"/>
      <c r="U176" s="31">
        <f>S176+T176</f>
        <v>1.8818445100992936E-2</v>
      </c>
      <c r="V176" s="41"/>
      <c r="W176" s="41"/>
      <c r="X176" s="41"/>
      <c r="Y176" s="42"/>
      <c r="Z176" s="40" t="str">
        <f>IF(V176=0,"NO OFERTADO",IF(W176=0,"NO OFERTADO",IF(X176=0,"NO OFERTADO",IF(Y176=0,"NO OFERTADO","CORRECTO"))))</f>
        <v>NO OFERTADO</v>
      </c>
      <c r="AA176" s="42">
        <f>Y176*N176</f>
        <v>0</v>
      </c>
      <c r="AB176" s="31">
        <f>Q176*$AB$1</f>
        <v>4.704611275248234E-3</v>
      </c>
      <c r="AC176" s="7"/>
      <c r="AD176" s="31">
        <f>AB176+AC176</f>
        <v>4.704611275248234E-3</v>
      </c>
      <c r="AE176" s="41"/>
      <c r="AF176" s="41"/>
      <c r="AG176" s="41"/>
      <c r="AH176" s="42"/>
      <c r="AI176" s="40" t="str">
        <f>IF(AE176=0,"NO OFERTADO",IF(AF176=0,"NO OFERTADO",IF(AG176=0,"NO OFERTADO",IF(AH176=0,"NO OFERTADO","CORRECTO"))))</f>
        <v>NO OFERTADO</v>
      </c>
      <c r="AJ176" s="41"/>
      <c r="AK176" s="41"/>
      <c r="AL176" s="41"/>
      <c r="AM176" s="42"/>
      <c r="AN176" s="40" t="str">
        <f>IF(AJ176=0,"NO OFERTADO",IF(AK176=0,"NO OFERTADO",IF(AL176=0,"NO OFERTADO",IF(AM176=0,"NO OFERTADO","CORRECTO"))))</f>
        <v>NO OFERTADO</v>
      </c>
    </row>
    <row r="177" spans="1:40" x14ac:dyDescent="0.25">
      <c r="A177" s="61">
        <v>2353</v>
      </c>
      <c r="B177" s="61">
        <v>2043</v>
      </c>
      <c r="C177" s="13" t="s">
        <v>5559</v>
      </c>
      <c r="D177" s="12" t="s">
        <v>5560</v>
      </c>
      <c r="E177" s="12" t="s">
        <v>1042</v>
      </c>
      <c r="F177" s="12" t="s">
        <v>222</v>
      </c>
      <c r="G177" s="12" t="s">
        <v>223</v>
      </c>
      <c r="H177" s="12" t="s">
        <v>108</v>
      </c>
      <c r="I177" s="62" t="s">
        <v>60</v>
      </c>
      <c r="J177" s="10">
        <v>5</v>
      </c>
      <c r="K177" s="10" t="s">
        <v>1580</v>
      </c>
      <c r="L177" s="14" t="s">
        <v>5561</v>
      </c>
      <c r="M177" s="11">
        <v>3387.3729999999996</v>
      </c>
      <c r="N177" s="8">
        <v>5</v>
      </c>
      <c r="O177" s="8">
        <f>N177*M177</f>
        <v>16936.864999999998</v>
      </c>
      <c r="P177" s="7" t="s">
        <v>6618</v>
      </c>
      <c r="Q177" s="30">
        <f>O177/$O$643</f>
        <v>1.0040395397595574E-5</v>
      </c>
      <c r="R177" s="30"/>
      <c r="S177" s="31">
        <f>Q177*$S$1</f>
        <v>8.0323163180764587E-4</v>
      </c>
      <c r="T177" s="7"/>
      <c r="U177" s="31">
        <f>S177+T177</f>
        <v>8.0323163180764587E-4</v>
      </c>
      <c r="V177" s="41"/>
      <c r="W177" s="41"/>
      <c r="X177" s="41"/>
      <c r="Y177" s="42"/>
      <c r="Z177" s="40" t="str">
        <f>IF(V177=0,"NO OFERTADO",IF(W177=0,"NO OFERTADO",IF(X177=0,"NO OFERTADO",IF(Y177=0,"NO OFERTADO","CORRECTO"))))</f>
        <v>NO OFERTADO</v>
      </c>
      <c r="AA177" s="42">
        <f>Y177*N177</f>
        <v>0</v>
      </c>
      <c r="AB177" s="31">
        <f>Q177*$AB$1</f>
        <v>2.0080790795191147E-4</v>
      </c>
      <c r="AC177" s="7"/>
      <c r="AD177" s="31">
        <f>AB177+AC177</f>
        <v>2.0080790795191147E-4</v>
      </c>
      <c r="AE177" s="41"/>
      <c r="AF177" s="41"/>
      <c r="AG177" s="41"/>
      <c r="AH177" s="42"/>
      <c r="AI177" s="40" t="str">
        <f>IF(AE177=0,"NO OFERTADO",IF(AF177=0,"NO OFERTADO",IF(AG177=0,"NO OFERTADO",IF(AH177=0,"NO OFERTADO","CORRECTO"))))</f>
        <v>NO OFERTADO</v>
      </c>
      <c r="AJ177" s="41"/>
      <c r="AK177" s="41"/>
      <c r="AL177" s="41"/>
      <c r="AM177" s="42"/>
      <c r="AN177" s="40" t="str">
        <f>IF(AJ177=0,"NO OFERTADO",IF(AK177=0,"NO OFERTADO",IF(AL177=0,"NO OFERTADO",IF(AM177=0,"NO OFERTADO","CORRECTO"))))</f>
        <v>NO OFERTADO</v>
      </c>
    </row>
    <row r="178" spans="1:40" ht="24" x14ac:dyDescent="0.25">
      <c r="A178" s="61">
        <v>2354</v>
      </c>
      <c r="B178" s="61">
        <v>2100</v>
      </c>
      <c r="C178" s="13" t="s">
        <v>3633</v>
      </c>
      <c r="D178" s="12" t="s">
        <v>167</v>
      </c>
      <c r="E178" s="12" t="s">
        <v>11</v>
      </c>
      <c r="F178" s="12" t="s">
        <v>134</v>
      </c>
      <c r="G178" s="12" t="s">
        <v>13</v>
      </c>
      <c r="H178" s="12" t="s">
        <v>12</v>
      </c>
      <c r="I178" s="62" t="s">
        <v>60</v>
      </c>
      <c r="J178" s="10">
        <v>1</v>
      </c>
      <c r="K178" s="10" t="s">
        <v>3634</v>
      </c>
      <c r="L178" s="14"/>
      <c r="M178" s="11">
        <v>2868.7044999999998</v>
      </c>
      <c r="N178" s="8">
        <v>30</v>
      </c>
      <c r="O178" s="8">
        <f>N178*M178</f>
        <v>86061.134999999995</v>
      </c>
      <c r="P178" s="7" t="s">
        <v>6618</v>
      </c>
      <c r="Q178" s="30">
        <f>O178/$O$643</f>
        <v>5.1018167988340901E-5</v>
      </c>
      <c r="R178" s="30"/>
      <c r="S178" s="31">
        <f>Q178*$S$1</f>
        <v>4.0814534390672718E-3</v>
      </c>
      <c r="T178" s="7"/>
      <c r="U178" s="31">
        <f>S178+T178</f>
        <v>4.0814534390672718E-3</v>
      </c>
      <c r="V178" s="41"/>
      <c r="W178" s="41"/>
      <c r="X178" s="41"/>
      <c r="Y178" s="42"/>
      <c r="Z178" s="40" t="str">
        <f>IF(V178=0,"NO OFERTADO",IF(W178=0,"NO OFERTADO",IF(X178=0,"NO OFERTADO",IF(Y178=0,"NO OFERTADO","CORRECTO"))))</f>
        <v>NO OFERTADO</v>
      </c>
      <c r="AA178" s="42">
        <f>Y178*N178</f>
        <v>0</v>
      </c>
      <c r="AB178" s="31">
        <f>Q178*$AB$1</f>
        <v>1.0203633597668179E-3</v>
      </c>
      <c r="AC178" s="7"/>
      <c r="AD178" s="31">
        <f>AB178+AC178</f>
        <v>1.0203633597668179E-3</v>
      </c>
      <c r="AE178" s="41"/>
      <c r="AF178" s="41"/>
      <c r="AG178" s="41"/>
      <c r="AH178" s="42"/>
      <c r="AI178" s="40" t="str">
        <f>IF(AE178=0,"NO OFERTADO",IF(AF178=0,"NO OFERTADO",IF(AG178=0,"NO OFERTADO",IF(AH178=0,"NO OFERTADO","CORRECTO"))))</f>
        <v>NO OFERTADO</v>
      </c>
      <c r="AJ178" s="41"/>
      <c r="AK178" s="41"/>
      <c r="AL178" s="41"/>
      <c r="AM178" s="42"/>
      <c r="AN178" s="40" t="str">
        <f>IF(AJ178=0,"NO OFERTADO",IF(AK178=0,"NO OFERTADO",IF(AL178=0,"NO OFERTADO",IF(AM178=0,"NO OFERTADO","CORRECTO"))))</f>
        <v>NO OFERTADO</v>
      </c>
    </row>
    <row r="179" spans="1:40" ht="24" x14ac:dyDescent="0.25">
      <c r="A179" s="61">
        <v>2355</v>
      </c>
      <c r="B179" s="61">
        <v>2128</v>
      </c>
      <c r="C179" s="13" t="s">
        <v>3633</v>
      </c>
      <c r="D179" s="12" t="s">
        <v>33</v>
      </c>
      <c r="E179" s="12" t="s">
        <v>11</v>
      </c>
      <c r="F179" s="12" t="s">
        <v>134</v>
      </c>
      <c r="G179" s="12" t="s">
        <v>13</v>
      </c>
      <c r="H179" s="12" t="s">
        <v>12</v>
      </c>
      <c r="I179" s="62" t="s">
        <v>60</v>
      </c>
      <c r="J179" s="10">
        <v>1</v>
      </c>
      <c r="K179" s="10" t="s">
        <v>3634</v>
      </c>
      <c r="L179" s="14" t="s">
        <v>5765</v>
      </c>
      <c r="M179" s="11">
        <v>1336.4066666666665</v>
      </c>
      <c r="N179" s="8">
        <v>6</v>
      </c>
      <c r="O179" s="8">
        <f>N179*M179</f>
        <v>8018.4399999999987</v>
      </c>
      <c r="P179" s="7" t="s">
        <v>6618</v>
      </c>
      <c r="Q179" s="30">
        <f>O179/$O$643</f>
        <v>4.7534362511536971E-6</v>
      </c>
      <c r="R179" s="30"/>
      <c r="S179" s="31">
        <f>Q179*$S$1</f>
        <v>3.8027490009229578E-4</v>
      </c>
      <c r="T179" s="7"/>
      <c r="U179" s="31">
        <f>S179+T179</f>
        <v>3.8027490009229578E-4</v>
      </c>
      <c r="V179" s="41"/>
      <c r="W179" s="41"/>
      <c r="X179" s="41"/>
      <c r="Y179" s="42"/>
      <c r="Z179" s="40" t="str">
        <f>IF(V179=0,"NO OFERTADO",IF(W179=0,"NO OFERTADO",IF(X179=0,"NO OFERTADO",IF(Y179=0,"NO OFERTADO","CORRECTO"))))</f>
        <v>NO OFERTADO</v>
      </c>
      <c r="AA179" s="42">
        <f>Y179*N179</f>
        <v>0</v>
      </c>
      <c r="AB179" s="31">
        <f>Q179*$AB$1</f>
        <v>9.5068725023073945E-5</v>
      </c>
      <c r="AC179" s="7"/>
      <c r="AD179" s="31">
        <f>AB179+AC179</f>
        <v>9.5068725023073945E-5</v>
      </c>
      <c r="AE179" s="41"/>
      <c r="AF179" s="41"/>
      <c r="AG179" s="41"/>
      <c r="AH179" s="42"/>
      <c r="AI179" s="40" t="str">
        <f>IF(AE179=0,"NO OFERTADO",IF(AF179=0,"NO OFERTADO",IF(AG179=0,"NO OFERTADO",IF(AH179=0,"NO OFERTADO","CORRECTO"))))</f>
        <v>NO OFERTADO</v>
      </c>
      <c r="AJ179" s="41"/>
      <c r="AK179" s="41"/>
      <c r="AL179" s="41"/>
      <c r="AM179" s="42"/>
      <c r="AN179" s="40" t="str">
        <f>IF(AJ179=0,"NO OFERTADO",IF(AK179=0,"NO OFERTADO",IF(AL179=0,"NO OFERTADO",IF(AM179=0,"NO OFERTADO","CORRECTO"))))</f>
        <v>NO OFERTADO</v>
      </c>
    </row>
    <row r="180" spans="1:40" x14ac:dyDescent="0.25">
      <c r="A180" s="61">
        <v>2356</v>
      </c>
      <c r="B180" s="61">
        <v>2062</v>
      </c>
      <c r="C180" s="13" t="s">
        <v>4042</v>
      </c>
      <c r="D180" s="12" t="s">
        <v>5608</v>
      </c>
      <c r="E180" s="12" t="s">
        <v>49</v>
      </c>
      <c r="F180" s="12" t="s">
        <v>22</v>
      </c>
      <c r="G180" s="12" t="s">
        <v>24</v>
      </c>
      <c r="H180" s="12" t="s">
        <v>25</v>
      </c>
      <c r="I180" s="62" t="s">
        <v>60</v>
      </c>
      <c r="J180" s="10">
        <v>1</v>
      </c>
      <c r="K180" s="10" t="s">
        <v>4043</v>
      </c>
      <c r="L180" s="14" t="s">
        <v>5609</v>
      </c>
      <c r="M180" s="11">
        <v>7870.5006666666668</v>
      </c>
      <c r="N180" s="8">
        <v>1</v>
      </c>
      <c r="O180" s="8">
        <f>N180*M180</f>
        <v>7870.5006666666668</v>
      </c>
      <c r="P180" s="7" t="s">
        <v>6618</v>
      </c>
      <c r="Q180" s="30">
        <f>O180/$O$643</f>
        <v>4.6657358767618987E-6</v>
      </c>
      <c r="R180" s="30"/>
      <c r="S180" s="31">
        <f>Q180*$S$1</f>
        <v>3.7325887014095192E-4</v>
      </c>
      <c r="T180" s="7"/>
      <c r="U180" s="31">
        <f>S180+T180</f>
        <v>3.7325887014095192E-4</v>
      </c>
      <c r="V180" s="41"/>
      <c r="W180" s="41"/>
      <c r="X180" s="41"/>
      <c r="Y180" s="42"/>
      <c r="Z180" s="40" t="str">
        <f>IF(V180=0,"NO OFERTADO",IF(W180=0,"NO OFERTADO",IF(X180=0,"NO OFERTADO",IF(Y180=0,"NO OFERTADO","CORRECTO"))))</f>
        <v>NO OFERTADO</v>
      </c>
      <c r="AA180" s="42">
        <f>Y180*N180</f>
        <v>0</v>
      </c>
      <c r="AB180" s="31">
        <f>Q180*$AB$1</f>
        <v>9.3314717535237981E-5</v>
      </c>
      <c r="AC180" s="7"/>
      <c r="AD180" s="31">
        <f>AB180+AC180</f>
        <v>9.3314717535237981E-5</v>
      </c>
      <c r="AE180" s="41"/>
      <c r="AF180" s="41"/>
      <c r="AG180" s="41"/>
      <c r="AH180" s="42"/>
      <c r="AI180" s="40" t="str">
        <f>IF(AE180=0,"NO OFERTADO",IF(AF180=0,"NO OFERTADO",IF(AG180=0,"NO OFERTADO",IF(AH180=0,"NO OFERTADO","CORRECTO"))))</f>
        <v>NO OFERTADO</v>
      </c>
      <c r="AJ180" s="41"/>
      <c r="AK180" s="41"/>
      <c r="AL180" s="41"/>
      <c r="AM180" s="42"/>
      <c r="AN180" s="40" t="str">
        <f>IF(AJ180=0,"NO OFERTADO",IF(AK180=0,"NO OFERTADO",IF(AL180=0,"NO OFERTADO",IF(AM180=0,"NO OFERTADO","CORRECTO"))))</f>
        <v>NO OFERTADO</v>
      </c>
    </row>
    <row r="181" spans="1:40" x14ac:dyDescent="0.25">
      <c r="A181" s="61">
        <v>2357</v>
      </c>
      <c r="B181" s="61">
        <v>1891</v>
      </c>
      <c r="C181" s="13" t="s">
        <v>5145</v>
      </c>
      <c r="D181" s="12" t="s">
        <v>675</v>
      </c>
      <c r="E181" s="12" t="s">
        <v>49</v>
      </c>
      <c r="F181" s="12" t="s">
        <v>23</v>
      </c>
      <c r="G181" s="12" t="s">
        <v>24</v>
      </c>
      <c r="H181" s="12" t="s">
        <v>25</v>
      </c>
      <c r="I181" s="62">
        <v>461890</v>
      </c>
      <c r="J181" s="10">
        <v>1</v>
      </c>
      <c r="K181" s="10" t="s">
        <v>5146</v>
      </c>
      <c r="L181" s="14" t="s">
        <v>5147</v>
      </c>
      <c r="M181" s="11">
        <v>461890</v>
      </c>
      <c r="N181" s="8">
        <v>1</v>
      </c>
      <c r="O181" s="8">
        <f>N181*M181</f>
        <v>461890</v>
      </c>
      <c r="P181" s="7" t="s">
        <v>6618</v>
      </c>
      <c r="Q181" s="30">
        <f>O181/$O$643</f>
        <v>2.7381444146808875E-4</v>
      </c>
      <c r="R181" s="30">
        <f>+O181/$O$644</f>
        <v>4.8036560051177953E-4</v>
      </c>
      <c r="S181" s="31">
        <f>Q181*$S$1</f>
        <v>2.1905155317447099E-2</v>
      </c>
      <c r="T181" s="32">
        <f>R181*$T$1</f>
        <v>7.2054840076766933E-3</v>
      </c>
      <c r="U181" s="31">
        <f>S181+T181</f>
        <v>2.9110639325123793E-2</v>
      </c>
      <c r="V181" s="41"/>
      <c r="W181" s="41"/>
      <c r="X181" s="41"/>
      <c r="Y181" s="42"/>
      <c r="Z181" s="40" t="str">
        <f>IF(V181=0,"NO OFERTADO",IF(W181=0,"NO OFERTADO",IF(X181=0,"NO OFERTADO",IF(Y181=0,"NO OFERTADO","CORRECTO"))))</f>
        <v>NO OFERTADO</v>
      </c>
      <c r="AA181" s="42">
        <f>Y181*N181</f>
        <v>0</v>
      </c>
      <c r="AB181" s="31">
        <f>Q181*$AB$1</f>
        <v>5.4762888293617747E-3</v>
      </c>
      <c r="AC181" s="32">
        <f>R181*$AC$1</f>
        <v>2.4018280025588975E-3</v>
      </c>
      <c r="AD181" s="31">
        <f>AB181+AC181</f>
        <v>7.8781168319206722E-3</v>
      </c>
      <c r="AE181" s="41"/>
      <c r="AF181" s="41"/>
      <c r="AG181" s="41"/>
      <c r="AH181" s="42"/>
      <c r="AI181" s="40" t="str">
        <f>IF(AE181=0,"NO OFERTADO",IF(AF181=0,"NO OFERTADO",IF(AG181=0,"NO OFERTADO",IF(AH181=0,"NO OFERTADO","CORRECTO"))))</f>
        <v>NO OFERTADO</v>
      </c>
      <c r="AJ181" s="41"/>
      <c r="AK181" s="41"/>
      <c r="AL181" s="41"/>
      <c r="AM181" s="42"/>
      <c r="AN181" s="40" t="str">
        <f>IF(AJ181=0,"NO OFERTADO",IF(AK181=0,"NO OFERTADO",IF(AL181=0,"NO OFERTADO",IF(AM181=0,"NO OFERTADO","CORRECTO"))))</f>
        <v>NO OFERTADO</v>
      </c>
    </row>
    <row r="182" spans="1:40" x14ac:dyDescent="0.25">
      <c r="A182" s="61">
        <v>2358</v>
      </c>
      <c r="B182" s="61">
        <v>1902</v>
      </c>
      <c r="C182" s="13" t="s">
        <v>2972</v>
      </c>
      <c r="D182" s="12" t="s">
        <v>5168</v>
      </c>
      <c r="E182" s="12" t="s">
        <v>221</v>
      </c>
      <c r="F182" s="12" t="s">
        <v>108</v>
      </c>
      <c r="G182" s="12" t="s">
        <v>13</v>
      </c>
      <c r="H182" s="12" t="s">
        <v>108</v>
      </c>
      <c r="I182" s="62" t="s">
        <v>60</v>
      </c>
      <c r="J182" s="10">
        <v>1</v>
      </c>
      <c r="K182" s="10" t="s">
        <v>2973</v>
      </c>
      <c r="L182" s="14" t="s">
        <v>2404</v>
      </c>
      <c r="M182" s="11">
        <v>301459.89666666667</v>
      </c>
      <c r="N182" s="8">
        <v>1</v>
      </c>
      <c r="O182" s="8">
        <f>N182*M182</f>
        <v>301459.89666666667</v>
      </c>
      <c r="P182" s="7" t="s">
        <v>6618</v>
      </c>
      <c r="Q182" s="30">
        <f>O182/$O$643</f>
        <v>1.7870937502611245E-4</v>
      </c>
      <c r="R182" s="30"/>
      <c r="S182" s="31">
        <f>Q182*$S$1</f>
        <v>1.4296750002088996E-2</v>
      </c>
      <c r="T182" s="7"/>
      <c r="U182" s="31">
        <f>S182+T182</f>
        <v>1.4296750002088996E-2</v>
      </c>
      <c r="V182" s="41"/>
      <c r="W182" s="41"/>
      <c r="X182" s="41"/>
      <c r="Y182" s="42"/>
      <c r="Z182" s="40" t="str">
        <f>IF(V182=0,"NO OFERTADO",IF(W182=0,"NO OFERTADO",IF(X182=0,"NO OFERTADO",IF(Y182=0,"NO OFERTADO","CORRECTO"))))</f>
        <v>NO OFERTADO</v>
      </c>
      <c r="AA182" s="42">
        <f>Y182*N182</f>
        <v>0</v>
      </c>
      <c r="AB182" s="31">
        <f>Q182*$AB$1</f>
        <v>3.574187500522249E-3</v>
      </c>
      <c r="AC182" s="7"/>
      <c r="AD182" s="31">
        <f>AB182+AC182</f>
        <v>3.574187500522249E-3</v>
      </c>
      <c r="AE182" s="41"/>
      <c r="AF182" s="41"/>
      <c r="AG182" s="41"/>
      <c r="AH182" s="42"/>
      <c r="AI182" s="40" t="str">
        <f>IF(AE182=0,"NO OFERTADO",IF(AF182=0,"NO OFERTADO",IF(AG182=0,"NO OFERTADO",IF(AH182=0,"NO OFERTADO","CORRECTO"))))</f>
        <v>NO OFERTADO</v>
      </c>
      <c r="AJ182" s="41"/>
      <c r="AK182" s="41"/>
      <c r="AL182" s="41"/>
      <c r="AM182" s="42"/>
      <c r="AN182" s="40" t="str">
        <f>IF(AJ182=0,"NO OFERTADO",IF(AK182=0,"NO OFERTADO",IF(AL182=0,"NO OFERTADO",IF(AM182=0,"NO OFERTADO","CORRECTO"))))</f>
        <v>NO OFERTADO</v>
      </c>
    </row>
    <row r="183" spans="1:40" ht="24" x14ac:dyDescent="0.25">
      <c r="A183" s="61">
        <v>2359</v>
      </c>
      <c r="B183" s="61">
        <v>2140</v>
      </c>
      <c r="C183" s="13" t="s">
        <v>5789</v>
      </c>
      <c r="D183" s="12" t="s">
        <v>3495</v>
      </c>
      <c r="E183" s="12" t="s">
        <v>11</v>
      </c>
      <c r="F183" s="12" t="s">
        <v>134</v>
      </c>
      <c r="G183" s="12" t="s">
        <v>13</v>
      </c>
      <c r="H183" s="12" t="s">
        <v>12</v>
      </c>
      <c r="I183" s="62" t="s">
        <v>60</v>
      </c>
      <c r="J183" s="10">
        <v>1</v>
      </c>
      <c r="K183" s="10" t="s">
        <v>751</v>
      </c>
      <c r="L183" s="14" t="s">
        <v>5790</v>
      </c>
      <c r="M183" s="11">
        <v>1040.0559999999998</v>
      </c>
      <c r="N183" s="8">
        <v>10</v>
      </c>
      <c r="O183" s="8">
        <f>N183*M183</f>
        <v>10400.559999999998</v>
      </c>
      <c r="P183" s="7" t="s">
        <v>6618</v>
      </c>
      <c r="Q183" s="30">
        <f>O183/$O$643</f>
        <v>6.1655881862680385E-6</v>
      </c>
      <c r="R183" s="30"/>
      <c r="S183" s="31">
        <f>Q183*$S$1</f>
        <v>4.9324705490144303E-4</v>
      </c>
      <c r="T183" s="7"/>
      <c r="U183" s="31">
        <f>S183+T183</f>
        <v>4.9324705490144303E-4</v>
      </c>
      <c r="V183" s="41"/>
      <c r="W183" s="41"/>
      <c r="X183" s="41"/>
      <c r="Y183" s="42"/>
      <c r="Z183" s="40" t="str">
        <f>IF(V183=0,"NO OFERTADO",IF(W183=0,"NO OFERTADO",IF(X183=0,"NO OFERTADO",IF(Y183=0,"NO OFERTADO","CORRECTO"))))</f>
        <v>NO OFERTADO</v>
      </c>
      <c r="AA183" s="42">
        <f>Y183*N183</f>
        <v>0</v>
      </c>
      <c r="AB183" s="31">
        <f>Q183*$AB$1</f>
        <v>1.2331176372536076E-4</v>
      </c>
      <c r="AC183" s="7"/>
      <c r="AD183" s="31">
        <f>AB183+AC183</f>
        <v>1.2331176372536076E-4</v>
      </c>
      <c r="AE183" s="41"/>
      <c r="AF183" s="41"/>
      <c r="AG183" s="41"/>
      <c r="AH183" s="42"/>
      <c r="AI183" s="40" t="str">
        <f>IF(AE183=0,"NO OFERTADO",IF(AF183=0,"NO OFERTADO",IF(AG183=0,"NO OFERTADO",IF(AH183=0,"NO OFERTADO","CORRECTO"))))</f>
        <v>NO OFERTADO</v>
      </c>
      <c r="AJ183" s="41"/>
      <c r="AK183" s="41"/>
      <c r="AL183" s="41"/>
      <c r="AM183" s="42"/>
      <c r="AN183" s="40" t="str">
        <f>IF(AJ183=0,"NO OFERTADO",IF(AK183=0,"NO OFERTADO",IF(AL183=0,"NO OFERTADO",IF(AM183=0,"NO OFERTADO","CORRECTO"))))</f>
        <v>NO OFERTADO</v>
      </c>
    </row>
    <row r="184" spans="1:40" ht="24" x14ac:dyDescent="0.25">
      <c r="A184" s="61">
        <v>2360</v>
      </c>
      <c r="B184" s="61">
        <v>2124</v>
      </c>
      <c r="C184" s="13" t="s">
        <v>3819</v>
      </c>
      <c r="D184" s="12" t="s">
        <v>5754</v>
      </c>
      <c r="E184" s="12" t="s">
        <v>11</v>
      </c>
      <c r="F184" s="12" t="s">
        <v>134</v>
      </c>
      <c r="G184" s="12" t="s">
        <v>13</v>
      </c>
      <c r="H184" s="12" t="s">
        <v>12</v>
      </c>
      <c r="I184" s="62">
        <v>1341.5967857142857</v>
      </c>
      <c r="J184" s="10">
        <v>1</v>
      </c>
      <c r="K184" s="10" t="s">
        <v>3179</v>
      </c>
      <c r="L184" s="14" t="s">
        <v>5755</v>
      </c>
      <c r="M184" s="11">
        <v>1341.5967857142857</v>
      </c>
      <c r="N184" s="8">
        <v>28</v>
      </c>
      <c r="O184" s="8">
        <f>N184*M184</f>
        <v>37564.71</v>
      </c>
      <c r="P184" s="7" t="s">
        <v>6618</v>
      </c>
      <c r="Q184" s="30">
        <f>O184/$O$643</f>
        <v>2.2268852080713432E-5</v>
      </c>
      <c r="R184" s="30">
        <f>+O184/$O$644</f>
        <v>3.9067298441622141E-5</v>
      </c>
      <c r="S184" s="31">
        <f>Q184*$S$1</f>
        <v>1.7815081664570745E-3</v>
      </c>
      <c r="T184" s="32">
        <f>R184*$T$1</f>
        <v>5.8600947662433209E-4</v>
      </c>
      <c r="U184" s="31">
        <f>S184+T184</f>
        <v>2.3675176430814067E-3</v>
      </c>
      <c r="V184" s="41"/>
      <c r="W184" s="41"/>
      <c r="X184" s="41"/>
      <c r="Y184" s="42"/>
      <c r="Z184" s="40" t="str">
        <f>IF(V184=0,"NO OFERTADO",IF(W184=0,"NO OFERTADO",IF(X184=0,"NO OFERTADO",IF(Y184=0,"NO OFERTADO","CORRECTO"))))</f>
        <v>NO OFERTADO</v>
      </c>
      <c r="AA184" s="42">
        <f>Y184*N184</f>
        <v>0</v>
      </c>
      <c r="AB184" s="31">
        <f>Q184*$AB$1</f>
        <v>4.4537704161426862E-4</v>
      </c>
      <c r="AC184" s="32">
        <f>R184*$AC$1</f>
        <v>1.953364922081107E-4</v>
      </c>
      <c r="AD184" s="31">
        <f>AB184+AC184</f>
        <v>6.4071353382237932E-4</v>
      </c>
      <c r="AE184" s="41"/>
      <c r="AF184" s="41"/>
      <c r="AG184" s="41"/>
      <c r="AH184" s="42"/>
      <c r="AI184" s="40" t="str">
        <f>IF(AE184=0,"NO OFERTADO",IF(AF184=0,"NO OFERTADO",IF(AG184=0,"NO OFERTADO",IF(AH184=0,"NO OFERTADO","CORRECTO"))))</f>
        <v>NO OFERTADO</v>
      </c>
      <c r="AJ184" s="41"/>
      <c r="AK184" s="41"/>
      <c r="AL184" s="41"/>
      <c r="AM184" s="42"/>
      <c r="AN184" s="40" t="str">
        <f>IF(AJ184=0,"NO OFERTADO",IF(AK184=0,"NO OFERTADO",IF(AL184=0,"NO OFERTADO",IF(AM184=0,"NO OFERTADO","CORRECTO"))))</f>
        <v>NO OFERTADO</v>
      </c>
    </row>
    <row r="185" spans="1:40" ht="24" x14ac:dyDescent="0.25">
      <c r="A185" s="61">
        <v>2361</v>
      </c>
      <c r="B185" s="61">
        <v>2259</v>
      </c>
      <c r="C185" s="13" t="s">
        <v>6070</v>
      </c>
      <c r="D185" s="12" t="s">
        <v>1962</v>
      </c>
      <c r="E185" s="12" t="s">
        <v>11</v>
      </c>
      <c r="F185" s="12" t="s">
        <v>134</v>
      </c>
      <c r="G185" s="12" t="s">
        <v>13</v>
      </c>
      <c r="H185" s="12" t="s">
        <v>12</v>
      </c>
      <c r="I185" s="62" t="s">
        <v>60</v>
      </c>
      <c r="J185" s="10">
        <v>1</v>
      </c>
      <c r="K185" s="10" t="s">
        <v>6071</v>
      </c>
      <c r="L185" s="14" t="s">
        <v>6072</v>
      </c>
      <c r="M185" s="11">
        <v>1080.6795</v>
      </c>
      <c r="N185" s="8">
        <v>30</v>
      </c>
      <c r="O185" s="8">
        <f>N185*M185</f>
        <v>32420.384999999998</v>
      </c>
      <c r="P185" s="7" t="s">
        <v>6618</v>
      </c>
      <c r="Q185" s="30">
        <f>O185/$O$643</f>
        <v>1.9219228844433526E-5</v>
      </c>
      <c r="R185" s="30"/>
      <c r="S185" s="31">
        <f>Q185*$S$1</f>
        <v>1.537538307554682E-3</v>
      </c>
      <c r="T185" s="7"/>
      <c r="U185" s="31">
        <f>S185+T185</f>
        <v>1.537538307554682E-3</v>
      </c>
      <c r="V185" s="41"/>
      <c r="W185" s="41"/>
      <c r="X185" s="41"/>
      <c r="Y185" s="42"/>
      <c r="Z185" s="40" t="str">
        <f>IF(V185=0,"NO OFERTADO",IF(W185=0,"NO OFERTADO",IF(X185=0,"NO OFERTADO",IF(Y185=0,"NO OFERTADO","CORRECTO"))))</f>
        <v>NO OFERTADO</v>
      </c>
      <c r="AA185" s="42">
        <f>Y185*N185</f>
        <v>0</v>
      </c>
      <c r="AB185" s="31">
        <f>Q185*$AB$1</f>
        <v>3.843845768886705E-4</v>
      </c>
      <c r="AC185" s="7"/>
      <c r="AD185" s="31">
        <f>AB185+AC185</f>
        <v>3.843845768886705E-4</v>
      </c>
      <c r="AE185" s="41"/>
      <c r="AF185" s="41"/>
      <c r="AG185" s="41"/>
      <c r="AH185" s="42"/>
      <c r="AI185" s="40" t="str">
        <f>IF(AE185=0,"NO OFERTADO",IF(AF185=0,"NO OFERTADO",IF(AG185=0,"NO OFERTADO",IF(AH185=0,"NO OFERTADO","CORRECTO"))))</f>
        <v>NO OFERTADO</v>
      </c>
      <c r="AJ185" s="41"/>
      <c r="AK185" s="41"/>
      <c r="AL185" s="41"/>
      <c r="AM185" s="42"/>
      <c r="AN185" s="40" t="str">
        <f>IF(AJ185=0,"NO OFERTADO",IF(AK185=0,"NO OFERTADO",IF(AL185=0,"NO OFERTADO",IF(AM185=0,"NO OFERTADO","CORRECTO"))))</f>
        <v>NO OFERTADO</v>
      </c>
    </row>
    <row r="186" spans="1:40" ht="36" x14ac:dyDescent="0.25">
      <c r="A186" s="61">
        <v>2362</v>
      </c>
      <c r="B186" s="61">
        <v>1962</v>
      </c>
      <c r="C186" s="13" t="s">
        <v>5318</v>
      </c>
      <c r="D186" s="12" t="s">
        <v>5319</v>
      </c>
      <c r="E186" s="12" t="s">
        <v>11</v>
      </c>
      <c r="F186" s="12" t="s">
        <v>228</v>
      </c>
      <c r="G186" s="12" t="s">
        <v>13</v>
      </c>
      <c r="H186" s="12" t="s">
        <v>12</v>
      </c>
      <c r="I186" s="62">
        <v>75518.400000000009</v>
      </c>
      <c r="J186" s="10">
        <v>1</v>
      </c>
      <c r="K186" s="10" t="s">
        <v>5320</v>
      </c>
      <c r="L186" s="14" t="s">
        <v>5321</v>
      </c>
      <c r="M186" s="11">
        <v>66187.599999999991</v>
      </c>
      <c r="N186" s="8">
        <v>60</v>
      </c>
      <c r="O186" s="8">
        <f>N186*M186</f>
        <v>3971255.9999999995</v>
      </c>
      <c r="P186" s="7" t="s">
        <v>6618</v>
      </c>
      <c r="Q186" s="30">
        <f>O186/$O$643</f>
        <v>2.3542125691545521E-3</v>
      </c>
      <c r="R186" s="30">
        <f>+O186/$O$644</f>
        <v>4.1301062444001977E-3</v>
      </c>
      <c r="S186" s="31">
        <f>Q186*$S$1</f>
        <v>0.18833700553236415</v>
      </c>
      <c r="T186" s="32">
        <f>R186*$T$1</f>
        <v>6.1951593666002967E-2</v>
      </c>
      <c r="U186" s="31">
        <f>S186+T186</f>
        <v>0.2502885991983671</v>
      </c>
      <c r="V186" s="41"/>
      <c r="W186" s="41"/>
      <c r="X186" s="41"/>
      <c r="Y186" s="42"/>
      <c r="Z186" s="40" t="str">
        <f>IF(V186=0,"NO OFERTADO",IF(W186=0,"NO OFERTADO",IF(X186=0,"NO OFERTADO",IF(Y186=0,"NO OFERTADO","CORRECTO"))))</f>
        <v>NO OFERTADO</v>
      </c>
      <c r="AA186" s="42">
        <f>Y186*N186</f>
        <v>0</v>
      </c>
      <c r="AB186" s="31">
        <f>Q186*$AB$1</f>
        <v>4.7084251383091039E-2</v>
      </c>
      <c r="AC186" s="32">
        <f>R186*$AC$1</f>
        <v>2.0650531222000987E-2</v>
      </c>
      <c r="AD186" s="31">
        <f>AB186+AC186</f>
        <v>6.7734782605092025E-2</v>
      </c>
      <c r="AE186" s="41"/>
      <c r="AF186" s="41"/>
      <c r="AG186" s="41"/>
      <c r="AH186" s="42"/>
      <c r="AI186" s="40" t="str">
        <f>IF(AE186=0,"NO OFERTADO",IF(AF186=0,"NO OFERTADO",IF(AG186=0,"NO OFERTADO",IF(AH186=0,"NO OFERTADO","CORRECTO"))))</f>
        <v>NO OFERTADO</v>
      </c>
      <c r="AJ186" s="41"/>
      <c r="AK186" s="41"/>
      <c r="AL186" s="41"/>
      <c r="AM186" s="42"/>
      <c r="AN186" s="40" t="str">
        <f>IF(AJ186=0,"NO OFERTADO",IF(AK186=0,"NO OFERTADO",IF(AL186=0,"NO OFERTADO",IF(AM186=0,"NO OFERTADO","CORRECTO"))))</f>
        <v>NO OFERTADO</v>
      </c>
    </row>
    <row r="187" spans="1:40" ht="24" x14ac:dyDescent="0.25">
      <c r="A187" s="61">
        <v>2363</v>
      </c>
      <c r="B187" s="61">
        <v>2260</v>
      </c>
      <c r="C187" s="13" t="s">
        <v>6073</v>
      </c>
      <c r="D187" s="12" t="s">
        <v>885</v>
      </c>
      <c r="E187" s="12" t="s">
        <v>11</v>
      </c>
      <c r="F187" s="12" t="s">
        <v>134</v>
      </c>
      <c r="G187" s="12" t="s">
        <v>13</v>
      </c>
      <c r="H187" s="12" t="s">
        <v>12</v>
      </c>
      <c r="I187" s="62">
        <v>906</v>
      </c>
      <c r="J187" s="10">
        <v>1</v>
      </c>
      <c r="K187" s="10" t="s">
        <v>6074</v>
      </c>
      <c r="L187" s="14" t="s">
        <v>6075</v>
      </c>
      <c r="M187" s="11">
        <v>906</v>
      </c>
      <c r="N187" s="8">
        <v>30</v>
      </c>
      <c r="O187" s="8">
        <f>N187*M187</f>
        <v>27180</v>
      </c>
      <c r="P187" s="7" t="s">
        <v>6618</v>
      </c>
      <c r="Q187" s="30">
        <f>O187/$O$643</f>
        <v>1.6112659982036094E-5</v>
      </c>
      <c r="R187" s="30">
        <f>+O187/$O$644</f>
        <v>2.8267200030115761E-5</v>
      </c>
      <c r="S187" s="31">
        <f>Q187*$S$1</f>
        <v>1.2890127985628877E-3</v>
      </c>
      <c r="T187" s="32">
        <f>R187*$T$1</f>
        <v>4.2400800045173644E-4</v>
      </c>
      <c r="U187" s="31">
        <f>S187+T187</f>
        <v>1.713020799014624E-3</v>
      </c>
      <c r="V187" s="41"/>
      <c r="W187" s="41"/>
      <c r="X187" s="41"/>
      <c r="Y187" s="42"/>
      <c r="Z187" s="40" t="str">
        <f>IF(V187=0,"NO OFERTADO",IF(W187=0,"NO OFERTADO",IF(X187=0,"NO OFERTADO",IF(Y187=0,"NO OFERTADO","CORRECTO"))))</f>
        <v>NO OFERTADO</v>
      </c>
      <c r="AA187" s="42">
        <f>Y187*N187</f>
        <v>0</v>
      </c>
      <c r="AB187" s="31">
        <f>Q187*$AB$1</f>
        <v>3.2225319964072192E-4</v>
      </c>
      <c r="AC187" s="32">
        <f>R187*$AC$1</f>
        <v>1.4133600015057881E-4</v>
      </c>
      <c r="AD187" s="31">
        <f>AB187+AC187</f>
        <v>4.6358919979130073E-4</v>
      </c>
      <c r="AE187" s="41"/>
      <c r="AF187" s="41"/>
      <c r="AG187" s="41"/>
      <c r="AH187" s="42"/>
      <c r="AI187" s="40" t="str">
        <f>IF(AE187=0,"NO OFERTADO",IF(AF187=0,"NO OFERTADO",IF(AG187=0,"NO OFERTADO",IF(AH187=0,"NO OFERTADO","CORRECTO"))))</f>
        <v>NO OFERTADO</v>
      </c>
      <c r="AJ187" s="41"/>
      <c r="AK187" s="41"/>
      <c r="AL187" s="41"/>
      <c r="AM187" s="42"/>
      <c r="AN187" s="40" t="str">
        <f>IF(AJ187=0,"NO OFERTADO",IF(AK187=0,"NO OFERTADO",IF(AL187=0,"NO OFERTADO",IF(AM187=0,"NO OFERTADO","CORRECTO"))))</f>
        <v>NO OFERTADO</v>
      </c>
    </row>
    <row r="188" spans="1:40" x14ac:dyDescent="0.25">
      <c r="A188" s="61">
        <v>2364</v>
      </c>
      <c r="B188" s="61">
        <v>2261</v>
      </c>
      <c r="C188" s="13" t="s">
        <v>6076</v>
      </c>
      <c r="D188" s="12" t="s">
        <v>6077</v>
      </c>
      <c r="E188" s="12" t="s">
        <v>49</v>
      </c>
      <c r="F188" s="12" t="s">
        <v>22</v>
      </c>
      <c r="G188" s="12" t="s">
        <v>24</v>
      </c>
      <c r="H188" s="12" t="s">
        <v>25</v>
      </c>
      <c r="I188" s="62" t="s">
        <v>60</v>
      </c>
      <c r="J188" s="10">
        <v>1</v>
      </c>
      <c r="K188" s="10" t="s">
        <v>6078</v>
      </c>
      <c r="L188" s="14"/>
      <c r="M188" s="11">
        <v>12250.456</v>
      </c>
      <c r="N188" s="8">
        <v>1</v>
      </c>
      <c r="O188" s="8">
        <f>N188*M188</f>
        <v>12250.456</v>
      </c>
      <c r="P188" s="7" t="s">
        <v>6618</v>
      </c>
      <c r="Q188" s="30">
        <f>O188/$O$643</f>
        <v>7.2622307635354659E-6</v>
      </c>
      <c r="R188" s="30"/>
      <c r="S188" s="31">
        <f>Q188*$S$1</f>
        <v>5.8097846108283728E-4</v>
      </c>
      <c r="T188" s="7"/>
      <c r="U188" s="31">
        <f>S188+T188</f>
        <v>5.8097846108283728E-4</v>
      </c>
      <c r="V188" s="41"/>
      <c r="W188" s="41"/>
      <c r="X188" s="41"/>
      <c r="Y188" s="42"/>
      <c r="Z188" s="40" t="str">
        <f>IF(V188=0,"NO OFERTADO",IF(W188=0,"NO OFERTADO",IF(X188=0,"NO OFERTADO",IF(Y188=0,"NO OFERTADO","CORRECTO"))))</f>
        <v>NO OFERTADO</v>
      </c>
      <c r="AA188" s="42">
        <f>Y188*N188</f>
        <v>0</v>
      </c>
      <c r="AB188" s="31">
        <f>Q188*$AB$1</f>
        <v>1.4524461527070932E-4</v>
      </c>
      <c r="AC188" s="7"/>
      <c r="AD188" s="31">
        <f>AB188+AC188</f>
        <v>1.4524461527070932E-4</v>
      </c>
      <c r="AE188" s="41"/>
      <c r="AF188" s="41"/>
      <c r="AG188" s="41"/>
      <c r="AH188" s="42"/>
      <c r="AI188" s="40" t="str">
        <f>IF(AE188=0,"NO OFERTADO",IF(AF188=0,"NO OFERTADO",IF(AG188=0,"NO OFERTADO",IF(AH188=0,"NO OFERTADO","CORRECTO"))))</f>
        <v>NO OFERTADO</v>
      </c>
      <c r="AJ188" s="41"/>
      <c r="AK188" s="41"/>
      <c r="AL188" s="41"/>
      <c r="AM188" s="42"/>
      <c r="AN188" s="40" t="str">
        <f>IF(AJ188=0,"NO OFERTADO",IF(AK188=0,"NO OFERTADO",IF(AL188=0,"NO OFERTADO",IF(AM188=0,"NO OFERTADO","CORRECTO"))))</f>
        <v>NO OFERTADO</v>
      </c>
    </row>
    <row r="189" spans="1:40" x14ac:dyDescent="0.25">
      <c r="A189" s="61">
        <v>2365</v>
      </c>
      <c r="B189" s="61">
        <v>1843</v>
      </c>
      <c r="C189" s="13" t="s">
        <v>3850</v>
      </c>
      <c r="D189" s="12" t="s">
        <v>5019</v>
      </c>
      <c r="E189" s="12" t="s">
        <v>49</v>
      </c>
      <c r="F189" s="12" t="s">
        <v>23</v>
      </c>
      <c r="G189" s="12" t="s">
        <v>24</v>
      </c>
      <c r="H189" s="12" t="s">
        <v>49</v>
      </c>
      <c r="I189" s="62" t="s">
        <v>60</v>
      </c>
      <c r="J189" s="10">
        <v>1</v>
      </c>
      <c r="K189" s="10" t="s">
        <v>2286</v>
      </c>
      <c r="L189" s="14" t="s">
        <v>5020</v>
      </c>
      <c r="M189" s="11">
        <v>1056.9276399999999</v>
      </c>
      <c r="N189" s="11">
        <v>1</v>
      </c>
      <c r="O189" s="8">
        <f>N189*M189</f>
        <v>1056.9276399999999</v>
      </c>
      <c r="P189" s="7" t="s">
        <v>6618</v>
      </c>
      <c r="Q189" s="30">
        <f>O189/$O$643</f>
        <v>6.2656054779013424E-7</v>
      </c>
      <c r="R189" s="30"/>
      <c r="S189" s="31">
        <f>Q189*$S$1</f>
        <v>5.0124843823210738E-5</v>
      </c>
      <c r="T189" s="7"/>
      <c r="U189" s="31">
        <f>S189+T189</f>
        <v>5.0124843823210738E-5</v>
      </c>
      <c r="V189" s="41"/>
      <c r="W189" s="41"/>
      <c r="X189" s="41"/>
      <c r="Y189" s="42"/>
      <c r="Z189" s="40" t="str">
        <f>IF(V189=0,"NO OFERTADO",IF(W189=0,"NO OFERTADO",IF(X189=0,"NO OFERTADO",IF(Y189=0,"NO OFERTADO","CORRECTO"))))</f>
        <v>NO OFERTADO</v>
      </c>
      <c r="AA189" s="42">
        <f>Y189*N189</f>
        <v>0</v>
      </c>
      <c r="AB189" s="31">
        <f>Q189*$AB$1</f>
        <v>1.2531210955802684E-5</v>
      </c>
      <c r="AC189" s="7"/>
      <c r="AD189" s="31">
        <f>AB189+AC189</f>
        <v>1.2531210955802684E-5</v>
      </c>
      <c r="AE189" s="41"/>
      <c r="AF189" s="41"/>
      <c r="AG189" s="41"/>
      <c r="AH189" s="42"/>
      <c r="AI189" s="40" t="str">
        <f>IF(AE189=0,"NO OFERTADO",IF(AF189=0,"NO OFERTADO",IF(AG189=0,"NO OFERTADO",IF(AH189=0,"NO OFERTADO","CORRECTO"))))</f>
        <v>NO OFERTADO</v>
      </c>
      <c r="AJ189" s="41"/>
      <c r="AK189" s="41"/>
      <c r="AL189" s="41"/>
      <c r="AM189" s="42"/>
      <c r="AN189" s="40" t="str">
        <f>IF(AJ189=0,"NO OFERTADO",IF(AK189=0,"NO OFERTADO",IF(AL189=0,"NO OFERTADO",IF(AM189=0,"NO OFERTADO","CORRECTO"))))</f>
        <v>NO OFERTADO</v>
      </c>
    </row>
    <row r="190" spans="1:40" ht="24" x14ac:dyDescent="0.25">
      <c r="A190" s="61">
        <v>2366</v>
      </c>
      <c r="B190" s="61">
        <v>2137</v>
      </c>
      <c r="C190" s="13" t="s">
        <v>1179</v>
      </c>
      <c r="D190" s="12" t="s">
        <v>5783</v>
      </c>
      <c r="E190" s="12" t="s">
        <v>11</v>
      </c>
      <c r="F190" s="12" t="s">
        <v>12</v>
      </c>
      <c r="G190" s="12" t="s">
        <v>13</v>
      </c>
      <c r="H190" s="12" t="s">
        <v>12</v>
      </c>
      <c r="I190" s="62" t="s">
        <v>60</v>
      </c>
      <c r="J190" s="10">
        <v>1</v>
      </c>
      <c r="K190" s="10" t="s">
        <v>1181</v>
      </c>
      <c r="L190" s="14" t="s">
        <v>5784</v>
      </c>
      <c r="M190" s="11">
        <v>1261.1999999999998</v>
      </c>
      <c r="N190" s="8">
        <v>100</v>
      </c>
      <c r="O190" s="8">
        <f>N190*M190</f>
        <v>126119.99999999999</v>
      </c>
      <c r="P190" s="7" t="s">
        <v>6618</v>
      </c>
      <c r="Q190" s="30">
        <f>O190/$O$643</f>
        <v>7.4765587819514059E-5</v>
      </c>
      <c r="R190" s="30"/>
      <c r="S190" s="31">
        <f>Q190*$S$1</f>
        <v>5.9812470255611247E-3</v>
      </c>
      <c r="T190" s="7"/>
      <c r="U190" s="31">
        <f>S190+T190</f>
        <v>5.9812470255611247E-3</v>
      </c>
      <c r="V190" s="41"/>
      <c r="W190" s="41"/>
      <c r="X190" s="41"/>
      <c r="Y190" s="42"/>
      <c r="Z190" s="40" t="str">
        <f>IF(V190=0,"NO OFERTADO",IF(W190=0,"NO OFERTADO",IF(X190=0,"NO OFERTADO",IF(Y190=0,"NO OFERTADO","CORRECTO"))))</f>
        <v>NO OFERTADO</v>
      </c>
      <c r="AA190" s="42">
        <f>Y190*N190</f>
        <v>0</v>
      </c>
      <c r="AB190" s="31">
        <f>Q190*$AB$1</f>
        <v>1.4953117563902812E-3</v>
      </c>
      <c r="AC190" s="7"/>
      <c r="AD190" s="31">
        <f>AB190+AC190</f>
        <v>1.4953117563902812E-3</v>
      </c>
      <c r="AE190" s="41"/>
      <c r="AF190" s="41"/>
      <c r="AG190" s="41"/>
      <c r="AH190" s="42"/>
      <c r="AI190" s="40" t="str">
        <f>IF(AE190=0,"NO OFERTADO",IF(AF190=0,"NO OFERTADO",IF(AG190=0,"NO OFERTADO",IF(AH190=0,"NO OFERTADO","CORRECTO"))))</f>
        <v>NO OFERTADO</v>
      </c>
      <c r="AJ190" s="41"/>
      <c r="AK190" s="41"/>
      <c r="AL190" s="41"/>
      <c r="AM190" s="42"/>
      <c r="AN190" s="40" t="str">
        <f>IF(AJ190=0,"NO OFERTADO",IF(AK190=0,"NO OFERTADO",IF(AL190=0,"NO OFERTADO",IF(AM190=0,"NO OFERTADO","CORRECTO"))))</f>
        <v>NO OFERTADO</v>
      </c>
    </row>
    <row r="191" spans="1:40" ht="24" x14ac:dyDescent="0.25">
      <c r="A191" s="61">
        <v>2367</v>
      </c>
      <c r="B191" s="61">
        <v>2262</v>
      </c>
      <c r="C191" s="13" t="s">
        <v>3472</v>
      </c>
      <c r="D191" s="12" t="s">
        <v>6079</v>
      </c>
      <c r="E191" s="12" t="s">
        <v>11</v>
      </c>
      <c r="F191" s="12" t="s">
        <v>134</v>
      </c>
      <c r="G191" s="12" t="s">
        <v>13</v>
      </c>
      <c r="H191" s="12" t="s">
        <v>12</v>
      </c>
      <c r="I191" s="62" t="s">
        <v>60</v>
      </c>
      <c r="J191" s="10">
        <v>1</v>
      </c>
      <c r="K191" s="10" t="s">
        <v>1776</v>
      </c>
      <c r="L191" s="14" t="s">
        <v>6080</v>
      </c>
      <c r="M191" s="11">
        <v>827.13699999999994</v>
      </c>
      <c r="N191" s="8">
        <v>30</v>
      </c>
      <c r="O191" s="8">
        <f>N191*M191</f>
        <v>24814.109999999997</v>
      </c>
      <c r="P191" s="7" t="s">
        <v>6618</v>
      </c>
      <c r="Q191" s="30">
        <f>O191/$O$643</f>
        <v>1.471012940348939E-5</v>
      </c>
      <c r="R191" s="30"/>
      <c r="S191" s="31">
        <f>Q191*$S$1</f>
        <v>1.1768103522791513E-3</v>
      </c>
      <c r="T191" s="7"/>
      <c r="U191" s="31">
        <f>S191+T191</f>
        <v>1.1768103522791513E-3</v>
      </c>
      <c r="V191" s="41"/>
      <c r="W191" s="41"/>
      <c r="X191" s="41"/>
      <c r="Y191" s="42"/>
      <c r="Z191" s="40" t="str">
        <f>IF(V191=0,"NO OFERTADO",IF(W191=0,"NO OFERTADO",IF(X191=0,"NO OFERTADO",IF(Y191=0,"NO OFERTADO","CORRECTO"))))</f>
        <v>NO OFERTADO</v>
      </c>
      <c r="AA191" s="42">
        <f>Y191*N191</f>
        <v>0</v>
      </c>
      <c r="AB191" s="31">
        <f>Q191*$AB$1</f>
        <v>2.9420258806978783E-4</v>
      </c>
      <c r="AC191" s="7"/>
      <c r="AD191" s="31">
        <f>AB191+AC191</f>
        <v>2.9420258806978783E-4</v>
      </c>
      <c r="AE191" s="41"/>
      <c r="AF191" s="41"/>
      <c r="AG191" s="41"/>
      <c r="AH191" s="42"/>
      <c r="AI191" s="40" t="str">
        <f>IF(AE191=0,"NO OFERTADO",IF(AF191=0,"NO OFERTADO",IF(AG191=0,"NO OFERTADO",IF(AH191=0,"NO OFERTADO","CORRECTO"))))</f>
        <v>NO OFERTADO</v>
      </c>
      <c r="AJ191" s="41"/>
      <c r="AK191" s="41"/>
      <c r="AL191" s="41"/>
      <c r="AM191" s="42"/>
      <c r="AN191" s="40" t="str">
        <f>IF(AJ191=0,"NO OFERTADO",IF(AK191=0,"NO OFERTADO",IF(AL191=0,"NO OFERTADO",IF(AM191=0,"NO OFERTADO","CORRECTO"))))</f>
        <v>NO OFERTADO</v>
      </c>
    </row>
    <row r="192" spans="1:40" x14ac:dyDescent="0.25">
      <c r="A192" s="61">
        <v>2368</v>
      </c>
      <c r="B192" s="61">
        <v>2263</v>
      </c>
      <c r="C192" s="13" t="s">
        <v>6081</v>
      </c>
      <c r="D192" s="12" t="s">
        <v>6082</v>
      </c>
      <c r="E192" s="12" t="s">
        <v>1101</v>
      </c>
      <c r="F192" s="12" t="s">
        <v>5525</v>
      </c>
      <c r="G192" s="12" t="s">
        <v>24</v>
      </c>
      <c r="H192" s="12" t="s">
        <v>5525</v>
      </c>
      <c r="I192" s="62" t="s">
        <v>60</v>
      </c>
      <c r="J192" s="10">
        <v>1</v>
      </c>
      <c r="K192" s="10" t="s">
        <v>4648</v>
      </c>
      <c r="L192" s="14" t="s">
        <v>6083</v>
      </c>
      <c r="M192" s="11">
        <v>20283.805</v>
      </c>
      <c r="N192" s="8">
        <v>1</v>
      </c>
      <c r="O192" s="8">
        <f>N192*M192</f>
        <v>20283.805</v>
      </c>
      <c r="P192" s="7" t="s">
        <v>6618</v>
      </c>
      <c r="Q192" s="30">
        <f>O192/$O$643</f>
        <v>1.2024505265155396E-5</v>
      </c>
      <c r="R192" s="30"/>
      <c r="S192" s="31">
        <f>Q192*$S$1</f>
        <v>9.6196042121243167E-4</v>
      </c>
      <c r="T192" s="7"/>
      <c r="U192" s="31">
        <f>S192+T192</f>
        <v>9.6196042121243167E-4</v>
      </c>
      <c r="V192" s="41"/>
      <c r="W192" s="41"/>
      <c r="X192" s="41"/>
      <c r="Y192" s="42"/>
      <c r="Z192" s="40" t="str">
        <f>IF(V192=0,"NO OFERTADO",IF(W192=0,"NO OFERTADO",IF(X192=0,"NO OFERTADO",IF(Y192=0,"NO OFERTADO","CORRECTO"))))</f>
        <v>NO OFERTADO</v>
      </c>
      <c r="AA192" s="42">
        <f>Y192*N192</f>
        <v>0</v>
      </c>
      <c r="AB192" s="31">
        <f>Q192*$AB$1</f>
        <v>2.4049010530310792E-4</v>
      </c>
      <c r="AC192" s="7"/>
      <c r="AD192" s="31">
        <f>AB192+AC192</f>
        <v>2.4049010530310792E-4</v>
      </c>
      <c r="AE192" s="41"/>
      <c r="AF192" s="41"/>
      <c r="AG192" s="41"/>
      <c r="AH192" s="42"/>
      <c r="AI192" s="40" t="str">
        <f>IF(AE192=0,"NO OFERTADO",IF(AF192=0,"NO OFERTADO",IF(AG192=0,"NO OFERTADO",IF(AH192=0,"NO OFERTADO","CORRECTO"))))</f>
        <v>NO OFERTADO</v>
      </c>
      <c r="AJ192" s="41"/>
      <c r="AK192" s="41"/>
      <c r="AL192" s="41"/>
      <c r="AM192" s="42"/>
      <c r="AN192" s="40" t="str">
        <f>IF(AJ192=0,"NO OFERTADO",IF(AK192=0,"NO OFERTADO",IF(AL192=0,"NO OFERTADO",IF(AM192=0,"NO OFERTADO","CORRECTO"))))</f>
        <v>NO OFERTADO</v>
      </c>
    </row>
    <row r="193" spans="1:40" x14ac:dyDescent="0.25">
      <c r="A193" s="61">
        <v>2369</v>
      </c>
      <c r="B193" s="61">
        <v>1724</v>
      </c>
      <c r="C193" s="13" t="s">
        <v>4714</v>
      </c>
      <c r="D193" s="12" t="s">
        <v>4715</v>
      </c>
      <c r="E193" s="12" t="s">
        <v>11</v>
      </c>
      <c r="F193" s="12" t="s">
        <v>11</v>
      </c>
      <c r="G193" s="12" t="s">
        <v>13</v>
      </c>
      <c r="H193" s="12" t="s">
        <v>11</v>
      </c>
      <c r="I193" s="62">
        <v>12714</v>
      </c>
      <c r="J193" s="10">
        <v>1</v>
      </c>
      <c r="K193" s="10" t="s">
        <v>4716</v>
      </c>
      <c r="L193" s="14" t="s">
        <v>4717</v>
      </c>
      <c r="M193" s="11">
        <v>12714</v>
      </c>
      <c r="N193" s="11">
        <v>60</v>
      </c>
      <c r="O193" s="8">
        <f>N193*M193</f>
        <v>762840</v>
      </c>
      <c r="P193" s="7" t="s">
        <v>6618</v>
      </c>
      <c r="Q193" s="30">
        <f>O193/$O$643</f>
        <v>4.522215430719799E-4</v>
      </c>
      <c r="R193" s="30">
        <f>+O193/$O$644</f>
        <v>7.9335360084523566E-4</v>
      </c>
      <c r="S193" s="31">
        <f>Q193*$S$1</f>
        <v>3.617772344575839E-2</v>
      </c>
      <c r="T193" s="32">
        <f>R193*$T$1</f>
        <v>1.1900304012678536E-2</v>
      </c>
      <c r="U193" s="31">
        <f>S193+T193</f>
        <v>4.8078027458436923E-2</v>
      </c>
      <c r="V193" s="41"/>
      <c r="W193" s="41"/>
      <c r="X193" s="41"/>
      <c r="Y193" s="42"/>
      <c r="Z193" s="40" t="str">
        <f>IF(V193=0,"NO OFERTADO",IF(W193=0,"NO OFERTADO",IF(X193=0,"NO OFERTADO",IF(Y193=0,"NO OFERTADO","CORRECTO"))))</f>
        <v>NO OFERTADO</v>
      </c>
      <c r="AA193" s="42">
        <f>Y193*N193</f>
        <v>0</v>
      </c>
      <c r="AB193" s="31">
        <f>Q193*$AB$1</f>
        <v>9.0444308614395976E-3</v>
      </c>
      <c r="AC193" s="32">
        <f>R193*$AC$1</f>
        <v>3.9667680042261783E-3</v>
      </c>
      <c r="AD193" s="31">
        <f>AB193+AC193</f>
        <v>1.3011198865665777E-2</v>
      </c>
      <c r="AE193" s="41"/>
      <c r="AF193" s="41"/>
      <c r="AG193" s="41"/>
      <c r="AH193" s="42"/>
      <c r="AI193" s="40" t="str">
        <f>IF(AE193=0,"NO OFERTADO",IF(AF193=0,"NO OFERTADO",IF(AG193=0,"NO OFERTADO",IF(AH193=0,"NO OFERTADO","CORRECTO"))))</f>
        <v>NO OFERTADO</v>
      </c>
      <c r="AJ193" s="41"/>
      <c r="AK193" s="41"/>
      <c r="AL193" s="41"/>
      <c r="AM193" s="42"/>
      <c r="AN193" s="40" t="str">
        <f>IF(AJ193=0,"NO OFERTADO",IF(AK193=0,"NO OFERTADO",IF(AL193=0,"NO OFERTADO",IF(AM193=0,"NO OFERTADO","CORRECTO"))))</f>
        <v>NO OFERTADO</v>
      </c>
    </row>
    <row r="194" spans="1:40" ht="24" x14ac:dyDescent="0.25">
      <c r="A194" s="61">
        <v>2370</v>
      </c>
      <c r="B194" s="61">
        <v>2003</v>
      </c>
      <c r="C194" s="13" t="s">
        <v>5443</v>
      </c>
      <c r="D194" s="12" t="s">
        <v>1046</v>
      </c>
      <c r="E194" s="12" t="s">
        <v>12</v>
      </c>
      <c r="F194" s="12" t="s">
        <v>12</v>
      </c>
      <c r="G194" s="12" t="s">
        <v>13</v>
      </c>
      <c r="H194" s="12" t="s">
        <v>12</v>
      </c>
      <c r="I194" s="62" t="s">
        <v>60</v>
      </c>
      <c r="J194" s="10">
        <v>1</v>
      </c>
      <c r="K194" s="10" t="s">
        <v>5444</v>
      </c>
      <c r="L194" s="14" t="s">
        <v>5445</v>
      </c>
      <c r="M194" s="11">
        <v>34165.314666666665</v>
      </c>
      <c r="N194" s="8">
        <v>30</v>
      </c>
      <c r="O194" s="8">
        <f>N194*M194</f>
        <v>1024959.44</v>
      </c>
      <c r="P194" s="7" t="s">
        <v>6618</v>
      </c>
      <c r="Q194" s="30">
        <f>O194/$O$643</f>
        <v>6.0760938013606049E-4</v>
      </c>
      <c r="R194" s="30"/>
      <c r="S194" s="31">
        <f>Q194*$S$1</f>
        <v>4.8608750410884839E-2</v>
      </c>
      <c r="T194" s="7"/>
      <c r="U194" s="31">
        <f>S194+T194</f>
        <v>4.8608750410884839E-2</v>
      </c>
      <c r="V194" s="41"/>
      <c r="W194" s="41"/>
      <c r="X194" s="41"/>
      <c r="Y194" s="42"/>
      <c r="Z194" s="40" t="str">
        <f>IF(V194=0,"NO OFERTADO",IF(W194=0,"NO OFERTADO",IF(X194=0,"NO OFERTADO",IF(Y194=0,"NO OFERTADO","CORRECTO"))))</f>
        <v>NO OFERTADO</v>
      </c>
      <c r="AA194" s="42">
        <f>Y194*N194</f>
        <v>0</v>
      </c>
      <c r="AB194" s="31">
        <f>Q194*$AB$1</f>
        <v>1.215218760272121E-2</v>
      </c>
      <c r="AC194" s="7"/>
      <c r="AD194" s="31">
        <f>AB194+AC194</f>
        <v>1.215218760272121E-2</v>
      </c>
      <c r="AE194" s="41"/>
      <c r="AF194" s="41"/>
      <c r="AG194" s="41"/>
      <c r="AH194" s="42"/>
      <c r="AI194" s="40" t="str">
        <f>IF(AE194=0,"NO OFERTADO",IF(AF194=0,"NO OFERTADO",IF(AG194=0,"NO OFERTADO",IF(AH194=0,"NO OFERTADO","CORRECTO"))))</f>
        <v>NO OFERTADO</v>
      </c>
      <c r="AJ194" s="41"/>
      <c r="AK194" s="41"/>
      <c r="AL194" s="41"/>
      <c r="AM194" s="42"/>
      <c r="AN194" s="40" t="str">
        <f>IF(AJ194=0,"NO OFERTADO",IF(AK194=0,"NO OFERTADO",IF(AL194=0,"NO OFERTADO",IF(AM194=0,"NO OFERTADO","CORRECTO"))))</f>
        <v>NO OFERTADO</v>
      </c>
    </row>
    <row r="195" spans="1:40" ht="24" x14ac:dyDescent="0.25">
      <c r="A195" s="61">
        <v>2371</v>
      </c>
      <c r="B195" s="61">
        <v>2004</v>
      </c>
      <c r="C195" s="13" t="s">
        <v>5446</v>
      </c>
      <c r="D195" s="12" t="s">
        <v>5447</v>
      </c>
      <c r="E195" s="12" t="s">
        <v>12</v>
      </c>
      <c r="F195" s="12" t="s">
        <v>12</v>
      </c>
      <c r="G195" s="12" t="s">
        <v>13</v>
      </c>
      <c r="H195" s="12" t="s">
        <v>12</v>
      </c>
      <c r="I195" s="62" t="s">
        <v>60</v>
      </c>
      <c r="J195" s="10">
        <v>1</v>
      </c>
      <c r="K195" s="10" t="s">
        <v>5448</v>
      </c>
      <c r="L195" s="14" t="s">
        <v>5449</v>
      </c>
      <c r="M195" s="11">
        <v>34165.314666666665</v>
      </c>
      <c r="N195" s="8">
        <v>30</v>
      </c>
      <c r="O195" s="8">
        <f>N195*M195</f>
        <v>1024959.44</v>
      </c>
      <c r="P195" s="7" t="s">
        <v>6618</v>
      </c>
      <c r="Q195" s="30">
        <f>O195/$O$643</f>
        <v>6.0760938013606049E-4</v>
      </c>
      <c r="R195" s="30"/>
      <c r="S195" s="31">
        <f>Q195*$S$1</f>
        <v>4.8608750410884839E-2</v>
      </c>
      <c r="T195" s="7"/>
      <c r="U195" s="31">
        <f>S195+T195</f>
        <v>4.8608750410884839E-2</v>
      </c>
      <c r="V195" s="41"/>
      <c r="W195" s="41"/>
      <c r="X195" s="41"/>
      <c r="Y195" s="42"/>
      <c r="Z195" s="40" t="str">
        <f>IF(V195=0,"NO OFERTADO",IF(W195=0,"NO OFERTADO",IF(X195=0,"NO OFERTADO",IF(Y195=0,"NO OFERTADO","CORRECTO"))))</f>
        <v>NO OFERTADO</v>
      </c>
      <c r="AA195" s="42">
        <f>Y195*N195</f>
        <v>0</v>
      </c>
      <c r="AB195" s="31">
        <f>Q195*$AB$1</f>
        <v>1.215218760272121E-2</v>
      </c>
      <c r="AC195" s="7"/>
      <c r="AD195" s="31">
        <f>AB195+AC195</f>
        <v>1.215218760272121E-2</v>
      </c>
      <c r="AE195" s="41"/>
      <c r="AF195" s="41"/>
      <c r="AG195" s="41"/>
      <c r="AH195" s="42"/>
      <c r="AI195" s="40" t="str">
        <f>IF(AE195=0,"NO OFERTADO",IF(AF195=0,"NO OFERTADO",IF(AG195=0,"NO OFERTADO",IF(AH195=0,"NO OFERTADO","CORRECTO"))))</f>
        <v>NO OFERTADO</v>
      </c>
      <c r="AJ195" s="41"/>
      <c r="AK195" s="41"/>
      <c r="AL195" s="41"/>
      <c r="AM195" s="42"/>
      <c r="AN195" s="40" t="str">
        <f>IF(AJ195=0,"NO OFERTADO",IF(AK195=0,"NO OFERTADO",IF(AL195=0,"NO OFERTADO",IF(AM195=0,"NO OFERTADO","CORRECTO"))))</f>
        <v>NO OFERTADO</v>
      </c>
    </row>
    <row r="196" spans="1:40" x14ac:dyDescent="0.25">
      <c r="A196" s="61">
        <v>2372</v>
      </c>
      <c r="B196" s="61">
        <v>2264</v>
      </c>
      <c r="C196" s="13" t="s">
        <v>6084</v>
      </c>
      <c r="D196" s="12" t="s">
        <v>6085</v>
      </c>
      <c r="E196" s="12" t="s">
        <v>49</v>
      </c>
      <c r="F196" s="12" t="s">
        <v>22</v>
      </c>
      <c r="G196" s="12" t="s">
        <v>24</v>
      </c>
      <c r="H196" s="12" t="s">
        <v>25</v>
      </c>
      <c r="I196" s="62">
        <v>86315</v>
      </c>
      <c r="J196" s="10">
        <v>1</v>
      </c>
      <c r="K196" s="10" t="s">
        <v>6086</v>
      </c>
      <c r="L196" s="14" t="s">
        <v>6087</v>
      </c>
      <c r="M196" s="11">
        <v>51512.5579</v>
      </c>
      <c r="N196" s="8">
        <v>1</v>
      </c>
      <c r="O196" s="8">
        <f>N196*M196</f>
        <v>51512.5579</v>
      </c>
      <c r="P196" s="7" t="s">
        <v>6618</v>
      </c>
      <c r="Q196" s="30">
        <f>O196/$O$643</f>
        <v>3.0537318993658842E-5</v>
      </c>
      <c r="R196" s="30">
        <f>+O196/$O$644</f>
        <v>5.3573060273076518E-5</v>
      </c>
      <c r="S196" s="31">
        <f>Q196*$S$1</f>
        <v>2.4429855194927075E-3</v>
      </c>
      <c r="T196" s="32">
        <f>R196*$T$1</f>
        <v>8.0359590409614782E-4</v>
      </c>
      <c r="U196" s="31">
        <f>S196+T196</f>
        <v>3.2465814235888551E-3</v>
      </c>
      <c r="V196" s="41"/>
      <c r="W196" s="41"/>
      <c r="X196" s="41"/>
      <c r="Y196" s="42"/>
      <c r="Z196" s="40" t="str">
        <f>IF(V196=0,"NO OFERTADO",IF(W196=0,"NO OFERTADO",IF(X196=0,"NO OFERTADO",IF(Y196=0,"NO OFERTADO","CORRECTO"))))</f>
        <v>NO OFERTADO</v>
      </c>
      <c r="AA196" s="42">
        <f>Y196*N196</f>
        <v>0</v>
      </c>
      <c r="AB196" s="31">
        <f>Q196*$AB$1</f>
        <v>6.1074637987317687E-4</v>
      </c>
      <c r="AC196" s="32">
        <f>R196*$AC$1</f>
        <v>2.6786530136538257E-4</v>
      </c>
      <c r="AD196" s="31">
        <f>AB196+AC196</f>
        <v>8.7861168123855944E-4</v>
      </c>
      <c r="AE196" s="41"/>
      <c r="AF196" s="41"/>
      <c r="AG196" s="41"/>
      <c r="AH196" s="42"/>
      <c r="AI196" s="40" t="str">
        <f>IF(AE196=0,"NO OFERTADO",IF(AF196=0,"NO OFERTADO",IF(AG196=0,"NO OFERTADO",IF(AH196=0,"NO OFERTADO","CORRECTO"))))</f>
        <v>NO OFERTADO</v>
      </c>
      <c r="AJ196" s="41"/>
      <c r="AK196" s="41"/>
      <c r="AL196" s="41"/>
      <c r="AM196" s="42"/>
      <c r="AN196" s="40" t="str">
        <f>IF(AJ196=0,"NO OFERTADO",IF(AK196=0,"NO OFERTADO",IF(AL196=0,"NO OFERTADO",IF(AM196=0,"NO OFERTADO","CORRECTO"))))</f>
        <v>NO OFERTADO</v>
      </c>
    </row>
    <row r="197" spans="1:40" x14ac:dyDescent="0.25">
      <c r="A197" s="61">
        <v>2373</v>
      </c>
      <c r="B197" s="61">
        <v>238</v>
      </c>
      <c r="C197" s="13" t="s">
        <v>892</v>
      </c>
      <c r="D197" s="12" t="s">
        <v>893</v>
      </c>
      <c r="E197" s="12" t="s">
        <v>49</v>
      </c>
      <c r="F197" s="12" t="s">
        <v>222</v>
      </c>
      <c r="G197" s="12" t="s">
        <v>24</v>
      </c>
      <c r="H197" s="12" t="s">
        <v>25</v>
      </c>
      <c r="I197" s="62">
        <v>9995325</v>
      </c>
      <c r="J197" s="10">
        <v>10</v>
      </c>
      <c r="K197" s="10" t="s">
        <v>894</v>
      </c>
      <c r="L197" s="14" t="s">
        <v>895</v>
      </c>
      <c r="M197" s="11">
        <v>1028136.7253333334</v>
      </c>
      <c r="N197" s="11">
        <v>36</v>
      </c>
      <c r="O197" s="8">
        <f>N197*M197</f>
        <v>37012922.112000003</v>
      </c>
      <c r="P197" s="7" t="s">
        <v>6618</v>
      </c>
      <c r="Q197" s="30">
        <f>O197/$O$643</f>
        <v>2.1941744993827863E-2</v>
      </c>
      <c r="R197" s="30">
        <f>+O197/$O$644</f>
        <v>3.8493439037490758E-2</v>
      </c>
      <c r="S197" s="31">
        <f>Q197*$S$1</f>
        <v>1.7553395995062291</v>
      </c>
      <c r="T197" s="32">
        <f>R197*$T$1</f>
        <v>0.57740158556236132</v>
      </c>
      <c r="U197" s="31">
        <f>S197+T197</f>
        <v>2.3327411850685902</v>
      </c>
      <c r="V197" s="41"/>
      <c r="W197" s="41"/>
      <c r="X197" s="41"/>
      <c r="Y197" s="42"/>
      <c r="Z197" s="40" t="str">
        <f>IF(V197=0,"NO OFERTADO",IF(W197=0,"NO OFERTADO",IF(X197=0,"NO OFERTADO",IF(Y197=0,"NO OFERTADO","CORRECTO"))))</f>
        <v>NO OFERTADO</v>
      </c>
      <c r="AA197" s="42">
        <f>Y197*N197</f>
        <v>0</v>
      </c>
      <c r="AB197" s="31">
        <f>Q197*$AB$1</f>
        <v>0.43883489987655727</v>
      </c>
      <c r="AC197" s="32">
        <f>R197*$AC$1</f>
        <v>0.19246719518745378</v>
      </c>
      <c r="AD197" s="31">
        <f>AB197+AC197</f>
        <v>0.63130209506401103</v>
      </c>
      <c r="AE197" s="41"/>
      <c r="AF197" s="41"/>
      <c r="AG197" s="41"/>
      <c r="AH197" s="42"/>
      <c r="AI197" s="40" t="str">
        <f>IF(AE197=0,"NO OFERTADO",IF(AF197=0,"NO OFERTADO",IF(AG197=0,"NO OFERTADO",IF(AH197=0,"NO OFERTADO","CORRECTO"))))</f>
        <v>NO OFERTADO</v>
      </c>
      <c r="AJ197" s="41"/>
      <c r="AK197" s="41"/>
      <c r="AL197" s="41"/>
      <c r="AM197" s="42"/>
      <c r="AN197" s="40" t="str">
        <f>IF(AJ197=0,"NO OFERTADO",IF(AK197=0,"NO OFERTADO",IF(AL197=0,"NO OFERTADO",IF(AM197=0,"NO OFERTADO","CORRECTO"))))</f>
        <v>NO OFERTADO</v>
      </c>
    </row>
    <row r="198" spans="1:40" x14ac:dyDescent="0.25">
      <c r="A198" s="61">
        <v>2374</v>
      </c>
      <c r="B198" s="61">
        <v>1988</v>
      </c>
      <c r="C198" s="13" t="s">
        <v>5402</v>
      </c>
      <c r="D198" s="12" t="s">
        <v>2188</v>
      </c>
      <c r="E198" s="12" t="s">
        <v>49</v>
      </c>
      <c r="F198" s="12" t="s">
        <v>22</v>
      </c>
      <c r="G198" s="12" t="s">
        <v>24</v>
      </c>
      <c r="H198" s="12" t="s">
        <v>25</v>
      </c>
      <c r="I198" s="62" t="s">
        <v>60</v>
      </c>
      <c r="J198" s="10">
        <v>1</v>
      </c>
      <c r="K198" s="10" t="s">
        <v>5403</v>
      </c>
      <c r="L198" s="14" t="s">
        <v>5404</v>
      </c>
      <c r="M198" s="11">
        <v>40423</v>
      </c>
      <c r="N198" s="8">
        <v>1</v>
      </c>
      <c r="O198" s="8">
        <f>N198*M198</f>
        <v>40423</v>
      </c>
      <c r="P198" s="7" t="s">
        <v>6618</v>
      </c>
      <c r="Q198" s="30">
        <f>O198/$O$643</f>
        <v>2.3963283828323953E-5</v>
      </c>
      <c r="R198" s="30"/>
      <c r="S198" s="31">
        <f>Q198*$S$1</f>
        <v>1.9170627062659162E-3</v>
      </c>
      <c r="T198" s="7"/>
      <c r="U198" s="31">
        <f>S198+T198</f>
        <v>1.9170627062659162E-3</v>
      </c>
      <c r="V198" s="41"/>
      <c r="W198" s="41"/>
      <c r="X198" s="41"/>
      <c r="Y198" s="42"/>
      <c r="Z198" s="40" t="str">
        <f>IF(V198=0,"NO OFERTADO",IF(W198=0,"NO OFERTADO",IF(X198=0,"NO OFERTADO",IF(Y198=0,"NO OFERTADO","CORRECTO"))))</f>
        <v>NO OFERTADO</v>
      </c>
      <c r="AA198" s="42">
        <f>Y198*N198</f>
        <v>0</v>
      </c>
      <c r="AB198" s="31">
        <f>Q198*$AB$1</f>
        <v>4.7926567656647904E-4</v>
      </c>
      <c r="AC198" s="7"/>
      <c r="AD198" s="31">
        <f>AB198+AC198</f>
        <v>4.7926567656647904E-4</v>
      </c>
      <c r="AE198" s="41"/>
      <c r="AF198" s="41"/>
      <c r="AG198" s="41"/>
      <c r="AH198" s="42"/>
      <c r="AI198" s="40" t="str">
        <f>IF(AE198=0,"NO OFERTADO",IF(AF198=0,"NO OFERTADO",IF(AG198=0,"NO OFERTADO",IF(AH198=0,"NO OFERTADO","CORRECTO"))))</f>
        <v>NO OFERTADO</v>
      </c>
      <c r="AJ198" s="41"/>
      <c r="AK198" s="41"/>
      <c r="AL198" s="41"/>
      <c r="AM198" s="42"/>
      <c r="AN198" s="40" t="str">
        <f>IF(AJ198=0,"NO OFERTADO",IF(AK198=0,"NO OFERTADO",IF(AL198=0,"NO OFERTADO",IF(AM198=0,"NO OFERTADO","CORRECTO"))))</f>
        <v>NO OFERTADO</v>
      </c>
    </row>
    <row r="199" spans="1:40" ht="24" x14ac:dyDescent="0.25">
      <c r="A199" s="61">
        <v>2375</v>
      </c>
      <c r="B199" s="61">
        <v>2265</v>
      </c>
      <c r="C199" s="13" t="s">
        <v>6088</v>
      </c>
      <c r="D199" s="12" t="s">
        <v>885</v>
      </c>
      <c r="E199" s="12" t="s">
        <v>11</v>
      </c>
      <c r="F199" s="12" t="s">
        <v>12</v>
      </c>
      <c r="G199" s="12" t="s">
        <v>13</v>
      </c>
      <c r="H199" s="12" t="s">
        <v>12</v>
      </c>
      <c r="I199" s="62">
        <v>15660</v>
      </c>
      <c r="J199" s="10">
        <v>1</v>
      </c>
      <c r="K199" s="10" t="s">
        <v>6089</v>
      </c>
      <c r="L199" s="14" t="s">
        <v>6090</v>
      </c>
      <c r="M199" s="11">
        <v>981.6339999999999</v>
      </c>
      <c r="N199" s="8">
        <v>30</v>
      </c>
      <c r="O199" s="8">
        <f>N199*M199</f>
        <v>29449.019999999997</v>
      </c>
      <c r="P199" s="7" t="s">
        <v>6618</v>
      </c>
      <c r="Q199" s="30">
        <f>O199/$O$643</f>
        <v>1.7457764755856531E-5</v>
      </c>
      <c r="R199" s="30">
        <f>+O199/$O$644</f>
        <v>3.0626980832629859E-5</v>
      </c>
      <c r="S199" s="31">
        <f>Q199*$S$1</f>
        <v>1.3966211804685225E-3</v>
      </c>
      <c r="T199" s="32">
        <f>R199*$T$1</f>
        <v>4.5940471248944787E-4</v>
      </c>
      <c r="U199" s="31">
        <f>S199+T199</f>
        <v>1.8560258929579704E-3</v>
      </c>
      <c r="V199" s="41"/>
      <c r="W199" s="41"/>
      <c r="X199" s="41"/>
      <c r="Y199" s="42"/>
      <c r="Z199" s="40" t="str">
        <f>IF(V199=0,"NO OFERTADO",IF(W199=0,"NO OFERTADO",IF(X199=0,"NO OFERTADO",IF(Y199=0,"NO OFERTADO","CORRECTO"))))</f>
        <v>NO OFERTADO</v>
      </c>
      <c r="AA199" s="42">
        <f>Y199*N199</f>
        <v>0</v>
      </c>
      <c r="AB199" s="31">
        <f>Q199*$AB$1</f>
        <v>3.4915529511713063E-4</v>
      </c>
      <c r="AC199" s="32">
        <f>R199*$AC$1</f>
        <v>1.531349041631493E-4</v>
      </c>
      <c r="AD199" s="31">
        <f>AB199+AC199</f>
        <v>5.0229019928027996E-4</v>
      </c>
      <c r="AE199" s="41"/>
      <c r="AF199" s="41"/>
      <c r="AG199" s="41"/>
      <c r="AH199" s="42"/>
      <c r="AI199" s="40" t="str">
        <f>IF(AE199=0,"NO OFERTADO",IF(AF199=0,"NO OFERTADO",IF(AG199=0,"NO OFERTADO",IF(AH199=0,"NO OFERTADO","CORRECTO"))))</f>
        <v>NO OFERTADO</v>
      </c>
      <c r="AJ199" s="41"/>
      <c r="AK199" s="41"/>
      <c r="AL199" s="41"/>
      <c r="AM199" s="42"/>
      <c r="AN199" s="40" t="str">
        <f>IF(AJ199=0,"NO OFERTADO",IF(AK199=0,"NO OFERTADO",IF(AL199=0,"NO OFERTADO",IF(AM199=0,"NO OFERTADO","CORRECTO"))))</f>
        <v>NO OFERTADO</v>
      </c>
    </row>
    <row r="200" spans="1:40" ht="24" x14ac:dyDescent="0.25">
      <c r="A200" s="61">
        <v>2376</v>
      </c>
      <c r="B200" s="61">
        <v>2266</v>
      </c>
      <c r="C200" s="13" t="s">
        <v>6091</v>
      </c>
      <c r="D200" s="12" t="s">
        <v>6092</v>
      </c>
      <c r="E200" s="12" t="s">
        <v>11</v>
      </c>
      <c r="F200" s="12" t="s">
        <v>134</v>
      </c>
      <c r="G200" s="12" t="s">
        <v>13</v>
      </c>
      <c r="H200" s="12" t="s">
        <v>12</v>
      </c>
      <c r="I200" s="62" t="s">
        <v>60</v>
      </c>
      <c r="J200" s="10">
        <v>1</v>
      </c>
      <c r="K200" s="10" t="s">
        <v>6093</v>
      </c>
      <c r="L200" s="14" t="s">
        <v>6094</v>
      </c>
      <c r="M200" s="11">
        <v>3533.462</v>
      </c>
      <c r="N200" s="8">
        <v>30</v>
      </c>
      <c r="O200" s="8">
        <f>N200*M200</f>
        <v>106003.86</v>
      </c>
      <c r="P200" s="7" t="s">
        <v>6618</v>
      </c>
      <c r="Q200" s="30">
        <f>O200/$O$643</f>
        <v>6.2840476562301572E-5</v>
      </c>
      <c r="R200" s="30"/>
      <c r="S200" s="31">
        <f>Q200*$S$1</f>
        <v>5.0272381249841253E-3</v>
      </c>
      <c r="T200" s="7"/>
      <c r="U200" s="31">
        <f>S200+T200</f>
        <v>5.0272381249841253E-3</v>
      </c>
      <c r="V200" s="41"/>
      <c r="W200" s="41"/>
      <c r="X200" s="41"/>
      <c r="Y200" s="42"/>
      <c r="Z200" s="40" t="str">
        <f>IF(V200=0,"NO OFERTADO",IF(W200=0,"NO OFERTADO",IF(X200=0,"NO OFERTADO",IF(Y200=0,"NO OFERTADO","CORRECTO"))))</f>
        <v>NO OFERTADO</v>
      </c>
      <c r="AA200" s="42">
        <f>Y200*N200</f>
        <v>0</v>
      </c>
      <c r="AB200" s="31">
        <f>Q200*$AB$1</f>
        <v>1.2568095312460313E-3</v>
      </c>
      <c r="AC200" s="7"/>
      <c r="AD200" s="31">
        <f>AB200+AC200</f>
        <v>1.2568095312460313E-3</v>
      </c>
      <c r="AE200" s="41"/>
      <c r="AF200" s="41"/>
      <c r="AG200" s="41"/>
      <c r="AH200" s="42"/>
      <c r="AI200" s="40" t="str">
        <f>IF(AE200=0,"NO OFERTADO",IF(AF200=0,"NO OFERTADO",IF(AG200=0,"NO OFERTADO",IF(AH200=0,"NO OFERTADO","CORRECTO"))))</f>
        <v>NO OFERTADO</v>
      </c>
      <c r="AJ200" s="41"/>
      <c r="AK200" s="41"/>
      <c r="AL200" s="41"/>
      <c r="AM200" s="42"/>
      <c r="AN200" s="40" t="str">
        <f>IF(AJ200=0,"NO OFERTADO",IF(AK200=0,"NO OFERTADO",IF(AL200=0,"NO OFERTADO",IF(AM200=0,"NO OFERTADO","CORRECTO"))))</f>
        <v>NO OFERTADO</v>
      </c>
    </row>
    <row r="201" spans="1:40" x14ac:dyDescent="0.25">
      <c r="A201" s="61">
        <v>2377</v>
      </c>
      <c r="B201" s="61">
        <v>254</v>
      </c>
      <c r="C201" s="13" t="s">
        <v>941</v>
      </c>
      <c r="D201" s="12" t="s">
        <v>262</v>
      </c>
      <c r="E201" s="12" t="s">
        <v>49</v>
      </c>
      <c r="F201" s="12" t="s">
        <v>23</v>
      </c>
      <c r="G201" s="12" t="s">
        <v>24</v>
      </c>
      <c r="H201" s="12" t="s">
        <v>25</v>
      </c>
      <c r="I201" s="62">
        <v>35471775</v>
      </c>
      <c r="J201" s="10">
        <v>1</v>
      </c>
      <c r="K201" s="10" t="s">
        <v>942</v>
      </c>
      <c r="L201" s="14" t="s">
        <v>943</v>
      </c>
      <c r="M201" s="11">
        <v>35471775</v>
      </c>
      <c r="N201" s="11">
        <v>1</v>
      </c>
      <c r="O201" s="8">
        <f>N201*M201</f>
        <v>35471775</v>
      </c>
      <c r="P201" s="7" t="s">
        <v>6618</v>
      </c>
      <c r="Q201" s="30">
        <f>O201/$O$643</f>
        <v>2.1028132801114364E-2</v>
      </c>
      <c r="R201" s="30">
        <f>+O201/$O$644</f>
        <v>3.6890646039303143E-2</v>
      </c>
      <c r="S201" s="31">
        <f>Q201*$S$1</f>
        <v>1.682250624089149</v>
      </c>
      <c r="T201" s="32">
        <f>R201*$T$1</f>
        <v>0.55335969058954715</v>
      </c>
      <c r="U201" s="31">
        <f>S201+T201</f>
        <v>2.2356103146786963</v>
      </c>
      <c r="V201" s="41"/>
      <c r="W201" s="41"/>
      <c r="X201" s="41"/>
      <c r="Y201" s="42"/>
      <c r="Z201" s="40" t="str">
        <f>IF(V201=0,"NO OFERTADO",IF(W201=0,"NO OFERTADO",IF(X201=0,"NO OFERTADO",IF(Y201=0,"NO OFERTADO","CORRECTO"))))</f>
        <v>NO OFERTADO</v>
      </c>
      <c r="AA201" s="42">
        <f>Y201*N201</f>
        <v>0</v>
      </c>
      <c r="AB201" s="31">
        <f>Q201*$AB$1</f>
        <v>0.42056265602228726</v>
      </c>
      <c r="AC201" s="32">
        <f>R201*$AC$1</f>
        <v>0.18445323019651572</v>
      </c>
      <c r="AD201" s="31">
        <f>AB201+AC201</f>
        <v>0.60501588621880298</v>
      </c>
      <c r="AE201" s="41"/>
      <c r="AF201" s="41"/>
      <c r="AG201" s="41"/>
      <c r="AH201" s="42"/>
      <c r="AI201" s="40" t="str">
        <f>IF(AE201=0,"NO OFERTADO",IF(AF201=0,"NO OFERTADO",IF(AG201=0,"NO OFERTADO",IF(AH201=0,"NO OFERTADO","CORRECTO"))))</f>
        <v>NO OFERTADO</v>
      </c>
      <c r="AJ201" s="41"/>
      <c r="AK201" s="41"/>
      <c r="AL201" s="41"/>
      <c r="AM201" s="42"/>
      <c r="AN201" s="40" t="str">
        <f>IF(AJ201=0,"NO OFERTADO",IF(AK201=0,"NO OFERTADO",IF(AL201=0,"NO OFERTADO",IF(AM201=0,"NO OFERTADO","CORRECTO"))))</f>
        <v>NO OFERTADO</v>
      </c>
    </row>
    <row r="202" spans="1:40" x14ac:dyDescent="0.25">
      <c r="A202" s="61">
        <v>2378</v>
      </c>
      <c r="B202" s="61">
        <v>1849</v>
      </c>
      <c r="C202" s="13" t="s">
        <v>941</v>
      </c>
      <c r="D202" s="12" t="s">
        <v>602</v>
      </c>
      <c r="E202" s="12" t="s">
        <v>49</v>
      </c>
      <c r="F202" s="12" t="s">
        <v>23</v>
      </c>
      <c r="G202" s="12" t="s">
        <v>24</v>
      </c>
      <c r="H202" s="12" t="s">
        <v>25</v>
      </c>
      <c r="I202" s="62">
        <v>7094355</v>
      </c>
      <c r="J202" s="10">
        <v>1</v>
      </c>
      <c r="K202" s="10" t="s">
        <v>942</v>
      </c>
      <c r="L202" s="14" t="s">
        <v>5036</v>
      </c>
      <c r="M202" s="11">
        <v>7094355</v>
      </c>
      <c r="N202" s="8">
        <v>1</v>
      </c>
      <c r="O202" s="8">
        <f>N202*M202</f>
        <v>7094355</v>
      </c>
      <c r="P202" s="7" t="s">
        <v>6618</v>
      </c>
      <c r="Q202" s="30">
        <f>O202/$O$643</f>
        <v>4.2056265602228721E-3</v>
      </c>
      <c r="R202" s="30">
        <f>+O202/$O$644</f>
        <v>7.3781292078606286E-3</v>
      </c>
      <c r="S202" s="31">
        <f>Q202*$S$1</f>
        <v>0.33645012481782977</v>
      </c>
      <c r="T202" s="32">
        <f>R202*$T$1</f>
        <v>0.11067193811790943</v>
      </c>
      <c r="U202" s="31">
        <f>S202+T202</f>
        <v>0.4471220629357392</v>
      </c>
      <c r="V202" s="41"/>
      <c r="W202" s="41"/>
      <c r="X202" s="41"/>
      <c r="Y202" s="42"/>
      <c r="Z202" s="40" t="str">
        <f>IF(V202=0,"NO OFERTADO",IF(W202=0,"NO OFERTADO",IF(X202=0,"NO OFERTADO",IF(Y202=0,"NO OFERTADO","CORRECTO"))))</f>
        <v>NO OFERTADO</v>
      </c>
      <c r="AA202" s="42">
        <f>Y202*N202</f>
        <v>0</v>
      </c>
      <c r="AB202" s="31">
        <f>Q202*$AB$1</f>
        <v>8.4112531204457441E-2</v>
      </c>
      <c r="AC202" s="32">
        <f>R202*$AC$1</f>
        <v>3.6890646039303143E-2</v>
      </c>
      <c r="AD202" s="31">
        <f>AB202+AC202</f>
        <v>0.12100317724376058</v>
      </c>
      <c r="AE202" s="41"/>
      <c r="AF202" s="41"/>
      <c r="AG202" s="41"/>
      <c r="AH202" s="42"/>
      <c r="AI202" s="40" t="str">
        <f>IF(AE202=0,"NO OFERTADO",IF(AF202=0,"NO OFERTADO",IF(AG202=0,"NO OFERTADO",IF(AH202=0,"NO OFERTADO","CORRECTO"))))</f>
        <v>NO OFERTADO</v>
      </c>
      <c r="AJ202" s="41"/>
      <c r="AK202" s="41"/>
      <c r="AL202" s="41"/>
      <c r="AM202" s="42"/>
      <c r="AN202" s="40" t="str">
        <f>IF(AJ202=0,"NO OFERTADO",IF(AK202=0,"NO OFERTADO",IF(AL202=0,"NO OFERTADO",IF(AM202=0,"NO OFERTADO","CORRECTO"))))</f>
        <v>NO OFERTADO</v>
      </c>
    </row>
    <row r="203" spans="1:40" ht="24" x14ac:dyDescent="0.25">
      <c r="A203" s="61">
        <v>2379</v>
      </c>
      <c r="B203" s="61">
        <v>2267</v>
      </c>
      <c r="C203" s="13" t="s">
        <v>6095</v>
      </c>
      <c r="D203" s="12" t="s">
        <v>6096</v>
      </c>
      <c r="E203" s="12" t="s">
        <v>11</v>
      </c>
      <c r="F203" s="12" t="s">
        <v>12</v>
      </c>
      <c r="G203" s="12" t="s">
        <v>13</v>
      </c>
      <c r="H203" s="12" t="s">
        <v>12</v>
      </c>
      <c r="I203" s="62">
        <v>20416</v>
      </c>
      <c r="J203" s="10">
        <v>1</v>
      </c>
      <c r="K203" s="10" t="s">
        <v>4512</v>
      </c>
      <c r="L203" s="14" t="s">
        <v>6097</v>
      </c>
      <c r="M203" s="11">
        <v>2290.7648549999999</v>
      </c>
      <c r="N203" s="8">
        <v>30</v>
      </c>
      <c r="O203" s="8">
        <f>N203*M203</f>
        <v>68722.945649999994</v>
      </c>
      <c r="P203" s="7" t="s">
        <v>6618</v>
      </c>
      <c r="Q203" s="30">
        <f>O203/$O$643</f>
        <v>4.0739862259837984E-5</v>
      </c>
      <c r="R203" s="30">
        <f>+O203/$O$644</f>
        <v>7.1471863552145828E-5</v>
      </c>
      <c r="S203" s="31">
        <f>Q203*$S$1</f>
        <v>3.2591889807870389E-3</v>
      </c>
      <c r="T203" s="32">
        <f>R203*$T$1</f>
        <v>1.0720779532821874E-3</v>
      </c>
      <c r="U203" s="31">
        <f>S203+T203</f>
        <v>4.3312669340692268E-3</v>
      </c>
      <c r="V203" s="41"/>
      <c r="W203" s="41"/>
      <c r="X203" s="41"/>
      <c r="Y203" s="42"/>
      <c r="Z203" s="40" t="str">
        <f>IF(V203=0,"NO OFERTADO",IF(W203=0,"NO OFERTADO",IF(X203=0,"NO OFERTADO",IF(Y203=0,"NO OFERTADO","CORRECTO"))))</f>
        <v>NO OFERTADO</v>
      </c>
      <c r="AA203" s="42">
        <f>Y203*N203</f>
        <v>0</v>
      </c>
      <c r="AB203" s="31">
        <f>Q203*$AB$1</f>
        <v>8.1479724519675973E-4</v>
      </c>
      <c r="AC203" s="32">
        <f>R203*$AC$1</f>
        <v>3.5735931776072915E-4</v>
      </c>
      <c r="AD203" s="31">
        <f>AB203+AC203</f>
        <v>1.1721565629574889E-3</v>
      </c>
      <c r="AE203" s="41"/>
      <c r="AF203" s="41"/>
      <c r="AG203" s="41"/>
      <c r="AH203" s="42"/>
      <c r="AI203" s="40" t="str">
        <f>IF(AE203=0,"NO OFERTADO",IF(AF203=0,"NO OFERTADO",IF(AG203=0,"NO OFERTADO",IF(AH203=0,"NO OFERTADO","CORRECTO"))))</f>
        <v>NO OFERTADO</v>
      </c>
      <c r="AJ203" s="41"/>
      <c r="AK203" s="41"/>
      <c r="AL203" s="41"/>
      <c r="AM203" s="42"/>
      <c r="AN203" s="40" t="str">
        <f>IF(AJ203=0,"NO OFERTADO",IF(AK203=0,"NO OFERTADO",IF(AL203=0,"NO OFERTADO",IF(AM203=0,"NO OFERTADO","CORRECTO"))))</f>
        <v>NO OFERTADO</v>
      </c>
    </row>
    <row r="204" spans="1:40" ht="36" x14ac:dyDescent="0.25">
      <c r="A204" s="61">
        <v>2380</v>
      </c>
      <c r="B204" s="61">
        <v>2268</v>
      </c>
      <c r="C204" s="13" t="s">
        <v>6098</v>
      </c>
      <c r="D204" s="12" t="s">
        <v>6099</v>
      </c>
      <c r="E204" s="12" t="s">
        <v>11</v>
      </c>
      <c r="F204" s="12" t="s">
        <v>12</v>
      </c>
      <c r="G204" s="12" t="s">
        <v>13</v>
      </c>
      <c r="H204" s="12" t="s">
        <v>12</v>
      </c>
      <c r="I204" s="62" t="s">
        <v>60</v>
      </c>
      <c r="J204" s="10">
        <v>1</v>
      </c>
      <c r="K204" s="10" t="s">
        <v>6100</v>
      </c>
      <c r="L204" s="14" t="s">
        <v>6101</v>
      </c>
      <c r="M204" s="11">
        <v>31403.879999999997</v>
      </c>
      <c r="N204" s="8">
        <v>30</v>
      </c>
      <c r="O204" s="8">
        <f>N204*M204</f>
        <v>942116.39999999991</v>
      </c>
      <c r="P204" s="7" t="s">
        <v>6618</v>
      </c>
      <c r="Q204" s="30">
        <f>O204/$O$643</f>
        <v>5.5849894101176996E-4</v>
      </c>
      <c r="R204" s="30"/>
      <c r="S204" s="31">
        <f>Q204*$S$1</f>
        <v>4.4679915280941597E-2</v>
      </c>
      <c r="T204" s="7"/>
      <c r="U204" s="31">
        <f>S204+T204</f>
        <v>4.4679915280941597E-2</v>
      </c>
      <c r="V204" s="41"/>
      <c r="W204" s="41"/>
      <c r="X204" s="41"/>
      <c r="Y204" s="42"/>
      <c r="Z204" s="40" t="str">
        <f>IF(V204=0,"NO OFERTADO",IF(W204=0,"NO OFERTADO",IF(X204=0,"NO OFERTADO",IF(Y204=0,"NO OFERTADO","CORRECTO"))))</f>
        <v>NO OFERTADO</v>
      </c>
      <c r="AA204" s="42">
        <f>Y204*N204</f>
        <v>0</v>
      </c>
      <c r="AB204" s="31">
        <f>Q204*$AB$1</f>
        <v>1.1169978820235399E-2</v>
      </c>
      <c r="AC204" s="7"/>
      <c r="AD204" s="31">
        <f>AB204+AC204</f>
        <v>1.1169978820235399E-2</v>
      </c>
      <c r="AE204" s="41"/>
      <c r="AF204" s="41"/>
      <c r="AG204" s="41"/>
      <c r="AH204" s="42"/>
      <c r="AI204" s="40" t="str">
        <f>IF(AE204=0,"NO OFERTADO",IF(AF204=0,"NO OFERTADO",IF(AG204=0,"NO OFERTADO",IF(AH204=0,"NO OFERTADO","CORRECTO"))))</f>
        <v>NO OFERTADO</v>
      </c>
      <c r="AJ204" s="41"/>
      <c r="AK204" s="41"/>
      <c r="AL204" s="41"/>
      <c r="AM204" s="42"/>
      <c r="AN204" s="40" t="str">
        <f>IF(AJ204=0,"NO OFERTADO",IF(AK204=0,"NO OFERTADO",IF(AL204=0,"NO OFERTADO",IF(AM204=0,"NO OFERTADO","CORRECTO"))))</f>
        <v>NO OFERTADO</v>
      </c>
    </row>
    <row r="205" spans="1:40" ht="24" x14ac:dyDescent="0.25">
      <c r="A205" s="61">
        <v>2381</v>
      </c>
      <c r="B205" s="61">
        <v>2269</v>
      </c>
      <c r="C205" s="13" t="s">
        <v>6102</v>
      </c>
      <c r="D205" s="12" t="s">
        <v>6103</v>
      </c>
      <c r="E205" s="12" t="s">
        <v>11</v>
      </c>
      <c r="F205" s="12" t="s">
        <v>134</v>
      </c>
      <c r="G205" s="12" t="s">
        <v>13</v>
      </c>
      <c r="H205" s="12" t="s">
        <v>12</v>
      </c>
      <c r="I205" s="62">
        <v>16710</v>
      </c>
      <c r="J205" s="10">
        <v>1</v>
      </c>
      <c r="K205" s="10" t="s">
        <v>6104</v>
      </c>
      <c r="L205" s="14" t="s">
        <v>6105</v>
      </c>
      <c r="M205" s="11">
        <v>16710</v>
      </c>
      <c r="N205" s="8">
        <v>30</v>
      </c>
      <c r="O205" s="8">
        <f>N205*M205</f>
        <v>501300</v>
      </c>
      <c r="P205" s="7" t="s">
        <v>6618</v>
      </c>
      <c r="Q205" s="30">
        <f>O205/$O$643</f>
        <v>2.9717720562894386E-4</v>
      </c>
      <c r="R205" s="30">
        <f>+O205/$O$644</f>
        <v>5.2135200055544631E-4</v>
      </c>
      <c r="S205" s="31">
        <f>Q205*$S$1</f>
        <v>2.3774176450315508E-2</v>
      </c>
      <c r="T205" s="32">
        <f>R205*$T$1</f>
        <v>7.8202800083316953E-3</v>
      </c>
      <c r="U205" s="31">
        <f>S205+T205</f>
        <v>3.1594456458647203E-2</v>
      </c>
      <c r="V205" s="41"/>
      <c r="W205" s="41"/>
      <c r="X205" s="41"/>
      <c r="Y205" s="42"/>
      <c r="Z205" s="40" t="str">
        <f>IF(V205=0,"NO OFERTADO",IF(W205=0,"NO OFERTADO",IF(X205=0,"NO OFERTADO",IF(Y205=0,"NO OFERTADO","CORRECTO"))))</f>
        <v>NO OFERTADO</v>
      </c>
      <c r="AA205" s="42">
        <f>Y205*N205</f>
        <v>0</v>
      </c>
      <c r="AB205" s="31">
        <f>Q205*$AB$1</f>
        <v>5.943544112578877E-3</v>
      </c>
      <c r="AC205" s="32">
        <f>R205*$AC$1</f>
        <v>2.6067600027772316E-3</v>
      </c>
      <c r="AD205" s="31">
        <f>AB205+AC205</f>
        <v>8.5503041153561082E-3</v>
      </c>
      <c r="AE205" s="41"/>
      <c r="AF205" s="41"/>
      <c r="AG205" s="41"/>
      <c r="AH205" s="42"/>
      <c r="AI205" s="40" t="str">
        <f>IF(AE205=0,"NO OFERTADO",IF(AF205=0,"NO OFERTADO",IF(AG205=0,"NO OFERTADO",IF(AH205=0,"NO OFERTADO","CORRECTO"))))</f>
        <v>NO OFERTADO</v>
      </c>
      <c r="AJ205" s="41"/>
      <c r="AK205" s="41"/>
      <c r="AL205" s="41"/>
      <c r="AM205" s="42"/>
      <c r="AN205" s="40" t="str">
        <f>IF(AJ205=0,"NO OFERTADO",IF(AK205=0,"NO OFERTADO",IF(AL205=0,"NO OFERTADO",IF(AM205=0,"NO OFERTADO","CORRECTO"))))</f>
        <v>NO OFERTADO</v>
      </c>
    </row>
    <row r="206" spans="1:40" ht="36" x14ac:dyDescent="0.25">
      <c r="A206" s="61">
        <v>2382</v>
      </c>
      <c r="B206" s="61">
        <v>2270</v>
      </c>
      <c r="C206" s="13" t="s">
        <v>6106</v>
      </c>
      <c r="D206" s="12" t="s">
        <v>6107</v>
      </c>
      <c r="E206" s="12" t="s">
        <v>11</v>
      </c>
      <c r="F206" s="12" t="s">
        <v>134</v>
      </c>
      <c r="G206" s="12" t="s">
        <v>13</v>
      </c>
      <c r="H206" s="12" t="s">
        <v>12</v>
      </c>
      <c r="I206" s="62">
        <v>18413.22</v>
      </c>
      <c r="J206" s="10">
        <v>1</v>
      </c>
      <c r="K206" s="10" t="s">
        <v>6108</v>
      </c>
      <c r="L206" s="14" t="s">
        <v>6109</v>
      </c>
      <c r="M206" s="11">
        <v>18413.22</v>
      </c>
      <c r="N206" s="8">
        <v>30</v>
      </c>
      <c r="O206" s="8">
        <f>N206*M206</f>
        <v>552396.60000000009</v>
      </c>
      <c r="P206" s="7" t="s">
        <v>6618</v>
      </c>
      <c r="Q206" s="30">
        <f>O206/$O$643</f>
        <v>3.2746793933159679E-4</v>
      </c>
      <c r="R206" s="30">
        <f>+O206/$O$644</f>
        <v>5.7449246461206205E-4</v>
      </c>
      <c r="S206" s="31">
        <f>Q206*$S$1</f>
        <v>2.6197435146527743E-2</v>
      </c>
      <c r="T206" s="32">
        <f>R206*$T$1</f>
        <v>8.6173869691809311E-3</v>
      </c>
      <c r="U206" s="31">
        <f>S206+T206</f>
        <v>3.4814822115708674E-2</v>
      </c>
      <c r="V206" s="41"/>
      <c r="W206" s="41"/>
      <c r="X206" s="41"/>
      <c r="Y206" s="42"/>
      <c r="Z206" s="40" t="str">
        <f>IF(V206=0,"NO OFERTADO",IF(W206=0,"NO OFERTADO",IF(X206=0,"NO OFERTADO",IF(Y206=0,"NO OFERTADO","CORRECTO"))))</f>
        <v>NO OFERTADO</v>
      </c>
      <c r="AA206" s="42">
        <f>Y206*N206</f>
        <v>0</v>
      </c>
      <c r="AB206" s="31">
        <f>Q206*$AB$1</f>
        <v>6.5493587866319357E-3</v>
      </c>
      <c r="AC206" s="32">
        <f>R206*$AC$1</f>
        <v>2.8724623230603104E-3</v>
      </c>
      <c r="AD206" s="31">
        <f>AB206+AC206</f>
        <v>9.4218211096922452E-3</v>
      </c>
      <c r="AE206" s="41"/>
      <c r="AF206" s="41"/>
      <c r="AG206" s="41"/>
      <c r="AH206" s="42"/>
      <c r="AI206" s="40" t="str">
        <f>IF(AE206=0,"NO OFERTADO",IF(AF206=0,"NO OFERTADO",IF(AG206=0,"NO OFERTADO",IF(AH206=0,"NO OFERTADO","CORRECTO"))))</f>
        <v>NO OFERTADO</v>
      </c>
      <c r="AJ206" s="41"/>
      <c r="AK206" s="41"/>
      <c r="AL206" s="41"/>
      <c r="AM206" s="42"/>
      <c r="AN206" s="40" t="str">
        <f>IF(AJ206=0,"NO OFERTADO",IF(AK206=0,"NO OFERTADO",IF(AL206=0,"NO OFERTADO",IF(AM206=0,"NO OFERTADO","CORRECTO"))))</f>
        <v>NO OFERTADO</v>
      </c>
    </row>
    <row r="207" spans="1:40" ht="24" x14ac:dyDescent="0.25">
      <c r="A207" s="61">
        <v>2383</v>
      </c>
      <c r="B207" s="61">
        <v>2271</v>
      </c>
      <c r="C207" s="13" t="s">
        <v>6110</v>
      </c>
      <c r="D207" s="12" t="s">
        <v>6111</v>
      </c>
      <c r="E207" s="12" t="s">
        <v>11</v>
      </c>
      <c r="F207" s="12" t="s">
        <v>134</v>
      </c>
      <c r="G207" s="12" t="s">
        <v>13</v>
      </c>
      <c r="H207" s="12" t="s">
        <v>12</v>
      </c>
      <c r="I207" s="62">
        <v>17458</v>
      </c>
      <c r="J207" s="10">
        <v>1</v>
      </c>
      <c r="K207" s="10" t="s">
        <v>6104</v>
      </c>
      <c r="L207" s="14" t="s">
        <v>6112</v>
      </c>
      <c r="M207" s="11">
        <v>17458</v>
      </c>
      <c r="N207" s="8">
        <v>30</v>
      </c>
      <c r="O207" s="8">
        <f>N207*M207</f>
        <v>523740</v>
      </c>
      <c r="P207" s="7" t="s">
        <v>6618</v>
      </c>
      <c r="Q207" s="30">
        <f>O207/$O$643</f>
        <v>3.1047993153022753E-4</v>
      </c>
      <c r="R207" s="30">
        <f>+O207/$O$644</f>
        <v>5.446896005803101E-4</v>
      </c>
      <c r="S207" s="31">
        <f>Q207*$S$1</f>
        <v>2.4838394522418202E-2</v>
      </c>
      <c r="T207" s="32">
        <f>R207*$T$1</f>
        <v>8.1703440087046511E-3</v>
      </c>
      <c r="U207" s="31">
        <f>S207+T207</f>
        <v>3.300873853112285E-2</v>
      </c>
      <c r="V207" s="41"/>
      <c r="W207" s="41"/>
      <c r="X207" s="41"/>
      <c r="Y207" s="42"/>
      <c r="Z207" s="40" t="str">
        <f>IF(V207=0,"NO OFERTADO",IF(W207=0,"NO OFERTADO",IF(X207=0,"NO OFERTADO",IF(Y207=0,"NO OFERTADO","CORRECTO"))))</f>
        <v>NO OFERTADO</v>
      </c>
      <c r="AA207" s="42">
        <f>Y207*N207</f>
        <v>0</v>
      </c>
      <c r="AB207" s="31">
        <f>Q207*$AB$1</f>
        <v>6.2095986306045505E-3</v>
      </c>
      <c r="AC207" s="32">
        <f>R207*$AC$1</f>
        <v>2.7234480029015504E-3</v>
      </c>
      <c r="AD207" s="31">
        <f>AB207+AC207</f>
        <v>8.9330466335061018E-3</v>
      </c>
      <c r="AE207" s="41"/>
      <c r="AF207" s="41"/>
      <c r="AG207" s="41"/>
      <c r="AH207" s="42"/>
      <c r="AI207" s="40" t="str">
        <f>IF(AE207=0,"NO OFERTADO",IF(AF207=0,"NO OFERTADO",IF(AG207=0,"NO OFERTADO",IF(AH207=0,"NO OFERTADO","CORRECTO"))))</f>
        <v>NO OFERTADO</v>
      </c>
      <c r="AJ207" s="41"/>
      <c r="AK207" s="41"/>
      <c r="AL207" s="41"/>
      <c r="AM207" s="42"/>
      <c r="AN207" s="40" t="str">
        <f>IF(AJ207=0,"NO OFERTADO",IF(AK207=0,"NO OFERTADO",IF(AL207=0,"NO OFERTADO",IF(AM207=0,"NO OFERTADO","CORRECTO"))))</f>
        <v>NO OFERTADO</v>
      </c>
    </row>
    <row r="208" spans="1:40" ht="30" x14ac:dyDescent="0.2">
      <c r="A208" s="61">
        <v>2384</v>
      </c>
      <c r="B208" s="61">
        <v>2819</v>
      </c>
      <c r="C208" s="13" t="s">
        <v>7345</v>
      </c>
      <c r="D208" s="64" t="s">
        <v>97</v>
      </c>
      <c r="E208" s="64" t="s">
        <v>11</v>
      </c>
      <c r="F208" s="64" t="s">
        <v>134</v>
      </c>
      <c r="G208" s="64" t="s">
        <v>13</v>
      </c>
      <c r="H208" s="64" t="s">
        <v>12</v>
      </c>
      <c r="I208" s="62" t="s">
        <v>60</v>
      </c>
      <c r="J208" s="10">
        <v>1</v>
      </c>
      <c r="K208" s="94"/>
      <c r="L208" s="14"/>
      <c r="M208" s="11">
        <v>133884</v>
      </c>
      <c r="N208" s="11">
        <v>126</v>
      </c>
      <c r="O208" s="8">
        <f>N208*M208</f>
        <v>16869384</v>
      </c>
      <c r="P208" s="7" t="s">
        <v>6618</v>
      </c>
      <c r="Q208" s="30">
        <f>O208/$O$643</f>
        <v>1.0000391776983074E-2</v>
      </c>
      <c r="R208" s="30"/>
      <c r="S208" s="31">
        <f>Q208*$S$1</f>
        <v>0.80003134215864591</v>
      </c>
      <c r="T208" s="7"/>
      <c r="U208" s="31">
        <f>S208+T208</f>
        <v>0.80003134215864591</v>
      </c>
      <c r="V208" s="41"/>
      <c r="W208" s="41"/>
      <c r="X208" s="41"/>
      <c r="Y208" s="42"/>
      <c r="Z208" s="40" t="str">
        <f>IF(V208=0,"NO OFERTADO",IF(W208=0,"NO OFERTADO",IF(X208=0,"NO OFERTADO",IF(Y208=0,"NO OFERTADO","CORRECTO"))))</f>
        <v>NO OFERTADO</v>
      </c>
      <c r="AA208" s="42">
        <f>Y208*N208</f>
        <v>0</v>
      </c>
      <c r="AB208" s="31">
        <f>Q208*$AB$1</f>
        <v>0.20000783553966148</v>
      </c>
      <c r="AC208" s="7"/>
      <c r="AD208" s="31">
        <f>AB208+AC208</f>
        <v>0.20000783553966148</v>
      </c>
      <c r="AE208" s="41"/>
      <c r="AF208" s="41"/>
      <c r="AG208" s="41"/>
      <c r="AH208" s="42"/>
      <c r="AI208" s="40" t="str">
        <f>IF(AE208=0,"NO OFERTADO",IF(AF208=0,"NO OFERTADO",IF(AG208=0,"NO OFERTADO",IF(AH208=0,"NO OFERTADO","CORRECTO"))))</f>
        <v>NO OFERTADO</v>
      </c>
      <c r="AJ208" s="41"/>
      <c r="AK208" s="41"/>
      <c r="AL208" s="41"/>
      <c r="AM208" s="42"/>
      <c r="AN208" s="40" t="str">
        <f>IF(AJ208=0,"NO OFERTADO",IF(AK208=0,"NO OFERTADO",IF(AL208=0,"NO OFERTADO",IF(AM208=0,"NO OFERTADO","CORRECTO"))))</f>
        <v>NO OFERTADO</v>
      </c>
    </row>
    <row r="209" spans="1:40" x14ac:dyDescent="0.25">
      <c r="A209" s="61">
        <v>2385</v>
      </c>
      <c r="B209" s="61">
        <v>1904</v>
      </c>
      <c r="C209" s="13" t="s">
        <v>5172</v>
      </c>
      <c r="D209" s="12" t="s">
        <v>2111</v>
      </c>
      <c r="E209" s="12" t="s">
        <v>49</v>
      </c>
      <c r="F209" s="12" t="s">
        <v>22</v>
      </c>
      <c r="G209" s="12" t="s">
        <v>24</v>
      </c>
      <c r="H209" s="12" t="s">
        <v>25</v>
      </c>
      <c r="I209" s="62" t="s">
        <v>60</v>
      </c>
      <c r="J209" s="10">
        <v>1</v>
      </c>
      <c r="K209" s="10" t="s">
        <v>5173</v>
      </c>
      <c r="L209" s="14" t="s">
        <v>5174</v>
      </c>
      <c r="M209" s="11">
        <v>286034.23533333332</v>
      </c>
      <c r="N209" s="8">
        <v>1</v>
      </c>
      <c r="O209" s="8">
        <f>N209*M209</f>
        <v>286034.23533333332</v>
      </c>
      <c r="P209" s="7" t="s">
        <v>6618</v>
      </c>
      <c r="Q209" s="30">
        <f>O209/$O$643</f>
        <v>1.695648409546613E-4</v>
      </c>
      <c r="R209" s="30"/>
      <c r="S209" s="31">
        <f>Q209*$S$1</f>
        <v>1.3565187276372903E-2</v>
      </c>
      <c r="T209" s="7"/>
      <c r="U209" s="31">
        <f>S209+T209</f>
        <v>1.3565187276372903E-2</v>
      </c>
      <c r="V209" s="41"/>
      <c r="W209" s="41"/>
      <c r="X209" s="41"/>
      <c r="Y209" s="42"/>
      <c r="Z209" s="40" t="str">
        <f>IF(V209=0,"NO OFERTADO",IF(W209=0,"NO OFERTADO",IF(X209=0,"NO OFERTADO",IF(Y209=0,"NO OFERTADO","CORRECTO"))))</f>
        <v>NO OFERTADO</v>
      </c>
      <c r="AA209" s="42">
        <f>Y209*N209</f>
        <v>0</v>
      </c>
      <c r="AB209" s="31">
        <f>Q209*$AB$1</f>
        <v>3.3912968190932258E-3</v>
      </c>
      <c r="AC209" s="7"/>
      <c r="AD209" s="31">
        <f>AB209+AC209</f>
        <v>3.3912968190932258E-3</v>
      </c>
      <c r="AE209" s="41"/>
      <c r="AF209" s="41"/>
      <c r="AG209" s="41"/>
      <c r="AH209" s="42"/>
      <c r="AI209" s="40" t="str">
        <f>IF(AE209=0,"NO OFERTADO",IF(AF209=0,"NO OFERTADO",IF(AG209=0,"NO OFERTADO",IF(AH209=0,"NO OFERTADO","CORRECTO"))))</f>
        <v>NO OFERTADO</v>
      </c>
      <c r="AJ209" s="41"/>
      <c r="AK209" s="41"/>
      <c r="AL209" s="41"/>
      <c r="AM209" s="42"/>
      <c r="AN209" s="40" t="str">
        <f>IF(AJ209=0,"NO OFERTADO",IF(AK209=0,"NO OFERTADO",IF(AL209=0,"NO OFERTADO",IF(AM209=0,"NO OFERTADO","CORRECTO"))))</f>
        <v>NO OFERTADO</v>
      </c>
    </row>
    <row r="210" spans="1:40" x14ac:dyDescent="0.25">
      <c r="A210" s="61">
        <v>2386</v>
      </c>
      <c r="B210" s="61">
        <v>2272</v>
      </c>
      <c r="C210" s="13" t="s">
        <v>6113</v>
      </c>
      <c r="D210" s="12" t="s">
        <v>1750</v>
      </c>
      <c r="E210" s="12" t="s">
        <v>49</v>
      </c>
      <c r="F210" s="12" t="s">
        <v>3298</v>
      </c>
      <c r="G210" s="12" t="s">
        <v>24</v>
      </c>
      <c r="H210" s="12" t="s">
        <v>25</v>
      </c>
      <c r="I210" s="62">
        <v>121866</v>
      </c>
      <c r="J210" s="10">
        <v>1</v>
      </c>
      <c r="K210" s="10" t="s">
        <v>6114</v>
      </c>
      <c r="L210" s="14" t="s">
        <v>6115</v>
      </c>
      <c r="M210" s="11">
        <v>121866</v>
      </c>
      <c r="N210" s="8">
        <v>1</v>
      </c>
      <c r="O210" s="8">
        <f>N210*M210</f>
        <v>121866</v>
      </c>
      <c r="P210" s="7" t="s">
        <v>6618</v>
      </c>
      <c r="Q210" s="30">
        <f>O210/$O$643</f>
        <v>7.2243760904003331E-5</v>
      </c>
      <c r="R210" s="30">
        <f>+O210/$O$644</f>
        <v>1.2674064013502896E-4</v>
      </c>
      <c r="S210" s="31">
        <f>Q210*$S$1</f>
        <v>5.7795008723202663E-3</v>
      </c>
      <c r="T210" s="32">
        <f>R210*$T$1</f>
        <v>1.9011096020254345E-3</v>
      </c>
      <c r="U210" s="31">
        <f>S210+T210</f>
        <v>7.6806104743457008E-3</v>
      </c>
      <c r="V210" s="41"/>
      <c r="W210" s="41"/>
      <c r="X210" s="41"/>
      <c r="Y210" s="42"/>
      <c r="Z210" s="40" t="str">
        <f>IF(V210=0,"NO OFERTADO",IF(W210=0,"NO OFERTADO",IF(X210=0,"NO OFERTADO",IF(Y210=0,"NO OFERTADO","CORRECTO"))))</f>
        <v>NO OFERTADO</v>
      </c>
      <c r="AA210" s="42">
        <f>Y210*N210</f>
        <v>0</v>
      </c>
      <c r="AB210" s="31">
        <f>Q210*$AB$1</f>
        <v>1.4448752180800666E-3</v>
      </c>
      <c r="AC210" s="32">
        <f>R210*$AC$1</f>
        <v>6.337032006751448E-4</v>
      </c>
      <c r="AD210" s="31">
        <f>AB210+AC210</f>
        <v>2.0785784187552113E-3</v>
      </c>
      <c r="AE210" s="41"/>
      <c r="AF210" s="41"/>
      <c r="AG210" s="41"/>
      <c r="AH210" s="42"/>
      <c r="AI210" s="40" t="str">
        <f>IF(AE210=0,"NO OFERTADO",IF(AF210=0,"NO OFERTADO",IF(AG210=0,"NO OFERTADO",IF(AH210=0,"NO OFERTADO","CORRECTO"))))</f>
        <v>NO OFERTADO</v>
      </c>
      <c r="AJ210" s="41"/>
      <c r="AK210" s="41"/>
      <c r="AL210" s="41"/>
      <c r="AM210" s="42"/>
      <c r="AN210" s="40" t="str">
        <f>IF(AJ210=0,"NO OFERTADO",IF(AK210=0,"NO OFERTADO",IF(AL210=0,"NO OFERTADO",IF(AM210=0,"NO OFERTADO","CORRECTO"))))</f>
        <v>NO OFERTADO</v>
      </c>
    </row>
    <row r="211" spans="1:40" x14ac:dyDescent="0.25">
      <c r="A211" s="61">
        <v>2387</v>
      </c>
      <c r="B211" s="61">
        <v>2273</v>
      </c>
      <c r="C211" s="13" t="s">
        <v>6113</v>
      </c>
      <c r="D211" s="12" t="s">
        <v>1037</v>
      </c>
      <c r="E211" s="12" t="s">
        <v>49</v>
      </c>
      <c r="F211" s="12" t="s">
        <v>22</v>
      </c>
      <c r="G211" s="12" t="s">
        <v>24</v>
      </c>
      <c r="H211" s="12" t="s">
        <v>25</v>
      </c>
      <c r="I211" s="62" t="s">
        <v>60</v>
      </c>
      <c r="J211" s="10">
        <v>1</v>
      </c>
      <c r="K211" s="10" t="s">
        <v>6114</v>
      </c>
      <c r="L211" s="14" t="s">
        <v>6116</v>
      </c>
      <c r="M211" s="11">
        <v>45636.521999999997</v>
      </c>
      <c r="N211" s="8">
        <v>1</v>
      </c>
      <c r="O211" s="8">
        <f>N211*M211</f>
        <v>45636.521999999997</v>
      </c>
      <c r="P211" s="7" t="s">
        <v>6618</v>
      </c>
      <c r="Q211" s="30">
        <f>O211/$O$643</f>
        <v>2.7053927952491161E-5</v>
      </c>
      <c r="R211" s="30"/>
      <c r="S211" s="31">
        <f>Q211*$S$1</f>
        <v>2.1643142361992928E-3</v>
      </c>
      <c r="T211" s="7"/>
      <c r="U211" s="31">
        <f>S211+T211</f>
        <v>2.1643142361992928E-3</v>
      </c>
      <c r="V211" s="41"/>
      <c r="W211" s="41"/>
      <c r="X211" s="41"/>
      <c r="Y211" s="42"/>
      <c r="Z211" s="40" t="str">
        <f>IF(V211=0,"NO OFERTADO",IF(W211=0,"NO OFERTADO",IF(X211=0,"NO OFERTADO",IF(Y211=0,"NO OFERTADO","CORRECTO"))))</f>
        <v>NO OFERTADO</v>
      </c>
      <c r="AA211" s="42">
        <f>Y211*N211</f>
        <v>0</v>
      </c>
      <c r="AB211" s="31">
        <f>Q211*$AB$1</f>
        <v>5.4107855904982321E-4</v>
      </c>
      <c r="AC211" s="7"/>
      <c r="AD211" s="31">
        <f>AB211+AC211</f>
        <v>5.4107855904982321E-4</v>
      </c>
      <c r="AE211" s="41"/>
      <c r="AF211" s="41"/>
      <c r="AG211" s="41"/>
      <c r="AH211" s="42"/>
      <c r="AI211" s="40" t="str">
        <f>IF(AE211=0,"NO OFERTADO",IF(AF211=0,"NO OFERTADO",IF(AG211=0,"NO OFERTADO",IF(AH211=0,"NO OFERTADO","CORRECTO"))))</f>
        <v>NO OFERTADO</v>
      </c>
      <c r="AJ211" s="41"/>
      <c r="AK211" s="41"/>
      <c r="AL211" s="41"/>
      <c r="AM211" s="42"/>
      <c r="AN211" s="40" t="str">
        <f>IF(AJ211=0,"NO OFERTADO",IF(AK211=0,"NO OFERTADO",IF(AL211=0,"NO OFERTADO",IF(AM211=0,"NO OFERTADO","CORRECTO"))))</f>
        <v>NO OFERTADO</v>
      </c>
    </row>
    <row r="212" spans="1:40" ht="24" x14ac:dyDescent="0.25">
      <c r="A212" s="61">
        <v>2388</v>
      </c>
      <c r="B212" s="61">
        <v>1857</v>
      </c>
      <c r="C212" s="13" t="s">
        <v>5055</v>
      </c>
      <c r="D212" s="12" t="s">
        <v>5056</v>
      </c>
      <c r="E212" s="12" t="s">
        <v>259</v>
      </c>
      <c r="F212" s="12" t="s">
        <v>23</v>
      </c>
      <c r="G212" s="12" t="s">
        <v>24</v>
      </c>
      <c r="H212" s="12" t="s">
        <v>49</v>
      </c>
      <c r="I212" s="62" t="s">
        <v>60</v>
      </c>
      <c r="J212" s="10">
        <v>1</v>
      </c>
      <c r="K212" s="10" t="s">
        <v>5057</v>
      </c>
      <c r="L212" s="14" t="s">
        <v>5058</v>
      </c>
      <c r="M212" s="11">
        <v>4787887.9963333337</v>
      </c>
      <c r="N212" s="8">
        <v>1</v>
      </c>
      <c r="O212" s="8">
        <f>N212*M212</f>
        <v>4787887.9963333337</v>
      </c>
      <c r="P212" s="7" t="s">
        <v>6618</v>
      </c>
      <c r="Q212" s="30">
        <f>O212/$O$643</f>
        <v>2.8383227121777442E-3</v>
      </c>
      <c r="R212" s="30"/>
      <c r="S212" s="31">
        <f>Q212*$S$1</f>
        <v>0.22706581697421954</v>
      </c>
      <c r="T212" s="7"/>
      <c r="U212" s="31">
        <f>S212+T212</f>
        <v>0.22706581697421954</v>
      </c>
      <c r="V212" s="41"/>
      <c r="W212" s="41"/>
      <c r="X212" s="41"/>
      <c r="Y212" s="42"/>
      <c r="Z212" s="40" t="str">
        <f>IF(V212=0,"NO OFERTADO",IF(W212=0,"NO OFERTADO",IF(X212=0,"NO OFERTADO",IF(Y212=0,"NO OFERTADO","CORRECTO"))))</f>
        <v>NO OFERTADO</v>
      </c>
      <c r="AA212" s="42">
        <f>Y212*N212</f>
        <v>0</v>
      </c>
      <c r="AB212" s="31">
        <f>Q212*$AB$1</f>
        <v>5.6766454243554886E-2</v>
      </c>
      <c r="AC212" s="7"/>
      <c r="AD212" s="31">
        <f>AB212+AC212</f>
        <v>5.6766454243554886E-2</v>
      </c>
      <c r="AE212" s="41"/>
      <c r="AF212" s="41"/>
      <c r="AG212" s="41"/>
      <c r="AH212" s="42"/>
      <c r="AI212" s="40" t="str">
        <f>IF(AE212=0,"NO OFERTADO",IF(AF212=0,"NO OFERTADO",IF(AG212=0,"NO OFERTADO",IF(AH212=0,"NO OFERTADO","CORRECTO"))))</f>
        <v>NO OFERTADO</v>
      </c>
      <c r="AJ212" s="41"/>
      <c r="AK212" s="41"/>
      <c r="AL212" s="41"/>
      <c r="AM212" s="42"/>
      <c r="AN212" s="40" t="str">
        <f>IF(AJ212=0,"NO OFERTADO",IF(AK212=0,"NO OFERTADO",IF(AL212=0,"NO OFERTADO",IF(AM212=0,"NO OFERTADO","CORRECTO"))))</f>
        <v>NO OFERTADO</v>
      </c>
    </row>
    <row r="213" spans="1:40" x14ac:dyDescent="0.25">
      <c r="A213" s="61">
        <v>2389</v>
      </c>
      <c r="B213" s="61">
        <v>1995</v>
      </c>
      <c r="C213" s="13" t="s">
        <v>4457</v>
      </c>
      <c r="D213" s="12" t="s">
        <v>4234</v>
      </c>
      <c r="E213" s="12" t="s">
        <v>3062</v>
      </c>
      <c r="F213" s="12" t="s">
        <v>354</v>
      </c>
      <c r="G213" s="12" t="s">
        <v>322</v>
      </c>
      <c r="H213" s="12" t="s">
        <v>354</v>
      </c>
      <c r="I213" s="62" t="s">
        <v>60</v>
      </c>
      <c r="J213" s="10">
        <v>1</v>
      </c>
      <c r="K213" s="10" t="s">
        <v>4459</v>
      </c>
      <c r="L213" s="14" t="s">
        <v>5423</v>
      </c>
      <c r="M213" s="11">
        <v>35541.039333333334</v>
      </c>
      <c r="N213" s="8">
        <v>1</v>
      </c>
      <c r="O213" s="8">
        <f>N213*M213</f>
        <v>35541.039333333334</v>
      </c>
      <c r="P213" s="7" t="s">
        <v>6618</v>
      </c>
      <c r="Q213" s="30">
        <f>O213/$O$643</f>
        <v>2.1069193605083545E-5</v>
      </c>
      <c r="R213" s="30"/>
      <c r="S213" s="31">
        <f>Q213*$S$1</f>
        <v>1.6855354884066835E-3</v>
      </c>
      <c r="T213" s="7"/>
      <c r="U213" s="31">
        <f>S213+T213</f>
        <v>1.6855354884066835E-3</v>
      </c>
      <c r="V213" s="41"/>
      <c r="W213" s="41"/>
      <c r="X213" s="41"/>
      <c r="Y213" s="42"/>
      <c r="Z213" s="40" t="str">
        <f>IF(V213=0,"NO OFERTADO",IF(W213=0,"NO OFERTADO",IF(X213=0,"NO OFERTADO",IF(Y213=0,"NO OFERTADO","CORRECTO"))))</f>
        <v>NO OFERTADO</v>
      </c>
      <c r="AA213" s="42">
        <f>Y213*N213</f>
        <v>0</v>
      </c>
      <c r="AB213" s="31">
        <f>Q213*$AB$1</f>
        <v>4.2138387210167088E-4</v>
      </c>
      <c r="AC213" s="7"/>
      <c r="AD213" s="31">
        <f>AB213+AC213</f>
        <v>4.2138387210167088E-4</v>
      </c>
      <c r="AE213" s="41"/>
      <c r="AF213" s="41"/>
      <c r="AG213" s="41"/>
      <c r="AH213" s="42"/>
      <c r="AI213" s="40" t="str">
        <f>IF(AE213=0,"NO OFERTADO",IF(AF213=0,"NO OFERTADO",IF(AG213=0,"NO OFERTADO",IF(AH213=0,"NO OFERTADO","CORRECTO"))))</f>
        <v>NO OFERTADO</v>
      </c>
      <c r="AJ213" s="41"/>
      <c r="AK213" s="41"/>
      <c r="AL213" s="41"/>
      <c r="AM213" s="42"/>
      <c r="AN213" s="40" t="str">
        <f>IF(AJ213=0,"NO OFERTADO",IF(AK213=0,"NO OFERTADO",IF(AL213=0,"NO OFERTADO",IF(AM213=0,"NO OFERTADO","CORRECTO"))))</f>
        <v>NO OFERTADO</v>
      </c>
    </row>
    <row r="214" spans="1:40" ht="24" x14ac:dyDescent="0.25">
      <c r="A214" s="61">
        <v>2390</v>
      </c>
      <c r="B214" s="61">
        <v>2274</v>
      </c>
      <c r="C214" s="13" t="s">
        <v>6117</v>
      </c>
      <c r="D214" s="12" t="s">
        <v>6118</v>
      </c>
      <c r="E214" s="12" t="s">
        <v>1541</v>
      </c>
      <c r="F214" s="12" t="s">
        <v>222</v>
      </c>
      <c r="G214" s="12" t="s">
        <v>13</v>
      </c>
      <c r="H214" s="12" t="s">
        <v>108</v>
      </c>
      <c r="I214" s="62" t="s">
        <v>60</v>
      </c>
      <c r="J214" s="10">
        <v>60</v>
      </c>
      <c r="K214" s="10" t="s">
        <v>4135</v>
      </c>
      <c r="L214" s="14" t="s">
        <v>6119</v>
      </c>
      <c r="M214" s="11">
        <v>134.34932999999998</v>
      </c>
      <c r="N214" s="8">
        <v>60</v>
      </c>
      <c r="O214" s="8">
        <f>N214*M214</f>
        <v>8060.9597999999987</v>
      </c>
      <c r="P214" s="7" t="s">
        <v>6618</v>
      </c>
      <c r="Q214" s="30">
        <f>O214/$O$643</f>
        <v>4.7786425454842402E-6</v>
      </c>
      <c r="R214" s="30"/>
      <c r="S214" s="31">
        <f>Q214*$S$1</f>
        <v>3.8229140363873923E-4</v>
      </c>
      <c r="T214" s="7"/>
      <c r="U214" s="31">
        <f>S214+T214</f>
        <v>3.8229140363873923E-4</v>
      </c>
      <c r="V214" s="41"/>
      <c r="W214" s="41"/>
      <c r="X214" s="41"/>
      <c r="Y214" s="42"/>
      <c r="Z214" s="40" t="str">
        <f>IF(V214=0,"NO OFERTADO",IF(W214=0,"NO OFERTADO",IF(X214=0,"NO OFERTADO",IF(Y214=0,"NO OFERTADO","CORRECTO"))))</f>
        <v>NO OFERTADO</v>
      </c>
      <c r="AA214" s="42">
        <f>Y214*N214</f>
        <v>0</v>
      </c>
      <c r="AB214" s="31">
        <f>Q214*$AB$1</f>
        <v>9.5572850909684807E-5</v>
      </c>
      <c r="AC214" s="7"/>
      <c r="AD214" s="31">
        <f>AB214+AC214</f>
        <v>9.5572850909684807E-5</v>
      </c>
      <c r="AE214" s="41"/>
      <c r="AF214" s="41"/>
      <c r="AG214" s="41"/>
      <c r="AH214" s="42"/>
      <c r="AI214" s="40" t="str">
        <f>IF(AE214=0,"NO OFERTADO",IF(AF214=0,"NO OFERTADO",IF(AG214=0,"NO OFERTADO",IF(AH214=0,"NO OFERTADO","CORRECTO"))))</f>
        <v>NO OFERTADO</v>
      </c>
      <c r="AJ214" s="41"/>
      <c r="AK214" s="41"/>
      <c r="AL214" s="41"/>
      <c r="AM214" s="42"/>
      <c r="AN214" s="40" t="str">
        <f>IF(AJ214=0,"NO OFERTADO",IF(AK214=0,"NO OFERTADO",IF(AL214=0,"NO OFERTADO",IF(AM214=0,"NO OFERTADO","CORRECTO"))))</f>
        <v>NO OFERTADO</v>
      </c>
    </row>
    <row r="215" spans="1:40" ht="24" x14ac:dyDescent="0.25">
      <c r="A215" s="61">
        <v>2391</v>
      </c>
      <c r="B215" s="61">
        <v>2275</v>
      </c>
      <c r="C215" s="13" t="s">
        <v>6120</v>
      </c>
      <c r="D215" s="12" t="s">
        <v>143</v>
      </c>
      <c r="E215" s="12" t="s">
        <v>11</v>
      </c>
      <c r="F215" s="12" t="s">
        <v>12</v>
      </c>
      <c r="G215" s="12" t="s">
        <v>13</v>
      </c>
      <c r="H215" s="12" t="s">
        <v>12</v>
      </c>
      <c r="I215" s="62">
        <v>222454.5</v>
      </c>
      <c r="J215" s="10">
        <v>1</v>
      </c>
      <c r="K215" s="10" t="s">
        <v>6121</v>
      </c>
      <c r="L215" s="14" t="s">
        <v>6122</v>
      </c>
      <c r="M215" s="11">
        <v>221864.66666666666</v>
      </c>
      <c r="N215" s="8">
        <v>30</v>
      </c>
      <c r="O215" s="8">
        <f>N215*M215</f>
        <v>6655940</v>
      </c>
      <c r="P215" s="7" t="s">
        <v>6618</v>
      </c>
      <c r="Q215" s="30">
        <f>O215/$O$643</f>
        <v>3.9457284062116744E-3</v>
      </c>
      <c r="R215" s="30">
        <f>+O215/$O$644</f>
        <v>6.9221776073748595E-3</v>
      </c>
      <c r="S215" s="31">
        <f>Q215*$S$1</f>
        <v>0.31565827249693396</v>
      </c>
      <c r="T215" s="32">
        <f>R215*$T$1</f>
        <v>0.10383266411062289</v>
      </c>
      <c r="U215" s="31">
        <f>S215+T215</f>
        <v>0.41949093660755687</v>
      </c>
      <c r="V215" s="41"/>
      <c r="W215" s="41"/>
      <c r="X215" s="41"/>
      <c r="Y215" s="42"/>
      <c r="Z215" s="40" t="str">
        <f>IF(V215=0,"NO OFERTADO",IF(W215=0,"NO OFERTADO",IF(X215=0,"NO OFERTADO",IF(Y215=0,"NO OFERTADO","CORRECTO"))))</f>
        <v>NO OFERTADO</v>
      </c>
      <c r="AA215" s="42">
        <f>Y215*N215</f>
        <v>0</v>
      </c>
      <c r="AB215" s="31">
        <f>Q215*$AB$1</f>
        <v>7.8914568124233489E-2</v>
      </c>
      <c r="AC215" s="32">
        <f>R215*$AC$1</f>
        <v>3.4610888036874295E-2</v>
      </c>
      <c r="AD215" s="31">
        <f>AB215+AC215</f>
        <v>0.11352545616110779</v>
      </c>
      <c r="AE215" s="41"/>
      <c r="AF215" s="41"/>
      <c r="AG215" s="41"/>
      <c r="AH215" s="42"/>
      <c r="AI215" s="40" t="str">
        <f>IF(AE215=0,"NO OFERTADO",IF(AF215=0,"NO OFERTADO",IF(AG215=0,"NO OFERTADO",IF(AH215=0,"NO OFERTADO","CORRECTO"))))</f>
        <v>NO OFERTADO</v>
      </c>
      <c r="AJ215" s="41"/>
      <c r="AK215" s="41"/>
      <c r="AL215" s="41"/>
      <c r="AM215" s="42"/>
      <c r="AN215" s="40" t="str">
        <f>IF(AJ215=0,"NO OFERTADO",IF(AK215=0,"NO OFERTADO",IF(AL215=0,"NO OFERTADO",IF(AM215=0,"NO OFERTADO","CORRECTO"))))</f>
        <v>NO OFERTADO</v>
      </c>
    </row>
    <row r="216" spans="1:40" x14ac:dyDescent="0.25">
      <c r="A216" s="61">
        <v>2392</v>
      </c>
      <c r="B216" s="61">
        <v>2276</v>
      </c>
      <c r="C216" s="67" t="s">
        <v>6123</v>
      </c>
      <c r="D216" s="91" t="s">
        <v>915</v>
      </c>
      <c r="E216" s="91" t="s">
        <v>49</v>
      </c>
      <c r="F216" s="91" t="s">
        <v>23</v>
      </c>
      <c r="G216" s="12" t="s">
        <v>24</v>
      </c>
      <c r="H216" s="91" t="s">
        <v>25</v>
      </c>
      <c r="I216" s="62">
        <v>160280</v>
      </c>
      <c r="J216" s="10">
        <v>1</v>
      </c>
      <c r="K216" s="10" t="s">
        <v>916</v>
      </c>
      <c r="L216" s="14" t="s">
        <v>6124</v>
      </c>
      <c r="M216" s="11">
        <v>93590.074999999997</v>
      </c>
      <c r="N216" s="8">
        <v>1</v>
      </c>
      <c r="O216" s="8">
        <f>N216*M216</f>
        <v>93590.074999999997</v>
      </c>
      <c r="P216" s="7" t="s">
        <v>6618</v>
      </c>
      <c r="Q216" s="30">
        <f>O216/$O$643</f>
        <v>5.5481422228412681E-5</v>
      </c>
      <c r="R216" s="30">
        <f>+O216/$O$644</f>
        <v>9.7333678103698896E-5</v>
      </c>
      <c r="S216" s="31">
        <f>Q216*$S$1</f>
        <v>4.4385137782730144E-3</v>
      </c>
      <c r="T216" s="32">
        <f>R216*$T$1</f>
        <v>1.4600051715554835E-3</v>
      </c>
      <c r="U216" s="31">
        <f>S216+T216</f>
        <v>5.8985189498284981E-3</v>
      </c>
      <c r="V216" s="41"/>
      <c r="W216" s="41"/>
      <c r="X216" s="41"/>
      <c r="Y216" s="42"/>
      <c r="Z216" s="40" t="str">
        <f>IF(V216=0,"NO OFERTADO",IF(W216=0,"NO OFERTADO",IF(X216=0,"NO OFERTADO",IF(Y216=0,"NO OFERTADO","CORRECTO"))))</f>
        <v>NO OFERTADO</v>
      </c>
      <c r="AA216" s="42">
        <f>Y216*N216</f>
        <v>0</v>
      </c>
      <c r="AB216" s="31">
        <f>Q216*$AB$1</f>
        <v>1.1096284445682536E-3</v>
      </c>
      <c r="AC216" s="32">
        <f>R216*$AC$1</f>
        <v>4.8666839051849449E-4</v>
      </c>
      <c r="AD216" s="31">
        <f>AB216+AC216</f>
        <v>1.5962968350867481E-3</v>
      </c>
      <c r="AE216" s="41"/>
      <c r="AF216" s="41"/>
      <c r="AG216" s="41"/>
      <c r="AH216" s="42"/>
      <c r="AI216" s="40" t="str">
        <f>IF(AE216=0,"NO OFERTADO",IF(AF216=0,"NO OFERTADO",IF(AG216=0,"NO OFERTADO",IF(AH216=0,"NO OFERTADO","CORRECTO"))))</f>
        <v>NO OFERTADO</v>
      </c>
      <c r="AJ216" s="41"/>
      <c r="AK216" s="41"/>
      <c r="AL216" s="41"/>
      <c r="AM216" s="42"/>
      <c r="AN216" s="40" t="str">
        <f>IF(AJ216=0,"NO OFERTADO",IF(AK216=0,"NO OFERTADO",IF(AL216=0,"NO OFERTADO",IF(AM216=0,"NO OFERTADO","CORRECTO"))))</f>
        <v>NO OFERTADO</v>
      </c>
    </row>
    <row r="217" spans="1:40" x14ac:dyDescent="0.25">
      <c r="A217" s="61">
        <v>2393</v>
      </c>
      <c r="B217" s="61">
        <v>2277</v>
      </c>
      <c r="C217" s="13" t="s">
        <v>6125</v>
      </c>
      <c r="D217" s="12" t="s">
        <v>93</v>
      </c>
      <c r="E217" s="12" t="s">
        <v>49</v>
      </c>
      <c r="F217" s="12" t="s">
        <v>49</v>
      </c>
      <c r="G217" s="12" t="s">
        <v>24</v>
      </c>
      <c r="H217" s="12" t="s">
        <v>49</v>
      </c>
      <c r="I217" s="62" t="s">
        <v>60</v>
      </c>
      <c r="J217" s="10">
        <v>1</v>
      </c>
      <c r="K217" s="10" t="s">
        <v>6126</v>
      </c>
      <c r="L217" s="14" t="s">
        <v>6127</v>
      </c>
      <c r="M217" s="11">
        <v>109106.27536999999</v>
      </c>
      <c r="N217" s="8">
        <v>1</v>
      </c>
      <c r="O217" s="8">
        <f>N217*M217</f>
        <v>109106.27536999999</v>
      </c>
      <c r="P217" s="7" t="s">
        <v>6618</v>
      </c>
      <c r="Q217" s="30">
        <f>O217/$O$643</f>
        <v>6.467962902660814E-5</v>
      </c>
      <c r="R217" s="30"/>
      <c r="S217" s="31">
        <f>Q217*$S$1</f>
        <v>5.1743703221286512E-3</v>
      </c>
      <c r="T217" s="7"/>
      <c r="U217" s="31">
        <f>S217+T217</f>
        <v>5.1743703221286512E-3</v>
      </c>
      <c r="V217" s="41"/>
      <c r="W217" s="41"/>
      <c r="X217" s="41"/>
      <c r="Y217" s="42"/>
      <c r="Z217" s="40" t="str">
        <f>IF(V217=0,"NO OFERTADO",IF(W217=0,"NO OFERTADO",IF(X217=0,"NO OFERTADO",IF(Y217=0,"NO OFERTADO","CORRECTO"))))</f>
        <v>NO OFERTADO</v>
      </c>
      <c r="AA217" s="42">
        <f>Y217*N217</f>
        <v>0</v>
      </c>
      <c r="AB217" s="31">
        <f>Q217*$AB$1</f>
        <v>1.2935925805321628E-3</v>
      </c>
      <c r="AC217" s="7"/>
      <c r="AD217" s="31">
        <f>AB217+AC217</f>
        <v>1.2935925805321628E-3</v>
      </c>
      <c r="AE217" s="41"/>
      <c r="AF217" s="41"/>
      <c r="AG217" s="41"/>
      <c r="AH217" s="42"/>
      <c r="AI217" s="40" t="str">
        <f>IF(AE217=0,"NO OFERTADO",IF(AF217=0,"NO OFERTADO",IF(AG217=0,"NO OFERTADO",IF(AH217=0,"NO OFERTADO","CORRECTO"))))</f>
        <v>NO OFERTADO</v>
      </c>
      <c r="AJ217" s="41"/>
      <c r="AK217" s="41"/>
      <c r="AL217" s="41"/>
      <c r="AM217" s="42"/>
      <c r="AN217" s="40" t="str">
        <f>IF(AJ217=0,"NO OFERTADO",IF(AK217=0,"NO OFERTADO",IF(AL217=0,"NO OFERTADO",IF(AM217=0,"NO OFERTADO","CORRECTO"))))</f>
        <v>NO OFERTADO</v>
      </c>
    </row>
    <row r="218" spans="1:40" x14ac:dyDescent="0.25">
      <c r="A218" s="61">
        <v>2394</v>
      </c>
      <c r="B218" s="61">
        <v>2089</v>
      </c>
      <c r="C218" s="13" t="s">
        <v>640</v>
      </c>
      <c r="D218" s="12" t="s">
        <v>73</v>
      </c>
      <c r="E218" s="12" t="s">
        <v>49</v>
      </c>
      <c r="F218" s="12" t="s">
        <v>22</v>
      </c>
      <c r="G218" s="12" t="s">
        <v>24</v>
      </c>
      <c r="H218" s="12" t="s">
        <v>25</v>
      </c>
      <c r="I218" s="62" t="s">
        <v>60</v>
      </c>
      <c r="J218" s="10">
        <v>1</v>
      </c>
      <c r="K218" s="10" t="s">
        <v>514</v>
      </c>
      <c r="L218" s="14" t="s">
        <v>5670</v>
      </c>
      <c r="M218" s="11">
        <v>4551.0626666666658</v>
      </c>
      <c r="N218" s="8">
        <v>1</v>
      </c>
      <c r="O218" s="8">
        <f>N218*M218</f>
        <v>4551.0626666666658</v>
      </c>
      <c r="P218" s="7" t="s">
        <v>6618</v>
      </c>
      <c r="Q218" s="30">
        <f>O218/$O$643</f>
        <v>2.6979295550014147E-6</v>
      </c>
      <c r="R218" s="30"/>
      <c r="S218" s="31">
        <f>Q218*$S$1</f>
        <v>2.1583436440011317E-4</v>
      </c>
      <c r="T218" s="7"/>
      <c r="U218" s="31">
        <f>S218+T218</f>
        <v>2.1583436440011317E-4</v>
      </c>
      <c r="V218" s="41"/>
      <c r="W218" s="41"/>
      <c r="X218" s="41"/>
      <c r="Y218" s="42"/>
      <c r="Z218" s="40" t="str">
        <f>IF(V218=0,"NO OFERTADO",IF(W218=0,"NO OFERTADO",IF(X218=0,"NO OFERTADO",IF(Y218=0,"NO OFERTADO","CORRECTO"))))</f>
        <v>NO OFERTADO</v>
      </c>
      <c r="AA218" s="42">
        <f>Y218*N218</f>
        <v>0</v>
      </c>
      <c r="AB218" s="31">
        <f>Q218*$AB$1</f>
        <v>5.3958591100028293E-5</v>
      </c>
      <c r="AC218" s="7"/>
      <c r="AD218" s="31">
        <f>AB218+AC218</f>
        <v>5.3958591100028293E-5</v>
      </c>
      <c r="AE218" s="41"/>
      <c r="AF218" s="41"/>
      <c r="AG218" s="41"/>
      <c r="AH218" s="42"/>
      <c r="AI218" s="40" t="str">
        <f>IF(AE218=0,"NO OFERTADO",IF(AF218=0,"NO OFERTADO",IF(AG218=0,"NO OFERTADO",IF(AH218=0,"NO OFERTADO","CORRECTO"))))</f>
        <v>NO OFERTADO</v>
      </c>
      <c r="AJ218" s="41"/>
      <c r="AK218" s="41"/>
      <c r="AL218" s="41"/>
      <c r="AM218" s="42"/>
      <c r="AN218" s="40" t="str">
        <f>IF(AJ218=0,"NO OFERTADO",IF(AK218=0,"NO OFERTADO",IF(AL218=0,"NO OFERTADO",IF(AM218=0,"NO OFERTADO","CORRECTO"))))</f>
        <v>NO OFERTADO</v>
      </c>
    </row>
    <row r="219" spans="1:40" ht="24" x14ac:dyDescent="0.25">
      <c r="A219" s="61">
        <v>2395</v>
      </c>
      <c r="B219" s="61">
        <v>2278</v>
      </c>
      <c r="C219" s="13" t="s">
        <v>6128</v>
      </c>
      <c r="D219" s="12" t="s">
        <v>6129</v>
      </c>
      <c r="E219" s="12" t="s">
        <v>11</v>
      </c>
      <c r="F219" s="12" t="s">
        <v>134</v>
      </c>
      <c r="G219" s="12" t="s">
        <v>13</v>
      </c>
      <c r="H219" s="12" t="s">
        <v>12</v>
      </c>
      <c r="I219" s="62" t="s">
        <v>60</v>
      </c>
      <c r="J219" s="10">
        <v>1</v>
      </c>
      <c r="K219" s="10" t="s">
        <v>6130</v>
      </c>
      <c r="L219" s="14" t="s">
        <v>6131</v>
      </c>
      <c r="M219" s="11">
        <v>4339.7569999999996</v>
      </c>
      <c r="N219" s="8">
        <v>20</v>
      </c>
      <c r="O219" s="8">
        <f>N219*M219</f>
        <v>86795.139999999985</v>
      </c>
      <c r="P219" s="7" t="s">
        <v>6618</v>
      </c>
      <c r="Q219" s="30">
        <f>O219/$O$643</f>
        <v>5.145329576575497E-5</v>
      </c>
      <c r="R219" s="30"/>
      <c r="S219" s="31">
        <f>Q219*$S$1</f>
        <v>4.1162636612603973E-3</v>
      </c>
      <c r="T219" s="7"/>
      <c r="U219" s="31">
        <f>S219+T219</f>
        <v>4.1162636612603973E-3</v>
      </c>
      <c r="V219" s="41"/>
      <c r="W219" s="41"/>
      <c r="X219" s="41"/>
      <c r="Y219" s="42"/>
      <c r="Z219" s="40" t="str">
        <f>IF(V219=0,"NO OFERTADO",IF(W219=0,"NO OFERTADO",IF(X219=0,"NO OFERTADO",IF(Y219=0,"NO OFERTADO","CORRECTO"))))</f>
        <v>NO OFERTADO</v>
      </c>
      <c r="AA219" s="42">
        <f>Y219*N219</f>
        <v>0</v>
      </c>
      <c r="AB219" s="31">
        <f>Q219*$AB$1</f>
        <v>1.0290659153150993E-3</v>
      </c>
      <c r="AC219" s="7"/>
      <c r="AD219" s="31">
        <f>AB219+AC219</f>
        <v>1.0290659153150993E-3</v>
      </c>
      <c r="AE219" s="41"/>
      <c r="AF219" s="41"/>
      <c r="AG219" s="41"/>
      <c r="AH219" s="42"/>
      <c r="AI219" s="40" t="str">
        <f>IF(AE219=0,"NO OFERTADO",IF(AF219=0,"NO OFERTADO",IF(AG219=0,"NO OFERTADO",IF(AH219=0,"NO OFERTADO","CORRECTO"))))</f>
        <v>NO OFERTADO</v>
      </c>
      <c r="AJ219" s="41"/>
      <c r="AK219" s="41"/>
      <c r="AL219" s="41"/>
      <c r="AM219" s="42"/>
      <c r="AN219" s="40" t="str">
        <f>IF(AJ219=0,"NO OFERTADO",IF(AK219=0,"NO OFERTADO",IF(AL219=0,"NO OFERTADO",IF(AM219=0,"NO OFERTADO","CORRECTO"))))</f>
        <v>NO OFERTADO</v>
      </c>
    </row>
    <row r="220" spans="1:40" ht="24" x14ac:dyDescent="0.25">
      <c r="A220" s="61">
        <v>2396</v>
      </c>
      <c r="B220" s="61">
        <v>2279</v>
      </c>
      <c r="C220" s="13" t="s">
        <v>6128</v>
      </c>
      <c r="D220" s="12" t="s">
        <v>6132</v>
      </c>
      <c r="E220" s="12" t="s">
        <v>11</v>
      </c>
      <c r="F220" s="12" t="s">
        <v>134</v>
      </c>
      <c r="G220" s="12" t="s">
        <v>13</v>
      </c>
      <c r="H220" s="12" t="s">
        <v>12</v>
      </c>
      <c r="I220" s="62" t="s">
        <v>60</v>
      </c>
      <c r="J220" s="10">
        <v>1</v>
      </c>
      <c r="K220" s="10" t="s">
        <v>6130</v>
      </c>
      <c r="L220" s="14" t="s">
        <v>6133</v>
      </c>
      <c r="M220" s="11">
        <v>3421.23</v>
      </c>
      <c r="N220" s="8">
        <v>20</v>
      </c>
      <c r="O220" s="8">
        <f>N220*M220</f>
        <v>68424.600000000006</v>
      </c>
      <c r="P220" s="7" t="s">
        <v>6618</v>
      </c>
      <c r="Q220" s="30">
        <f>O220/$O$643</f>
        <v>4.0562999051023803E-5</v>
      </c>
      <c r="R220" s="30"/>
      <c r="S220" s="31">
        <f>Q220*$S$1</f>
        <v>3.2450399240819042E-3</v>
      </c>
      <c r="T220" s="7"/>
      <c r="U220" s="31">
        <f>S220+T220</f>
        <v>3.2450399240819042E-3</v>
      </c>
      <c r="V220" s="41"/>
      <c r="W220" s="41"/>
      <c r="X220" s="41"/>
      <c r="Y220" s="42"/>
      <c r="Z220" s="40" t="str">
        <f>IF(V220=0,"NO OFERTADO",IF(W220=0,"NO OFERTADO",IF(X220=0,"NO OFERTADO",IF(Y220=0,"NO OFERTADO","CORRECTO"))))</f>
        <v>NO OFERTADO</v>
      </c>
      <c r="AA220" s="42">
        <f>Y220*N220</f>
        <v>0</v>
      </c>
      <c r="AB220" s="31">
        <f>Q220*$AB$1</f>
        <v>8.1125998102047606E-4</v>
      </c>
      <c r="AC220" s="7"/>
      <c r="AD220" s="31">
        <f>AB220+AC220</f>
        <v>8.1125998102047606E-4</v>
      </c>
      <c r="AE220" s="41"/>
      <c r="AF220" s="41"/>
      <c r="AG220" s="41"/>
      <c r="AH220" s="42"/>
      <c r="AI220" s="40" t="str">
        <f>IF(AE220=0,"NO OFERTADO",IF(AF220=0,"NO OFERTADO",IF(AG220=0,"NO OFERTADO",IF(AH220=0,"NO OFERTADO","CORRECTO"))))</f>
        <v>NO OFERTADO</v>
      </c>
      <c r="AJ220" s="41"/>
      <c r="AK220" s="41"/>
      <c r="AL220" s="41"/>
      <c r="AM220" s="42"/>
      <c r="AN220" s="40" t="str">
        <f>IF(AJ220=0,"NO OFERTADO",IF(AK220=0,"NO OFERTADO",IF(AL220=0,"NO OFERTADO",IF(AM220=0,"NO OFERTADO","CORRECTO"))))</f>
        <v>NO OFERTADO</v>
      </c>
    </row>
    <row r="221" spans="1:40" x14ac:dyDescent="0.25">
      <c r="A221" s="61">
        <v>2397</v>
      </c>
      <c r="B221" s="61">
        <v>1901</v>
      </c>
      <c r="C221" s="13" t="s">
        <v>5167</v>
      </c>
      <c r="D221" s="12" t="s">
        <v>258</v>
      </c>
      <c r="E221" s="12" t="s">
        <v>221</v>
      </c>
      <c r="F221" s="12" t="s">
        <v>222</v>
      </c>
      <c r="G221" s="12" t="s">
        <v>13</v>
      </c>
      <c r="H221" s="12" t="s">
        <v>354</v>
      </c>
      <c r="I221" s="62" t="s">
        <v>60</v>
      </c>
      <c r="J221" s="10">
        <v>120</v>
      </c>
      <c r="K221" s="10" t="s">
        <v>770</v>
      </c>
      <c r="L221" s="14" t="s">
        <v>2404</v>
      </c>
      <c r="M221" s="11">
        <v>3019.5883333333331</v>
      </c>
      <c r="N221" s="8">
        <v>120</v>
      </c>
      <c r="O221" s="8">
        <f>N221*M221</f>
        <v>362350.6</v>
      </c>
      <c r="P221" s="7" t="s">
        <v>6618</v>
      </c>
      <c r="Q221" s="30">
        <f>O221/$O$643</f>
        <v>2.1480618146014598E-4</v>
      </c>
      <c r="R221" s="30"/>
      <c r="S221" s="31">
        <f>Q221*$S$1</f>
        <v>1.7184494516811678E-2</v>
      </c>
      <c r="T221" s="7"/>
      <c r="U221" s="31">
        <f>S221+T221</f>
        <v>1.7184494516811678E-2</v>
      </c>
      <c r="V221" s="41"/>
      <c r="W221" s="41"/>
      <c r="X221" s="41"/>
      <c r="Y221" s="42"/>
      <c r="Z221" s="40" t="str">
        <f>IF(V221=0,"NO OFERTADO",IF(W221=0,"NO OFERTADO",IF(X221=0,"NO OFERTADO",IF(Y221=0,"NO OFERTADO","CORRECTO"))))</f>
        <v>NO OFERTADO</v>
      </c>
      <c r="AA221" s="42">
        <f>Y221*N221</f>
        <v>0</v>
      </c>
      <c r="AB221" s="31">
        <f>Q221*$AB$1</f>
        <v>4.2961236292029196E-3</v>
      </c>
      <c r="AC221" s="7"/>
      <c r="AD221" s="31">
        <f>AB221+AC221</f>
        <v>4.2961236292029196E-3</v>
      </c>
      <c r="AE221" s="41"/>
      <c r="AF221" s="41"/>
      <c r="AG221" s="41"/>
      <c r="AH221" s="42"/>
      <c r="AI221" s="40" t="str">
        <f>IF(AE221=0,"NO OFERTADO",IF(AF221=0,"NO OFERTADO",IF(AG221=0,"NO OFERTADO",IF(AH221=0,"NO OFERTADO","CORRECTO"))))</f>
        <v>NO OFERTADO</v>
      </c>
      <c r="AJ221" s="41"/>
      <c r="AK221" s="41"/>
      <c r="AL221" s="41"/>
      <c r="AM221" s="42"/>
      <c r="AN221" s="40" t="str">
        <f>IF(AJ221=0,"NO OFERTADO",IF(AK221=0,"NO OFERTADO",IF(AL221=0,"NO OFERTADO",IF(AM221=0,"NO OFERTADO","CORRECTO"))))</f>
        <v>NO OFERTADO</v>
      </c>
    </row>
    <row r="222" spans="1:40" x14ac:dyDescent="0.25">
      <c r="A222" s="61">
        <v>2398</v>
      </c>
      <c r="B222" s="61">
        <v>2280</v>
      </c>
      <c r="C222" s="13" t="s">
        <v>6134</v>
      </c>
      <c r="D222" s="12" t="s">
        <v>6135</v>
      </c>
      <c r="E222" s="12" t="s">
        <v>765</v>
      </c>
      <c r="F222" s="12" t="s">
        <v>222</v>
      </c>
      <c r="G222" s="12" t="s">
        <v>223</v>
      </c>
      <c r="H222" s="12" t="s">
        <v>108</v>
      </c>
      <c r="I222" s="62" t="s">
        <v>60</v>
      </c>
      <c r="J222" s="10">
        <v>5</v>
      </c>
      <c r="K222" s="10" t="s">
        <v>1622</v>
      </c>
      <c r="L222" s="14" t="s">
        <v>1623</v>
      </c>
      <c r="M222" s="11">
        <v>22146.661489999999</v>
      </c>
      <c r="N222" s="8">
        <v>5</v>
      </c>
      <c r="O222" s="8">
        <f>N222*M222</f>
        <v>110733.30744999999</v>
      </c>
      <c r="P222" s="7" t="s">
        <v>6618</v>
      </c>
      <c r="Q222" s="30">
        <f>O222/$O$643</f>
        <v>6.564415495320509E-5</v>
      </c>
      <c r="R222" s="30"/>
      <c r="S222" s="31">
        <f>Q222*$S$1</f>
        <v>5.2515323962564076E-3</v>
      </c>
      <c r="T222" s="7"/>
      <c r="U222" s="31">
        <f>S222+T222</f>
        <v>5.2515323962564076E-3</v>
      </c>
      <c r="V222" s="41"/>
      <c r="W222" s="41"/>
      <c r="X222" s="41"/>
      <c r="Y222" s="42"/>
      <c r="Z222" s="40" t="str">
        <f>IF(V222=0,"NO OFERTADO",IF(W222=0,"NO OFERTADO",IF(X222=0,"NO OFERTADO",IF(Y222=0,"NO OFERTADO","CORRECTO"))))</f>
        <v>NO OFERTADO</v>
      </c>
      <c r="AA222" s="42">
        <f>Y222*N222</f>
        <v>0</v>
      </c>
      <c r="AB222" s="31">
        <f>Q222*$AB$1</f>
        <v>1.3128830990641019E-3</v>
      </c>
      <c r="AC222" s="7"/>
      <c r="AD222" s="31">
        <f>AB222+AC222</f>
        <v>1.3128830990641019E-3</v>
      </c>
      <c r="AE222" s="41"/>
      <c r="AF222" s="41"/>
      <c r="AG222" s="41"/>
      <c r="AH222" s="42"/>
      <c r="AI222" s="40" t="str">
        <f>IF(AE222=0,"NO OFERTADO",IF(AF222=0,"NO OFERTADO",IF(AG222=0,"NO OFERTADO",IF(AH222=0,"NO OFERTADO","CORRECTO"))))</f>
        <v>NO OFERTADO</v>
      </c>
      <c r="AJ222" s="41"/>
      <c r="AK222" s="41"/>
      <c r="AL222" s="41"/>
      <c r="AM222" s="42"/>
      <c r="AN222" s="40" t="str">
        <f>IF(AJ222=0,"NO OFERTADO",IF(AK222=0,"NO OFERTADO",IF(AL222=0,"NO OFERTADO",IF(AM222=0,"NO OFERTADO","CORRECTO"))))</f>
        <v>NO OFERTADO</v>
      </c>
    </row>
    <row r="223" spans="1:40" x14ac:dyDescent="0.25">
      <c r="A223" s="61">
        <v>2399</v>
      </c>
      <c r="B223" s="61">
        <v>2281</v>
      </c>
      <c r="C223" s="13" t="s">
        <v>6136</v>
      </c>
      <c r="D223" s="12" t="s">
        <v>2285</v>
      </c>
      <c r="E223" s="12" t="s">
        <v>49</v>
      </c>
      <c r="F223" s="12" t="s">
        <v>22</v>
      </c>
      <c r="G223" s="12" t="s">
        <v>24</v>
      </c>
      <c r="H223" s="12" t="s">
        <v>25</v>
      </c>
      <c r="I223" s="62" t="s">
        <v>60</v>
      </c>
      <c r="J223" s="10">
        <v>1</v>
      </c>
      <c r="K223" s="10" t="s">
        <v>6137</v>
      </c>
      <c r="L223" s="14" t="s">
        <v>6138</v>
      </c>
      <c r="M223" s="11">
        <v>100531.303</v>
      </c>
      <c r="N223" s="8">
        <v>1</v>
      </c>
      <c r="O223" s="8">
        <f>N223*M223</f>
        <v>100531.303</v>
      </c>
      <c r="P223" s="7" t="s">
        <v>6618</v>
      </c>
      <c r="Q223" s="30">
        <f>O223/$O$643</f>
        <v>5.9596273097499818E-5</v>
      </c>
      <c r="R223" s="30"/>
      <c r="S223" s="31">
        <f>Q223*$S$1</f>
        <v>4.7677018477999857E-3</v>
      </c>
      <c r="T223" s="7"/>
      <c r="U223" s="31">
        <f>S223+T223</f>
        <v>4.7677018477999857E-3</v>
      </c>
      <c r="V223" s="41"/>
      <c r="W223" s="41"/>
      <c r="X223" s="41"/>
      <c r="Y223" s="42"/>
      <c r="Z223" s="40" t="str">
        <f>IF(V223=0,"NO OFERTADO",IF(W223=0,"NO OFERTADO",IF(X223=0,"NO OFERTADO",IF(Y223=0,"NO OFERTADO","CORRECTO"))))</f>
        <v>NO OFERTADO</v>
      </c>
      <c r="AA223" s="42">
        <f>Y223*N223</f>
        <v>0</v>
      </c>
      <c r="AB223" s="31">
        <f>Q223*$AB$1</f>
        <v>1.1919254619499964E-3</v>
      </c>
      <c r="AC223" s="7"/>
      <c r="AD223" s="31">
        <f>AB223+AC223</f>
        <v>1.1919254619499964E-3</v>
      </c>
      <c r="AE223" s="41"/>
      <c r="AF223" s="41"/>
      <c r="AG223" s="41"/>
      <c r="AH223" s="42"/>
      <c r="AI223" s="40" t="str">
        <f>IF(AE223=0,"NO OFERTADO",IF(AF223=0,"NO OFERTADO",IF(AG223=0,"NO OFERTADO",IF(AH223=0,"NO OFERTADO","CORRECTO"))))</f>
        <v>NO OFERTADO</v>
      </c>
      <c r="AJ223" s="41"/>
      <c r="AK223" s="41"/>
      <c r="AL223" s="41"/>
      <c r="AM223" s="42"/>
      <c r="AN223" s="40" t="str">
        <f>IF(AJ223=0,"NO OFERTADO",IF(AK223=0,"NO OFERTADO",IF(AL223=0,"NO OFERTADO",IF(AM223=0,"NO OFERTADO","CORRECTO"))))</f>
        <v>NO OFERTADO</v>
      </c>
    </row>
    <row r="224" spans="1:40" ht="24" x14ac:dyDescent="0.25">
      <c r="A224" s="61">
        <v>2400</v>
      </c>
      <c r="B224" s="61">
        <v>2282</v>
      </c>
      <c r="C224" s="13" t="s">
        <v>6139</v>
      </c>
      <c r="D224" s="12" t="s">
        <v>6140</v>
      </c>
      <c r="E224" s="12" t="s">
        <v>221</v>
      </c>
      <c r="F224" s="12" t="s">
        <v>222</v>
      </c>
      <c r="G224" s="12" t="s">
        <v>13</v>
      </c>
      <c r="H224" s="12" t="s">
        <v>108</v>
      </c>
      <c r="I224" s="62" t="s">
        <v>60</v>
      </c>
      <c r="J224" s="10">
        <v>120</v>
      </c>
      <c r="K224" s="10" t="s">
        <v>1897</v>
      </c>
      <c r="L224" s="14" t="s">
        <v>2404</v>
      </c>
      <c r="M224" s="11">
        <v>2478.2579999999998</v>
      </c>
      <c r="N224" s="8">
        <v>120</v>
      </c>
      <c r="O224" s="8">
        <f>N224*M224</f>
        <v>297390.95999999996</v>
      </c>
      <c r="P224" s="7" t="s">
        <v>6618</v>
      </c>
      <c r="Q224" s="30">
        <f>O224/$O$643</f>
        <v>1.7629725607841413E-4</v>
      </c>
      <c r="R224" s="30"/>
      <c r="S224" s="31">
        <f>Q224*$S$1</f>
        <v>1.4103780486273129E-2</v>
      </c>
      <c r="T224" s="7"/>
      <c r="U224" s="31">
        <f>S224+T224</f>
        <v>1.4103780486273129E-2</v>
      </c>
      <c r="V224" s="41"/>
      <c r="W224" s="41"/>
      <c r="X224" s="41"/>
      <c r="Y224" s="42"/>
      <c r="Z224" s="40" t="str">
        <f>IF(V224=0,"NO OFERTADO",IF(W224=0,"NO OFERTADO",IF(X224=0,"NO OFERTADO",IF(Y224=0,"NO OFERTADO","CORRECTO"))))</f>
        <v>NO OFERTADO</v>
      </c>
      <c r="AA224" s="42">
        <f>Y224*N224</f>
        <v>0</v>
      </c>
      <c r="AB224" s="31">
        <f>Q224*$AB$1</f>
        <v>3.5259451215682823E-3</v>
      </c>
      <c r="AC224" s="7"/>
      <c r="AD224" s="31">
        <f>AB224+AC224</f>
        <v>3.5259451215682823E-3</v>
      </c>
      <c r="AE224" s="41"/>
      <c r="AF224" s="41"/>
      <c r="AG224" s="41"/>
      <c r="AH224" s="42"/>
      <c r="AI224" s="40" t="str">
        <f>IF(AE224=0,"NO OFERTADO",IF(AF224=0,"NO OFERTADO",IF(AG224=0,"NO OFERTADO",IF(AH224=0,"NO OFERTADO","CORRECTO"))))</f>
        <v>NO OFERTADO</v>
      </c>
      <c r="AJ224" s="41"/>
      <c r="AK224" s="41"/>
      <c r="AL224" s="41"/>
      <c r="AM224" s="42"/>
      <c r="AN224" s="40" t="str">
        <f>IF(AJ224=0,"NO OFERTADO",IF(AK224=0,"NO OFERTADO",IF(AL224=0,"NO OFERTADO",IF(AM224=0,"NO OFERTADO","CORRECTO"))))</f>
        <v>NO OFERTADO</v>
      </c>
    </row>
    <row r="225" spans="1:40" ht="24" x14ac:dyDescent="0.25">
      <c r="A225" s="61">
        <v>2401</v>
      </c>
      <c r="B225" s="61">
        <v>1359</v>
      </c>
      <c r="C225" s="13" t="s">
        <v>3827</v>
      </c>
      <c r="D225" s="12" t="s">
        <v>3828</v>
      </c>
      <c r="E225" s="12" t="s">
        <v>49</v>
      </c>
      <c r="F225" s="12" t="s">
        <v>22</v>
      </c>
      <c r="G225" s="12" t="s">
        <v>24</v>
      </c>
      <c r="H225" s="12" t="s">
        <v>25</v>
      </c>
      <c r="I225" s="62">
        <v>1060272</v>
      </c>
      <c r="J225" s="10">
        <v>1</v>
      </c>
      <c r="K225" s="10" t="s">
        <v>3829</v>
      </c>
      <c r="L225" s="14" t="s">
        <v>3830</v>
      </c>
      <c r="M225" s="11">
        <v>1060272</v>
      </c>
      <c r="N225" s="11">
        <v>1</v>
      </c>
      <c r="O225" s="8">
        <f>N225*M225</f>
        <v>1060272</v>
      </c>
      <c r="P225" s="7" t="s">
        <v>6618</v>
      </c>
      <c r="Q225" s="30">
        <f>O225/$O$643</f>
        <v>6.2854312819990335E-4</v>
      </c>
      <c r="R225" s="30">
        <f>+O225/$O$644</f>
        <v>1.102682881174794E-3</v>
      </c>
      <c r="S225" s="31">
        <f>Q225*$S$1</f>
        <v>5.0283450255992269E-2</v>
      </c>
      <c r="T225" s="32">
        <f>R225*$T$1</f>
        <v>1.654024321762191E-2</v>
      </c>
      <c r="U225" s="31">
        <f>S225+T225</f>
        <v>6.6823693473614179E-2</v>
      </c>
      <c r="V225" s="41"/>
      <c r="W225" s="41"/>
      <c r="X225" s="41"/>
      <c r="Y225" s="42"/>
      <c r="Z225" s="40" t="str">
        <f>IF(V225=0,"NO OFERTADO",IF(W225=0,"NO OFERTADO",IF(X225=0,"NO OFERTADO",IF(Y225=0,"NO OFERTADO","CORRECTO"))))</f>
        <v>NO OFERTADO</v>
      </c>
      <c r="AA225" s="42">
        <f>Y225*N225</f>
        <v>0</v>
      </c>
      <c r="AB225" s="31">
        <f>Q225*$AB$1</f>
        <v>1.2570862563998067E-2</v>
      </c>
      <c r="AC225" s="32">
        <f>R225*$AC$1</f>
        <v>5.5134144058739693E-3</v>
      </c>
      <c r="AD225" s="31">
        <f>AB225+AC225</f>
        <v>1.8084276969872037E-2</v>
      </c>
      <c r="AE225" s="41"/>
      <c r="AF225" s="41"/>
      <c r="AG225" s="41"/>
      <c r="AH225" s="42"/>
      <c r="AI225" s="40" t="str">
        <f>IF(AE225=0,"NO OFERTADO",IF(AF225=0,"NO OFERTADO",IF(AG225=0,"NO OFERTADO",IF(AH225=0,"NO OFERTADO","CORRECTO"))))</f>
        <v>NO OFERTADO</v>
      </c>
      <c r="AJ225" s="41"/>
      <c r="AK225" s="41"/>
      <c r="AL225" s="41"/>
      <c r="AM225" s="42"/>
      <c r="AN225" s="40" t="str">
        <f>IF(AJ225=0,"NO OFERTADO",IF(AK225=0,"NO OFERTADO",IF(AL225=0,"NO OFERTADO",IF(AM225=0,"NO OFERTADO","CORRECTO"))))</f>
        <v>NO OFERTADO</v>
      </c>
    </row>
    <row r="226" spans="1:40" ht="24" x14ac:dyDescent="0.25">
      <c r="A226" s="61">
        <v>2402</v>
      </c>
      <c r="B226" s="61">
        <v>2283</v>
      </c>
      <c r="C226" s="13" t="s">
        <v>6141</v>
      </c>
      <c r="D226" s="12" t="s">
        <v>153</v>
      </c>
      <c r="E226" s="12" t="s">
        <v>11</v>
      </c>
      <c r="F226" s="12" t="s">
        <v>12</v>
      </c>
      <c r="G226" s="12" t="s">
        <v>13</v>
      </c>
      <c r="H226" s="12" t="s">
        <v>12</v>
      </c>
      <c r="I226" s="62">
        <v>322.77999999999997</v>
      </c>
      <c r="J226" s="10">
        <v>1</v>
      </c>
      <c r="K226" s="10" t="s">
        <v>3274</v>
      </c>
      <c r="L226" s="14" t="s">
        <v>6142</v>
      </c>
      <c r="M226" s="11">
        <v>322.77999999999997</v>
      </c>
      <c r="N226" s="8">
        <v>28</v>
      </c>
      <c r="O226" s="8">
        <f>N226*M226</f>
        <v>9037.84</v>
      </c>
      <c r="P226" s="7" t="s">
        <v>6618</v>
      </c>
      <c r="Q226" s="30">
        <f>O226/$O$643</f>
        <v>5.3577499224446322E-6</v>
      </c>
      <c r="R226" s="30">
        <f>+O226/$O$644</f>
        <v>9.399353610014033E-6</v>
      </c>
      <c r="S226" s="31">
        <f>Q226*$S$1</f>
        <v>4.2861999379557056E-4</v>
      </c>
      <c r="T226" s="32">
        <f>R226*$T$1</f>
        <v>1.4099030415021049E-4</v>
      </c>
      <c r="U226" s="31">
        <f>S226+T226</f>
        <v>5.6961029794578102E-4</v>
      </c>
      <c r="V226" s="41"/>
      <c r="W226" s="41"/>
      <c r="X226" s="41"/>
      <c r="Y226" s="42"/>
      <c r="Z226" s="40" t="str">
        <f>IF(V226=0,"NO OFERTADO",IF(W226=0,"NO OFERTADO",IF(X226=0,"NO OFERTADO",IF(Y226=0,"NO OFERTADO","CORRECTO"))))</f>
        <v>NO OFERTADO</v>
      </c>
      <c r="AA226" s="42">
        <f>Y226*N226</f>
        <v>0</v>
      </c>
      <c r="AB226" s="31">
        <f>Q226*$AB$1</f>
        <v>1.0715499844889264E-4</v>
      </c>
      <c r="AC226" s="32">
        <f>R226*$AC$1</f>
        <v>4.6996768050070167E-5</v>
      </c>
      <c r="AD226" s="31">
        <f>AB226+AC226</f>
        <v>1.5415176649896282E-4</v>
      </c>
      <c r="AE226" s="41"/>
      <c r="AF226" s="41"/>
      <c r="AG226" s="41"/>
      <c r="AH226" s="42"/>
      <c r="AI226" s="40" t="str">
        <f>IF(AE226=0,"NO OFERTADO",IF(AF226=0,"NO OFERTADO",IF(AG226=0,"NO OFERTADO",IF(AH226=0,"NO OFERTADO","CORRECTO"))))</f>
        <v>NO OFERTADO</v>
      </c>
      <c r="AJ226" s="41"/>
      <c r="AK226" s="41"/>
      <c r="AL226" s="41"/>
      <c r="AM226" s="42"/>
      <c r="AN226" s="40" t="str">
        <f>IF(AJ226=0,"NO OFERTADO",IF(AK226=0,"NO OFERTADO",IF(AL226=0,"NO OFERTADO",IF(AM226=0,"NO OFERTADO","CORRECTO"))))</f>
        <v>NO OFERTADO</v>
      </c>
    </row>
    <row r="227" spans="1:40" x14ac:dyDescent="0.25">
      <c r="A227" s="61">
        <v>2403</v>
      </c>
      <c r="B227" s="61">
        <v>2284</v>
      </c>
      <c r="C227" s="13" t="s">
        <v>6143</v>
      </c>
      <c r="D227" s="12" t="s">
        <v>6144</v>
      </c>
      <c r="E227" s="12" t="s">
        <v>6145</v>
      </c>
      <c r="F227" s="12" t="s">
        <v>208</v>
      </c>
      <c r="G227" s="12" t="s">
        <v>209</v>
      </c>
      <c r="H227" s="12" t="s">
        <v>208</v>
      </c>
      <c r="I227" s="62">
        <v>4309.5</v>
      </c>
      <c r="J227" s="10">
        <v>1</v>
      </c>
      <c r="K227" s="10" t="s">
        <v>3274</v>
      </c>
      <c r="L227" s="14" t="s">
        <v>6146</v>
      </c>
      <c r="M227" s="11">
        <v>4309.5</v>
      </c>
      <c r="N227" s="8">
        <v>30</v>
      </c>
      <c r="O227" s="8">
        <f>N227*M227</f>
        <v>129285</v>
      </c>
      <c r="P227" s="7" t="s">
        <v>6618</v>
      </c>
      <c r="Q227" s="30">
        <f>O227/$O$643</f>
        <v>7.664184127216837E-5</v>
      </c>
      <c r="R227" s="30">
        <f>+O227/$O$644</f>
        <v>1.3445640014324929E-4</v>
      </c>
      <c r="S227" s="31">
        <f>Q227*$S$1</f>
        <v>6.1313473017734696E-3</v>
      </c>
      <c r="T227" s="32">
        <f>R227*$T$1</f>
        <v>2.0168460021487396E-3</v>
      </c>
      <c r="U227" s="31">
        <f>S227+T227</f>
        <v>8.1481933039222083E-3</v>
      </c>
      <c r="V227" s="41"/>
      <c r="W227" s="41"/>
      <c r="X227" s="41"/>
      <c r="Y227" s="42"/>
      <c r="Z227" s="40" t="str">
        <f>IF(V227=0,"NO OFERTADO",IF(W227=0,"NO OFERTADO",IF(X227=0,"NO OFERTADO",IF(Y227=0,"NO OFERTADO","CORRECTO"))))</f>
        <v>NO OFERTADO</v>
      </c>
      <c r="AA227" s="42">
        <f>Y227*N227</f>
        <v>0</v>
      </c>
      <c r="AB227" s="31">
        <f>Q227*$AB$1</f>
        <v>1.5328368254433674E-3</v>
      </c>
      <c r="AC227" s="32">
        <f>R227*$AC$1</f>
        <v>6.7228200071624646E-4</v>
      </c>
      <c r="AD227" s="31">
        <f>AB227+AC227</f>
        <v>2.2051188261596136E-3</v>
      </c>
      <c r="AE227" s="41"/>
      <c r="AF227" s="41"/>
      <c r="AG227" s="41"/>
      <c r="AH227" s="42"/>
      <c r="AI227" s="40" t="str">
        <f>IF(AE227=0,"NO OFERTADO",IF(AF227=0,"NO OFERTADO",IF(AG227=0,"NO OFERTADO",IF(AH227=0,"NO OFERTADO","CORRECTO"))))</f>
        <v>NO OFERTADO</v>
      </c>
      <c r="AJ227" s="41"/>
      <c r="AK227" s="41"/>
      <c r="AL227" s="41"/>
      <c r="AM227" s="42"/>
      <c r="AN227" s="40" t="str">
        <f>IF(AJ227=0,"NO OFERTADO",IF(AK227=0,"NO OFERTADO",IF(AL227=0,"NO OFERTADO",IF(AM227=0,"NO OFERTADO","CORRECTO"))))</f>
        <v>NO OFERTADO</v>
      </c>
    </row>
    <row r="228" spans="1:40" ht="24" x14ac:dyDescent="0.25">
      <c r="A228" s="61">
        <v>2404</v>
      </c>
      <c r="B228" s="61">
        <v>2088</v>
      </c>
      <c r="C228" s="13" t="s">
        <v>4807</v>
      </c>
      <c r="D228" s="12" t="s">
        <v>675</v>
      </c>
      <c r="E228" s="12" t="s">
        <v>11</v>
      </c>
      <c r="F228" s="12" t="s">
        <v>134</v>
      </c>
      <c r="G228" s="12" t="s">
        <v>13</v>
      </c>
      <c r="H228" s="12" t="s">
        <v>12</v>
      </c>
      <c r="I228" s="62" t="s">
        <v>60</v>
      </c>
      <c r="J228" s="10">
        <v>1</v>
      </c>
      <c r="K228" s="10" t="s">
        <v>4809</v>
      </c>
      <c r="L228" s="14" t="s">
        <v>5669</v>
      </c>
      <c r="M228" s="11">
        <v>4495.12</v>
      </c>
      <c r="N228" s="8">
        <v>100</v>
      </c>
      <c r="O228" s="8">
        <f>N228*M228</f>
        <v>449512</v>
      </c>
      <c r="P228" s="7" t="s">
        <v>6618</v>
      </c>
      <c r="Q228" s="30">
        <f>O228/$O$643</f>
        <v>2.6647660095088332E-4</v>
      </c>
      <c r="R228" s="30"/>
      <c r="S228" s="31">
        <f>Q228*$S$1</f>
        <v>2.1318128076070666E-2</v>
      </c>
      <c r="T228" s="7"/>
      <c r="U228" s="31">
        <f>S228+T228</f>
        <v>2.1318128076070666E-2</v>
      </c>
      <c r="V228" s="41"/>
      <c r="W228" s="41"/>
      <c r="X228" s="41"/>
      <c r="Y228" s="42"/>
      <c r="Z228" s="40" t="str">
        <f>IF(V228=0,"NO OFERTADO",IF(W228=0,"NO OFERTADO",IF(X228=0,"NO OFERTADO",IF(Y228=0,"NO OFERTADO","CORRECTO"))))</f>
        <v>NO OFERTADO</v>
      </c>
      <c r="AA228" s="42">
        <f>Y228*N228</f>
        <v>0</v>
      </c>
      <c r="AB228" s="31">
        <f>Q228*$AB$1</f>
        <v>5.3295320190176665E-3</v>
      </c>
      <c r="AC228" s="7"/>
      <c r="AD228" s="31">
        <f>AB228+AC228</f>
        <v>5.3295320190176665E-3</v>
      </c>
      <c r="AE228" s="41"/>
      <c r="AF228" s="41"/>
      <c r="AG228" s="41"/>
      <c r="AH228" s="42"/>
      <c r="AI228" s="40" t="str">
        <f>IF(AE228=0,"NO OFERTADO",IF(AF228=0,"NO OFERTADO",IF(AG228=0,"NO OFERTADO",IF(AH228=0,"NO OFERTADO","CORRECTO"))))</f>
        <v>NO OFERTADO</v>
      </c>
      <c r="AJ228" s="41"/>
      <c r="AK228" s="41"/>
      <c r="AL228" s="41"/>
      <c r="AM228" s="42"/>
      <c r="AN228" s="40" t="str">
        <f>IF(AJ228=0,"NO OFERTADO",IF(AK228=0,"NO OFERTADO",IF(AL228=0,"NO OFERTADO",IF(AM228=0,"NO OFERTADO","CORRECTO"))))</f>
        <v>NO OFERTADO</v>
      </c>
    </row>
    <row r="229" spans="1:40" x14ac:dyDescent="0.25">
      <c r="A229" s="61">
        <v>2405</v>
      </c>
      <c r="B229" s="61">
        <v>1921</v>
      </c>
      <c r="C229" s="13" t="s">
        <v>5206</v>
      </c>
      <c r="D229" s="12" t="s">
        <v>5207</v>
      </c>
      <c r="E229" s="12" t="s">
        <v>5208</v>
      </c>
      <c r="F229" s="12" t="s">
        <v>5208</v>
      </c>
      <c r="G229" s="12" t="s">
        <v>735</v>
      </c>
      <c r="H229" s="12" t="s">
        <v>5208</v>
      </c>
      <c r="I229" s="62" t="s">
        <v>60</v>
      </c>
      <c r="J229" s="10">
        <v>1</v>
      </c>
      <c r="K229" s="10" t="s">
        <v>5209</v>
      </c>
      <c r="L229" s="14" t="s">
        <v>5210</v>
      </c>
      <c r="M229" s="11">
        <v>116751.386</v>
      </c>
      <c r="N229" s="8">
        <v>1</v>
      </c>
      <c r="O229" s="8">
        <f>N229*M229</f>
        <v>116751.386</v>
      </c>
      <c r="P229" s="7" t="s">
        <v>6618</v>
      </c>
      <c r="Q229" s="30">
        <f>O229/$O$643</f>
        <v>6.9211750737654495E-5</v>
      </c>
      <c r="R229" s="30"/>
      <c r="S229" s="31">
        <f>Q229*$S$1</f>
        <v>5.5369400590123598E-3</v>
      </c>
      <c r="T229" s="7"/>
      <c r="U229" s="31">
        <f>S229+T229</f>
        <v>5.5369400590123598E-3</v>
      </c>
      <c r="V229" s="41"/>
      <c r="W229" s="41"/>
      <c r="X229" s="41"/>
      <c r="Y229" s="42"/>
      <c r="Z229" s="40" t="str">
        <f>IF(V229=0,"NO OFERTADO",IF(W229=0,"NO OFERTADO",IF(X229=0,"NO OFERTADO",IF(Y229=0,"NO OFERTADO","CORRECTO"))))</f>
        <v>NO OFERTADO</v>
      </c>
      <c r="AA229" s="42">
        <f>Y229*N229</f>
        <v>0</v>
      </c>
      <c r="AB229" s="31">
        <f>Q229*$AB$1</f>
        <v>1.38423501475309E-3</v>
      </c>
      <c r="AC229" s="7"/>
      <c r="AD229" s="31">
        <f>AB229+AC229</f>
        <v>1.38423501475309E-3</v>
      </c>
      <c r="AE229" s="41"/>
      <c r="AF229" s="41"/>
      <c r="AG229" s="41"/>
      <c r="AH229" s="42"/>
      <c r="AI229" s="40" t="str">
        <f>IF(AE229=0,"NO OFERTADO",IF(AF229=0,"NO OFERTADO",IF(AG229=0,"NO OFERTADO",IF(AH229=0,"NO OFERTADO","CORRECTO"))))</f>
        <v>NO OFERTADO</v>
      </c>
      <c r="AJ229" s="41"/>
      <c r="AK229" s="41"/>
      <c r="AL229" s="41"/>
      <c r="AM229" s="42"/>
      <c r="AN229" s="40" t="str">
        <f>IF(AJ229=0,"NO OFERTADO",IF(AK229=0,"NO OFERTADO",IF(AL229=0,"NO OFERTADO",IF(AM229=0,"NO OFERTADO","CORRECTO"))))</f>
        <v>NO OFERTADO</v>
      </c>
    </row>
    <row r="230" spans="1:40" ht="24" x14ac:dyDescent="0.25">
      <c r="A230" s="61">
        <v>2406</v>
      </c>
      <c r="B230" s="61">
        <v>2285</v>
      </c>
      <c r="C230" s="13" t="s">
        <v>6147</v>
      </c>
      <c r="D230" s="12" t="s">
        <v>6148</v>
      </c>
      <c r="E230" s="12" t="s">
        <v>208</v>
      </c>
      <c r="F230" s="12" t="s">
        <v>208</v>
      </c>
      <c r="G230" s="12" t="s">
        <v>209</v>
      </c>
      <c r="H230" s="12" t="s">
        <v>208</v>
      </c>
      <c r="I230" s="62" t="s">
        <v>60</v>
      </c>
      <c r="J230" s="10">
        <v>1</v>
      </c>
      <c r="K230" s="10" t="s">
        <v>6149</v>
      </c>
      <c r="L230" s="14" t="s">
        <v>6150</v>
      </c>
      <c r="M230" s="11">
        <v>10494.234999999999</v>
      </c>
      <c r="N230" s="8">
        <v>30</v>
      </c>
      <c r="O230" s="8">
        <f>N230*M230</f>
        <v>314827.05</v>
      </c>
      <c r="P230" s="7" t="s">
        <v>6618</v>
      </c>
      <c r="Q230" s="30">
        <f>O230/$O$643</f>
        <v>1.8663359859446196E-4</v>
      </c>
      <c r="R230" s="30"/>
      <c r="S230" s="31">
        <f>Q230*$S$1</f>
        <v>1.4930687887556957E-2</v>
      </c>
      <c r="T230" s="7"/>
      <c r="U230" s="31">
        <f>S230+T230</f>
        <v>1.4930687887556957E-2</v>
      </c>
      <c r="V230" s="41"/>
      <c r="W230" s="41"/>
      <c r="X230" s="41"/>
      <c r="Y230" s="42"/>
      <c r="Z230" s="40" t="str">
        <f>IF(V230=0,"NO OFERTADO",IF(W230=0,"NO OFERTADO",IF(X230=0,"NO OFERTADO",IF(Y230=0,"NO OFERTADO","CORRECTO"))))</f>
        <v>NO OFERTADO</v>
      </c>
      <c r="AA230" s="42">
        <f>Y230*N230</f>
        <v>0</v>
      </c>
      <c r="AB230" s="31">
        <f>Q230*$AB$1</f>
        <v>3.7326719718892391E-3</v>
      </c>
      <c r="AC230" s="7"/>
      <c r="AD230" s="31">
        <f>AB230+AC230</f>
        <v>3.7326719718892391E-3</v>
      </c>
      <c r="AE230" s="41"/>
      <c r="AF230" s="41"/>
      <c r="AG230" s="41"/>
      <c r="AH230" s="42"/>
      <c r="AI230" s="40" t="str">
        <f>IF(AE230=0,"NO OFERTADO",IF(AF230=0,"NO OFERTADO",IF(AG230=0,"NO OFERTADO",IF(AH230=0,"NO OFERTADO","CORRECTO"))))</f>
        <v>NO OFERTADO</v>
      </c>
      <c r="AJ230" s="41"/>
      <c r="AK230" s="41"/>
      <c r="AL230" s="41"/>
      <c r="AM230" s="42"/>
      <c r="AN230" s="40" t="str">
        <f>IF(AJ230=0,"NO OFERTADO",IF(AK230=0,"NO OFERTADO",IF(AL230=0,"NO OFERTADO",IF(AM230=0,"NO OFERTADO","CORRECTO"))))</f>
        <v>NO OFERTADO</v>
      </c>
    </row>
    <row r="231" spans="1:40" x14ac:dyDescent="0.25">
      <c r="A231" s="61">
        <v>2407</v>
      </c>
      <c r="B231" s="61">
        <v>2286</v>
      </c>
      <c r="C231" s="13" t="s">
        <v>6151</v>
      </c>
      <c r="D231" s="12" t="s">
        <v>6152</v>
      </c>
      <c r="E231" s="12" t="s">
        <v>49</v>
      </c>
      <c r="F231" s="12" t="s">
        <v>23</v>
      </c>
      <c r="G231" s="12" t="s">
        <v>24</v>
      </c>
      <c r="H231" s="12" t="s">
        <v>25</v>
      </c>
      <c r="I231" s="62" t="s">
        <v>60</v>
      </c>
      <c r="J231" s="10">
        <v>1</v>
      </c>
      <c r="K231" s="10" t="s">
        <v>6153</v>
      </c>
      <c r="L231" s="14" t="s">
        <v>6154</v>
      </c>
      <c r="M231" s="11">
        <v>15439.42355</v>
      </c>
      <c r="N231" s="8">
        <v>1</v>
      </c>
      <c r="O231" s="8">
        <f>N231*M231</f>
        <v>15439.42355</v>
      </c>
      <c r="P231" s="7" t="s">
        <v>6618</v>
      </c>
      <c r="Q231" s="30">
        <f>O231/$O$643</f>
        <v>9.1526924937376982E-6</v>
      </c>
      <c r="R231" s="30"/>
      <c r="S231" s="31">
        <f>Q231*$S$1</f>
        <v>7.3221539949901583E-4</v>
      </c>
      <c r="T231" s="7"/>
      <c r="U231" s="31">
        <f>S231+T231</f>
        <v>7.3221539949901583E-4</v>
      </c>
      <c r="V231" s="41"/>
      <c r="W231" s="41"/>
      <c r="X231" s="41"/>
      <c r="Y231" s="42"/>
      <c r="Z231" s="40" t="str">
        <f>IF(V231=0,"NO OFERTADO",IF(W231=0,"NO OFERTADO",IF(X231=0,"NO OFERTADO",IF(Y231=0,"NO OFERTADO","CORRECTO"))))</f>
        <v>NO OFERTADO</v>
      </c>
      <c r="AA231" s="42">
        <f>Y231*N231</f>
        <v>0</v>
      </c>
      <c r="AB231" s="31">
        <f>Q231*$AB$1</f>
        <v>1.8305384987475396E-4</v>
      </c>
      <c r="AC231" s="7"/>
      <c r="AD231" s="31">
        <f>AB231+AC231</f>
        <v>1.8305384987475396E-4</v>
      </c>
      <c r="AE231" s="41"/>
      <c r="AF231" s="41"/>
      <c r="AG231" s="41"/>
      <c r="AH231" s="42"/>
      <c r="AI231" s="40" t="str">
        <f>IF(AE231=0,"NO OFERTADO",IF(AF231=0,"NO OFERTADO",IF(AG231=0,"NO OFERTADO",IF(AH231=0,"NO OFERTADO","CORRECTO"))))</f>
        <v>NO OFERTADO</v>
      </c>
      <c r="AJ231" s="41"/>
      <c r="AK231" s="41"/>
      <c r="AL231" s="41"/>
      <c r="AM231" s="42"/>
      <c r="AN231" s="40" t="str">
        <f>IF(AJ231=0,"NO OFERTADO",IF(AK231=0,"NO OFERTADO",IF(AL231=0,"NO OFERTADO",IF(AM231=0,"NO OFERTADO","CORRECTO"))))</f>
        <v>NO OFERTADO</v>
      </c>
    </row>
    <row r="232" spans="1:40" ht="24" x14ac:dyDescent="0.25">
      <c r="A232" s="61">
        <v>2408</v>
      </c>
      <c r="B232" s="61">
        <v>2287</v>
      </c>
      <c r="C232" s="13" t="s">
        <v>6155</v>
      </c>
      <c r="D232" s="12" t="s">
        <v>547</v>
      </c>
      <c r="E232" s="12" t="s">
        <v>11</v>
      </c>
      <c r="F232" s="12" t="s">
        <v>12</v>
      </c>
      <c r="G232" s="12" t="s">
        <v>13</v>
      </c>
      <c r="H232" s="12" t="s">
        <v>12</v>
      </c>
      <c r="I232" s="62" t="s">
        <v>60</v>
      </c>
      <c r="J232" s="10">
        <v>1</v>
      </c>
      <c r="K232" s="10" t="s">
        <v>6156</v>
      </c>
      <c r="L232" s="14" t="s">
        <v>62</v>
      </c>
      <c r="M232" s="11">
        <v>16457.249675711999</v>
      </c>
      <c r="N232" s="8">
        <v>100</v>
      </c>
      <c r="O232" s="8">
        <f>N232*M232</f>
        <v>1645724.9675711999</v>
      </c>
      <c r="P232" s="7" t="s">
        <v>6618</v>
      </c>
      <c r="Q232" s="30">
        <f>O232/$O$643</f>
        <v>9.7560731517373517E-4</v>
      </c>
      <c r="R232" s="30"/>
      <c r="S232" s="31">
        <f>Q232*$S$1</f>
        <v>7.8048585213898819E-2</v>
      </c>
      <c r="T232" s="7"/>
      <c r="U232" s="31">
        <f>S232+T232</f>
        <v>7.8048585213898819E-2</v>
      </c>
      <c r="V232" s="41"/>
      <c r="W232" s="41"/>
      <c r="X232" s="41"/>
      <c r="Y232" s="42"/>
      <c r="Z232" s="40" t="str">
        <f>IF(V232=0,"NO OFERTADO",IF(W232=0,"NO OFERTADO",IF(X232=0,"NO OFERTADO",IF(Y232=0,"NO OFERTADO","CORRECTO"))))</f>
        <v>NO OFERTADO</v>
      </c>
      <c r="AA232" s="42">
        <f>Y232*N232</f>
        <v>0</v>
      </c>
      <c r="AB232" s="31">
        <f>Q232*$AB$1</f>
        <v>1.9512146303474705E-2</v>
      </c>
      <c r="AC232" s="7"/>
      <c r="AD232" s="31">
        <f>AB232+AC232</f>
        <v>1.9512146303474705E-2</v>
      </c>
      <c r="AE232" s="41"/>
      <c r="AF232" s="41"/>
      <c r="AG232" s="41"/>
      <c r="AH232" s="42"/>
      <c r="AI232" s="40" t="str">
        <f>IF(AE232=0,"NO OFERTADO",IF(AF232=0,"NO OFERTADO",IF(AG232=0,"NO OFERTADO",IF(AH232=0,"NO OFERTADO","CORRECTO"))))</f>
        <v>NO OFERTADO</v>
      </c>
      <c r="AJ232" s="41"/>
      <c r="AK232" s="41"/>
      <c r="AL232" s="41"/>
      <c r="AM232" s="42"/>
      <c r="AN232" s="40" t="str">
        <f>IF(AJ232=0,"NO OFERTADO",IF(AK232=0,"NO OFERTADO",IF(AL232=0,"NO OFERTADO",IF(AM232=0,"NO OFERTADO","CORRECTO"))))</f>
        <v>NO OFERTADO</v>
      </c>
    </row>
    <row r="233" spans="1:40" ht="24" x14ac:dyDescent="0.25">
      <c r="A233" s="61">
        <v>2409</v>
      </c>
      <c r="B233" s="61">
        <v>2288</v>
      </c>
      <c r="C233" s="13" t="s">
        <v>6157</v>
      </c>
      <c r="D233" s="12" t="s">
        <v>167</v>
      </c>
      <c r="E233" s="12" t="s">
        <v>11</v>
      </c>
      <c r="F233" s="12" t="s">
        <v>12</v>
      </c>
      <c r="G233" s="12" t="s">
        <v>13</v>
      </c>
      <c r="H233" s="12" t="s">
        <v>12</v>
      </c>
      <c r="I233" s="62">
        <v>23642</v>
      </c>
      <c r="J233" s="10">
        <v>1</v>
      </c>
      <c r="K233" s="10" t="s">
        <v>6158</v>
      </c>
      <c r="L233" s="14" t="s">
        <v>6159</v>
      </c>
      <c r="M233" s="11">
        <v>22729.976999999999</v>
      </c>
      <c r="N233" s="8">
        <v>60</v>
      </c>
      <c r="O233" s="8">
        <f>N233*M233</f>
        <v>1363798.6199999999</v>
      </c>
      <c r="P233" s="7" t="s">
        <v>6618</v>
      </c>
      <c r="Q233" s="30">
        <f>O233/$O$643</f>
        <v>8.0847768388631525E-4</v>
      </c>
      <c r="R233" s="30">
        <f>+O233/$O$644</f>
        <v>1.4183505663111049E-3</v>
      </c>
      <c r="S233" s="31">
        <f>Q233*$S$1</f>
        <v>6.4678214710905221E-2</v>
      </c>
      <c r="T233" s="32">
        <f>R233*$T$1</f>
        <v>2.1275258494666573E-2</v>
      </c>
      <c r="U233" s="31">
        <f>S233+T233</f>
        <v>8.5953473205571798E-2</v>
      </c>
      <c r="V233" s="41"/>
      <c r="W233" s="41"/>
      <c r="X233" s="41"/>
      <c r="Y233" s="42"/>
      <c r="Z233" s="40" t="str">
        <f>IF(V233=0,"NO OFERTADO",IF(W233=0,"NO OFERTADO",IF(X233=0,"NO OFERTADO",IF(Y233=0,"NO OFERTADO","CORRECTO"))))</f>
        <v>NO OFERTADO</v>
      </c>
      <c r="AA233" s="42">
        <f>Y233*N233</f>
        <v>0</v>
      </c>
      <c r="AB233" s="31">
        <f>Q233*$AB$1</f>
        <v>1.6169553677726305E-2</v>
      </c>
      <c r="AC233" s="32">
        <f>R233*$AC$1</f>
        <v>7.0917528315555239E-3</v>
      </c>
      <c r="AD233" s="31">
        <f>AB233+AC233</f>
        <v>2.3261306509281827E-2</v>
      </c>
      <c r="AE233" s="41"/>
      <c r="AF233" s="41"/>
      <c r="AG233" s="41"/>
      <c r="AH233" s="42"/>
      <c r="AI233" s="40" t="str">
        <f>IF(AE233=0,"NO OFERTADO",IF(AF233=0,"NO OFERTADO",IF(AG233=0,"NO OFERTADO",IF(AH233=0,"NO OFERTADO","CORRECTO"))))</f>
        <v>NO OFERTADO</v>
      </c>
      <c r="AJ233" s="41"/>
      <c r="AK233" s="41"/>
      <c r="AL233" s="41"/>
      <c r="AM233" s="42"/>
      <c r="AN233" s="40" t="str">
        <f>IF(AJ233=0,"NO OFERTADO",IF(AK233=0,"NO OFERTADO",IF(AL233=0,"NO OFERTADO",IF(AM233=0,"NO OFERTADO","CORRECTO"))))</f>
        <v>NO OFERTADO</v>
      </c>
    </row>
    <row r="234" spans="1:40" ht="24" x14ac:dyDescent="0.25">
      <c r="A234" s="61">
        <v>2410</v>
      </c>
      <c r="B234" s="61">
        <v>1934</v>
      </c>
      <c r="C234" s="13" t="s">
        <v>589</v>
      </c>
      <c r="D234" s="12" t="s">
        <v>173</v>
      </c>
      <c r="E234" s="12" t="s">
        <v>11</v>
      </c>
      <c r="F234" s="12" t="s">
        <v>134</v>
      </c>
      <c r="G234" s="12" t="s">
        <v>13</v>
      </c>
      <c r="H234" s="12" t="s">
        <v>12</v>
      </c>
      <c r="I234" s="62" t="s">
        <v>60</v>
      </c>
      <c r="J234" s="10">
        <v>1</v>
      </c>
      <c r="K234" s="10" t="s">
        <v>590</v>
      </c>
      <c r="L234" s="14" t="s">
        <v>5247</v>
      </c>
      <c r="M234" s="11">
        <v>110918.37566666666</v>
      </c>
      <c r="N234" s="8">
        <v>30</v>
      </c>
      <c r="O234" s="8">
        <f>N234*M234</f>
        <v>3327551.2699999996</v>
      </c>
      <c r="P234" s="7" t="s">
        <v>6618</v>
      </c>
      <c r="Q234" s="30">
        <f>O234/$O$643</f>
        <v>1.9726159744776445E-3</v>
      </c>
      <c r="R234" s="30"/>
      <c r="S234" s="31">
        <f>Q234*$S$1</f>
        <v>0.15780927795821156</v>
      </c>
      <c r="T234" s="7"/>
      <c r="U234" s="31">
        <f>S234+T234</f>
        <v>0.15780927795821156</v>
      </c>
      <c r="V234" s="41"/>
      <c r="W234" s="41"/>
      <c r="X234" s="41"/>
      <c r="Y234" s="42"/>
      <c r="Z234" s="40" t="str">
        <f>IF(V234=0,"NO OFERTADO",IF(W234=0,"NO OFERTADO",IF(X234=0,"NO OFERTADO",IF(Y234=0,"NO OFERTADO","CORRECTO"))))</f>
        <v>NO OFERTADO</v>
      </c>
      <c r="AA234" s="42">
        <f>Y234*N234</f>
        <v>0</v>
      </c>
      <c r="AB234" s="31">
        <f>Q234*$AB$1</f>
        <v>3.9452319489552891E-2</v>
      </c>
      <c r="AC234" s="7"/>
      <c r="AD234" s="31">
        <f>AB234+AC234</f>
        <v>3.9452319489552891E-2</v>
      </c>
      <c r="AE234" s="41"/>
      <c r="AF234" s="41"/>
      <c r="AG234" s="41"/>
      <c r="AH234" s="42"/>
      <c r="AI234" s="40" t="str">
        <f>IF(AE234=0,"NO OFERTADO",IF(AF234=0,"NO OFERTADO",IF(AG234=0,"NO OFERTADO",IF(AH234=0,"NO OFERTADO","CORRECTO"))))</f>
        <v>NO OFERTADO</v>
      </c>
      <c r="AJ234" s="41"/>
      <c r="AK234" s="41"/>
      <c r="AL234" s="41"/>
      <c r="AM234" s="42"/>
      <c r="AN234" s="40" t="str">
        <f>IF(AJ234=0,"NO OFERTADO",IF(AK234=0,"NO OFERTADO",IF(AL234=0,"NO OFERTADO",IF(AM234=0,"NO OFERTADO","CORRECTO"))))</f>
        <v>NO OFERTADO</v>
      </c>
    </row>
    <row r="235" spans="1:40" x14ac:dyDescent="0.25">
      <c r="A235" s="61">
        <v>2411</v>
      </c>
      <c r="B235" s="61">
        <v>1627</v>
      </c>
      <c r="C235" s="13" t="s">
        <v>4485</v>
      </c>
      <c r="D235" s="12" t="s">
        <v>153</v>
      </c>
      <c r="E235" s="12" t="s">
        <v>22</v>
      </c>
      <c r="F235" s="12" t="s">
        <v>3298</v>
      </c>
      <c r="G235" s="12" t="s">
        <v>51</v>
      </c>
      <c r="H235" s="12" t="s">
        <v>25</v>
      </c>
      <c r="I235" s="62">
        <v>305791.03999999998</v>
      </c>
      <c r="J235" s="10">
        <v>1</v>
      </c>
      <c r="K235" s="10" t="s">
        <v>4486</v>
      </c>
      <c r="L235" s="14" t="s">
        <v>4487</v>
      </c>
      <c r="M235" s="11">
        <v>117608</v>
      </c>
      <c r="N235" s="11">
        <v>1</v>
      </c>
      <c r="O235" s="8">
        <f>N235*M235</f>
        <v>117608</v>
      </c>
      <c r="P235" s="7" t="s">
        <v>6618</v>
      </c>
      <c r="Q235" s="30">
        <f>O235/$O$643</f>
        <v>6.9719562736103783E-5</v>
      </c>
      <c r="R235" s="30">
        <f>+O235/$O$644</f>
        <v>1.2231232013031106E-4</v>
      </c>
      <c r="S235" s="31">
        <f>Q235*$S$1</f>
        <v>5.5775650188883029E-3</v>
      </c>
      <c r="T235" s="32">
        <f>R235*$T$1</f>
        <v>1.8346848019546659E-3</v>
      </c>
      <c r="U235" s="31">
        <f>S235+T235</f>
        <v>7.4122498208429692E-3</v>
      </c>
      <c r="V235" s="41"/>
      <c r="W235" s="41"/>
      <c r="X235" s="41"/>
      <c r="Y235" s="42"/>
      <c r="Z235" s="40" t="str">
        <f>IF(V235=0,"NO OFERTADO",IF(W235=0,"NO OFERTADO",IF(X235=0,"NO OFERTADO",IF(Y235=0,"NO OFERTADO","CORRECTO"))))</f>
        <v>NO OFERTADO</v>
      </c>
      <c r="AA235" s="42">
        <f>Y235*N235</f>
        <v>0</v>
      </c>
      <c r="AB235" s="31">
        <f>Q235*$AB$1</f>
        <v>1.3943912547220757E-3</v>
      </c>
      <c r="AC235" s="32">
        <f>R235*$AC$1</f>
        <v>6.1156160065155524E-4</v>
      </c>
      <c r="AD235" s="31">
        <f>AB235+AC235</f>
        <v>2.0059528553736309E-3</v>
      </c>
      <c r="AE235" s="41"/>
      <c r="AF235" s="41"/>
      <c r="AG235" s="41"/>
      <c r="AH235" s="42"/>
      <c r="AI235" s="40" t="str">
        <f>IF(AE235=0,"NO OFERTADO",IF(AF235=0,"NO OFERTADO",IF(AG235=0,"NO OFERTADO",IF(AH235=0,"NO OFERTADO","CORRECTO"))))</f>
        <v>NO OFERTADO</v>
      </c>
      <c r="AJ235" s="41"/>
      <c r="AK235" s="41"/>
      <c r="AL235" s="41"/>
      <c r="AM235" s="42"/>
      <c r="AN235" s="40" t="str">
        <f>IF(AJ235=0,"NO OFERTADO",IF(AK235=0,"NO OFERTADO",IF(AL235=0,"NO OFERTADO",IF(AM235=0,"NO OFERTADO","CORRECTO"))))</f>
        <v>NO OFERTADO</v>
      </c>
    </row>
    <row r="236" spans="1:40" ht="24" x14ac:dyDescent="0.25">
      <c r="A236" s="61">
        <v>2412</v>
      </c>
      <c r="B236" s="61">
        <v>2289</v>
      </c>
      <c r="C236" s="13" t="s">
        <v>5115</v>
      </c>
      <c r="D236" s="12" t="s">
        <v>6160</v>
      </c>
      <c r="E236" s="12" t="s">
        <v>49</v>
      </c>
      <c r="F236" s="12" t="s">
        <v>23</v>
      </c>
      <c r="G236" s="12" t="s">
        <v>24</v>
      </c>
      <c r="H236" s="12" t="s">
        <v>49</v>
      </c>
      <c r="I236" s="62">
        <v>474864.00000000006</v>
      </c>
      <c r="J236" s="10">
        <v>1</v>
      </c>
      <c r="K236" s="10" t="s">
        <v>5116</v>
      </c>
      <c r="L236" s="14" t="s">
        <v>6161</v>
      </c>
      <c r="M236" s="11">
        <v>474864.00000000006</v>
      </c>
      <c r="N236" s="8">
        <v>1</v>
      </c>
      <c r="O236" s="8">
        <f>N236*M236</f>
        <v>474864.00000000006</v>
      </c>
      <c r="P236" s="7" t="s">
        <v>6618</v>
      </c>
      <c r="Q236" s="30">
        <f>O236/$O$643</f>
        <v>2.8150559859122843E-4</v>
      </c>
      <c r="R236" s="30">
        <f>+O236/$O$644</f>
        <v>4.9385856052615491E-4</v>
      </c>
      <c r="S236" s="31">
        <f>Q236*$S$1</f>
        <v>2.2520447887298276E-2</v>
      </c>
      <c r="T236" s="32">
        <f>R236*$T$1</f>
        <v>7.4078784078923238E-3</v>
      </c>
      <c r="U236" s="31">
        <f>S236+T236</f>
        <v>2.9928326295190599E-2</v>
      </c>
      <c r="V236" s="41"/>
      <c r="W236" s="41"/>
      <c r="X236" s="41"/>
      <c r="Y236" s="42"/>
      <c r="Z236" s="40" t="str">
        <f>IF(V236=0,"NO OFERTADO",IF(W236=0,"NO OFERTADO",IF(X236=0,"NO OFERTADO",IF(Y236=0,"NO OFERTADO","CORRECTO"))))</f>
        <v>NO OFERTADO</v>
      </c>
      <c r="AA236" s="42">
        <f>Y236*N236</f>
        <v>0</v>
      </c>
      <c r="AB236" s="31">
        <f>Q236*$AB$1</f>
        <v>5.6301119718245689E-3</v>
      </c>
      <c r="AC236" s="32">
        <f>R236*$AC$1</f>
        <v>2.4692928026307744E-3</v>
      </c>
      <c r="AD236" s="31">
        <f>AB236+AC236</f>
        <v>8.0994047744553429E-3</v>
      </c>
      <c r="AE236" s="41"/>
      <c r="AF236" s="41"/>
      <c r="AG236" s="41"/>
      <c r="AH236" s="42"/>
      <c r="AI236" s="40" t="str">
        <f>IF(AE236=0,"NO OFERTADO",IF(AF236=0,"NO OFERTADO",IF(AG236=0,"NO OFERTADO",IF(AH236=0,"NO OFERTADO","CORRECTO"))))</f>
        <v>NO OFERTADO</v>
      </c>
      <c r="AJ236" s="41"/>
      <c r="AK236" s="41"/>
      <c r="AL236" s="41"/>
      <c r="AM236" s="42"/>
      <c r="AN236" s="40" t="str">
        <f>IF(AJ236=0,"NO OFERTADO",IF(AK236=0,"NO OFERTADO",IF(AL236=0,"NO OFERTADO",IF(AM236=0,"NO OFERTADO","CORRECTO"))))</f>
        <v>NO OFERTADO</v>
      </c>
    </row>
    <row r="237" spans="1:40" ht="24" x14ac:dyDescent="0.25">
      <c r="A237" s="61">
        <v>2413</v>
      </c>
      <c r="B237" s="61">
        <v>1880</v>
      </c>
      <c r="C237" s="13" t="s">
        <v>5115</v>
      </c>
      <c r="D237" s="12" t="s">
        <v>936</v>
      </c>
      <c r="E237" s="12" t="s">
        <v>49</v>
      </c>
      <c r="F237" s="12" t="s">
        <v>23</v>
      </c>
      <c r="G237" s="12" t="s">
        <v>24</v>
      </c>
      <c r="H237" s="12" t="s">
        <v>49</v>
      </c>
      <c r="I237" s="62">
        <v>395720</v>
      </c>
      <c r="J237" s="10">
        <v>1</v>
      </c>
      <c r="K237" s="10" t="s">
        <v>5116</v>
      </c>
      <c r="L237" s="14" t="s">
        <v>5117</v>
      </c>
      <c r="M237" s="11">
        <v>395720</v>
      </c>
      <c r="N237" s="8">
        <v>1</v>
      </c>
      <c r="O237" s="8">
        <f>N237*M237</f>
        <v>395720</v>
      </c>
      <c r="P237" s="7" t="s">
        <v>6618</v>
      </c>
      <c r="Q237" s="30">
        <f>O237/$O$643</f>
        <v>2.3458799882602365E-4</v>
      </c>
      <c r="R237" s="30">
        <f>+O237/$O$644</f>
        <v>4.1154880043846239E-4</v>
      </c>
      <c r="S237" s="31">
        <f>Q237*$S$1</f>
        <v>1.8767039906081893E-2</v>
      </c>
      <c r="T237" s="32">
        <f>R237*$T$1</f>
        <v>6.1732320065769359E-3</v>
      </c>
      <c r="U237" s="31">
        <f>S237+T237</f>
        <v>2.494027191265883E-2</v>
      </c>
      <c r="V237" s="41"/>
      <c r="W237" s="41"/>
      <c r="X237" s="41"/>
      <c r="Y237" s="42"/>
      <c r="Z237" s="40" t="str">
        <f>IF(V237=0,"NO OFERTADO",IF(W237=0,"NO OFERTADO",IF(X237=0,"NO OFERTADO",IF(Y237=0,"NO OFERTADO","CORRECTO"))))</f>
        <v>NO OFERTADO</v>
      </c>
      <c r="AA237" s="42">
        <f>Y237*N237</f>
        <v>0</v>
      </c>
      <c r="AB237" s="31">
        <f>Q237*$AB$1</f>
        <v>4.6917599765204732E-3</v>
      </c>
      <c r="AC237" s="32">
        <f>R237*$AC$1</f>
        <v>2.0577440021923121E-3</v>
      </c>
      <c r="AD237" s="31">
        <f>AB237+AC237</f>
        <v>6.7495039787127849E-3</v>
      </c>
      <c r="AE237" s="41"/>
      <c r="AF237" s="41"/>
      <c r="AG237" s="41"/>
      <c r="AH237" s="42"/>
      <c r="AI237" s="40" t="str">
        <f>IF(AE237=0,"NO OFERTADO",IF(AF237=0,"NO OFERTADO",IF(AG237=0,"NO OFERTADO",IF(AH237=0,"NO OFERTADO","CORRECTO"))))</f>
        <v>NO OFERTADO</v>
      </c>
      <c r="AJ237" s="41"/>
      <c r="AK237" s="41"/>
      <c r="AL237" s="41"/>
      <c r="AM237" s="42"/>
      <c r="AN237" s="40" t="str">
        <f>IF(AJ237=0,"NO OFERTADO",IF(AK237=0,"NO OFERTADO",IF(AL237=0,"NO OFERTADO",IF(AM237=0,"NO OFERTADO","CORRECTO"))))</f>
        <v>NO OFERTADO</v>
      </c>
    </row>
    <row r="238" spans="1:40" ht="24" x14ac:dyDescent="0.25">
      <c r="A238" s="61">
        <v>2414</v>
      </c>
      <c r="B238" s="61">
        <v>1858</v>
      </c>
      <c r="C238" s="13" t="s">
        <v>5059</v>
      </c>
      <c r="D238" s="12" t="s">
        <v>153</v>
      </c>
      <c r="E238" s="12" t="s">
        <v>270</v>
      </c>
      <c r="F238" s="12" t="s">
        <v>23</v>
      </c>
      <c r="G238" s="12" t="s">
        <v>24</v>
      </c>
      <c r="H238" s="12" t="s">
        <v>25</v>
      </c>
      <c r="I238" s="62">
        <v>4327501</v>
      </c>
      <c r="J238" s="10">
        <v>1</v>
      </c>
      <c r="K238" s="10" t="s">
        <v>5060</v>
      </c>
      <c r="L238" s="14" t="s">
        <v>5061</v>
      </c>
      <c r="M238" s="11">
        <v>4327501</v>
      </c>
      <c r="N238" s="8">
        <v>1</v>
      </c>
      <c r="O238" s="8">
        <f>N238*M238</f>
        <v>4327501</v>
      </c>
      <c r="P238" s="7" t="s">
        <v>6618</v>
      </c>
      <c r="Q238" s="30">
        <f>O238/$O$643</f>
        <v>2.5653992709684026E-3</v>
      </c>
      <c r="R238" s="30">
        <f>+O238/$O$644</f>
        <v>4.500601044794922E-3</v>
      </c>
      <c r="S238" s="31">
        <f>Q238*$S$1</f>
        <v>0.20523194167747222</v>
      </c>
      <c r="T238" s="32">
        <f>R238*$T$1</f>
        <v>6.7509015671923828E-2</v>
      </c>
      <c r="U238" s="31">
        <f>S238+T238</f>
        <v>0.27274095734939607</v>
      </c>
      <c r="V238" s="41"/>
      <c r="W238" s="41"/>
      <c r="X238" s="41"/>
      <c r="Y238" s="42"/>
      <c r="Z238" s="40" t="str">
        <f>IF(V238=0,"NO OFERTADO",IF(W238=0,"NO OFERTADO",IF(X238=0,"NO OFERTADO",IF(Y238=0,"NO OFERTADO","CORRECTO"))))</f>
        <v>NO OFERTADO</v>
      </c>
      <c r="AA238" s="42">
        <f>Y238*N238</f>
        <v>0</v>
      </c>
      <c r="AB238" s="31">
        <f>Q238*$AB$1</f>
        <v>5.1307985419368055E-2</v>
      </c>
      <c r="AC238" s="32">
        <f>R238*$AC$1</f>
        <v>2.2503005223974609E-2</v>
      </c>
      <c r="AD238" s="31">
        <f>AB238+AC238</f>
        <v>7.3810990643342664E-2</v>
      </c>
      <c r="AE238" s="41"/>
      <c r="AF238" s="41"/>
      <c r="AG238" s="41"/>
      <c r="AH238" s="42"/>
      <c r="AI238" s="40" t="str">
        <f>IF(AE238=0,"NO OFERTADO",IF(AF238=0,"NO OFERTADO",IF(AG238=0,"NO OFERTADO",IF(AH238=0,"NO OFERTADO","CORRECTO"))))</f>
        <v>NO OFERTADO</v>
      </c>
      <c r="AJ238" s="41"/>
      <c r="AK238" s="41"/>
      <c r="AL238" s="41"/>
      <c r="AM238" s="42"/>
      <c r="AN238" s="40" t="str">
        <f>IF(AJ238=0,"NO OFERTADO",IF(AK238=0,"NO OFERTADO",IF(AL238=0,"NO OFERTADO",IF(AM238=0,"NO OFERTADO","CORRECTO"))))</f>
        <v>NO OFERTADO</v>
      </c>
    </row>
    <row r="239" spans="1:40" ht="24" x14ac:dyDescent="0.25">
      <c r="A239" s="61">
        <v>2415</v>
      </c>
      <c r="B239" s="61">
        <v>1870</v>
      </c>
      <c r="C239" s="13" t="s">
        <v>5059</v>
      </c>
      <c r="D239" s="12" t="s">
        <v>1625</v>
      </c>
      <c r="E239" s="12" t="s">
        <v>270</v>
      </c>
      <c r="F239" s="12" t="s">
        <v>23</v>
      </c>
      <c r="G239" s="12" t="s">
        <v>24</v>
      </c>
      <c r="H239" s="12" t="s">
        <v>25</v>
      </c>
      <c r="I239" s="62">
        <v>2163750.5</v>
      </c>
      <c r="J239" s="10">
        <v>1</v>
      </c>
      <c r="K239" s="10" t="s">
        <v>5060</v>
      </c>
      <c r="L239" s="14" t="s">
        <v>5093</v>
      </c>
      <c r="M239" s="11">
        <v>2163750.5</v>
      </c>
      <c r="N239" s="8">
        <v>1</v>
      </c>
      <c r="O239" s="8">
        <f>N239*M239</f>
        <v>2163750.5</v>
      </c>
      <c r="P239" s="7" t="s">
        <v>6618</v>
      </c>
      <c r="Q239" s="30">
        <f>O239/$O$643</f>
        <v>1.2826996354842013E-3</v>
      </c>
      <c r="R239" s="30">
        <f>+O239/$O$644</f>
        <v>2.250300522397461E-3</v>
      </c>
      <c r="S239" s="31">
        <f>Q239*$S$1</f>
        <v>0.10261597083873611</v>
      </c>
      <c r="T239" s="32">
        <f>R239*$T$1</f>
        <v>3.3754507835961914E-2</v>
      </c>
      <c r="U239" s="31">
        <f>S239+T239</f>
        <v>0.13637047867469804</v>
      </c>
      <c r="V239" s="41"/>
      <c r="W239" s="41"/>
      <c r="X239" s="41"/>
      <c r="Y239" s="42"/>
      <c r="Z239" s="40" t="str">
        <f>IF(V239=0,"NO OFERTADO",IF(W239=0,"NO OFERTADO",IF(X239=0,"NO OFERTADO",IF(Y239=0,"NO OFERTADO","CORRECTO"))))</f>
        <v>NO OFERTADO</v>
      </c>
      <c r="AA239" s="42">
        <f>Y239*N239</f>
        <v>0</v>
      </c>
      <c r="AB239" s="31">
        <f>Q239*$AB$1</f>
        <v>2.5653992709684027E-2</v>
      </c>
      <c r="AC239" s="32">
        <f>R239*$AC$1</f>
        <v>1.1251502611987305E-2</v>
      </c>
      <c r="AD239" s="31">
        <f>AB239+AC239</f>
        <v>3.6905495321671332E-2</v>
      </c>
      <c r="AE239" s="41"/>
      <c r="AF239" s="41"/>
      <c r="AG239" s="41"/>
      <c r="AH239" s="42"/>
      <c r="AI239" s="40" t="str">
        <f>IF(AE239=0,"NO OFERTADO",IF(AF239=0,"NO OFERTADO",IF(AG239=0,"NO OFERTADO",IF(AH239=0,"NO OFERTADO","CORRECTO"))))</f>
        <v>NO OFERTADO</v>
      </c>
      <c r="AJ239" s="41"/>
      <c r="AK239" s="41"/>
      <c r="AL239" s="41"/>
      <c r="AM239" s="42"/>
      <c r="AN239" s="40" t="str">
        <f>IF(AJ239=0,"NO OFERTADO",IF(AK239=0,"NO OFERTADO",IF(AL239=0,"NO OFERTADO",IF(AM239=0,"NO OFERTADO","CORRECTO"))))</f>
        <v>NO OFERTADO</v>
      </c>
    </row>
    <row r="240" spans="1:40" ht="36" x14ac:dyDescent="0.25">
      <c r="A240" s="61">
        <v>2416</v>
      </c>
      <c r="B240" s="61">
        <v>2290</v>
      </c>
      <c r="C240" s="13" t="s">
        <v>5150</v>
      </c>
      <c r="D240" s="12" t="s">
        <v>936</v>
      </c>
      <c r="E240" s="12" t="s">
        <v>49</v>
      </c>
      <c r="F240" s="12" t="s">
        <v>23</v>
      </c>
      <c r="G240" s="12" t="s">
        <v>24</v>
      </c>
      <c r="H240" s="12" t="s">
        <v>49</v>
      </c>
      <c r="I240" s="62">
        <v>757655</v>
      </c>
      <c r="J240" s="10">
        <v>1</v>
      </c>
      <c r="K240" s="10" t="s">
        <v>5152</v>
      </c>
      <c r="L240" s="14" t="s">
        <v>6162</v>
      </c>
      <c r="M240" s="11">
        <v>757655</v>
      </c>
      <c r="N240" s="8">
        <v>1</v>
      </c>
      <c r="O240" s="8">
        <f>N240*M240</f>
        <v>757655</v>
      </c>
      <c r="P240" s="7" t="s">
        <v>6618</v>
      </c>
      <c r="Q240" s="30">
        <f>O240/$O$643</f>
        <v>4.4914780716297117E-4</v>
      </c>
      <c r="R240" s="30">
        <f>+O240/$O$644</f>
        <v>7.8796120083949065E-4</v>
      </c>
      <c r="S240" s="31">
        <f>Q240*$S$1</f>
        <v>3.5931824573037695E-2</v>
      </c>
      <c r="T240" s="32">
        <f>R240*$T$1</f>
        <v>1.1819418012592359E-2</v>
      </c>
      <c r="U240" s="31">
        <f>S240+T240</f>
        <v>4.7751242585630058E-2</v>
      </c>
      <c r="V240" s="41"/>
      <c r="W240" s="41"/>
      <c r="X240" s="41"/>
      <c r="Y240" s="42"/>
      <c r="Z240" s="40" t="str">
        <f>IF(V240=0,"NO OFERTADO",IF(W240=0,"NO OFERTADO",IF(X240=0,"NO OFERTADO",IF(Y240=0,"NO OFERTADO","CORRECTO"))))</f>
        <v>NO OFERTADO</v>
      </c>
      <c r="AA240" s="42">
        <f>Y240*N240</f>
        <v>0</v>
      </c>
      <c r="AB240" s="31">
        <f>Q240*$AB$1</f>
        <v>8.9829561432594237E-3</v>
      </c>
      <c r="AC240" s="32">
        <f>R240*$AC$1</f>
        <v>3.9398060041974537E-3</v>
      </c>
      <c r="AD240" s="31">
        <f>AB240+AC240</f>
        <v>1.2922762147456877E-2</v>
      </c>
      <c r="AE240" s="41"/>
      <c r="AF240" s="41"/>
      <c r="AG240" s="41"/>
      <c r="AH240" s="42"/>
      <c r="AI240" s="40" t="str">
        <f>IF(AE240=0,"NO OFERTADO",IF(AF240=0,"NO OFERTADO",IF(AG240=0,"NO OFERTADO",IF(AH240=0,"NO OFERTADO","CORRECTO"))))</f>
        <v>NO OFERTADO</v>
      </c>
      <c r="AJ240" s="41"/>
      <c r="AK240" s="41"/>
      <c r="AL240" s="41"/>
      <c r="AM240" s="42"/>
      <c r="AN240" s="40" t="str">
        <f>IF(AJ240=0,"NO OFERTADO",IF(AK240=0,"NO OFERTADO",IF(AL240=0,"NO OFERTADO",IF(AM240=0,"NO OFERTADO","CORRECTO"))))</f>
        <v>NO OFERTADO</v>
      </c>
    </row>
    <row r="241" spans="1:40" ht="36" x14ac:dyDescent="0.25">
      <c r="A241" s="61">
        <v>2417</v>
      </c>
      <c r="B241" s="61">
        <v>1894</v>
      </c>
      <c r="C241" s="13" t="s">
        <v>5150</v>
      </c>
      <c r="D241" s="12" t="s">
        <v>5151</v>
      </c>
      <c r="E241" s="12" t="s">
        <v>49</v>
      </c>
      <c r="F241" s="12" t="s">
        <v>49</v>
      </c>
      <c r="G241" s="12" t="s">
        <v>24</v>
      </c>
      <c r="H241" s="12" t="s">
        <v>49</v>
      </c>
      <c r="I241" s="62">
        <v>378827.5</v>
      </c>
      <c r="J241" s="10">
        <v>1</v>
      </c>
      <c r="K241" s="10" t="s">
        <v>5152</v>
      </c>
      <c r="L241" s="14" t="s">
        <v>5153</v>
      </c>
      <c r="M241" s="11">
        <v>378827.5</v>
      </c>
      <c r="N241" s="8">
        <v>1</v>
      </c>
      <c r="O241" s="8">
        <f>N241*M241</f>
        <v>378827.5</v>
      </c>
      <c r="P241" s="7" t="s">
        <v>6618</v>
      </c>
      <c r="Q241" s="30">
        <f>O241/$O$643</f>
        <v>2.2457390358148559E-4</v>
      </c>
      <c r="R241" s="30">
        <f>+O241/$O$644</f>
        <v>3.9398060041974533E-4</v>
      </c>
      <c r="S241" s="31">
        <f>Q241*$S$1</f>
        <v>1.7965912286518847E-2</v>
      </c>
      <c r="T241" s="32">
        <f>R241*$T$1</f>
        <v>5.9097090062961797E-3</v>
      </c>
      <c r="U241" s="31">
        <f>S241+T241</f>
        <v>2.3875621292815029E-2</v>
      </c>
      <c r="V241" s="41"/>
      <c r="W241" s="41"/>
      <c r="X241" s="41"/>
      <c r="Y241" s="42"/>
      <c r="Z241" s="40" t="str">
        <f>IF(V241=0,"NO OFERTADO",IF(W241=0,"NO OFERTADO",IF(X241=0,"NO OFERTADO",IF(Y241=0,"NO OFERTADO","CORRECTO"))))</f>
        <v>NO OFERTADO</v>
      </c>
      <c r="AA241" s="42">
        <f>Y241*N241</f>
        <v>0</v>
      </c>
      <c r="AB241" s="31">
        <f>Q241*$AB$1</f>
        <v>4.4914780716297118E-3</v>
      </c>
      <c r="AC241" s="32">
        <f>R241*$AC$1</f>
        <v>1.9699030020987269E-3</v>
      </c>
      <c r="AD241" s="31">
        <f>AB241+AC241</f>
        <v>6.4613810737284387E-3</v>
      </c>
      <c r="AE241" s="41"/>
      <c r="AF241" s="41"/>
      <c r="AG241" s="41"/>
      <c r="AH241" s="42"/>
      <c r="AI241" s="40" t="str">
        <f>IF(AE241=0,"NO OFERTADO",IF(AF241=0,"NO OFERTADO",IF(AG241=0,"NO OFERTADO",IF(AH241=0,"NO OFERTADO","CORRECTO"))))</f>
        <v>NO OFERTADO</v>
      </c>
      <c r="AJ241" s="41"/>
      <c r="AK241" s="41"/>
      <c r="AL241" s="41"/>
      <c r="AM241" s="42"/>
      <c r="AN241" s="40" t="str">
        <f>IF(AJ241=0,"NO OFERTADO",IF(AK241=0,"NO OFERTADO",IF(AL241=0,"NO OFERTADO",IF(AM241=0,"NO OFERTADO","CORRECTO"))))</f>
        <v>NO OFERTADO</v>
      </c>
    </row>
    <row r="242" spans="1:40" ht="24" x14ac:dyDescent="0.25">
      <c r="A242" s="61">
        <v>2418</v>
      </c>
      <c r="B242" s="61">
        <v>2291</v>
      </c>
      <c r="C242" s="13" t="s">
        <v>5088</v>
      </c>
      <c r="D242" s="12" t="s">
        <v>6163</v>
      </c>
      <c r="E242" s="12" t="s">
        <v>49</v>
      </c>
      <c r="F242" s="12" t="s">
        <v>22</v>
      </c>
      <c r="G242" s="12" t="s">
        <v>24</v>
      </c>
      <c r="H242" s="12" t="s">
        <v>25</v>
      </c>
      <c r="I242" s="62" t="s">
        <v>60</v>
      </c>
      <c r="J242" s="10">
        <v>1</v>
      </c>
      <c r="K242" s="10" t="s">
        <v>5091</v>
      </c>
      <c r="L242" s="14"/>
      <c r="M242" s="11">
        <v>7064157.9265000001</v>
      </c>
      <c r="N242" s="8">
        <v>1</v>
      </c>
      <c r="O242" s="8">
        <f>N242*M242</f>
        <v>7064157.9265000001</v>
      </c>
      <c r="P242" s="7" t="s">
        <v>6618</v>
      </c>
      <c r="Q242" s="30">
        <f>O242/$O$643</f>
        <v>4.1877253395548059E-3</v>
      </c>
      <c r="R242" s="30"/>
      <c r="S242" s="31">
        <f>Q242*$S$1</f>
        <v>0.33501802716438445</v>
      </c>
      <c r="T242" s="7"/>
      <c r="U242" s="31">
        <f>S242+T242</f>
        <v>0.33501802716438445</v>
      </c>
      <c r="V242" s="41"/>
      <c r="W242" s="41"/>
      <c r="X242" s="41"/>
      <c r="Y242" s="42"/>
      <c r="Z242" s="40" t="str">
        <f>IF(V242=0,"NO OFERTADO",IF(W242=0,"NO OFERTADO",IF(X242=0,"NO OFERTADO",IF(Y242=0,"NO OFERTADO","CORRECTO"))))</f>
        <v>NO OFERTADO</v>
      </c>
      <c r="AA242" s="42">
        <f>Y242*N242</f>
        <v>0</v>
      </c>
      <c r="AB242" s="31">
        <f>Q242*$AB$1</f>
        <v>8.3754506791096112E-2</v>
      </c>
      <c r="AC242" s="7"/>
      <c r="AD242" s="31">
        <f>AB242+AC242</f>
        <v>8.3754506791096112E-2</v>
      </c>
      <c r="AE242" s="41"/>
      <c r="AF242" s="41"/>
      <c r="AG242" s="41"/>
      <c r="AH242" s="42"/>
      <c r="AI242" s="40" t="str">
        <f>IF(AE242=0,"NO OFERTADO",IF(AF242=0,"NO OFERTADO",IF(AG242=0,"NO OFERTADO",IF(AH242=0,"NO OFERTADO","CORRECTO"))))</f>
        <v>NO OFERTADO</v>
      </c>
      <c r="AJ242" s="41"/>
      <c r="AK242" s="41"/>
      <c r="AL242" s="41"/>
      <c r="AM242" s="42"/>
      <c r="AN242" s="40" t="str">
        <f>IF(AJ242=0,"NO OFERTADO",IF(AK242=0,"NO OFERTADO",IF(AL242=0,"NO OFERTADO",IF(AM242=0,"NO OFERTADO","CORRECTO"))))</f>
        <v>NO OFERTADO</v>
      </c>
    </row>
    <row r="243" spans="1:40" ht="24" x14ac:dyDescent="0.25">
      <c r="A243" s="61">
        <v>2419</v>
      </c>
      <c r="B243" s="61">
        <v>2293</v>
      </c>
      <c r="C243" s="13" t="s">
        <v>5088</v>
      </c>
      <c r="D243" s="12" t="s">
        <v>6166</v>
      </c>
      <c r="E243" s="12" t="s">
        <v>49</v>
      </c>
      <c r="F243" s="12" t="s">
        <v>2243</v>
      </c>
      <c r="G243" s="12" t="s">
        <v>24</v>
      </c>
      <c r="H243" s="12" t="s">
        <v>25</v>
      </c>
      <c r="I243" s="62">
        <v>1999.6</v>
      </c>
      <c r="J243" s="10">
        <v>1000</v>
      </c>
      <c r="K243" s="10" t="s">
        <v>5091</v>
      </c>
      <c r="L243" s="14" t="s">
        <v>6167</v>
      </c>
      <c r="M243" s="11">
        <v>1455</v>
      </c>
      <c r="N243" s="8">
        <v>1000</v>
      </c>
      <c r="O243" s="8">
        <f>N243*M243</f>
        <v>1455000</v>
      </c>
      <c r="P243" s="7" t="s">
        <v>6618</v>
      </c>
      <c r="Q243" s="30">
        <f>O243/$O$643</f>
        <v>8.6254305643349949E-4</v>
      </c>
      <c r="R243" s="30">
        <f>+O243/$O$644</f>
        <v>1.5132000016121572E-3</v>
      </c>
      <c r="S243" s="31">
        <f>Q243*$S$1</f>
        <v>6.9003444514679962E-2</v>
      </c>
      <c r="T243" s="32">
        <f>R243*$T$1</f>
        <v>2.2698000024182357E-2</v>
      </c>
      <c r="U243" s="31">
        <f>S243+T243</f>
        <v>9.1701444538862323E-2</v>
      </c>
      <c r="V243" s="41"/>
      <c r="W243" s="41"/>
      <c r="X243" s="41"/>
      <c r="Y243" s="42"/>
      <c r="Z243" s="40" t="str">
        <f>IF(V243=0,"NO OFERTADO",IF(W243=0,"NO OFERTADO",IF(X243=0,"NO OFERTADO",IF(Y243=0,"NO OFERTADO","CORRECTO"))))</f>
        <v>NO OFERTADO</v>
      </c>
      <c r="AA243" s="42">
        <f>Y243*N243</f>
        <v>0</v>
      </c>
      <c r="AB243" s="31">
        <f>Q243*$AB$1</f>
        <v>1.7250861128669991E-2</v>
      </c>
      <c r="AC243" s="32">
        <f>R243*$AC$1</f>
        <v>7.5660000080607862E-3</v>
      </c>
      <c r="AD243" s="31">
        <f>AB243+AC243</f>
        <v>2.4816861136730775E-2</v>
      </c>
      <c r="AE243" s="41"/>
      <c r="AF243" s="41"/>
      <c r="AG243" s="41"/>
      <c r="AH243" s="42"/>
      <c r="AI243" s="40" t="str">
        <f>IF(AE243=0,"NO OFERTADO",IF(AF243=0,"NO OFERTADO",IF(AG243=0,"NO OFERTADO",IF(AH243=0,"NO OFERTADO","CORRECTO"))))</f>
        <v>NO OFERTADO</v>
      </c>
      <c r="AJ243" s="41"/>
      <c r="AK243" s="41"/>
      <c r="AL243" s="41"/>
      <c r="AM243" s="42"/>
      <c r="AN243" s="40" t="str">
        <f>IF(AJ243=0,"NO OFERTADO",IF(AK243=0,"NO OFERTADO",IF(AL243=0,"NO OFERTADO",IF(AM243=0,"NO OFERTADO","CORRECTO"))))</f>
        <v>NO OFERTADO</v>
      </c>
    </row>
    <row r="244" spans="1:40" ht="24" x14ac:dyDescent="0.25">
      <c r="A244" s="61">
        <v>2420</v>
      </c>
      <c r="B244" s="61">
        <v>1875</v>
      </c>
      <c r="C244" s="13" t="s">
        <v>5088</v>
      </c>
      <c r="D244" s="12" t="s">
        <v>5101</v>
      </c>
      <c r="E244" s="12" t="s">
        <v>49</v>
      </c>
      <c r="F244" s="12" t="s">
        <v>22</v>
      </c>
      <c r="G244" s="12" t="s">
        <v>24</v>
      </c>
      <c r="H244" s="12" t="s">
        <v>25</v>
      </c>
      <c r="I244" s="62" t="s">
        <v>60</v>
      </c>
      <c r="J244" s="10">
        <v>1</v>
      </c>
      <c r="K244" s="10" t="s">
        <v>5091</v>
      </c>
      <c r="L244" s="14" t="s">
        <v>5102</v>
      </c>
      <c r="M244" s="11">
        <v>681618</v>
      </c>
      <c r="N244" s="8">
        <v>1</v>
      </c>
      <c r="O244" s="8">
        <f>N244*M244</f>
        <v>681618</v>
      </c>
      <c r="P244" s="7" t="s">
        <v>6618</v>
      </c>
      <c r="Q244" s="30">
        <f>O244/$O$643</f>
        <v>4.0407207769078285E-4</v>
      </c>
      <c r="R244" s="30"/>
      <c r="S244" s="31">
        <f>Q244*$S$1</f>
        <v>3.2325766215262626E-2</v>
      </c>
      <c r="T244" s="7"/>
      <c r="U244" s="31">
        <f>S244+T244</f>
        <v>3.2325766215262626E-2</v>
      </c>
      <c r="V244" s="41"/>
      <c r="W244" s="41"/>
      <c r="X244" s="41"/>
      <c r="Y244" s="42"/>
      <c r="Z244" s="40" t="str">
        <f>IF(V244=0,"NO OFERTADO",IF(W244=0,"NO OFERTADO",IF(X244=0,"NO OFERTADO",IF(Y244=0,"NO OFERTADO","CORRECTO"))))</f>
        <v>NO OFERTADO</v>
      </c>
      <c r="AA244" s="42">
        <f>Y244*N244</f>
        <v>0</v>
      </c>
      <c r="AB244" s="31">
        <f>Q244*$AB$1</f>
        <v>8.0814415538156565E-3</v>
      </c>
      <c r="AC244" s="7"/>
      <c r="AD244" s="31">
        <f>AB244+AC244</f>
        <v>8.0814415538156565E-3</v>
      </c>
      <c r="AE244" s="41"/>
      <c r="AF244" s="41"/>
      <c r="AG244" s="41"/>
      <c r="AH244" s="42"/>
      <c r="AI244" s="40" t="str">
        <f>IF(AE244=0,"NO OFERTADO",IF(AF244=0,"NO OFERTADO",IF(AG244=0,"NO OFERTADO",IF(AH244=0,"NO OFERTADO","CORRECTO"))))</f>
        <v>NO OFERTADO</v>
      </c>
      <c r="AJ244" s="41"/>
      <c r="AK244" s="41"/>
      <c r="AL244" s="41"/>
      <c r="AM244" s="42"/>
      <c r="AN244" s="40" t="str">
        <f>IF(AJ244=0,"NO OFERTADO",IF(AK244=0,"NO OFERTADO",IF(AL244=0,"NO OFERTADO",IF(AM244=0,"NO OFERTADO","CORRECTO"))))</f>
        <v>NO OFERTADO</v>
      </c>
    </row>
    <row r="245" spans="1:40" ht="24" x14ac:dyDescent="0.25">
      <c r="A245" s="61">
        <v>2421</v>
      </c>
      <c r="B245" s="61">
        <v>2292</v>
      </c>
      <c r="C245" s="13" t="s">
        <v>5088</v>
      </c>
      <c r="D245" s="12" t="s">
        <v>6164</v>
      </c>
      <c r="E245" s="12" t="s">
        <v>49</v>
      </c>
      <c r="F245" s="12" t="s">
        <v>22</v>
      </c>
      <c r="G245" s="12" t="s">
        <v>24</v>
      </c>
      <c r="H245" s="12" t="s">
        <v>25</v>
      </c>
      <c r="I245" s="62" t="s">
        <v>60</v>
      </c>
      <c r="J245" s="10">
        <v>1</v>
      </c>
      <c r="K245" s="10" t="s">
        <v>5091</v>
      </c>
      <c r="L245" s="14" t="s">
        <v>6165</v>
      </c>
      <c r="M245" s="11">
        <v>619817.75</v>
      </c>
      <c r="N245" s="8">
        <v>1</v>
      </c>
      <c r="O245" s="8">
        <f>N245*M245</f>
        <v>619817.75</v>
      </c>
      <c r="P245" s="7" t="s">
        <v>6618</v>
      </c>
      <c r="Q245" s="30">
        <f>O245/$O$643</f>
        <v>3.6743608008023006E-4</v>
      </c>
      <c r="R245" s="30"/>
      <c r="S245" s="31">
        <f>Q245*$S$1</f>
        <v>2.9394886406418404E-2</v>
      </c>
      <c r="T245" s="7"/>
      <c r="U245" s="31">
        <f>S245+T245</f>
        <v>2.9394886406418404E-2</v>
      </c>
      <c r="V245" s="41"/>
      <c r="W245" s="41"/>
      <c r="X245" s="41"/>
      <c r="Y245" s="42"/>
      <c r="Z245" s="40" t="str">
        <f>IF(V245=0,"NO OFERTADO",IF(W245=0,"NO OFERTADO",IF(X245=0,"NO OFERTADO",IF(Y245=0,"NO OFERTADO","CORRECTO"))))</f>
        <v>NO OFERTADO</v>
      </c>
      <c r="AA245" s="42">
        <f>Y245*N245</f>
        <v>0</v>
      </c>
      <c r="AB245" s="31">
        <f>Q245*$AB$1</f>
        <v>7.3487216016046011E-3</v>
      </c>
      <c r="AC245" s="7"/>
      <c r="AD245" s="31">
        <f>AB245+AC245</f>
        <v>7.3487216016046011E-3</v>
      </c>
      <c r="AE245" s="41"/>
      <c r="AF245" s="41"/>
      <c r="AG245" s="41"/>
      <c r="AH245" s="42"/>
      <c r="AI245" s="40" t="str">
        <f>IF(AE245=0,"NO OFERTADO",IF(AF245=0,"NO OFERTADO",IF(AG245=0,"NO OFERTADO",IF(AH245=0,"NO OFERTADO","CORRECTO"))))</f>
        <v>NO OFERTADO</v>
      </c>
      <c r="AJ245" s="41"/>
      <c r="AK245" s="41"/>
      <c r="AL245" s="41"/>
      <c r="AM245" s="42"/>
      <c r="AN245" s="40" t="str">
        <f>IF(AJ245=0,"NO OFERTADO",IF(AK245=0,"NO OFERTADO",IF(AL245=0,"NO OFERTADO",IF(AM245=0,"NO OFERTADO","CORRECTO"))))</f>
        <v>NO OFERTADO</v>
      </c>
    </row>
    <row r="246" spans="1:40" ht="24" x14ac:dyDescent="0.25">
      <c r="A246" s="61">
        <v>2422</v>
      </c>
      <c r="B246" s="61">
        <v>1869</v>
      </c>
      <c r="C246" s="13" t="s">
        <v>5088</v>
      </c>
      <c r="D246" s="12" t="s">
        <v>5089</v>
      </c>
      <c r="E246" s="12" t="s">
        <v>49</v>
      </c>
      <c r="F246" s="12" t="s">
        <v>5090</v>
      </c>
      <c r="G246" s="12" t="s">
        <v>24</v>
      </c>
      <c r="H246" s="12" t="s">
        <v>23</v>
      </c>
      <c r="I246" s="62">
        <v>2235.0100000000002</v>
      </c>
      <c r="J246" s="10">
        <v>1000</v>
      </c>
      <c r="K246" s="10" t="s">
        <v>5091</v>
      </c>
      <c r="L246" s="14" t="s">
        <v>5092</v>
      </c>
      <c r="M246" s="11">
        <v>2034.7720646016542</v>
      </c>
      <c r="N246" s="8">
        <v>1000</v>
      </c>
      <c r="O246" s="8">
        <f>N246*M246</f>
        <v>2034772.0646016542</v>
      </c>
      <c r="P246" s="7" t="s">
        <v>6618</v>
      </c>
      <c r="Q246" s="30">
        <f>O246/$O$643</f>
        <v>1.206239529723033E-3</v>
      </c>
      <c r="R246" s="30">
        <f>+O246/$O$644</f>
        <v>2.1161629494402716E-3</v>
      </c>
      <c r="S246" s="31">
        <f>Q246*$S$1</f>
        <v>9.6499162377842645E-2</v>
      </c>
      <c r="T246" s="32">
        <f>R246*$T$1</f>
        <v>3.1742444241604072E-2</v>
      </c>
      <c r="U246" s="31">
        <f>S246+T246</f>
        <v>0.12824160661944672</v>
      </c>
      <c r="V246" s="41"/>
      <c r="W246" s="41"/>
      <c r="X246" s="41"/>
      <c r="Y246" s="42"/>
      <c r="Z246" s="40" t="str">
        <f>IF(V246=0,"NO OFERTADO",IF(W246=0,"NO OFERTADO",IF(X246=0,"NO OFERTADO",IF(Y246=0,"NO OFERTADO","CORRECTO"))))</f>
        <v>NO OFERTADO</v>
      </c>
      <c r="AA246" s="42">
        <f>Y246*N246</f>
        <v>0</v>
      </c>
      <c r="AB246" s="31">
        <f>Q246*$AB$1</f>
        <v>2.4124790594460661E-2</v>
      </c>
      <c r="AC246" s="32">
        <f>R246*$AC$1</f>
        <v>1.0580814747201357E-2</v>
      </c>
      <c r="AD246" s="31">
        <f>AB246+AC246</f>
        <v>3.4705605341662019E-2</v>
      </c>
      <c r="AE246" s="41"/>
      <c r="AF246" s="41"/>
      <c r="AG246" s="41"/>
      <c r="AH246" s="42"/>
      <c r="AI246" s="40" t="str">
        <f>IF(AE246=0,"NO OFERTADO",IF(AF246=0,"NO OFERTADO",IF(AG246=0,"NO OFERTADO",IF(AH246=0,"NO OFERTADO","CORRECTO"))))</f>
        <v>NO OFERTADO</v>
      </c>
      <c r="AJ246" s="41"/>
      <c r="AK246" s="41"/>
      <c r="AL246" s="41"/>
      <c r="AM246" s="42"/>
      <c r="AN246" s="40" t="str">
        <f>IF(AJ246=0,"NO OFERTADO",IF(AK246=0,"NO OFERTADO",IF(AL246=0,"NO OFERTADO",IF(AM246=0,"NO OFERTADO","CORRECTO"))))</f>
        <v>NO OFERTADO</v>
      </c>
    </row>
    <row r="247" spans="1:40" ht="24" x14ac:dyDescent="0.25">
      <c r="A247" s="61">
        <v>2423</v>
      </c>
      <c r="B247" s="61">
        <v>1877</v>
      </c>
      <c r="C247" s="13" t="s">
        <v>5088</v>
      </c>
      <c r="D247" s="12" t="s">
        <v>5106</v>
      </c>
      <c r="E247" s="12" t="s">
        <v>49</v>
      </c>
      <c r="F247" s="12" t="s">
        <v>5107</v>
      </c>
      <c r="G247" s="12" t="s">
        <v>24</v>
      </c>
      <c r="H247" s="12" t="s">
        <v>23</v>
      </c>
      <c r="I247" s="62">
        <v>854.76</v>
      </c>
      <c r="J247" s="10">
        <v>1200</v>
      </c>
      <c r="K247" s="10" t="s">
        <v>5091</v>
      </c>
      <c r="L247" s="14" t="s">
        <v>5108</v>
      </c>
      <c r="M247" s="11">
        <v>854.76</v>
      </c>
      <c r="N247" s="8">
        <v>1200</v>
      </c>
      <c r="O247" s="8">
        <f>N247*M247</f>
        <v>1025712</v>
      </c>
      <c r="P247" s="7" t="s">
        <v>6618</v>
      </c>
      <c r="Q247" s="30">
        <f>O247/$O$643</f>
        <v>6.0805550756049323E-4</v>
      </c>
      <c r="R247" s="30">
        <f>+O247/$O$644</f>
        <v>1.0667404811365009E-3</v>
      </c>
      <c r="S247" s="31">
        <f>Q247*$S$1</f>
        <v>4.864444060483946E-2</v>
      </c>
      <c r="T247" s="32">
        <f>R247*$T$1</f>
        <v>1.6001107217047512E-2</v>
      </c>
      <c r="U247" s="31">
        <f>S247+T247</f>
        <v>6.4645547821886973E-2</v>
      </c>
      <c r="V247" s="41"/>
      <c r="W247" s="41"/>
      <c r="X247" s="41"/>
      <c r="Y247" s="42"/>
      <c r="Z247" s="40" t="str">
        <f>IF(V247=0,"NO OFERTADO",IF(W247=0,"NO OFERTADO",IF(X247=0,"NO OFERTADO",IF(Y247=0,"NO OFERTADO","CORRECTO"))))</f>
        <v>NO OFERTADO</v>
      </c>
      <c r="AA247" s="42">
        <f>Y247*N247</f>
        <v>0</v>
      </c>
      <c r="AB247" s="31">
        <f>Q247*$AB$1</f>
        <v>1.2161110151209865E-2</v>
      </c>
      <c r="AC247" s="32">
        <f>R247*$AC$1</f>
        <v>5.3337024056825041E-3</v>
      </c>
      <c r="AD247" s="31">
        <f>AB247+AC247</f>
        <v>1.7494812556892371E-2</v>
      </c>
      <c r="AE247" s="41"/>
      <c r="AF247" s="41"/>
      <c r="AG247" s="41"/>
      <c r="AH247" s="42"/>
      <c r="AI247" s="40" t="str">
        <f>IF(AE247=0,"NO OFERTADO",IF(AF247=0,"NO OFERTADO",IF(AG247=0,"NO OFERTADO",IF(AH247=0,"NO OFERTADO","CORRECTO"))))</f>
        <v>NO OFERTADO</v>
      </c>
      <c r="AJ247" s="41"/>
      <c r="AK247" s="41"/>
      <c r="AL247" s="41"/>
      <c r="AM247" s="42"/>
      <c r="AN247" s="40" t="str">
        <f>IF(AJ247=0,"NO OFERTADO",IF(AK247=0,"NO OFERTADO",IF(AL247=0,"NO OFERTADO",IF(AM247=0,"NO OFERTADO","CORRECTO"))))</f>
        <v>NO OFERTADO</v>
      </c>
    </row>
    <row r="248" spans="1:40" ht="24" x14ac:dyDescent="0.25">
      <c r="A248" s="61">
        <v>2424</v>
      </c>
      <c r="B248" s="61">
        <v>1862</v>
      </c>
      <c r="C248" s="13" t="s">
        <v>5072</v>
      </c>
      <c r="D248" s="12" t="s">
        <v>2885</v>
      </c>
      <c r="E248" s="12" t="s">
        <v>49</v>
      </c>
      <c r="F248" s="12" t="s">
        <v>22</v>
      </c>
      <c r="G248" s="12" t="s">
        <v>24</v>
      </c>
      <c r="H248" s="12" t="s">
        <v>25</v>
      </c>
      <c r="I248" s="62" t="s">
        <v>60</v>
      </c>
      <c r="J248" s="10">
        <v>1</v>
      </c>
      <c r="K248" s="10" t="s">
        <v>5073</v>
      </c>
      <c r="L248" s="14" t="s">
        <v>5074</v>
      </c>
      <c r="M248" s="11">
        <v>3376297.0466666669</v>
      </c>
      <c r="N248" s="8">
        <v>1</v>
      </c>
      <c r="O248" s="8">
        <f>N248*M248</f>
        <v>3376297.0466666669</v>
      </c>
      <c r="P248" s="7" t="s">
        <v>6618</v>
      </c>
      <c r="Q248" s="30">
        <f>O248/$O$643</f>
        <v>2.0015131093190823E-3</v>
      </c>
      <c r="R248" s="30"/>
      <c r="S248" s="31">
        <f>Q248*$S$1</f>
        <v>0.16012104874552657</v>
      </c>
      <c r="T248" s="7"/>
      <c r="U248" s="31">
        <f>S248+T248</f>
        <v>0.16012104874552657</v>
      </c>
      <c r="V248" s="41"/>
      <c r="W248" s="41"/>
      <c r="X248" s="41"/>
      <c r="Y248" s="42"/>
      <c r="Z248" s="40" t="str">
        <f>IF(V248=0,"NO OFERTADO",IF(W248=0,"NO OFERTADO",IF(X248=0,"NO OFERTADO",IF(Y248=0,"NO OFERTADO","CORRECTO"))))</f>
        <v>NO OFERTADO</v>
      </c>
      <c r="AA248" s="42">
        <f>Y248*N248</f>
        <v>0</v>
      </c>
      <c r="AB248" s="31">
        <f>Q248*$AB$1</f>
        <v>4.0030262186381643E-2</v>
      </c>
      <c r="AC248" s="7"/>
      <c r="AD248" s="31">
        <f>AB248+AC248</f>
        <v>4.0030262186381643E-2</v>
      </c>
      <c r="AE248" s="41"/>
      <c r="AF248" s="41"/>
      <c r="AG248" s="41"/>
      <c r="AH248" s="42"/>
      <c r="AI248" s="40" t="str">
        <f>IF(AE248=0,"NO OFERTADO",IF(AF248=0,"NO OFERTADO",IF(AG248=0,"NO OFERTADO",IF(AH248=0,"NO OFERTADO","CORRECTO"))))</f>
        <v>NO OFERTADO</v>
      </c>
      <c r="AJ248" s="41"/>
      <c r="AK248" s="41"/>
      <c r="AL248" s="41"/>
      <c r="AM248" s="42"/>
      <c r="AN248" s="40" t="str">
        <f>IF(AJ248=0,"NO OFERTADO",IF(AK248=0,"NO OFERTADO",IF(AL248=0,"NO OFERTADO",IF(AM248=0,"NO OFERTADO","CORRECTO"))))</f>
        <v>NO OFERTADO</v>
      </c>
    </row>
    <row r="249" spans="1:40" ht="24" x14ac:dyDescent="0.25">
      <c r="A249" s="61">
        <v>2425</v>
      </c>
      <c r="B249" s="61">
        <v>1872</v>
      </c>
      <c r="C249" s="13" t="s">
        <v>5072</v>
      </c>
      <c r="D249" s="12" t="s">
        <v>936</v>
      </c>
      <c r="E249" s="12" t="s">
        <v>49</v>
      </c>
      <c r="F249" s="12" t="s">
        <v>23</v>
      </c>
      <c r="G249" s="12" t="s">
        <v>24</v>
      </c>
      <c r="H249" s="12" t="s">
        <v>25</v>
      </c>
      <c r="I249" s="62">
        <v>1572830</v>
      </c>
      <c r="J249" s="10">
        <v>1</v>
      </c>
      <c r="K249" s="10" t="s">
        <v>5073</v>
      </c>
      <c r="L249" s="14" t="s">
        <v>5097</v>
      </c>
      <c r="M249" s="11">
        <v>1572830</v>
      </c>
      <c r="N249" s="8">
        <v>1</v>
      </c>
      <c r="O249" s="8">
        <f>N249*M249</f>
        <v>1572830</v>
      </c>
      <c r="P249" s="7" t="s">
        <v>6618</v>
      </c>
      <c r="Q249" s="30">
        <f>O249/$O$643</f>
        <v>9.323942236771828E-4</v>
      </c>
      <c r="R249" s="30">
        <f>+O249/$O$644</f>
        <v>1.6357432017427142E-3</v>
      </c>
      <c r="S249" s="31">
        <f>Q249*$S$1</f>
        <v>7.4591537894174623E-2</v>
      </c>
      <c r="T249" s="32">
        <f>R249*$T$1</f>
        <v>2.4536148026140712E-2</v>
      </c>
      <c r="U249" s="31">
        <f>S249+T249</f>
        <v>9.9127685920315331E-2</v>
      </c>
      <c r="V249" s="41"/>
      <c r="W249" s="41"/>
      <c r="X249" s="41"/>
      <c r="Y249" s="42"/>
      <c r="Z249" s="40" t="str">
        <f>IF(V249=0,"NO OFERTADO",IF(W249=0,"NO OFERTADO",IF(X249=0,"NO OFERTADO",IF(Y249=0,"NO OFERTADO","CORRECTO"))))</f>
        <v>NO OFERTADO</v>
      </c>
      <c r="AA249" s="42">
        <f>Y249*N249</f>
        <v>0</v>
      </c>
      <c r="AB249" s="31">
        <f>Q249*$AB$1</f>
        <v>1.8647884473543656E-2</v>
      </c>
      <c r="AC249" s="32">
        <f>R249*$AC$1</f>
        <v>8.1787160087135706E-3</v>
      </c>
      <c r="AD249" s="31">
        <f>AB249+AC249</f>
        <v>2.6826600482257226E-2</v>
      </c>
      <c r="AE249" s="41"/>
      <c r="AF249" s="41"/>
      <c r="AG249" s="41"/>
      <c r="AH249" s="42"/>
      <c r="AI249" s="40" t="str">
        <f>IF(AE249=0,"NO OFERTADO",IF(AF249=0,"NO OFERTADO",IF(AG249=0,"NO OFERTADO",IF(AH249=0,"NO OFERTADO","CORRECTO"))))</f>
        <v>NO OFERTADO</v>
      </c>
      <c r="AJ249" s="41"/>
      <c r="AK249" s="41"/>
      <c r="AL249" s="41"/>
      <c r="AM249" s="42"/>
      <c r="AN249" s="40" t="str">
        <f>IF(AJ249=0,"NO OFERTADO",IF(AK249=0,"NO OFERTADO",IF(AL249=0,"NO OFERTADO",IF(AM249=0,"NO OFERTADO","CORRECTO"))))</f>
        <v>NO OFERTADO</v>
      </c>
    </row>
    <row r="250" spans="1:40" ht="24" x14ac:dyDescent="0.25">
      <c r="A250" s="61">
        <v>2426</v>
      </c>
      <c r="B250" s="61">
        <v>2093</v>
      </c>
      <c r="C250" s="13" t="s">
        <v>5677</v>
      </c>
      <c r="D250" s="12" t="s">
        <v>675</v>
      </c>
      <c r="E250" s="12" t="s">
        <v>12</v>
      </c>
      <c r="F250" s="12" t="s">
        <v>12</v>
      </c>
      <c r="G250" s="12" t="s">
        <v>13</v>
      </c>
      <c r="H250" s="12" t="s">
        <v>12</v>
      </c>
      <c r="I250" s="62" t="s">
        <v>60</v>
      </c>
      <c r="J250" s="10">
        <v>1</v>
      </c>
      <c r="K250" s="10" t="s">
        <v>5678</v>
      </c>
      <c r="L250" s="14" t="s">
        <v>5679</v>
      </c>
      <c r="M250" s="11">
        <v>3181.5901799999997</v>
      </c>
      <c r="N250" s="8">
        <v>30</v>
      </c>
      <c r="O250" s="8">
        <f>N250*M250</f>
        <v>95447.705399999992</v>
      </c>
      <c r="P250" s="7" t="s">
        <v>6618</v>
      </c>
      <c r="Q250" s="30">
        <f>O250/$O$643</f>
        <v>5.6582649859299126E-5</v>
      </c>
      <c r="R250" s="30"/>
      <c r="S250" s="31">
        <f>Q250*$S$1</f>
        <v>4.5266119887439303E-3</v>
      </c>
      <c r="T250" s="7"/>
      <c r="U250" s="31">
        <f>S250+T250</f>
        <v>4.5266119887439303E-3</v>
      </c>
      <c r="V250" s="41"/>
      <c r="W250" s="41"/>
      <c r="X250" s="41"/>
      <c r="Y250" s="42"/>
      <c r="Z250" s="40" t="str">
        <f>IF(V250=0,"NO OFERTADO",IF(W250=0,"NO OFERTADO",IF(X250=0,"NO OFERTADO",IF(Y250=0,"NO OFERTADO","CORRECTO"))))</f>
        <v>NO OFERTADO</v>
      </c>
      <c r="AA250" s="42">
        <f>Y250*N250</f>
        <v>0</v>
      </c>
      <c r="AB250" s="31">
        <f>Q250*$AB$1</f>
        <v>1.1316529971859826E-3</v>
      </c>
      <c r="AC250" s="7"/>
      <c r="AD250" s="31">
        <f>AB250+AC250</f>
        <v>1.1316529971859826E-3</v>
      </c>
      <c r="AE250" s="41"/>
      <c r="AF250" s="41"/>
      <c r="AG250" s="41"/>
      <c r="AH250" s="42"/>
      <c r="AI250" s="40" t="str">
        <f>IF(AE250=0,"NO OFERTADO",IF(AF250=0,"NO OFERTADO",IF(AG250=0,"NO OFERTADO",IF(AH250=0,"NO OFERTADO","CORRECTO"))))</f>
        <v>NO OFERTADO</v>
      </c>
      <c r="AJ250" s="41"/>
      <c r="AK250" s="41"/>
      <c r="AL250" s="41"/>
      <c r="AM250" s="42"/>
      <c r="AN250" s="40" t="str">
        <f>IF(AJ250=0,"NO OFERTADO",IF(AK250=0,"NO OFERTADO",IF(AL250=0,"NO OFERTADO",IF(AM250=0,"NO OFERTADO","CORRECTO"))))</f>
        <v>NO OFERTADO</v>
      </c>
    </row>
    <row r="251" spans="1:40" x14ac:dyDescent="0.25">
      <c r="A251" s="61">
        <v>2427</v>
      </c>
      <c r="B251" s="61">
        <v>1987</v>
      </c>
      <c r="C251" s="13" t="s">
        <v>5397</v>
      </c>
      <c r="D251" s="12" t="s">
        <v>5398</v>
      </c>
      <c r="E251" s="12" t="s">
        <v>718</v>
      </c>
      <c r="F251" s="12" t="s">
        <v>222</v>
      </c>
      <c r="G251" s="12" t="s">
        <v>5399</v>
      </c>
      <c r="H251" s="12" t="s">
        <v>282</v>
      </c>
      <c r="I251" s="62" t="s">
        <v>60</v>
      </c>
      <c r="J251" s="10">
        <v>120</v>
      </c>
      <c r="K251" s="10" t="s">
        <v>5400</v>
      </c>
      <c r="L251" s="14" t="s">
        <v>5401</v>
      </c>
      <c r="M251" s="11">
        <v>336</v>
      </c>
      <c r="N251" s="8">
        <v>120</v>
      </c>
      <c r="O251" s="8">
        <f>N251*M251</f>
        <v>40320</v>
      </c>
      <c r="P251" s="7" t="s">
        <v>6618</v>
      </c>
      <c r="Q251" s="30">
        <f>O251/$O$643</f>
        <v>2.390222407931182E-5</v>
      </c>
      <c r="R251" s="30"/>
      <c r="S251" s="31">
        <f>Q251*$S$1</f>
        <v>1.9121779263449456E-3</v>
      </c>
      <c r="T251" s="7"/>
      <c r="U251" s="31">
        <f>S251+T251</f>
        <v>1.9121779263449456E-3</v>
      </c>
      <c r="V251" s="41"/>
      <c r="W251" s="41"/>
      <c r="X251" s="41"/>
      <c r="Y251" s="42"/>
      <c r="Z251" s="40" t="str">
        <f>IF(V251=0,"NO OFERTADO",IF(W251=0,"NO OFERTADO",IF(X251=0,"NO OFERTADO",IF(Y251=0,"NO OFERTADO","CORRECTO"))))</f>
        <v>NO OFERTADO</v>
      </c>
      <c r="AA251" s="42">
        <f>Y251*N251</f>
        <v>0</v>
      </c>
      <c r="AB251" s="31">
        <f>Q251*$AB$1</f>
        <v>4.7804448158623639E-4</v>
      </c>
      <c r="AC251" s="7"/>
      <c r="AD251" s="31">
        <f>AB251+AC251</f>
        <v>4.7804448158623639E-4</v>
      </c>
      <c r="AE251" s="41"/>
      <c r="AF251" s="41"/>
      <c r="AG251" s="41"/>
      <c r="AH251" s="42"/>
      <c r="AI251" s="40" t="str">
        <f>IF(AE251=0,"NO OFERTADO",IF(AF251=0,"NO OFERTADO",IF(AG251=0,"NO OFERTADO",IF(AH251=0,"NO OFERTADO","CORRECTO"))))</f>
        <v>NO OFERTADO</v>
      </c>
      <c r="AJ251" s="41"/>
      <c r="AK251" s="41"/>
      <c r="AL251" s="41"/>
      <c r="AM251" s="42"/>
      <c r="AN251" s="40" t="str">
        <f>IF(AJ251=0,"NO OFERTADO",IF(AK251=0,"NO OFERTADO",IF(AL251=0,"NO OFERTADO",IF(AM251=0,"NO OFERTADO","CORRECTO"))))</f>
        <v>NO OFERTADO</v>
      </c>
    </row>
    <row r="252" spans="1:40" ht="24" x14ac:dyDescent="0.25">
      <c r="A252" s="61">
        <v>2428</v>
      </c>
      <c r="B252" s="61">
        <v>2071</v>
      </c>
      <c r="C252" s="13" t="s">
        <v>5632</v>
      </c>
      <c r="D252" s="12" t="s">
        <v>167</v>
      </c>
      <c r="E252" s="12" t="s">
        <v>11</v>
      </c>
      <c r="F252" s="12" t="s">
        <v>134</v>
      </c>
      <c r="G252" s="12" t="s">
        <v>13</v>
      </c>
      <c r="H252" s="12" t="s">
        <v>12</v>
      </c>
      <c r="I252" s="62" t="s">
        <v>60</v>
      </c>
      <c r="J252" s="10">
        <v>1</v>
      </c>
      <c r="K252" s="10" t="s">
        <v>5633</v>
      </c>
      <c r="L252" s="14" t="s">
        <v>5634</v>
      </c>
      <c r="M252" s="11">
        <v>4857.7219999999998</v>
      </c>
      <c r="N252" s="8">
        <v>30</v>
      </c>
      <c r="O252" s="8">
        <f>N252*M252</f>
        <v>145731.66</v>
      </c>
      <c r="P252" s="7" t="s">
        <v>6618</v>
      </c>
      <c r="Q252" s="30">
        <f>O252/$O$643</f>
        <v>8.6391636725448496E-5</v>
      </c>
      <c r="R252" s="30"/>
      <c r="S252" s="31">
        <f>Q252*$S$1</f>
        <v>6.9113309380358801E-3</v>
      </c>
      <c r="T252" s="7"/>
      <c r="U252" s="31">
        <f>S252+T252</f>
        <v>6.9113309380358801E-3</v>
      </c>
      <c r="V252" s="41"/>
      <c r="W252" s="41"/>
      <c r="X252" s="41"/>
      <c r="Y252" s="42"/>
      <c r="Z252" s="40" t="str">
        <f>IF(V252=0,"NO OFERTADO",IF(W252=0,"NO OFERTADO",IF(X252=0,"NO OFERTADO",IF(Y252=0,"NO OFERTADO","CORRECTO"))))</f>
        <v>NO OFERTADO</v>
      </c>
      <c r="AA252" s="42">
        <f>Y252*N252</f>
        <v>0</v>
      </c>
      <c r="AB252" s="31">
        <f>Q252*$AB$1</f>
        <v>1.72783273450897E-3</v>
      </c>
      <c r="AC252" s="7"/>
      <c r="AD252" s="31">
        <f>AB252+AC252</f>
        <v>1.72783273450897E-3</v>
      </c>
      <c r="AE252" s="41"/>
      <c r="AF252" s="41"/>
      <c r="AG252" s="41"/>
      <c r="AH252" s="42"/>
      <c r="AI252" s="40" t="str">
        <f>IF(AE252=0,"NO OFERTADO",IF(AF252=0,"NO OFERTADO",IF(AG252=0,"NO OFERTADO",IF(AH252=0,"NO OFERTADO","CORRECTO"))))</f>
        <v>NO OFERTADO</v>
      </c>
      <c r="AJ252" s="41"/>
      <c r="AK252" s="41"/>
      <c r="AL252" s="41"/>
      <c r="AM252" s="42"/>
      <c r="AN252" s="40" t="str">
        <f>IF(AJ252=0,"NO OFERTADO",IF(AK252=0,"NO OFERTADO",IF(AL252=0,"NO OFERTADO",IF(AM252=0,"NO OFERTADO","CORRECTO"))))</f>
        <v>NO OFERTADO</v>
      </c>
    </row>
    <row r="253" spans="1:40" ht="24" x14ac:dyDescent="0.25">
      <c r="A253" s="61">
        <v>2429</v>
      </c>
      <c r="B253" s="61">
        <v>2295</v>
      </c>
      <c r="C253" s="13" t="s">
        <v>6168</v>
      </c>
      <c r="D253" s="12" t="s">
        <v>6171</v>
      </c>
      <c r="E253" s="12" t="s">
        <v>208</v>
      </c>
      <c r="F253" s="12" t="s">
        <v>208</v>
      </c>
      <c r="G253" s="12" t="s">
        <v>209</v>
      </c>
      <c r="H253" s="12" t="s">
        <v>208</v>
      </c>
      <c r="I253" s="62">
        <v>26444.628000000001</v>
      </c>
      <c r="J253" s="10">
        <v>1</v>
      </c>
      <c r="K253" s="10" t="s">
        <v>3112</v>
      </c>
      <c r="L253" s="14" t="s">
        <v>6172</v>
      </c>
      <c r="M253" s="11">
        <v>26444.628000000001</v>
      </c>
      <c r="N253" s="8">
        <v>10</v>
      </c>
      <c r="O253" s="8">
        <f>N253*M253</f>
        <v>264446.28000000003</v>
      </c>
      <c r="P253" s="7" t="s">
        <v>6618</v>
      </c>
      <c r="Q253" s="30">
        <f>O253/$O$643</f>
        <v>1.5676721829118148E-4</v>
      </c>
      <c r="R253" s="30">
        <f>+O253/$O$644</f>
        <v>2.7502413149300964E-4</v>
      </c>
      <c r="S253" s="31">
        <f>Q253*$S$1</f>
        <v>1.2541377463294518E-2</v>
      </c>
      <c r="T253" s="32">
        <f>R253*$T$1</f>
        <v>4.1253619723951446E-3</v>
      </c>
      <c r="U253" s="31">
        <f>S253+T253</f>
        <v>1.6666739435689665E-2</v>
      </c>
      <c r="V253" s="41"/>
      <c r="W253" s="41"/>
      <c r="X253" s="41"/>
      <c r="Y253" s="42"/>
      <c r="Z253" s="40" t="str">
        <f>IF(V253=0,"NO OFERTADO",IF(W253=0,"NO OFERTADO",IF(X253=0,"NO OFERTADO",IF(Y253=0,"NO OFERTADO","CORRECTO"))))</f>
        <v>NO OFERTADO</v>
      </c>
      <c r="AA253" s="42">
        <f>Y253*N253</f>
        <v>0</v>
      </c>
      <c r="AB253" s="31">
        <f>Q253*$AB$1</f>
        <v>3.1353443658236296E-3</v>
      </c>
      <c r="AC253" s="32">
        <f>R253*$AC$1</f>
        <v>1.3751206574650482E-3</v>
      </c>
      <c r="AD253" s="31">
        <f>AB253+AC253</f>
        <v>4.5104650232886782E-3</v>
      </c>
      <c r="AE253" s="41"/>
      <c r="AF253" s="41"/>
      <c r="AG253" s="41"/>
      <c r="AH253" s="42"/>
      <c r="AI253" s="40" t="str">
        <f>IF(AE253=0,"NO OFERTADO",IF(AF253=0,"NO OFERTADO",IF(AG253=0,"NO OFERTADO",IF(AH253=0,"NO OFERTADO","CORRECTO"))))</f>
        <v>NO OFERTADO</v>
      </c>
      <c r="AJ253" s="41"/>
      <c r="AK253" s="41"/>
      <c r="AL253" s="41"/>
      <c r="AM253" s="42"/>
      <c r="AN253" s="40" t="str">
        <f>IF(AJ253=0,"NO OFERTADO",IF(AK253=0,"NO OFERTADO",IF(AL253=0,"NO OFERTADO",IF(AM253=0,"NO OFERTADO","CORRECTO"))))</f>
        <v>NO OFERTADO</v>
      </c>
    </row>
    <row r="254" spans="1:40" x14ac:dyDescent="0.25">
      <c r="A254" s="61">
        <v>2430</v>
      </c>
      <c r="B254" s="61">
        <v>2294</v>
      </c>
      <c r="C254" s="13" t="s">
        <v>6168</v>
      </c>
      <c r="D254" s="12" t="s">
        <v>6169</v>
      </c>
      <c r="E254" s="12" t="s">
        <v>208</v>
      </c>
      <c r="F254" s="12" t="s">
        <v>208</v>
      </c>
      <c r="G254" s="12" t="s">
        <v>209</v>
      </c>
      <c r="H254" s="12" t="s">
        <v>208</v>
      </c>
      <c r="I254" s="62">
        <v>8814.876000000002</v>
      </c>
      <c r="J254" s="10">
        <v>1</v>
      </c>
      <c r="K254" s="10" t="s">
        <v>3112</v>
      </c>
      <c r="L254" s="14" t="s">
        <v>6170</v>
      </c>
      <c r="M254" s="11">
        <v>8814.876000000002</v>
      </c>
      <c r="N254" s="8">
        <v>10</v>
      </c>
      <c r="O254" s="8">
        <f>N254*M254</f>
        <v>88148.760000000024</v>
      </c>
      <c r="P254" s="7" t="s">
        <v>6618</v>
      </c>
      <c r="Q254" s="30">
        <f>O254/$O$643</f>
        <v>5.2255739430393834E-5</v>
      </c>
      <c r="R254" s="30">
        <f>+O254/$O$644</f>
        <v>9.1674710497669884E-5</v>
      </c>
      <c r="S254" s="31">
        <f>Q254*$S$1</f>
        <v>4.1804591544315067E-3</v>
      </c>
      <c r="T254" s="32">
        <f>R254*$T$1</f>
        <v>1.3751206574650482E-3</v>
      </c>
      <c r="U254" s="31">
        <f>S254+T254</f>
        <v>5.5555798118965549E-3</v>
      </c>
      <c r="V254" s="41"/>
      <c r="W254" s="41"/>
      <c r="X254" s="41"/>
      <c r="Y254" s="42"/>
      <c r="Z254" s="40" t="str">
        <f>IF(V254=0,"NO OFERTADO",IF(W254=0,"NO OFERTADO",IF(X254=0,"NO OFERTADO",IF(Y254=0,"NO OFERTADO","CORRECTO"))))</f>
        <v>NO OFERTADO</v>
      </c>
      <c r="AA254" s="42">
        <f>Y254*N254</f>
        <v>0</v>
      </c>
      <c r="AB254" s="31">
        <f>Q254*$AB$1</f>
        <v>1.0451147886078767E-3</v>
      </c>
      <c r="AC254" s="32">
        <f>R254*$AC$1</f>
        <v>4.5837355248834943E-4</v>
      </c>
      <c r="AD254" s="31">
        <f>AB254+AC254</f>
        <v>1.5034883410962262E-3</v>
      </c>
      <c r="AE254" s="41"/>
      <c r="AF254" s="41"/>
      <c r="AG254" s="41"/>
      <c r="AH254" s="42"/>
      <c r="AI254" s="40" t="str">
        <f>IF(AE254=0,"NO OFERTADO",IF(AF254=0,"NO OFERTADO",IF(AG254=0,"NO OFERTADO",IF(AH254=0,"NO OFERTADO","CORRECTO"))))</f>
        <v>NO OFERTADO</v>
      </c>
      <c r="AJ254" s="41"/>
      <c r="AK254" s="41"/>
      <c r="AL254" s="41"/>
      <c r="AM254" s="42"/>
      <c r="AN254" s="40" t="str">
        <f>IF(AJ254=0,"NO OFERTADO",IF(AK254=0,"NO OFERTADO",IF(AL254=0,"NO OFERTADO",IF(AM254=0,"NO OFERTADO","CORRECTO"))))</f>
        <v>NO OFERTADO</v>
      </c>
    </row>
    <row r="255" spans="1:40" x14ac:dyDescent="0.25">
      <c r="A255" s="61">
        <v>2431</v>
      </c>
      <c r="B255" s="61">
        <v>2296</v>
      </c>
      <c r="C255" s="13" t="s">
        <v>3110</v>
      </c>
      <c r="D255" s="12" t="s">
        <v>2337</v>
      </c>
      <c r="E255" s="12" t="s">
        <v>208</v>
      </c>
      <c r="F255" s="12" t="s">
        <v>208</v>
      </c>
      <c r="G255" s="12" t="s">
        <v>209</v>
      </c>
      <c r="H255" s="12" t="s">
        <v>208</v>
      </c>
      <c r="I255" s="62">
        <v>17629.752000000004</v>
      </c>
      <c r="J255" s="10">
        <v>1</v>
      </c>
      <c r="K255" s="10" t="s">
        <v>6173</v>
      </c>
      <c r="L255" s="14" t="s">
        <v>6174</v>
      </c>
      <c r="M255" s="11">
        <v>13400.804666666665</v>
      </c>
      <c r="N255" s="8">
        <v>10</v>
      </c>
      <c r="O255" s="8">
        <f>N255*M255</f>
        <v>134008.04666666666</v>
      </c>
      <c r="P255" s="7" t="s">
        <v>6618</v>
      </c>
      <c r="Q255" s="30">
        <f>O255/$O$643</f>
        <v>7.9441725194879517E-5</v>
      </c>
      <c r="R255" s="30">
        <f>+O255/$O$644</f>
        <v>1.3936836868181583E-4</v>
      </c>
      <c r="S255" s="31">
        <f>Q255*$S$1</f>
        <v>6.3553380155903609E-3</v>
      </c>
      <c r="T255" s="32">
        <f>R255*$T$1</f>
        <v>2.0905255302272373E-3</v>
      </c>
      <c r="U255" s="31">
        <f>S255+T255</f>
        <v>8.4458635458175974E-3</v>
      </c>
      <c r="V255" s="41"/>
      <c r="W255" s="41"/>
      <c r="X255" s="41"/>
      <c r="Y255" s="42"/>
      <c r="Z255" s="40" t="str">
        <f>IF(V255=0,"NO OFERTADO",IF(W255=0,"NO OFERTADO",IF(X255=0,"NO OFERTADO",IF(Y255=0,"NO OFERTADO","CORRECTO"))))</f>
        <v>NO OFERTADO</v>
      </c>
      <c r="AA255" s="42">
        <f>Y255*N255</f>
        <v>0</v>
      </c>
      <c r="AB255" s="31">
        <f>Q255*$AB$1</f>
        <v>1.5888345038975902E-3</v>
      </c>
      <c r="AC255" s="32">
        <f>R255*$AC$1</f>
        <v>6.9684184340907914E-4</v>
      </c>
      <c r="AD255" s="31">
        <f>AB255+AC255</f>
        <v>2.2856763473066695E-3</v>
      </c>
      <c r="AE255" s="41"/>
      <c r="AF255" s="41"/>
      <c r="AG255" s="41"/>
      <c r="AH255" s="42"/>
      <c r="AI255" s="40" t="str">
        <f>IF(AE255=0,"NO OFERTADO",IF(AF255=0,"NO OFERTADO",IF(AG255=0,"NO OFERTADO",IF(AH255=0,"NO OFERTADO","CORRECTO"))))</f>
        <v>NO OFERTADO</v>
      </c>
      <c r="AJ255" s="41"/>
      <c r="AK255" s="41"/>
      <c r="AL255" s="41"/>
      <c r="AM255" s="42"/>
      <c r="AN255" s="40" t="str">
        <f>IF(AJ255=0,"NO OFERTADO",IF(AK255=0,"NO OFERTADO",IF(AL255=0,"NO OFERTADO",IF(AM255=0,"NO OFERTADO","CORRECTO"))))</f>
        <v>NO OFERTADO</v>
      </c>
    </row>
    <row r="256" spans="1:40" ht="24" x14ac:dyDescent="0.25">
      <c r="A256" s="61">
        <v>2432</v>
      </c>
      <c r="B256" s="61">
        <v>2005</v>
      </c>
      <c r="C256" s="13" t="s">
        <v>5346</v>
      </c>
      <c r="D256" s="12" t="s">
        <v>885</v>
      </c>
      <c r="E256" s="12" t="s">
        <v>1555</v>
      </c>
      <c r="F256" s="12" t="s">
        <v>1555</v>
      </c>
      <c r="G256" s="12" t="s">
        <v>735</v>
      </c>
      <c r="H256" s="12" t="s">
        <v>1361</v>
      </c>
      <c r="I256" s="62" t="s">
        <v>60</v>
      </c>
      <c r="J256" s="10">
        <v>1</v>
      </c>
      <c r="K256" s="10" t="s">
        <v>5348</v>
      </c>
      <c r="L256" s="14" t="s">
        <v>5450</v>
      </c>
      <c r="M256" s="11">
        <v>33719.734666666664</v>
      </c>
      <c r="N256" s="8">
        <v>2</v>
      </c>
      <c r="O256" s="8">
        <f>N256*M256</f>
        <v>67439.469333333327</v>
      </c>
      <c r="P256" s="7" t="s">
        <v>6618</v>
      </c>
      <c r="Q256" s="30">
        <f>O256/$O$643</f>
        <v>3.9979000689365351E-5</v>
      </c>
      <c r="R256" s="30"/>
      <c r="S256" s="31">
        <f>Q256*$S$1</f>
        <v>3.1983200551492282E-3</v>
      </c>
      <c r="T256" s="7"/>
      <c r="U256" s="31">
        <f>S256+T256</f>
        <v>3.1983200551492282E-3</v>
      </c>
      <c r="V256" s="41"/>
      <c r="W256" s="41"/>
      <c r="X256" s="41"/>
      <c r="Y256" s="42"/>
      <c r="Z256" s="40" t="str">
        <f>IF(V256=0,"NO OFERTADO",IF(W256=0,"NO OFERTADO",IF(X256=0,"NO OFERTADO",IF(Y256=0,"NO OFERTADO","CORRECTO"))))</f>
        <v>NO OFERTADO</v>
      </c>
      <c r="AA256" s="42">
        <f>Y256*N256</f>
        <v>0</v>
      </c>
      <c r="AB256" s="31">
        <f>Q256*$AB$1</f>
        <v>7.9958001378730706E-4</v>
      </c>
      <c r="AC256" s="7"/>
      <c r="AD256" s="31">
        <f>AB256+AC256</f>
        <v>7.9958001378730706E-4</v>
      </c>
      <c r="AE256" s="41"/>
      <c r="AF256" s="41"/>
      <c r="AG256" s="41"/>
      <c r="AH256" s="42"/>
      <c r="AI256" s="40" t="str">
        <f>IF(AE256=0,"NO OFERTADO",IF(AF256=0,"NO OFERTADO",IF(AG256=0,"NO OFERTADO",IF(AH256=0,"NO OFERTADO","CORRECTO"))))</f>
        <v>NO OFERTADO</v>
      </c>
      <c r="AJ256" s="41"/>
      <c r="AK256" s="41"/>
      <c r="AL256" s="41"/>
      <c r="AM256" s="42"/>
      <c r="AN256" s="40" t="str">
        <f>IF(AJ256=0,"NO OFERTADO",IF(AK256=0,"NO OFERTADO",IF(AL256=0,"NO OFERTADO",IF(AM256=0,"NO OFERTADO","CORRECTO"))))</f>
        <v>NO OFERTADO</v>
      </c>
    </row>
    <row r="257" spans="1:40" ht="24" x14ac:dyDescent="0.25">
      <c r="A257" s="61">
        <v>2433</v>
      </c>
      <c r="B257" s="61">
        <v>2298</v>
      </c>
      <c r="C257" s="13" t="s">
        <v>7371</v>
      </c>
      <c r="D257" s="12" t="s">
        <v>6177</v>
      </c>
      <c r="E257" s="12" t="s">
        <v>270</v>
      </c>
      <c r="F257" s="12" t="s">
        <v>23</v>
      </c>
      <c r="G257" s="12" t="s">
        <v>24</v>
      </c>
      <c r="H257" s="12" t="s">
        <v>23</v>
      </c>
      <c r="I257" s="62" t="s">
        <v>60</v>
      </c>
      <c r="J257" s="10">
        <v>1</v>
      </c>
      <c r="K257" s="10" t="s">
        <v>6178</v>
      </c>
      <c r="L257" s="14" t="s">
        <v>6179</v>
      </c>
      <c r="M257" s="11">
        <v>3547645.9426666666</v>
      </c>
      <c r="N257" s="8">
        <v>1</v>
      </c>
      <c r="O257" s="8">
        <f>N257*M257</f>
        <v>3547645.9426666666</v>
      </c>
      <c r="P257" s="7" t="s">
        <v>6618</v>
      </c>
      <c r="Q257" s="30">
        <f>O257/$O$643</f>
        <v>2.1030909790595259E-3</v>
      </c>
      <c r="R257" s="30"/>
      <c r="S257" s="31">
        <f>Q257*$S$1</f>
        <v>0.16824727832476208</v>
      </c>
      <c r="T257" s="7"/>
      <c r="U257" s="31">
        <f>S257+T257</f>
        <v>0.16824727832476208</v>
      </c>
      <c r="V257" s="41"/>
      <c r="W257" s="41"/>
      <c r="X257" s="41"/>
      <c r="Y257" s="42"/>
      <c r="Z257" s="40" t="str">
        <f>IF(V257=0,"NO OFERTADO",IF(W257=0,"NO OFERTADO",IF(X257=0,"NO OFERTADO",IF(Y257=0,"NO OFERTADO","CORRECTO"))))</f>
        <v>NO OFERTADO</v>
      </c>
      <c r="AA257" s="42">
        <f>Y257*N257</f>
        <v>0</v>
      </c>
      <c r="AB257" s="31">
        <f>Q257*$AB$1</f>
        <v>4.206181958119052E-2</v>
      </c>
      <c r="AC257" s="7"/>
      <c r="AD257" s="31">
        <f>AB257+AC257</f>
        <v>4.206181958119052E-2</v>
      </c>
      <c r="AE257" s="41"/>
      <c r="AF257" s="41"/>
      <c r="AG257" s="41"/>
      <c r="AH257" s="42"/>
      <c r="AI257" s="40" t="str">
        <f>IF(AE257=0,"NO OFERTADO",IF(AF257=0,"NO OFERTADO",IF(AG257=0,"NO OFERTADO",IF(AH257=0,"NO OFERTADO","CORRECTO"))))</f>
        <v>NO OFERTADO</v>
      </c>
      <c r="AJ257" s="41"/>
      <c r="AK257" s="41"/>
      <c r="AL257" s="41"/>
      <c r="AM257" s="42"/>
      <c r="AN257" s="40" t="str">
        <f>IF(AJ257=0,"NO OFERTADO",IF(AK257=0,"NO OFERTADO",IF(AL257=0,"NO OFERTADO",IF(AM257=0,"NO OFERTADO","CORRECTO"))))</f>
        <v>NO OFERTADO</v>
      </c>
    </row>
    <row r="258" spans="1:40" ht="24" x14ac:dyDescent="0.25">
      <c r="A258" s="61">
        <v>2434</v>
      </c>
      <c r="B258" s="61">
        <v>2300</v>
      </c>
      <c r="C258" s="13" t="s">
        <v>6184</v>
      </c>
      <c r="D258" s="12" t="s">
        <v>6185</v>
      </c>
      <c r="E258" s="12" t="s">
        <v>221</v>
      </c>
      <c r="F258" s="12" t="s">
        <v>222</v>
      </c>
      <c r="G258" s="12" t="s">
        <v>13</v>
      </c>
      <c r="H258" s="12" t="s">
        <v>108</v>
      </c>
      <c r="I258" s="62" t="s">
        <v>60</v>
      </c>
      <c r="J258" s="10">
        <v>120</v>
      </c>
      <c r="K258" s="10" t="s">
        <v>3334</v>
      </c>
      <c r="L258" s="14" t="s">
        <v>2404</v>
      </c>
      <c r="M258" s="11">
        <v>3883.6543333333334</v>
      </c>
      <c r="N258" s="8">
        <v>120</v>
      </c>
      <c r="O258" s="8">
        <f>N258*M258</f>
        <v>466038.52</v>
      </c>
      <c r="P258" s="7" t="s">
        <v>6618</v>
      </c>
      <c r="Q258" s="30">
        <f>O258/$O$643</f>
        <v>2.7627373845810624E-4</v>
      </c>
      <c r="R258" s="30"/>
      <c r="S258" s="31">
        <f>Q258*$S$1</f>
        <v>2.2101899076648501E-2</v>
      </c>
      <c r="T258" s="7"/>
      <c r="U258" s="31">
        <f>S258+T258</f>
        <v>2.2101899076648501E-2</v>
      </c>
      <c r="V258" s="41"/>
      <c r="W258" s="41"/>
      <c r="X258" s="41"/>
      <c r="Y258" s="42"/>
      <c r="Z258" s="40" t="str">
        <f>IF(V258=0,"NO OFERTADO",IF(W258=0,"NO OFERTADO",IF(X258=0,"NO OFERTADO",IF(Y258=0,"NO OFERTADO","CORRECTO"))))</f>
        <v>NO OFERTADO</v>
      </c>
      <c r="AA258" s="42">
        <f>Y258*N258</f>
        <v>0</v>
      </c>
      <c r="AB258" s="31">
        <f>Q258*$AB$1</f>
        <v>5.5254747691621253E-3</v>
      </c>
      <c r="AC258" s="7"/>
      <c r="AD258" s="31">
        <f>AB258+AC258</f>
        <v>5.5254747691621253E-3</v>
      </c>
      <c r="AE258" s="41"/>
      <c r="AF258" s="41"/>
      <c r="AG258" s="41"/>
      <c r="AH258" s="42"/>
      <c r="AI258" s="40" t="str">
        <f>IF(AE258=0,"NO OFERTADO",IF(AF258=0,"NO OFERTADO",IF(AG258=0,"NO OFERTADO",IF(AH258=0,"NO OFERTADO","CORRECTO"))))</f>
        <v>NO OFERTADO</v>
      </c>
      <c r="AJ258" s="41"/>
      <c r="AK258" s="41"/>
      <c r="AL258" s="41"/>
      <c r="AM258" s="42"/>
      <c r="AN258" s="40" t="str">
        <f>IF(AJ258=0,"NO OFERTADO",IF(AK258=0,"NO OFERTADO",IF(AL258=0,"NO OFERTADO",IF(AM258=0,"NO OFERTADO","CORRECTO"))))</f>
        <v>NO OFERTADO</v>
      </c>
    </row>
    <row r="259" spans="1:40" ht="24" x14ac:dyDescent="0.25">
      <c r="A259" s="61">
        <v>2435</v>
      </c>
      <c r="B259" s="61">
        <v>2302</v>
      </c>
      <c r="C259" s="13" t="s">
        <v>1722</v>
      </c>
      <c r="D259" s="12" t="s">
        <v>68</v>
      </c>
      <c r="E259" s="12" t="s">
        <v>11</v>
      </c>
      <c r="F259" s="12" t="s">
        <v>134</v>
      </c>
      <c r="G259" s="12" t="s">
        <v>13</v>
      </c>
      <c r="H259" s="12" t="s">
        <v>12</v>
      </c>
      <c r="I259" s="62" t="s">
        <v>60</v>
      </c>
      <c r="J259" s="10">
        <v>1</v>
      </c>
      <c r="K259" s="10" t="s">
        <v>1723</v>
      </c>
      <c r="L259" s="14" t="s">
        <v>6189</v>
      </c>
      <c r="M259" s="11">
        <v>1993.7469999999996</v>
      </c>
      <c r="N259" s="8">
        <v>30</v>
      </c>
      <c r="O259" s="8">
        <f>N259*M259</f>
        <v>59812.409999999989</v>
      </c>
      <c r="P259" s="7" t="s">
        <v>6618</v>
      </c>
      <c r="Q259" s="30">
        <f>O259/$O$643</f>
        <v>3.545758002340454E-5</v>
      </c>
      <c r="R259" s="30"/>
      <c r="S259" s="31">
        <f>Q259*$S$1</f>
        <v>2.8366064018723633E-3</v>
      </c>
      <c r="T259" s="7"/>
      <c r="U259" s="31">
        <f>S259+T259</f>
        <v>2.8366064018723633E-3</v>
      </c>
      <c r="V259" s="41"/>
      <c r="W259" s="41"/>
      <c r="X259" s="41"/>
      <c r="Y259" s="42"/>
      <c r="Z259" s="40" t="str">
        <f>IF(V259=0,"NO OFERTADO",IF(W259=0,"NO OFERTADO",IF(X259=0,"NO OFERTADO",IF(Y259=0,"NO OFERTADO","CORRECTO"))))</f>
        <v>NO OFERTADO</v>
      </c>
      <c r="AA259" s="42">
        <f>Y259*N259</f>
        <v>0</v>
      </c>
      <c r="AB259" s="31">
        <f>Q259*$AB$1</f>
        <v>7.0915160046809082E-4</v>
      </c>
      <c r="AC259" s="7"/>
      <c r="AD259" s="31">
        <f>AB259+AC259</f>
        <v>7.0915160046809082E-4</v>
      </c>
      <c r="AE259" s="41"/>
      <c r="AF259" s="41"/>
      <c r="AG259" s="41"/>
      <c r="AH259" s="42"/>
      <c r="AI259" s="40" t="str">
        <f>IF(AE259=0,"NO OFERTADO",IF(AF259=0,"NO OFERTADO",IF(AG259=0,"NO OFERTADO",IF(AH259=0,"NO OFERTADO","CORRECTO"))))</f>
        <v>NO OFERTADO</v>
      </c>
      <c r="AJ259" s="41"/>
      <c r="AK259" s="41"/>
      <c r="AL259" s="41"/>
      <c r="AM259" s="42"/>
      <c r="AN259" s="40" t="str">
        <f>IF(AJ259=0,"NO OFERTADO",IF(AK259=0,"NO OFERTADO",IF(AL259=0,"NO OFERTADO",IF(AM259=0,"NO OFERTADO","CORRECTO"))))</f>
        <v>NO OFERTADO</v>
      </c>
    </row>
    <row r="260" spans="1:40" ht="24" x14ac:dyDescent="0.25">
      <c r="A260" s="61">
        <v>2436</v>
      </c>
      <c r="B260" s="61">
        <v>2303</v>
      </c>
      <c r="C260" s="13" t="s">
        <v>6190</v>
      </c>
      <c r="D260" s="12" t="s">
        <v>6191</v>
      </c>
      <c r="E260" s="12" t="s">
        <v>11</v>
      </c>
      <c r="F260" s="12" t="s">
        <v>134</v>
      </c>
      <c r="G260" s="12" t="s">
        <v>13</v>
      </c>
      <c r="H260" s="12" t="s">
        <v>12</v>
      </c>
      <c r="I260" s="62" t="s">
        <v>60</v>
      </c>
      <c r="J260" s="10">
        <v>1</v>
      </c>
      <c r="K260" s="10" t="s">
        <v>405</v>
      </c>
      <c r="L260" s="14" t="s">
        <v>6192</v>
      </c>
      <c r="M260" s="11">
        <v>1134.375</v>
      </c>
      <c r="N260" s="8">
        <v>30</v>
      </c>
      <c r="O260" s="8">
        <f>N260*M260</f>
        <v>34031.25</v>
      </c>
      <c r="P260" s="7" t="s">
        <v>6618</v>
      </c>
      <c r="Q260" s="30">
        <f>O260/$O$643</f>
        <v>2.0174170714262907E-5</v>
      </c>
      <c r="R260" s="30"/>
      <c r="S260" s="31">
        <f>Q260*$S$1</f>
        <v>1.6139336571410325E-3</v>
      </c>
      <c r="T260" s="7"/>
      <c r="U260" s="31">
        <f>S260+T260</f>
        <v>1.6139336571410325E-3</v>
      </c>
      <c r="V260" s="41"/>
      <c r="W260" s="41"/>
      <c r="X260" s="41"/>
      <c r="Y260" s="42"/>
      <c r="Z260" s="40" t="str">
        <f>IF(V260=0,"NO OFERTADO",IF(W260=0,"NO OFERTADO",IF(X260=0,"NO OFERTADO",IF(Y260=0,"NO OFERTADO","CORRECTO"))))</f>
        <v>NO OFERTADO</v>
      </c>
      <c r="AA260" s="42">
        <f>Y260*N260</f>
        <v>0</v>
      </c>
      <c r="AB260" s="31">
        <f>Q260*$AB$1</f>
        <v>4.0348341428525812E-4</v>
      </c>
      <c r="AC260" s="7"/>
      <c r="AD260" s="31">
        <f>AB260+AC260</f>
        <v>4.0348341428525812E-4</v>
      </c>
      <c r="AE260" s="41"/>
      <c r="AF260" s="41"/>
      <c r="AG260" s="41"/>
      <c r="AH260" s="42"/>
      <c r="AI260" s="40" t="str">
        <f>IF(AE260=0,"NO OFERTADO",IF(AF260=0,"NO OFERTADO",IF(AG260=0,"NO OFERTADO",IF(AH260=0,"NO OFERTADO","CORRECTO"))))</f>
        <v>NO OFERTADO</v>
      </c>
      <c r="AJ260" s="41"/>
      <c r="AK260" s="41"/>
      <c r="AL260" s="41"/>
      <c r="AM260" s="42"/>
      <c r="AN260" s="40" t="str">
        <f>IF(AJ260=0,"NO OFERTADO",IF(AK260=0,"NO OFERTADO",IF(AL260=0,"NO OFERTADO",IF(AM260=0,"NO OFERTADO","CORRECTO"))))</f>
        <v>NO OFERTADO</v>
      </c>
    </row>
    <row r="261" spans="1:40" x14ac:dyDescent="0.25">
      <c r="A261" s="61">
        <v>2437</v>
      </c>
      <c r="B261" s="61">
        <v>1878</v>
      </c>
      <c r="C261" s="13" t="s">
        <v>5109</v>
      </c>
      <c r="D261" s="12" t="s">
        <v>5110</v>
      </c>
      <c r="E261" s="12" t="s">
        <v>49</v>
      </c>
      <c r="F261" s="12" t="s">
        <v>22</v>
      </c>
      <c r="G261" s="12" t="s">
        <v>24</v>
      </c>
      <c r="H261" s="12" t="s">
        <v>25</v>
      </c>
      <c r="I261" s="62">
        <v>1022112</v>
      </c>
      <c r="J261" s="10">
        <v>1</v>
      </c>
      <c r="K261" s="10" t="s">
        <v>5111</v>
      </c>
      <c r="L261" s="14" t="s">
        <v>5112</v>
      </c>
      <c r="M261" s="11">
        <v>1022112</v>
      </c>
      <c r="N261" s="8">
        <v>1</v>
      </c>
      <c r="O261" s="8">
        <f>N261*M261</f>
        <v>1022112</v>
      </c>
      <c r="P261" s="7" t="s">
        <v>6618</v>
      </c>
      <c r="Q261" s="30">
        <f>O261/$O$643</f>
        <v>6.0592138041055466E-4</v>
      </c>
      <c r="R261" s="30">
        <f>+O261/$O$644</f>
        <v>1.0629964811325122E-3</v>
      </c>
      <c r="S261" s="31">
        <f>Q261*$S$1</f>
        <v>4.8473710432844375E-2</v>
      </c>
      <c r="T261" s="32">
        <f>R261*$T$1</f>
        <v>1.5944947216987682E-2</v>
      </c>
      <c r="U261" s="31">
        <f>S261+T261</f>
        <v>6.4418657649832053E-2</v>
      </c>
      <c r="V261" s="41"/>
      <c r="W261" s="41"/>
      <c r="X261" s="41"/>
      <c r="Y261" s="42"/>
      <c r="Z261" s="40" t="str">
        <f>IF(V261=0,"NO OFERTADO",IF(W261=0,"NO OFERTADO",IF(X261=0,"NO OFERTADO",IF(Y261=0,"NO OFERTADO","CORRECTO"))))</f>
        <v>NO OFERTADO</v>
      </c>
      <c r="AA261" s="42">
        <f>Y261*N261</f>
        <v>0</v>
      </c>
      <c r="AB261" s="31">
        <f>Q261*$AB$1</f>
        <v>1.2118427608211094E-2</v>
      </c>
      <c r="AC261" s="32">
        <f>R261*$AC$1</f>
        <v>5.314982405662561E-3</v>
      </c>
      <c r="AD261" s="31">
        <f>AB261+AC261</f>
        <v>1.7433410013873656E-2</v>
      </c>
      <c r="AE261" s="41"/>
      <c r="AF261" s="41"/>
      <c r="AG261" s="41"/>
      <c r="AH261" s="42"/>
      <c r="AI261" s="40" t="str">
        <f>IF(AE261=0,"NO OFERTADO",IF(AF261=0,"NO OFERTADO",IF(AG261=0,"NO OFERTADO",IF(AH261=0,"NO OFERTADO","CORRECTO"))))</f>
        <v>NO OFERTADO</v>
      </c>
      <c r="AJ261" s="41"/>
      <c r="AK261" s="41"/>
      <c r="AL261" s="41"/>
      <c r="AM261" s="42"/>
      <c r="AN261" s="40" t="str">
        <f>IF(AJ261=0,"NO OFERTADO",IF(AK261=0,"NO OFERTADO",IF(AL261=0,"NO OFERTADO",IF(AM261=0,"NO OFERTADO","CORRECTO"))))</f>
        <v>NO OFERTADO</v>
      </c>
    </row>
    <row r="262" spans="1:40" x14ac:dyDescent="0.25">
      <c r="A262" s="61">
        <v>2438</v>
      </c>
      <c r="B262" s="61">
        <v>1888</v>
      </c>
      <c r="C262" s="13" t="s">
        <v>5109</v>
      </c>
      <c r="D262" s="12" t="s">
        <v>5138</v>
      </c>
      <c r="E262" s="12" t="s">
        <v>49</v>
      </c>
      <c r="F262" s="12" t="s">
        <v>22</v>
      </c>
      <c r="G262" s="12" t="s">
        <v>24</v>
      </c>
      <c r="H262" s="12" t="s">
        <v>25</v>
      </c>
      <c r="I262" s="62" t="s">
        <v>60</v>
      </c>
      <c r="J262" s="10">
        <v>1</v>
      </c>
      <c r="K262" s="10" t="s">
        <v>5111</v>
      </c>
      <c r="L262" s="14" t="s">
        <v>5139</v>
      </c>
      <c r="M262" s="11">
        <v>570843.48199999996</v>
      </c>
      <c r="N262" s="8">
        <v>1</v>
      </c>
      <c r="O262" s="8">
        <f>N262*M262</f>
        <v>570843.48199999996</v>
      </c>
      <c r="P262" s="7" t="s">
        <v>6618</v>
      </c>
      <c r="Q262" s="30">
        <f>O262/$O$643</f>
        <v>3.3840349258379475E-4</v>
      </c>
      <c r="R262" s="30"/>
      <c r="S262" s="31">
        <f>Q262*$S$1</f>
        <v>2.7072279406703578E-2</v>
      </c>
      <c r="T262" s="7"/>
      <c r="U262" s="31">
        <f>S262+T262</f>
        <v>2.7072279406703578E-2</v>
      </c>
      <c r="V262" s="41"/>
      <c r="W262" s="41"/>
      <c r="X262" s="41"/>
      <c r="Y262" s="42"/>
      <c r="Z262" s="40" t="str">
        <f>IF(V262=0,"NO OFERTADO",IF(W262=0,"NO OFERTADO",IF(X262=0,"NO OFERTADO",IF(Y262=0,"NO OFERTADO","CORRECTO"))))</f>
        <v>NO OFERTADO</v>
      </c>
      <c r="AA262" s="42">
        <f>Y262*N262</f>
        <v>0</v>
      </c>
      <c r="AB262" s="31">
        <f>Q262*$AB$1</f>
        <v>6.7680698516758946E-3</v>
      </c>
      <c r="AC262" s="7"/>
      <c r="AD262" s="31">
        <f>AB262+AC262</f>
        <v>6.7680698516758946E-3</v>
      </c>
      <c r="AE262" s="41"/>
      <c r="AF262" s="41"/>
      <c r="AG262" s="41"/>
      <c r="AH262" s="42"/>
      <c r="AI262" s="40" t="str">
        <f>IF(AE262=0,"NO OFERTADO",IF(AF262=0,"NO OFERTADO",IF(AG262=0,"NO OFERTADO",IF(AH262=0,"NO OFERTADO","CORRECTO"))))</f>
        <v>NO OFERTADO</v>
      </c>
      <c r="AJ262" s="41"/>
      <c r="AK262" s="41"/>
      <c r="AL262" s="41"/>
      <c r="AM262" s="42"/>
      <c r="AN262" s="40" t="str">
        <f>IF(AJ262=0,"NO OFERTADO",IF(AK262=0,"NO OFERTADO",IF(AL262=0,"NO OFERTADO",IF(AM262=0,"NO OFERTADO","CORRECTO"))))</f>
        <v>NO OFERTADO</v>
      </c>
    </row>
    <row r="263" spans="1:40" x14ac:dyDescent="0.25">
      <c r="A263" s="61">
        <v>2439</v>
      </c>
      <c r="B263" s="61">
        <v>1900</v>
      </c>
      <c r="C263" s="13" t="s">
        <v>5109</v>
      </c>
      <c r="D263" s="12" t="s">
        <v>5165</v>
      </c>
      <c r="E263" s="12" t="s">
        <v>49</v>
      </c>
      <c r="F263" s="12" t="s">
        <v>22</v>
      </c>
      <c r="G263" s="12" t="s">
        <v>24</v>
      </c>
      <c r="H263" s="12" t="s">
        <v>25</v>
      </c>
      <c r="I263" s="62" t="s">
        <v>60</v>
      </c>
      <c r="J263" s="10">
        <v>1</v>
      </c>
      <c r="K263" s="10" t="s">
        <v>5111</v>
      </c>
      <c r="L263" s="14" t="s">
        <v>5166</v>
      </c>
      <c r="M263" s="11">
        <v>380562.66599999997</v>
      </c>
      <c r="N263" s="8">
        <v>1</v>
      </c>
      <c r="O263" s="8">
        <f>N263*M263</f>
        <v>380562.66599999997</v>
      </c>
      <c r="P263" s="7" t="s">
        <v>6618</v>
      </c>
      <c r="Q263" s="30">
        <f>O263/$O$643</f>
        <v>2.2560253271211066E-4</v>
      </c>
      <c r="R263" s="30"/>
      <c r="S263" s="31">
        <f>Q263*$S$1</f>
        <v>1.8048202616968854E-2</v>
      </c>
      <c r="T263" s="7"/>
      <c r="U263" s="31">
        <f>S263+T263</f>
        <v>1.8048202616968854E-2</v>
      </c>
      <c r="V263" s="41"/>
      <c r="W263" s="41"/>
      <c r="X263" s="41"/>
      <c r="Y263" s="42"/>
      <c r="Z263" s="40" t="str">
        <f>IF(V263=0,"NO OFERTADO",IF(W263=0,"NO OFERTADO",IF(X263=0,"NO OFERTADO",IF(Y263=0,"NO OFERTADO","CORRECTO"))))</f>
        <v>NO OFERTADO</v>
      </c>
      <c r="AA263" s="42">
        <f>Y263*N263</f>
        <v>0</v>
      </c>
      <c r="AB263" s="31">
        <f>Q263*$AB$1</f>
        <v>4.5120506542422134E-3</v>
      </c>
      <c r="AC263" s="7"/>
      <c r="AD263" s="31">
        <f>AB263+AC263</f>
        <v>4.5120506542422134E-3</v>
      </c>
      <c r="AE263" s="41"/>
      <c r="AF263" s="41"/>
      <c r="AG263" s="41"/>
      <c r="AH263" s="42"/>
      <c r="AI263" s="40" t="str">
        <f>IF(AE263=0,"NO OFERTADO",IF(AF263=0,"NO OFERTADO",IF(AG263=0,"NO OFERTADO",IF(AH263=0,"NO OFERTADO","CORRECTO"))))</f>
        <v>NO OFERTADO</v>
      </c>
      <c r="AJ263" s="41"/>
      <c r="AK263" s="41"/>
      <c r="AL263" s="41"/>
      <c r="AM263" s="42"/>
      <c r="AN263" s="40" t="str">
        <f>IF(AJ263=0,"NO OFERTADO",IF(AK263=0,"NO OFERTADO",IF(AL263=0,"NO OFERTADO",IF(AM263=0,"NO OFERTADO","CORRECTO"))))</f>
        <v>NO OFERTADO</v>
      </c>
    </row>
    <row r="264" spans="1:40" x14ac:dyDescent="0.25">
      <c r="A264" s="61">
        <v>2440</v>
      </c>
      <c r="B264" s="61">
        <v>2304</v>
      </c>
      <c r="C264" s="13" t="s">
        <v>6193</v>
      </c>
      <c r="D264" s="12" t="s">
        <v>6194</v>
      </c>
      <c r="E264" s="12" t="s">
        <v>49</v>
      </c>
      <c r="F264" s="12" t="s">
        <v>22</v>
      </c>
      <c r="G264" s="12" t="s">
        <v>24</v>
      </c>
      <c r="H264" s="12" t="s">
        <v>25</v>
      </c>
      <c r="I264" s="62" t="s">
        <v>60</v>
      </c>
      <c r="J264" s="10">
        <v>1</v>
      </c>
      <c r="K264" s="10" t="s">
        <v>6195</v>
      </c>
      <c r="L264" s="14" t="s">
        <v>6196</v>
      </c>
      <c r="M264" s="11">
        <v>408070.08499999996</v>
      </c>
      <c r="N264" s="8">
        <v>1</v>
      </c>
      <c r="O264" s="8">
        <f>N264*M264</f>
        <v>408070.08499999996</v>
      </c>
      <c r="P264" s="7" t="s">
        <v>6618</v>
      </c>
      <c r="Q264" s="30">
        <f>O264/$O$643</f>
        <v>2.4190929096562055E-4</v>
      </c>
      <c r="R264" s="30"/>
      <c r="S264" s="31">
        <f>Q264*$S$1</f>
        <v>1.9352743277249645E-2</v>
      </c>
      <c r="T264" s="7"/>
      <c r="U264" s="31">
        <f>S264+T264</f>
        <v>1.9352743277249645E-2</v>
      </c>
      <c r="V264" s="41"/>
      <c r="W264" s="41"/>
      <c r="X264" s="41"/>
      <c r="Y264" s="42"/>
      <c r="Z264" s="40" t="str">
        <f>IF(V264=0,"NO OFERTADO",IF(W264=0,"NO OFERTADO",IF(X264=0,"NO OFERTADO",IF(Y264=0,"NO OFERTADO","CORRECTO"))))</f>
        <v>NO OFERTADO</v>
      </c>
      <c r="AA264" s="42">
        <f>Y264*N264</f>
        <v>0</v>
      </c>
      <c r="AB264" s="31">
        <f>Q264*$AB$1</f>
        <v>4.8381858193124114E-3</v>
      </c>
      <c r="AC264" s="7"/>
      <c r="AD264" s="31">
        <f>AB264+AC264</f>
        <v>4.8381858193124114E-3</v>
      </c>
      <c r="AE264" s="41"/>
      <c r="AF264" s="41"/>
      <c r="AG264" s="41"/>
      <c r="AH264" s="42"/>
      <c r="AI264" s="40" t="str">
        <f>IF(AE264=0,"NO OFERTADO",IF(AF264=0,"NO OFERTADO",IF(AG264=0,"NO OFERTADO",IF(AH264=0,"NO OFERTADO","CORRECTO"))))</f>
        <v>NO OFERTADO</v>
      </c>
      <c r="AJ264" s="41"/>
      <c r="AK264" s="41"/>
      <c r="AL264" s="41"/>
      <c r="AM264" s="42"/>
      <c r="AN264" s="40" t="str">
        <f>IF(AJ264=0,"NO OFERTADO",IF(AK264=0,"NO OFERTADO",IF(AL264=0,"NO OFERTADO",IF(AM264=0,"NO OFERTADO","CORRECTO"))))</f>
        <v>NO OFERTADO</v>
      </c>
    </row>
    <row r="265" spans="1:40" ht="108" x14ac:dyDescent="0.25">
      <c r="A265" s="61">
        <v>2441</v>
      </c>
      <c r="B265" s="61">
        <v>2305</v>
      </c>
      <c r="C265" s="13" t="s">
        <v>6197</v>
      </c>
      <c r="D265" s="12" t="s">
        <v>770</v>
      </c>
      <c r="E265" s="12" t="s">
        <v>221</v>
      </c>
      <c r="F265" s="12" t="s">
        <v>222</v>
      </c>
      <c r="G265" s="12" t="s">
        <v>13</v>
      </c>
      <c r="H265" s="12" t="s">
        <v>6198</v>
      </c>
      <c r="I265" s="62" t="s">
        <v>60</v>
      </c>
      <c r="J265" s="10">
        <v>500</v>
      </c>
      <c r="K265" s="10" t="s">
        <v>770</v>
      </c>
      <c r="L265" s="14" t="s">
        <v>6199</v>
      </c>
      <c r="M265" s="11">
        <v>33.631999999999998</v>
      </c>
      <c r="N265" s="8">
        <v>500</v>
      </c>
      <c r="O265" s="8">
        <f>N265*M265</f>
        <v>16816</v>
      </c>
      <c r="P265" s="7" t="s">
        <v>6618</v>
      </c>
      <c r="Q265" s="30">
        <f>O265/$O$643</f>
        <v>9.9687450426018742E-6</v>
      </c>
      <c r="R265" s="30"/>
      <c r="S265" s="31">
        <f>Q265*$S$1</f>
        <v>7.9749960340814996E-4</v>
      </c>
      <c r="T265" s="7"/>
      <c r="U265" s="31">
        <f>S265+T265</f>
        <v>7.9749960340814996E-4</v>
      </c>
      <c r="V265" s="41"/>
      <c r="W265" s="41"/>
      <c r="X265" s="41"/>
      <c r="Y265" s="42"/>
      <c r="Z265" s="40" t="str">
        <f>IF(V265=0,"NO OFERTADO",IF(W265=0,"NO OFERTADO",IF(X265=0,"NO OFERTADO",IF(Y265=0,"NO OFERTADO","CORRECTO"))))</f>
        <v>NO OFERTADO</v>
      </c>
      <c r="AA265" s="42">
        <f>Y265*N265</f>
        <v>0</v>
      </c>
      <c r="AB265" s="31">
        <f>Q265*$AB$1</f>
        <v>1.9937490085203749E-4</v>
      </c>
      <c r="AC265" s="7"/>
      <c r="AD265" s="31">
        <f>AB265+AC265</f>
        <v>1.9937490085203749E-4</v>
      </c>
      <c r="AE265" s="41"/>
      <c r="AF265" s="41"/>
      <c r="AG265" s="41"/>
      <c r="AH265" s="42"/>
      <c r="AI265" s="40" t="str">
        <f>IF(AE265=0,"NO OFERTADO",IF(AF265=0,"NO OFERTADO",IF(AG265=0,"NO OFERTADO",IF(AH265=0,"NO OFERTADO","CORRECTO"))))</f>
        <v>NO OFERTADO</v>
      </c>
      <c r="AJ265" s="41"/>
      <c r="AK265" s="41"/>
      <c r="AL265" s="41"/>
      <c r="AM265" s="42"/>
      <c r="AN265" s="40" t="str">
        <f>IF(AJ265=0,"NO OFERTADO",IF(AK265=0,"NO OFERTADO",IF(AL265=0,"NO OFERTADO",IF(AM265=0,"NO OFERTADO","CORRECTO"))))</f>
        <v>NO OFERTADO</v>
      </c>
    </row>
    <row r="266" spans="1:40" ht="60" x14ac:dyDescent="0.25">
      <c r="A266" s="61">
        <v>2442</v>
      </c>
      <c r="B266" s="61">
        <v>2306</v>
      </c>
      <c r="C266" s="13" t="s">
        <v>6200</v>
      </c>
      <c r="D266" s="12" t="s">
        <v>770</v>
      </c>
      <c r="E266" s="12" t="s">
        <v>221</v>
      </c>
      <c r="F266" s="12" t="s">
        <v>222</v>
      </c>
      <c r="G266" s="12" t="s">
        <v>13</v>
      </c>
      <c r="H266" s="12" t="s">
        <v>782</v>
      </c>
      <c r="I266" s="62" t="s">
        <v>60</v>
      </c>
      <c r="J266" s="10">
        <v>250</v>
      </c>
      <c r="K266" s="10" t="s">
        <v>770</v>
      </c>
      <c r="L266" s="14" t="s">
        <v>6201</v>
      </c>
      <c r="M266" s="11">
        <v>469.79699999999997</v>
      </c>
      <c r="N266" s="8">
        <v>250</v>
      </c>
      <c r="O266" s="8">
        <f>N266*M266</f>
        <v>117449.24999999999</v>
      </c>
      <c r="P266" s="7" t="s">
        <v>6618</v>
      </c>
      <c r="Q266" s="30">
        <f>O266/$O$643</f>
        <v>6.9625453656922464E-5</v>
      </c>
      <c r="R266" s="30"/>
      <c r="S266" s="31">
        <f>Q266*$S$1</f>
        <v>5.5700362925537976E-3</v>
      </c>
      <c r="T266" s="7"/>
      <c r="U266" s="31">
        <f>S266+T266</f>
        <v>5.5700362925537976E-3</v>
      </c>
      <c r="V266" s="41"/>
      <c r="W266" s="41"/>
      <c r="X266" s="41"/>
      <c r="Y266" s="42"/>
      <c r="Z266" s="40" t="str">
        <f>IF(V266=0,"NO OFERTADO",IF(W266=0,"NO OFERTADO",IF(X266=0,"NO OFERTADO",IF(Y266=0,"NO OFERTADO","CORRECTO"))))</f>
        <v>NO OFERTADO</v>
      </c>
      <c r="AA266" s="42">
        <f>Y266*N266</f>
        <v>0</v>
      </c>
      <c r="AB266" s="31">
        <f>Q266*$AB$1</f>
        <v>1.3925090731384494E-3</v>
      </c>
      <c r="AC266" s="7"/>
      <c r="AD266" s="31">
        <f>AB266+AC266</f>
        <v>1.3925090731384494E-3</v>
      </c>
      <c r="AE266" s="41"/>
      <c r="AF266" s="41"/>
      <c r="AG266" s="41"/>
      <c r="AH266" s="42"/>
      <c r="AI266" s="40" t="str">
        <f>IF(AE266=0,"NO OFERTADO",IF(AF266=0,"NO OFERTADO",IF(AG266=0,"NO OFERTADO",IF(AH266=0,"NO OFERTADO","CORRECTO"))))</f>
        <v>NO OFERTADO</v>
      </c>
      <c r="AJ266" s="41"/>
      <c r="AK266" s="41"/>
      <c r="AL266" s="41"/>
      <c r="AM266" s="42"/>
      <c r="AN266" s="40" t="str">
        <f>IF(AJ266=0,"NO OFERTADO",IF(AK266=0,"NO OFERTADO",IF(AL266=0,"NO OFERTADO",IF(AM266=0,"NO OFERTADO","CORRECTO"))))</f>
        <v>NO OFERTADO</v>
      </c>
    </row>
    <row r="267" spans="1:40" ht="24" x14ac:dyDescent="0.25">
      <c r="A267" s="61">
        <v>2443</v>
      </c>
      <c r="B267" s="61">
        <v>2755</v>
      </c>
      <c r="C267" s="13" t="s">
        <v>7400</v>
      </c>
      <c r="D267" s="12" t="s">
        <v>770</v>
      </c>
      <c r="E267" s="12" t="s">
        <v>270</v>
      </c>
      <c r="F267" s="12" t="s">
        <v>321</v>
      </c>
      <c r="G267" s="12" t="s">
        <v>13</v>
      </c>
      <c r="H267" s="12" t="s">
        <v>782</v>
      </c>
      <c r="I267" s="62" t="s">
        <v>60</v>
      </c>
      <c r="J267" s="10">
        <v>400</v>
      </c>
      <c r="K267" s="10">
        <v>20173017</v>
      </c>
      <c r="L267" s="14" t="s">
        <v>7249</v>
      </c>
      <c r="M267" s="11">
        <v>216.76874999999998</v>
      </c>
      <c r="N267" s="11">
        <v>375</v>
      </c>
      <c r="O267" s="8">
        <f>N267*M267</f>
        <v>81288.28125</v>
      </c>
      <c r="P267" s="7" t="s">
        <v>6618</v>
      </c>
      <c r="Q267" s="30">
        <f>O267/$O$643</f>
        <v>4.8188757774296172E-5</v>
      </c>
      <c r="R267" s="30"/>
      <c r="S267" s="31">
        <f>Q267*$S$1</f>
        <v>3.8551006219436938E-3</v>
      </c>
      <c r="T267" s="7"/>
      <c r="U267" s="31">
        <f>S267+T267</f>
        <v>3.8551006219436938E-3</v>
      </c>
      <c r="V267" s="41"/>
      <c r="W267" s="41"/>
      <c r="X267" s="41"/>
      <c r="Y267" s="42"/>
      <c r="Z267" s="40" t="str">
        <f>IF(V267=0,"NO OFERTADO",IF(W267=0,"NO OFERTADO",IF(X267=0,"NO OFERTADO",IF(Y267=0,"NO OFERTADO","CORRECTO"))))</f>
        <v>NO OFERTADO</v>
      </c>
      <c r="AA267" s="42">
        <f>Y267*N267</f>
        <v>0</v>
      </c>
      <c r="AB267" s="31">
        <f>Q267*$AB$1</f>
        <v>9.6377515548592345E-4</v>
      </c>
      <c r="AC267" s="7"/>
      <c r="AD267" s="31">
        <f>AB267+AC267</f>
        <v>9.6377515548592345E-4</v>
      </c>
      <c r="AE267" s="41"/>
      <c r="AF267" s="41"/>
      <c r="AG267" s="41"/>
      <c r="AH267" s="42"/>
      <c r="AI267" s="40" t="str">
        <f>IF(AE267=0,"NO OFERTADO",IF(AF267=0,"NO OFERTADO",IF(AG267=0,"NO OFERTADO",IF(AH267=0,"NO OFERTADO","CORRECTO"))))</f>
        <v>NO OFERTADO</v>
      </c>
      <c r="AJ267" s="41"/>
      <c r="AK267" s="41"/>
      <c r="AL267" s="41"/>
      <c r="AM267" s="42"/>
      <c r="AN267" s="40" t="str">
        <f>IF(AJ267=0,"NO OFERTADO",IF(AK267=0,"NO OFERTADO",IF(AL267=0,"NO OFERTADO",IF(AM267=0,"NO OFERTADO","CORRECTO"))))</f>
        <v>NO OFERTADO</v>
      </c>
    </row>
    <row r="268" spans="1:40" ht="48" x14ac:dyDescent="0.25">
      <c r="A268" s="61">
        <v>2444</v>
      </c>
      <c r="B268" s="61">
        <v>2307</v>
      </c>
      <c r="C268" s="13" t="s">
        <v>6202</v>
      </c>
      <c r="D268" s="12" t="s">
        <v>770</v>
      </c>
      <c r="E268" s="12" t="s">
        <v>270</v>
      </c>
      <c r="F268" s="12" t="s">
        <v>321</v>
      </c>
      <c r="G268" s="12" t="s">
        <v>13</v>
      </c>
      <c r="H268" s="12" t="s">
        <v>6203</v>
      </c>
      <c r="I268" s="62" t="s">
        <v>60</v>
      </c>
      <c r="J268" s="10">
        <v>800</v>
      </c>
      <c r="K268" s="10" t="s">
        <v>770</v>
      </c>
      <c r="L268" s="14" t="s">
        <v>6204</v>
      </c>
      <c r="M268" s="11">
        <v>248.56866666666667</v>
      </c>
      <c r="N268" s="8">
        <v>800</v>
      </c>
      <c r="O268" s="8">
        <f>N268*M268</f>
        <v>198854.93333333335</v>
      </c>
      <c r="P268" s="7" t="s">
        <v>6618</v>
      </c>
      <c r="Q268" s="30">
        <f>O268/$O$643</f>
        <v>1.1788380892385783E-4</v>
      </c>
      <c r="R268" s="30"/>
      <c r="S268" s="31">
        <f>Q268*$S$1</f>
        <v>9.4307047139086265E-3</v>
      </c>
      <c r="T268" s="7"/>
      <c r="U268" s="31">
        <f>S268+T268</f>
        <v>9.4307047139086265E-3</v>
      </c>
      <c r="V268" s="41"/>
      <c r="W268" s="41"/>
      <c r="X268" s="41"/>
      <c r="Y268" s="42"/>
      <c r="Z268" s="40" t="str">
        <f>IF(V268=0,"NO OFERTADO",IF(W268=0,"NO OFERTADO",IF(X268=0,"NO OFERTADO",IF(Y268=0,"NO OFERTADO","CORRECTO"))))</f>
        <v>NO OFERTADO</v>
      </c>
      <c r="AA268" s="42">
        <f>Y268*N268</f>
        <v>0</v>
      </c>
      <c r="AB268" s="31">
        <f>Q268*$AB$1</f>
        <v>2.3576761784771566E-3</v>
      </c>
      <c r="AC268" s="7"/>
      <c r="AD268" s="31">
        <f>AB268+AC268</f>
        <v>2.3576761784771566E-3</v>
      </c>
      <c r="AE268" s="41"/>
      <c r="AF268" s="41"/>
      <c r="AG268" s="41"/>
      <c r="AH268" s="42"/>
      <c r="AI268" s="40" t="str">
        <f>IF(AE268=0,"NO OFERTADO",IF(AF268=0,"NO OFERTADO",IF(AG268=0,"NO OFERTADO",IF(AH268=0,"NO OFERTADO","CORRECTO"))))</f>
        <v>NO OFERTADO</v>
      </c>
      <c r="AJ268" s="41"/>
      <c r="AK268" s="41"/>
      <c r="AL268" s="41"/>
      <c r="AM268" s="42"/>
      <c r="AN268" s="40" t="str">
        <f>IF(AJ268=0,"NO OFERTADO",IF(AK268=0,"NO OFERTADO",IF(AL268=0,"NO OFERTADO",IF(AM268=0,"NO OFERTADO","CORRECTO"))))</f>
        <v>NO OFERTADO</v>
      </c>
    </row>
    <row r="269" spans="1:40" ht="24" x14ac:dyDescent="0.25">
      <c r="A269" s="61">
        <v>2445</v>
      </c>
      <c r="B269" s="61">
        <v>1978</v>
      </c>
      <c r="C269" s="13" t="s">
        <v>5368</v>
      </c>
      <c r="D269" s="12" t="s">
        <v>5369</v>
      </c>
      <c r="E269" s="12" t="s">
        <v>270</v>
      </c>
      <c r="F269" s="12" t="s">
        <v>321</v>
      </c>
      <c r="G269" s="12" t="s">
        <v>13</v>
      </c>
      <c r="H269" s="12" t="s">
        <v>782</v>
      </c>
      <c r="I269" s="62" t="s">
        <v>60</v>
      </c>
      <c r="J269" s="10">
        <v>400</v>
      </c>
      <c r="K269" s="10" t="s">
        <v>5279</v>
      </c>
      <c r="L269" s="14" t="s">
        <v>5370</v>
      </c>
      <c r="M269" s="11">
        <v>147.13999999999999</v>
      </c>
      <c r="N269" s="8">
        <v>400</v>
      </c>
      <c r="O269" s="8">
        <f>N269*M269</f>
        <v>58855.999999999993</v>
      </c>
      <c r="P269" s="7" t="s">
        <v>6618</v>
      </c>
      <c r="Q269" s="30">
        <f>O269/$O$643</f>
        <v>3.4890607649106555E-5</v>
      </c>
      <c r="R269" s="30"/>
      <c r="S269" s="31">
        <f>Q269*$S$1</f>
        <v>2.7912486119285244E-3</v>
      </c>
      <c r="T269" s="7"/>
      <c r="U269" s="31">
        <f>S269+T269</f>
        <v>2.7912486119285244E-3</v>
      </c>
      <c r="V269" s="41"/>
      <c r="W269" s="41"/>
      <c r="X269" s="41"/>
      <c r="Y269" s="42"/>
      <c r="Z269" s="40" t="str">
        <f>IF(V269=0,"NO OFERTADO",IF(W269=0,"NO OFERTADO",IF(X269=0,"NO OFERTADO",IF(Y269=0,"NO OFERTADO","CORRECTO"))))</f>
        <v>NO OFERTADO</v>
      </c>
      <c r="AA269" s="42">
        <f>Y269*N269</f>
        <v>0</v>
      </c>
      <c r="AB269" s="31">
        <f>Q269*$AB$1</f>
        <v>6.9781215298213111E-4</v>
      </c>
      <c r="AC269" s="7"/>
      <c r="AD269" s="31">
        <f>AB269+AC269</f>
        <v>6.9781215298213111E-4</v>
      </c>
      <c r="AE269" s="41"/>
      <c r="AF269" s="41"/>
      <c r="AG269" s="41"/>
      <c r="AH269" s="42"/>
      <c r="AI269" s="40" t="str">
        <f>IF(AE269=0,"NO OFERTADO",IF(AF269=0,"NO OFERTADO",IF(AG269=0,"NO OFERTADO",IF(AH269=0,"NO OFERTADO","CORRECTO"))))</f>
        <v>NO OFERTADO</v>
      </c>
      <c r="AJ269" s="41"/>
      <c r="AK269" s="41"/>
      <c r="AL269" s="41"/>
      <c r="AM269" s="42"/>
      <c r="AN269" s="40" t="str">
        <f>IF(AJ269=0,"NO OFERTADO",IF(AK269=0,"NO OFERTADO",IF(AL269=0,"NO OFERTADO",IF(AM269=0,"NO OFERTADO","CORRECTO"))))</f>
        <v>NO OFERTADO</v>
      </c>
    </row>
    <row r="270" spans="1:40" ht="24" x14ac:dyDescent="0.25">
      <c r="A270" s="61">
        <v>2446</v>
      </c>
      <c r="B270" s="61">
        <v>2308</v>
      </c>
      <c r="C270" s="13" t="s">
        <v>6205</v>
      </c>
      <c r="D270" s="12" t="s">
        <v>5455</v>
      </c>
      <c r="E270" s="12" t="s">
        <v>781</v>
      </c>
      <c r="F270" s="12" t="s">
        <v>321</v>
      </c>
      <c r="G270" s="12" t="s">
        <v>13</v>
      </c>
      <c r="H270" s="12" t="s">
        <v>782</v>
      </c>
      <c r="I270" s="62" t="s">
        <v>60</v>
      </c>
      <c r="J270" s="10">
        <v>400</v>
      </c>
      <c r="K270" s="10" t="s">
        <v>5279</v>
      </c>
      <c r="L270" s="14" t="s">
        <v>5370</v>
      </c>
      <c r="M270" s="11">
        <v>210.71866666666665</v>
      </c>
      <c r="N270" s="8">
        <v>400</v>
      </c>
      <c r="O270" s="8">
        <f>N270*M270</f>
        <v>84287.46666666666</v>
      </c>
      <c r="P270" s="7" t="s">
        <v>6618</v>
      </c>
      <c r="Q270" s="30">
        <f>O270/$O$643</f>
        <v>4.9966714170242864E-5</v>
      </c>
      <c r="R270" s="30"/>
      <c r="S270" s="31">
        <f>Q270*$S$1</f>
        <v>3.997337133619429E-3</v>
      </c>
      <c r="T270" s="7"/>
      <c r="U270" s="31">
        <f>S270+T270</f>
        <v>3.997337133619429E-3</v>
      </c>
      <c r="V270" s="41"/>
      <c r="W270" s="41"/>
      <c r="X270" s="41"/>
      <c r="Y270" s="42"/>
      <c r="Z270" s="40" t="str">
        <f>IF(V270=0,"NO OFERTADO",IF(W270=0,"NO OFERTADO",IF(X270=0,"NO OFERTADO",IF(Y270=0,"NO OFERTADO","CORRECTO"))))</f>
        <v>NO OFERTADO</v>
      </c>
      <c r="AA270" s="42">
        <f>Y270*N270</f>
        <v>0</v>
      </c>
      <c r="AB270" s="31">
        <f>Q270*$AB$1</f>
        <v>9.9933428340485725E-4</v>
      </c>
      <c r="AC270" s="7"/>
      <c r="AD270" s="31">
        <f>AB270+AC270</f>
        <v>9.9933428340485725E-4</v>
      </c>
      <c r="AE270" s="41"/>
      <c r="AF270" s="41"/>
      <c r="AG270" s="41"/>
      <c r="AH270" s="42"/>
      <c r="AI270" s="40" t="str">
        <f>IF(AE270=0,"NO OFERTADO",IF(AF270=0,"NO OFERTADO",IF(AG270=0,"NO OFERTADO",IF(AH270=0,"NO OFERTADO","CORRECTO"))))</f>
        <v>NO OFERTADO</v>
      </c>
      <c r="AJ270" s="41"/>
      <c r="AK270" s="41"/>
      <c r="AL270" s="41"/>
      <c r="AM270" s="42"/>
      <c r="AN270" s="40" t="str">
        <f>IF(AJ270=0,"NO OFERTADO",IF(AK270=0,"NO OFERTADO",IF(AL270=0,"NO OFERTADO",IF(AM270=0,"NO OFERTADO","CORRECTO"))))</f>
        <v>NO OFERTADO</v>
      </c>
    </row>
    <row r="271" spans="1:40" ht="24" x14ac:dyDescent="0.25">
      <c r="A271" s="61">
        <v>2447</v>
      </c>
      <c r="B271" s="61">
        <v>1947</v>
      </c>
      <c r="C271" s="13" t="s">
        <v>5277</v>
      </c>
      <c r="D271" s="12" t="s">
        <v>5278</v>
      </c>
      <c r="E271" s="12" t="s">
        <v>270</v>
      </c>
      <c r="F271" s="12" t="s">
        <v>321</v>
      </c>
      <c r="G271" s="12" t="s">
        <v>13</v>
      </c>
      <c r="H271" s="12" t="s">
        <v>782</v>
      </c>
      <c r="I271" s="62" t="s">
        <v>60</v>
      </c>
      <c r="J271" s="10">
        <v>400</v>
      </c>
      <c r="K271" s="10" t="s">
        <v>5279</v>
      </c>
      <c r="L271" s="14" t="s">
        <v>5280</v>
      </c>
      <c r="M271" s="11">
        <v>289.02499999999998</v>
      </c>
      <c r="N271" s="8">
        <v>400</v>
      </c>
      <c r="O271" s="8">
        <f>N271*M271</f>
        <v>115609.99999999999</v>
      </c>
      <c r="P271" s="7" t="s">
        <v>6618</v>
      </c>
      <c r="Q271" s="30">
        <f>O271/$O$643</f>
        <v>6.8535122167887887E-5</v>
      </c>
      <c r="R271" s="30"/>
      <c r="S271" s="31">
        <f>Q271*$S$1</f>
        <v>5.482809773431031E-3</v>
      </c>
      <c r="T271" s="7"/>
      <c r="U271" s="31">
        <f>S271+T271</f>
        <v>5.482809773431031E-3</v>
      </c>
      <c r="V271" s="41"/>
      <c r="W271" s="41"/>
      <c r="X271" s="41"/>
      <c r="Y271" s="42"/>
      <c r="Z271" s="40" t="str">
        <f>IF(V271=0,"NO OFERTADO",IF(W271=0,"NO OFERTADO",IF(X271=0,"NO OFERTADO",IF(Y271=0,"NO OFERTADO","CORRECTO"))))</f>
        <v>NO OFERTADO</v>
      </c>
      <c r="AA271" s="42">
        <f>Y271*N271</f>
        <v>0</v>
      </c>
      <c r="AB271" s="31">
        <f>Q271*$AB$1</f>
        <v>1.3707024433577577E-3</v>
      </c>
      <c r="AC271" s="7"/>
      <c r="AD271" s="31">
        <f>AB271+AC271</f>
        <v>1.3707024433577577E-3</v>
      </c>
      <c r="AE271" s="41"/>
      <c r="AF271" s="41"/>
      <c r="AG271" s="41"/>
      <c r="AH271" s="42"/>
      <c r="AI271" s="40" t="str">
        <f>IF(AE271=0,"NO OFERTADO",IF(AF271=0,"NO OFERTADO",IF(AG271=0,"NO OFERTADO",IF(AH271=0,"NO OFERTADO","CORRECTO"))))</f>
        <v>NO OFERTADO</v>
      </c>
      <c r="AJ271" s="41"/>
      <c r="AK271" s="41"/>
      <c r="AL271" s="41"/>
      <c r="AM271" s="42"/>
      <c r="AN271" s="40" t="str">
        <f>IF(AJ271=0,"NO OFERTADO",IF(AK271=0,"NO OFERTADO",IF(AL271=0,"NO OFERTADO",IF(AM271=0,"NO OFERTADO","CORRECTO"))))</f>
        <v>NO OFERTADO</v>
      </c>
    </row>
    <row r="272" spans="1:40" ht="24" x14ac:dyDescent="0.25">
      <c r="A272" s="61">
        <v>2448</v>
      </c>
      <c r="B272" s="61">
        <v>2310</v>
      </c>
      <c r="C272" s="13" t="s">
        <v>6208</v>
      </c>
      <c r="D272" s="12" t="s">
        <v>10</v>
      </c>
      <c r="E272" s="12" t="s">
        <v>11</v>
      </c>
      <c r="F272" s="12" t="s">
        <v>12</v>
      </c>
      <c r="G272" s="12" t="s">
        <v>13</v>
      </c>
      <c r="H272" s="12" t="s">
        <v>12</v>
      </c>
      <c r="I272" s="62" t="s">
        <v>60</v>
      </c>
      <c r="J272" s="10">
        <v>1</v>
      </c>
      <c r="K272" s="10" t="s">
        <v>6209</v>
      </c>
      <c r="L272" s="14" t="s">
        <v>6210</v>
      </c>
      <c r="M272" s="11">
        <v>2182.0073750000001</v>
      </c>
      <c r="N272" s="8">
        <v>30</v>
      </c>
      <c r="O272" s="8">
        <f>N272*M272</f>
        <v>65460.221250000002</v>
      </c>
      <c r="P272" s="7" t="s">
        <v>6618</v>
      </c>
      <c r="Q272" s="30">
        <f>O272/$O$643</f>
        <v>3.8805676502947159E-5</v>
      </c>
      <c r="R272" s="30"/>
      <c r="S272" s="31">
        <f>Q272*$S$1</f>
        <v>3.1044541202357727E-3</v>
      </c>
      <c r="T272" s="7"/>
      <c r="U272" s="31">
        <f>S272+T272</f>
        <v>3.1044541202357727E-3</v>
      </c>
      <c r="V272" s="41"/>
      <c r="W272" s="41"/>
      <c r="X272" s="41"/>
      <c r="Y272" s="42"/>
      <c r="Z272" s="40" t="str">
        <f>IF(V272=0,"NO OFERTADO",IF(W272=0,"NO OFERTADO",IF(X272=0,"NO OFERTADO",IF(Y272=0,"NO OFERTADO","CORRECTO"))))</f>
        <v>NO OFERTADO</v>
      </c>
      <c r="AA272" s="42">
        <f>Y272*N272</f>
        <v>0</v>
      </c>
      <c r="AB272" s="31">
        <f>Q272*$AB$1</f>
        <v>7.7611353005894318E-4</v>
      </c>
      <c r="AC272" s="7"/>
      <c r="AD272" s="31">
        <f>AB272+AC272</f>
        <v>7.7611353005894318E-4</v>
      </c>
      <c r="AE272" s="41"/>
      <c r="AF272" s="41"/>
      <c r="AG272" s="41"/>
      <c r="AH272" s="42"/>
      <c r="AI272" s="40" t="str">
        <f>IF(AE272=0,"NO OFERTADO",IF(AF272=0,"NO OFERTADO",IF(AG272=0,"NO OFERTADO",IF(AH272=0,"NO OFERTADO","CORRECTO"))))</f>
        <v>NO OFERTADO</v>
      </c>
      <c r="AJ272" s="41"/>
      <c r="AK272" s="41"/>
      <c r="AL272" s="41"/>
      <c r="AM272" s="42"/>
      <c r="AN272" s="40" t="str">
        <f>IF(AJ272=0,"NO OFERTADO",IF(AK272=0,"NO OFERTADO",IF(AL272=0,"NO OFERTADO",IF(AM272=0,"NO OFERTADO","CORRECTO"))))</f>
        <v>NO OFERTADO</v>
      </c>
    </row>
    <row r="273" spans="1:40" x14ac:dyDescent="0.25">
      <c r="A273" s="61">
        <v>2449</v>
      </c>
      <c r="B273" s="61">
        <v>2132</v>
      </c>
      <c r="C273" s="13" t="s">
        <v>1778</v>
      </c>
      <c r="D273" s="12" t="s">
        <v>1567</v>
      </c>
      <c r="E273" s="12" t="s">
        <v>11</v>
      </c>
      <c r="F273" s="12" t="s">
        <v>11</v>
      </c>
      <c r="G273" s="12" t="s">
        <v>13</v>
      </c>
      <c r="H273" s="12" t="s">
        <v>11</v>
      </c>
      <c r="I273" s="62">
        <v>1176</v>
      </c>
      <c r="J273" s="10">
        <v>1</v>
      </c>
      <c r="K273" s="10" t="s">
        <v>1779</v>
      </c>
      <c r="L273" s="14" t="s">
        <v>5772</v>
      </c>
      <c r="M273" s="11">
        <v>1176</v>
      </c>
      <c r="N273" s="8">
        <v>15</v>
      </c>
      <c r="O273" s="8">
        <f>N273*M273</f>
        <v>17640</v>
      </c>
      <c r="P273" s="7" t="s">
        <v>6618</v>
      </c>
      <c r="Q273" s="30">
        <f>O273/$O$643</f>
        <v>1.0457223034698922E-5</v>
      </c>
      <c r="R273" s="30">
        <f>+O273/$O$644</f>
        <v>1.8345600019545329E-5</v>
      </c>
      <c r="S273" s="31">
        <f>Q273*$S$1</f>
        <v>8.3657784277591375E-4</v>
      </c>
      <c r="T273" s="32">
        <f>R273*$T$1</f>
        <v>2.7518400029317991E-4</v>
      </c>
      <c r="U273" s="31">
        <f>S273+T273</f>
        <v>1.1117618430690937E-3</v>
      </c>
      <c r="V273" s="41"/>
      <c r="W273" s="41"/>
      <c r="X273" s="41"/>
      <c r="Y273" s="42"/>
      <c r="Z273" s="40" t="str">
        <f>IF(V273=0,"NO OFERTADO",IF(W273=0,"NO OFERTADO",IF(X273=0,"NO OFERTADO",IF(Y273=0,"NO OFERTADO","CORRECTO"))))</f>
        <v>NO OFERTADO</v>
      </c>
      <c r="AA273" s="42">
        <f>Y273*N273</f>
        <v>0</v>
      </c>
      <c r="AB273" s="31">
        <f>Q273*$AB$1</f>
        <v>2.0914446069397844E-4</v>
      </c>
      <c r="AC273" s="32">
        <f>R273*$AC$1</f>
        <v>9.1728000097726636E-5</v>
      </c>
      <c r="AD273" s="31">
        <f>AB273+AC273</f>
        <v>3.0087246079170507E-4</v>
      </c>
      <c r="AE273" s="41"/>
      <c r="AF273" s="41"/>
      <c r="AG273" s="41"/>
      <c r="AH273" s="42"/>
      <c r="AI273" s="40" t="str">
        <f>IF(AE273=0,"NO OFERTADO",IF(AF273=0,"NO OFERTADO",IF(AG273=0,"NO OFERTADO",IF(AH273=0,"NO OFERTADO","CORRECTO"))))</f>
        <v>NO OFERTADO</v>
      </c>
      <c r="AJ273" s="41"/>
      <c r="AK273" s="41"/>
      <c r="AL273" s="41"/>
      <c r="AM273" s="42"/>
      <c r="AN273" s="40" t="str">
        <f>IF(AJ273=0,"NO OFERTADO",IF(AK273=0,"NO OFERTADO",IF(AL273=0,"NO OFERTADO",IF(AM273=0,"NO OFERTADO","CORRECTO"))))</f>
        <v>NO OFERTADO</v>
      </c>
    </row>
    <row r="274" spans="1:40" x14ac:dyDescent="0.25">
      <c r="A274" s="61">
        <v>2450</v>
      </c>
      <c r="B274" s="61">
        <v>1933</v>
      </c>
      <c r="C274" s="13" t="s">
        <v>5243</v>
      </c>
      <c r="D274" s="12" t="s">
        <v>5244</v>
      </c>
      <c r="E274" s="12" t="s">
        <v>49</v>
      </c>
      <c r="F274" s="12" t="s">
        <v>49</v>
      </c>
      <c r="G274" s="12" t="s">
        <v>24</v>
      </c>
      <c r="H274" s="12" t="s">
        <v>49</v>
      </c>
      <c r="I274" s="62" t="s">
        <v>60</v>
      </c>
      <c r="J274" s="10">
        <v>1</v>
      </c>
      <c r="K274" s="10" t="s">
        <v>5245</v>
      </c>
      <c r="L274" s="14" t="s">
        <v>5246</v>
      </c>
      <c r="M274" s="11">
        <v>129445.29</v>
      </c>
      <c r="N274" s="8">
        <v>1</v>
      </c>
      <c r="O274" s="8">
        <f>N274*M274</f>
        <v>129445.29</v>
      </c>
      <c r="P274" s="7" t="s">
        <v>6618</v>
      </c>
      <c r="Q274" s="30">
        <f>O274/$O$643</f>
        <v>7.6736863283519382E-5</v>
      </c>
      <c r="R274" s="30"/>
      <c r="S274" s="31">
        <f>Q274*$S$1</f>
        <v>6.1389490626815504E-3</v>
      </c>
      <c r="T274" s="7"/>
      <c r="U274" s="31">
        <f>S274+T274</f>
        <v>6.1389490626815504E-3</v>
      </c>
      <c r="V274" s="41"/>
      <c r="W274" s="41"/>
      <c r="X274" s="41"/>
      <c r="Y274" s="42"/>
      <c r="Z274" s="40" t="str">
        <f>IF(V274=0,"NO OFERTADO",IF(W274=0,"NO OFERTADO",IF(X274=0,"NO OFERTADO",IF(Y274=0,"NO OFERTADO","CORRECTO"))))</f>
        <v>NO OFERTADO</v>
      </c>
      <c r="AA274" s="42">
        <f>Y274*N274</f>
        <v>0</v>
      </c>
      <c r="AB274" s="31">
        <f>Q274*$AB$1</f>
        <v>1.5347372656703876E-3</v>
      </c>
      <c r="AC274" s="7"/>
      <c r="AD274" s="31">
        <f>AB274+AC274</f>
        <v>1.5347372656703876E-3</v>
      </c>
      <c r="AE274" s="41"/>
      <c r="AF274" s="41"/>
      <c r="AG274" s="41"/>
      <c r="AH274" s="42"/>
      <c r="AI274" s="40" t="str">
        <f>IF(AE274=0,"NO OFERTADO",IF(AF274=0,"NO OFERTADO",IF(AG274=0,"NO OFERTADO",IF(AH274=0,"NO OFERTADO","CORRECTO"))))</f>
        <v>NO OFERTADO</v>
      </c>
      <c r="AJ274" s="41"/>
      <c r="AK274" s="41"/>
      <c r="AL274" s="41"/>
      <c r="AM274" s="42"/>
      <c r="AN274" s="40" t="str">
        <f>IF(AJ274=0,"NO OFERTADO",IF(AK274=0,"NO OFERTADO",IF(AL274=0,"NO OFERTADO",IF(AM274=0,"NO OFERTADO","CORRECTO"))))</f>
        <v>NO OFERTADO</v>
      </c>
    </row>
    <row r="275" spans="1:40" ht="36" x14ac:dyDescent="0.25">
      <c r="A275" s="61">
        <v>2451</v>
      </c>
      <c r="B275" s="61">
        <v>1950</v>
      </c>
      <c r="C275" s="13" t="s">
        <v>5286</v>
      </c>
      <c r="D275" s="12" t="s">
        <v>5287</v>
      </c>
      <c r="E275" s="12" t="s">
        <v>49</v>
      </c>
      <c r="F275" s="12" t="s">
        <v>222</v>
      </c>
      <c r="G275" s="12" t="s">
        <v>24</v>
      </c>
      <c r="H275" s="12" t="s">
        <v>49</v>
      </c>
      <c r="I275" s="62">
        <v>6586.3655999999992</v>
      </c>
      <c r="J275" s="10">
        <v>15</v>
      </c>
      <c r="K275" s="10" t="s">
        <v>5288</v>
      </c>
      <c r="L275" s="14" t="s">
        <v>5289</v>
      </c>
      <c r="M275" s="11">
        <v>6586.3655999999992</v>
      </c>
      <c r="N275" s="8">
        <v>15</v>
      </c>
      <c r="O275" s="8">
        <f>N275*M275</f>
        <v>98795.483999999982</v>
      </c>
      <c r="P275" s="7" t="s">
        <v>6618</v>
      </c>
      <c r="Q275" s="30">
        <f>O275/$O$643</f>
        <v>5.8567256859922258E-5</v>
      </c>
      <c r="R275" s="30">
        <f>+O275/$O$644</f>
        <v>1.0274730346946654E-4</v>
      </c>
      <c r="S275" s="31">
        <f>Q275*$S$1</f>
        <v>4.6853805487937807E-3</v>
      </c>
      <c r="T275" s="32">
        <f>R275*$T$1</f>
        <v>1.541209552041998E-3</v>
      </c>
      <c r="U275" s="31">
        <f>S275+T275</f>
        <v>6.2265901008357787E-3</v>
      </c>
      <c r="V275" s="41"/>
      <c r="W275" s="41"/>
      <c r="X275" s="41"/>
      <c r="Y275" s="42"/>
      <c r="Z275" s="40" t="str">
        <f>IF(V275=0,"NO OFERTADO",IF(W275=0,"NO OFERTADO",IF(X275=0,"NO OFERTADO",IF(Y275=0,"NO OFERTADO","CORRECTO"))))</f>
        <v>NO OFERTADO</v>
      </c>
      <c r="AA275" s="42">
        <f>Y275*N275</f>
        <v>0</v>
      </c>
      <c r="AB275" s="31">
        <f>Q275*$AB$1</f>
        <v>1.1713451371984452E-3</v>
      </c>
      <c r="AC275" s="32">
        <f>R275*$AC$1</f>
        <v>5.1373651734733271E-4</v>
      </c>
      <c r="AD275" s="31">
        <f>AB275+AC275</f>
        <v>1.685081654545778E-3</v>
      </c>
      <c r="AE275" s="41"/>
      <c r="AF275" s="41"/>
      <c r="AG275" s="41"/>
      <c r="AH275" s="42"/>
      <c r="AI275" s="40" t="str">
        <f>IF(AE275=0,"NO OFERTADO",IF(AF275=0,"NO OFERTADO",IF(AG275=0,"NO OFERTADO",IF(AH275=0,"NO OFERTADO","CORRECTO"))))</f>
        <v>NO OFERTADO</v>
      </c>
      <c r="AJ275" s="41"/>
      <c r="AK275" s="41"/>
      <c r="AL275" s="41"/>
      <c r="AM275" s="42"/>
      <c r="AN275" s="40" t="str">
        <f>IF(AJ275=0,"NO OFERTADO",IF(AK275=0,"NO OFERTADO",IF(AL275=0,"NO OFERTADO",IF(AM275=0,"NO OFERTADO","CORRECTO"))))</f>
        <v>NO OFERTADO</v>
      </c>
    </row>
    <row r="276" spans="1:40" ht="24" x14ac:dyDescent="0.25">
      <c r="A276" s="61">
        <v>2452</v>
      </c>
      <c r="B276" s="61">
        <v>1890</v>
      </c>
      <c r="C276" s="13" t="s">
        <v>5141</v>
      </c>
      <c r="D276" s="12" t="s">
        <v>5142</v>
      </c>
      <c r="E276" s="12" t="s">
        <v>49</v>
      </c>
      <c r="F276" s="12" t="s">
        <v>22</v>
      </c>
      <c r="G276" s="12" t="s">
        <v>24</v>
      </c>
      <c r="H276" s="12" t="s">
        <v>25</v>
      </c>
      <c r="I276" s="62" t="s">
        <v>60</v>
      </c>
      <c r="J276" s="10">
        <v>1</v>
      </c>
      <c r="K276" s="10" t="s">
        <v>5143</v>
      </c>
      <c r="L276" s="14" t="s">
        <v>5144</v>
      </c>
      <c r="M276" s="11">
        <v>527562</v>
      </c>
      <c r="N276" s="8">
        <v>1</v>
      </c>
      <c r="O276" s="8">
        <f>N276*M276</f>
        <v>527562</v>
      </c>
      <c r="P276" s="7" t="s">
        <v>6618</v>
      </c>
      <c r="Q276" s="30">
        <f>O276/$O$643</f>
        <v>3.1274566318774562E-4</v>
      </c>
      <c r="R276" s="30"/>
      <c r="S276" s="31">
        <f>Q276*$S$1</f>
        <v>2.5019653055019651E-2</v>
      </c>
      <c r="T276" s="7"/>
      <c r="U276" s="31">
        <f>S276+T276</f>
        <v>2.5019653055019651E-2</v>
      </c>
      <c r="V276" s="41"/>
      <c r="W276" s="41"/>
      <c r="X276" s="41"/>
      <c r="Y276" s="42"/>
      <c r="Z276" s="40" t="str">
        <f>IF(V276=0,"NO OFERTADO",IF(W276=0,"NO OFERTADO",IF(X276=0,"NO OFERTADO",IF(Y276=0,"NO OFERTADO","CORRECTO"))))</f>
        <v>NO OFERTADO</v>
      </c>
      <c r="AA276" s="42">
        <f>Y276*N276</f>
        <v>0</v>
      </c>
      <c r="AB276" s="31">
        <f>Q276*$AB$1</f>
        <v>6.2549132637549128E-3</v>
      </c>
      <c r="AC276" s="7"/>
      <c r="AD276" s="31">
        <f>AB276+AC276</f>
        <v>6.2549132637549128E-3</v>
      </c>
      <c r="AE276" s="41"/>
      <c r="AF276" s="41"/>
      <c r="AG276" s="41"/>
      <c r="AH276" s="42"/>
      <c r="AI276" s="40" t="str">
        <f>IF(AE276=0,"NO OFERTADO",IF(AF276=0,"NO OFERTADO",IF(AG276=0,"NO OFERTADO",IF(AH276=0,"NO OFERTADO","CORRECTO"))))</f>
        <v>NO OFERTADO</v>
      </c>
      <c r="AJ276" s="41"/>
      <c r="AK276" s="41"/>
      <c r="AL276" s="41"/>
      <c r="AM276" s="42"/>
      <c r="AN276" s="40" t="str">
        <f>IF(AJ276=0,"NO OFERTADO",IF(AK276=0,"NO OFERTADO",IF(AL276=0,"NO OFERTADO",IF(AM276=0,"NO OFERTADO","CORRECTO"))))</f>
        <v>NO OFERTADO</v>
      </c>
    </row>
    <row r="277" spans="1:40" x14ac:dyDescent="0.25">
      <c r="A277" s="61">
        <v>2453</v>
      </c>
      <c r="B277" s="61">
        <v>1882</v>
      </c>
      <c r="C277" s="13" t="s">
        <v>5120</v>
      </c>
      <c r="D277" s="12" t="s">
        <v>3536</v>
      </c>
      <c r="E277" s="12" t="s">
        <v>765</v>
      </c>
      <c r="F277" s="12" t="s">
        <v>222</v>
      </c>
      <c r="G277" s="12" t="s">
        <v>13</v>
      </c>
      <c r="H277" s="12" t="s">
        <v>108</v>
      </c>
      <c r="I277" s="62" t="s">
        <v>60</v>
      </c>
      <c r="J277" s="10">
        <v>100</v>
      </c>
      <c r="K277" s="10" t="s">
        <v>3526</v>
      </c>
      <c r="L277" s="14" t="s">
        <v>5121</v>
      </c>
      <c r="M277" s="11">
        <v>7448.1823333333332</v>
      </c>
      <c r="N277" s="8">
        <v>100</v>
      </c>
      <c r="O277" s="8">
        <f>N277*M277</f>
        <v>744818.23333333328</v>
      </c>
      <c r="P277" s="7" t="s">
        <v>6618</v>
      </c>
      <c r="Q277" s="30">
        <f>O277/$O$643</f>
        <v>4.4153800375720462E-4</v>
      </c>
      <c r="R277" s="30"/>
      <c r="S277" s="31">
        <f>Q277*$S$1</f>
        <v>3.5323040300576369E-2</v>
      </c>
      <c r="T277" s="7"/>
      <c r="U277" s="31">
        <f>S277+T277</f>
        <v>3.5323040300576369E-2</v>
      </c>
      <c r="V277" s="41"/>
      <c r="W277" s="41"/>
      <c r="X277" s="41"/>
      <c r="Y277" s="42"/>
      <c r="Z277" s="40" t="str">
        <f>IF(V277=0,"NO OFERTADO",IF(W277=0,"NO OFERTADO",IF(X277=0,"NO OFERTADO",IF(Y277=0,"NO OFERTADO","CORRECTO"))))</f>
        <v>NO OFERTADO</v>
      </c>
      <c r="AA277" s="42">
        <f>Y277*N277</f>
        <v>0</v>
      </c>
      <c r="AB277" s="31">
        <f>Q277*$AB$1</f>
        <v>8.8307600751440923E-3</v>
      </c>
      <c r="AC277" s="7"/>
      <c r="AD277" s="31">
        <f>AB277+AC277</f>
        <v>8.8307600751440923E-3</v>
      </c>
      <c r="AE277" s="41"/>
      <c r="AF277" s="41"/>
      <c r="AG277" s="41"/>
      <c r="AH277" s="42"/>
      <c r="AI277" s="40" t="str">
        <f>IF(AE277=0,"NO OFERTADO",IF(AF277=0,"NO OFERTADO",IF(AG277=0,"NO OFERTADO",IF(AH277=0,"NO OFERTADO","CORRECTO"))))</f>
        <v>NO OFERTADO</v>
      </c>
      <c r="AJ277" s="41"/>
      <c r="AK277" s="41"/>
      <c r="AL277" s="41"/>
      <c r="AM277" s="42"/>
      <c r="AN277" s="40" t="str">
        <f>IF(AJ277=0,"NO OFERTADO",IF(AK277=0,"NO OFERTADO",IF(AL277=0,"NO OFERTADO",IF(AM277=0,"NO OFERTADO","CORRECTO"))))</f>
        <v>NO OFERTADO</v>
      </c>
    </row>
    <row r="278" spans="1:40" x14ac:dyDescent="0.25">
      <c r="A278" s="61">
        <v>2454</v>
      </c>
      <c r="B278" s="61">
        <v>1522</v>
      </c>
      <c r="C278" s="13" t="s">
        <v>4230</v>
      </c>
      <c r="D278" s="12" t="s">
        <v>1067</v>
      </c>
      <c r="E278" s="12" t="s">
        <v>49</v>
      </c>
      <c r="F278" s="12" t="s">
        <v>23</v>
      </c>
      <c r="G278" s="12" t="s">
        <v>24</v>
      </c>
      <c r="H278" s="12" t="s">
        <v>23</v>
      </c>
      <c r="I278" s="62">
        <v>94220</v>
      </c>
      <c r="J278" s="10">
        <v>1</v>
      </c>
      <c r="K278" s="10" t="s">
        <v>3310</v>
      </c>
      <c r="L278" s="14" t="s">
        <v>4231</v>
      </c>
      <c r="M278" s="11">
        <v>85958.78899999999</v>
      </c>
      <c r="N278" s="11">
        <v>1</v>
      </c>
      <c r="O278" s="8">
        <f>N278*M278</f>
        <v>85958.78899999999</v>
      </c>
      <c r="P278" s="7" t="s">
        <v>6618</v>
      </c>
      <c r="Q278" s="30">
        <f>O278/$O$643</f>
        <v>5.0957495939094344E-5</v>
      </c>
      <c r="R278" s="30">
        <f>+O278/$O$644</f>
        <v>8.9397140655243337E-5</v>
      </c>
      <c r="S278" s="31">
        <f>Q278*$S$1</f>
        <v>4.0765996751275478E-3</v>
      </c>
      <c r="T278" s="32">
        <f>R278*$T$1</f>
        <v>1.3409571098286501E-3</v>
      </c>
      <c r="U278" s="31">
        <f>S278+T278</f>
        <v>5.4175567849561977E-3</v>
      </c>
      <c r="V278" s="41"/>
      <c r="W278" s="41"/>
      <c r="X278" s="41"/>
      <c r="Y278" s="42"/>
      <c r="Z278" s="40" t="str">
        <f>IF(V278=0,"NO OFERTADO",IF(W278=0,"NO OFERTADO",IF(X278=0,"NO OFERTADO",IF(Y278=0,"NO OFERTADO","CORRECTO"))))</f>
        <v>NO OFERTADO</v>
      </c>
      <c r="AA278" s="42">
        <f>Y278*N278</f>
        <v>0</v>
      </c>
      <c r="AB278" s="31">
        <f>Q278*$AB$1</f>
        <v>1.019149918781887E-3</v>
      </c>
      <c r="AC278" s="32">
        <f>R278*$AC$1</f>
        <v>4.4698570327621667E-4</v>
      </c>
      <c r="AD278" s="31">
        <f>AB278+AC278</f>
        <v>1.4661356220581037E-3</v>
      </c>
      <c r="AE278" s="41"/>
      <c r="AF278" s="41"/>
      <c r="AG278" s="41"/>
      <c r="AH278" s="42"/>
      <c r="AI278" s="40" t="str">
        <f>IF(AE278=0,"NO OFERTADO",IF(AF278=0,"NO OFERTADO",IF(AG278=0,"NO OFERTADO",IF(AH278=0,"NO OFERTADO","CORRECTO"))))</f>
        <v>NO OFERTADO</v>
      </c>
      <c r="AJ278" s="41"/>
      <c r="AK278" s="41"/>
      <c r="AL278" s="41"/>
      <c r="AM278" s="42"/>
      <c r="AN278" s="40" t="str">
        <f>IF(AJ278=0,"NO OFERTADO",IF(AK278=0,"NO OFERTADO",IF(AL278=0,"NO OFERTADO",IF(AM278=0,"NO OFERTADO","CORRECTO"))))</f>
        <v>NO OFERTADO</v>
      </c>
    </row>
    <row r="279" spans="1:40" x14ac:dyDescent="0.25">
      <c r="A279" s="61">
        <v>2455</v>
      </c>
      <c r="B279" s="61">
        <v>1923</v>
      </c>
      <c r="C279" s="13" t="s">
        <v>5212</v>
      </c>
      <c r="D279" s="12" t="s">
        <v>2991</v>
      </c>
      <c r="E279" s="12" t="s">
        <v>1042</v>
      </c>
      <c r="F279" s="12" t="s">
        <v>222</v>
      </c>
      <c r="G279" s="12" t="s">
        <v>223</v>
      </c>
      <c r="H279" s="12" t="s">
        <v>108</v>
      </c>
      <c r="I279" s="62" t="s">
        <v>60</v>
      </c>
      <c r="J279" s="10">
        <v>5</v>
      </c>
      <c r="K279" s="10" t="s">
        <v>5213</v>
      </c>
      <c r="L279" s="14" t="s">
        <v>5214</v>
      </c>
      <c r="M279" s="11">
        <v>19325.20995</v>
      </c>
      <c r="N279" s="8">
        <v>5</v>
      </c>
      <c r="O279" s="8">
        <f>N279*M279</f>
        <v>96626.049750000006</v>
      </c>
      <c r="P279" s="7" t="s">
        <v>6618</v>
      </c>
      <c r="Q279" s="30">
        <f>O279/$O$643</f>
        <v>5.728118782299683E-5</v>
      </c>
      <c r="R279" s="30"/>
      <c r="S279" s="31">
        <f>Q279*$S$1</f>
        <v>4.5824950258397459E-3</v>
      </c>
      <c r="T279" s="7"/>
      <c r="U279" s="31">
        <f>S279+T279</f>
        <v>4.5824950258397459E-3</v>
      </c>
      <c r="V279" s="41"/>
      <c r="W279" s="41"/>
      <c r="X279" s="41"/>
      <c r="Y279" s="42"/>
      <c r="Z279" s="40" t="str">
        <f>IF(V279=0,"NO OFERTADO",IF(W279=0,"NO OFERTADO",IF(X279=0,"NO OFERTADO",IF(Y279=0,"NO OFERTADO","CORRECTO"))))</f>
        <v>NO OFERTADO</v>
      </c>
      <c r="AA279" s="42">
        <f>Y279*N279</f>
        <v>0</v>
      </c>
      <c r="AB279" s="31">
        <f>Q279*$AB$1</f>
        <v>1.1456237564599365E-3</v>
      </c>
      <c r="AC279" s="7"/>
      <c r="AD279" s="31">
        <f>AB279+AC279</f>
        <v>1.1456237564599365E-3</v>
      </c>
      <c r="AE279" s="41"/>
      <c r="AF279" s="41"/>
      <c r="AG279" s="41"/>
      <c r="AH279" s="42"/>
      <c r="AI279" s="40" t="str">
        <f>IF(AE279=0,"NO OFERTADO",IF(AF279=0,"NO OFERTADO",IF(AG279=0,"NO OFERTADO",IF(AH279=0,"NO OFERTADO","CORRECTO"))))</f>
        <v>NO OFERTADO</v>
      </c>
      <c r="AJ279" s="41"/>
      <c r="AK279" s="41"/>
      <c r="AL279" s="41"/>
      <c r="AM279" s="42"/>
      <c r="AN279" s="40" t="str">
        <f>IF(AJ279=0,"NO OFERTADO",IF(AK279=0,"NO OFERTADO",IF(AL279=0,"NO OFERTADO",IF(AM279=0,"NO OFERTADO","CORRECTO"))))</f>
        <v>NO OFERTADO</v>
      </c>
    </row>
    <row r="280" spans="1:40" x14ac:dyDescent="0.25">
      <c r="A280" s="61">
        <v>2456</v>
      </c>
      <c r="B280" s="61">
        <v>2311</v>
      </c>
      <c r="C280" s="13" t="s">
        <v>5212</v>
      </c>
      <c r="D280" s="12" t="s">
        <v>1527</v>
      </c>
      <c r="E280" s="12" t="s">
        <v>221</v>
      </c>
      <c r="F280" s="12" t="s">
        <v>222</v>
      </c>
      <c r="G280" s="12" t="s">
        <v>223</v>
      </c>
      <c r="H280" s="12" t="s">
        <v>108</v>
      </c>
      <c r="I280" s="62" t="s">
        <v>60</v>
      </c>
      <c r="J280" s="10">
        <v>5</v>
      </c>
      <c r="K280" s="10" t="s">
        <v>5213</v>
      </c>
      <c r="L280" s="14" t="s">
        <v>6211</v>
      </c>
      <c r="M280" s="11">
        <v>16250.561999999998</v>
      </c>
      <c r="N280" s="8">
        <v>5</v>
      </c>
      <c r="O280" s="8">
        <f>N280*M280</f>
        <v>81252.81</v>
      </c>
      <c r="P280" s="7" t="s">
        <v>6618</v>
      </c>
      <c r="Q280" s="30">
        <f>O280/$O$643</f>
        <v>4.8167729952721933E-5</v>
      </c>
      <c r="R280" s="30"/>
      <c r="S280" s="31">
        <f>Q280*$S$1</f>
        <v>3.8534183962177547E-3</v>
      </c>
      <c r="T280" s="7"/>
      <c r="U280" s="31">
        <f>S280+T280</f>
        <v>3.8534183962177547E-3</v>
      </c>
      <c r="V280" s="41"/>
      <c r="W280" s="41"/>
      <c r="X280" s="41"/>
      <c r="Y280" s="42"/>
      <c r="Z280" s="40" t="str">
        <f>IF(V280=0,"NO OFERTADO",IF(W280=0,"NO OFERTADO",IF(X280=0,"NO OFERTADO",IF(Y280=0,"NO OFERTADO","CORRECTO"))))</f>
        <v>NO OFERTADO</v>
      </c>
      <c r="AA280" s="42">
        <f>Y280*N280</f>
        <v>0</v>
      </c>
      <c r="AB280" s="31">
        <f>Q280*$AB$1</f>
        <v>9.6335459905443868E-4</v>
      </c>
      <c r="AC280" s="7"/>
      <c r="AD280" s="31">
        <f>AB280+AC280</f>
        <v>9.6335459905443868E-4</v>
      </c>
      <c r="AE280" s="41"/>
      <c r="AF280" s="41"/>
      <c r="AG280" s="41"/>
      <c r="AH280" s="42"/>
      <c r="AI280" s="40" t="str">
        <f>IF(AE280=0,"NO OFERTADO",IF(AF280=0,"NO OFERTADO",IF(AG280=0,"NO OFERTADO",IF(AH280=0,"NO OFERTADO","CORRECTO"))))</f>
        <v>NO OFERTADO</v>
      </c>
      <c r="AJ280" s="41"/>
      <c r="AK280" s="41"/>
      <c r="AL280" s="41"/>
      <c r="AM280" s="42"/>
      <c r="AN280" s="40" t="str">
        <f>IF(AJ280=0,"NO OFERTADO",IF(AK280=0,"NO OFERTADO",IF(AL280=0,"NO OFERTADO",IF(AM280=0,"NO OFERTADO","CORRECTO"))))</f>
        <v>NO OFERTADO</v>
      </c>
    </row>
    <row r="281" spans="1:40" ht="24" x14ac:dyDescent="0.25">
      <c r="A281" s="61">
        <v>2457</v>
      </c>
      <c r="B281" s="61">
        <v>1928</v>
      </c>
      <c r="C281" s="13" t="s">
        <v>5231</v>
      </c>
      <c r="D281" s="12" t="s">
        <v>547</v>
      </c>
      <c r="E281" s="12" t="s">
        <v>11</v>
      </c>
      <c r="F281" s="12" t="s">
        <v>12</v>
      </c>
      <c r="G281" s="12" t="s">
        <v>13</v>
      </c>
      <c r="H281" s="12" t="s">
        <v>12</v>
      </c>
      <c r="I281" s="62">
        <v>142387.5</v>
      </c>
      <c r="J281" s="10">
        <v>1</v>
      </c>
      <c r="K281" s="10" t="s">
        <v>5232</v>
      </c>
      <c r="L281" s="14" t="s">
        <v>5233</v>
      </c>
      <c r="M281" s="11">
        <v>142387.5</v>
      </c>
      <c r="N281" s="8">
        <v>30</v>
      </c>
      <c r="O281" s="8">
        <f>N281*M281</f>
        <v>4271625</v>
      </c>
      <c r="P281" s="7" t="s">
        <v>6618</v>
      </c>
      <c r="Q281" s="30">
        <f>O281/$O$643</f>
        <v>2.5322752463489673E-3</v>
      </c>
      <c r="R281" s="30">
        <f>+O281/$O$644</f>
        <v>4.4424900047330112E-3</v>
      </c>
      <c r="S281" s="31">
        <f>Q281*$S$1</f>
        <v>0.20258201970791739</v>
      </c>
      <c r="T281" s="32">
        <f>R281*$T$1</f>
        <v>6.6637350070995166E-2</v>
      </c>
      <c r="U281" s="31">
        <f>S281+T281</f>
        <v>0.26921936977891259</v>
      </c>
      <c r="V281" s="41"/>
      <c r="W281" s="41"/>
      <c r="X281" s="41"/>
      <c r="Y281" s="42"/>
      <c r="Z281" s="40" t="str">
        <f>IF(V281=0,"NO OFERTADO",IF(W281=0,"NO OFERTADO",IF(X281=0,"NO OFERTADO",IF(Y281=0,"NO OFERTADO","CORRECTO"))))</f>
        <v>NO OFERTADO</v>
      </c>
      <c r="AA281" s="42">
        <f>Y281*N281</f>
        <v>0</v>
      </c>
      <c r="AB281" s="31">
        <f>Q281*$AB$1</f>
        <v>5.0645504926979348E-2</v>
      </c>
      <c r="AC281" s="32">
        <f>R281*$AC$1</f>
        <v>2.2212450023665058E-2</v>
      </c>
      <c r="AD281" s="31">
        <f>AB281+AC281</f>
        <v>7.2857954950644399E-2</v>
      </c>
      <c r="AE281" s="41"/>
      <c r="AF281" s="41"/>
      <c r="AG281" s="41"/>
      <c r="AH281" s="42"/>
      <c r="AI281" s="40" t="str">
        <f>IF(AE281=0,"NO OFERTADO",IF(AF281=0,"NO OFERTADO",IF(AG281=0,"NO OFERTADO",IF(AH281=0,"NO OFERTADO","CORRECTO"))))</f>
        <v>NO OFERTADO</v>
      </c>
      <c r="AJ281" s="41"/>
      <c r="AK281" s="41"/>
      <c r="AL281" s="41"/>
      <c r="AM281" s="42"/>
      <c r="AN281" s="40" t="str">
        <f>IF(AJ281=0,"NO OFERTADO",IF(AK281=0,"NO OFERTADO",IF(AL281=0,"NO OFERTADO",IF(AM281=0,"NO OFERTADO","CORRECTO"))))</f>
        <v>NO OFERTADO</v>
      </c>
    </row>
    <row r="282" spans="1:40" ht="24" x14ac:dyDescent="0.25">
      <c r="A282" s="61">
        <v>2458</v>
      </c>
      <c r="B282" s="61">
        <v>2312</v>
      </c>
      <c r="C282" s="13" t="s">
        <v>6212</v>
      </c>
      <c r="D282" s="12" t="s">
        <v>235</v>
      </c>
      <c r="E282" s="12" t="s">
        <v>11</v>
      </c>
      <c r="F282" s="12" t="s">
        <v>134</v>
      </c>
      <c r="G282" s="12" t="s">
        <v>13</v>
      </c>
      <c r="H282" s="12" t="s">
        <v>12</v>
      </c>
      <c r="I282" s="62" t="s">
        <v>60</v>
      </c>
      <c r="J282" s="10">
        <v>1</v>
      </c>
      <c r="K282" s="10" t="s">
        <v>6213</v>
      </c>
      <c r="L282" s="14" t="s">
        <v>6214</v>
      </c>
      <c r="M282" s="11">
        <v>67864.031999999992</v>
      </c>
      <c r="N282" s="8">
        <v>30</v>
      </c>
      <c r="O282" s="8">
        <f>N282*M282</f>
        <v>2035920.9599999997</v>
      </c>
      <c r="P282" s="7" t="s">
        <v>6618</v>
      </c>
      <c r="Q282" s="30">
        <f>O282/$O$643</f>
        <v>1.2069206099624909E-3</v>
      </c>
      <c r="R282" s="30"/>
      <c r="S282" s="31">
        <f>Q282*$S$1</f>
        <v>9.6553648796999264E-2</v>
      </c>
      <c r="T282" s="7"/>
      <c r="U282" s="31">
        <f>S282+T282</f>
        <v>9.6553648796999264E-2</v>
      </c>
      <c r="V282" s="41"/>
      <c r="W282" s="41"/>
      <c r="X282" s="41"/>
      <c r="Y282" s="42"/>
      <c r="Z282" s="40" t="str">
        <f>IF(V282=0,"NO OFERTADO",IF(W282=0,"NO OFERTADO",IF(X282=0,"NO OFERTADO",IF(Y282=0,"NO OFERTADO","CORRECTO"))))</f>
        <v>NO OFERTADO</v>
      </c>
      <c r="AA282" s="42">
        <f>Y282*N282</f>
        <v>0</v>
      </c>
      <c r="AB282" s="31">
        <f>Q282*$AB$1</f>
        <v>2.4138412199249816E-2</v>
      </c>
      <c r="AC282" s="7"/>
      <c r="AD282" s="31">
        <f>AB282+AC282</f>
        <v>2.4138412199249816E-2</v>
      </c>
      <c r="AE282" s="41"/>
      <c r="AF282" s="41"/>
      <c r="AG282" s="41"/>
      <c r="AH282" s="42"/>
      <c r="AI282" s="40" t="str">
        <f>IF(AE282=0,"NO OFERTADO",IF(AF282=0,"NO OFERTADO",IF(AG282=0,"NO OFERTADO",IF(AH282=0,"NO OFERTADO","CORRECTO"))))</f>
        <v>NO OFERTADO</v>
      </c>
      <c r="AJ282" s="41"/>
      <c r="AK282" s="41"/>
      <c r="AL282" s="41"/>
      <c r="AM282" s="42"/>
      <c r="AN282" s="40" t="str">
        <f>IF(AJ282=0,"NO OFERTADO",IF(AK282=0,"NO OFERTADO",IF(AL282=0,"NO OFERTADO",IF(AM282=0,"NO OFERTADO","CORRECTO"))))</f>
        <v>NO OFERTADO</v>
      </c>
    </row>
    <row r="283" spans="1:40" ht="24" x14ac:dyDescent="0.25">
      <c r="A283" s="61">
        <v>2459</v>
      </c>
      <c r="B283" s="61">
        <v>2313</v>
      </c>
      <c r="C283" s="13" t="s">
        <v>6215</v>
      </c>
      <c r="D283" s="12" t="s">
        <v>227</v>
      </c>
      <c r="E283" s="12" t="s">
        <v>11</v>
      </c>
      <c r="F283" s="12" t="s">
        <v>134</v>
      </c>
      <c r="G283" s="12" t="s">
        <v>13</v>
      </c>
      <c r="H283" s="12" t="s">
        <v>12</v>
      </c>
      <c r="I283" s="62" t="s">
        <v>60</v>
      </c>
      <c r="J283" s="10">
        <v>1</v>
      </c>
      <c r="K283" s="10" t="s">
        <v>4072</v>
      </c>
      <c r="L283" s="14" t="s">
        <v>6216</v>
      </c>
      <c r="M283" s="11">
        <v>5017.4739999999993</v>
      </c>
      <c r="N283" s="8">
        <v>30</v>
      </c>
      <c r="O283" s="8">
        <f>N283*M283</f>
        <v>150524.21999999997</v>
      </c>
      <c r="P283" s="7" t="s">
        <v>6618</v>
      </c>
      <c r="Q283" s="30">
        <f>O283/$O$643</f>
        <v>8.9232729062590019E-5</v>
      </c>
      <c r="R283" s="30"/>
      <c r="S283" s="31">
        <f>Q283*$S$1</f>
        <v>7.1386183250072011E-3</v>
      </c>
      <c r="T283" s="7"/>
      <c r="U283" s="31">
        <f>S283+T283</f>
        <v>7.1386183250072011E-3</v>
      </c>
      <c r="V283" s="41"/>
      <c r="W283" s="41"/>
      <c r="X283" s="41"/>
      <c r="Y283" s="42"/>
      <c r="Z283" s="40" t="str">
        <f>IF(V283=0,"NO OFERTADO",IF(W283=0,"NO OFERTADO",IF(X283=0,"NO OFERTADO",IF(Y283=0,"NO OFERTADO","CORRECTO"))))</f>
        <v>NO OFERTADO</v>
      </c>
      <c r="AA283" s="42">
        <f>Y283*N283</f>
        <v>0</v>
      </c>
      <c r="AB283" s="31">
        <f>Q283*$AB$1</f>
        <v>1.7846545812518003E-3</v>
      </c>
      <c r="AC283" s="7"/>
      <c r="AD283" s="31">
        <f>AB283+AC283</f>
        <v>1.7846545812518003E-3</v>
      </c>
      <c r="AE283" s="41"/>
      <c r="AF283" s="41"/>
      <c r="AG283" s="41"/>
      <c r="AH283" s="42"/>
      <c r="AI283" s="40" t="str">
        <f>IF(AE283=0,"NO OFERTADO",IF(AF283=0,"NO OFERTADO",IF(AG283=0,"NO OFERTADO",IF(AH283=0,"NO OFERTADO","CORRECTO"))))</f>
        <v>NO OFERTADO</v>
      </c>
      <c r="AJ283" s="41"/>
      <c r="AK283" s="41"/>
      <c r="AL283" s="41"/>
      <c r="AM283" s="42"/>
      <c r="AN283" s="40" t="str">
        <f>IF(AJ283=0,"NO OFERTADO",IF(AK283=0,"NO OFERTADO",IF(AL283=0,"NO OFERTADO",IF(AM283=0,"NO OFERTADO","CORRECTO"))))</f>
        <v>NO OFERTADO</v>
      </c>
    </row>
    <row r="284" spans="1:40" ht="24" x14ac:dyDescent="0.25">
      <c r="A284" s="61">
        <v>2460</v>
      </c>
      <c r="B284" s="61">
        <v>2314</v>
      </c>
      <c r="C284" s="13" t="s">
        <v>6215</v>
      </c>
      <c r="D284" s="12" t="s">
        <v>6217</v>
      </c>
      <c r="E284" s="12" t="s">
        <v>11</v>
      </c>
      <c r="F284" s="12" t="s">
        <v>12</v>
      </c>
      <c r="G284" s="12" t="s">
        <v>13</v>
      </c>
      <c r="H284" s="12" t="s">
        <v>12</v>
      </c>
      <c r="I284" s="62" t="s">
        <v>60</v>
      </c>
      <c r="J284" s="10">
        <v>1</v>
      </c>
      <c r="K284" s="10" t="s">
        <v>4072</v>
      </c>
      <c r="L284" s="14" t="s">
        <v>6218</v>
      </c>
      <c r="M284" s="11">
        <v>939.59399999999994</v>
      </c>
      <c r="N284" s="8">
        <v>30</v>
      </c>
      <c r="O284" s="8">
        <f>N284*M284</f>
        <v>28187.82</v>
      </c>
      <c r="P284" s="7" t="s">
        <v>6618</v>
      </c>
      <c r="Q284" s="30">
        <f>O284/$O$643</f>
        <v>1.6710108877661394E-5</v>
      </c>
      <c r="R284" s="30"/>
      <c r="S284" s="31">
        <f>Q284*$S$1</f>
        <v>1.3368087102129116E-3</v>
      </c>
      <c r="T284" s="7"/>
      <c r="U284" s="31">
        <f>S284+T284</f>
        <v>1.3368087102129116E-3</v>
      </c>
      <c r="V284" s="41"/>
      <c r="W284" s="41"/>
      <c r="X284" s="41"/>
      <c r="Y284" s="42"/>
      <c r="Z284" s="40" t="str">
        <f>IF(V284=0,"NO OFERTADO",IF(W284=0,"NO OFERTADO",IF(X284=0,"NO OFERTADO",IF(Y284=0,"NO OFERTADO","CORRECTO"))))</f>
        <v>NO OFERTADO</v>
      </c>
      <c r="AA284" s="42">
        <f>Y284*N284</f>
        <v>0</v>
      </c>
      <c r="AB284" s="31">
        <f>Q284*$AB$1</f>
        <v>3.3420217755322789E-4</v>
      </c>
      <c r="AC284" s="7"/>
      <c r="AD284" s="31">
        <f>AB284+AC284</f>
        <v>3.3420217755322789E-4</v>
      </c>
      <c r="AE284" s="41"/>
      <c r="AF284" s="41"/>
      <c r="AG284" s="41"/>
      <c r="AH284" s="42"/>
      <c r="AI284" s="40" t="str">
        <f>IF(AE284=0,"NO OFERTADO",IF(AF284=0,"NO OFERTADO",IF(AG284=0,"NO OFERTADO",IF(AH284=0,"NO OFERTADO","CORRECTO"))))</f>
        <v>NO OFERTADO</v>
      </c>
      <c r="AJ284" s="41"/>
      <c r="AK284" s="41"/>
      <c r="AL284" s="41"/>
      <c r="AM284" s="42"/>
      <c r="AN284" s="40" t="str">
        <f>IF(AJ284=0,"NO OFERTADO",IF(AK284=0,"NO OFERTADO",IF(AL284=0,"NO OFERTADO",IF(AM284=0,"NO OFERTADO","CORRECTO"))))</f>
        <v>NO OFERTADO</v>
      </c>
    </row>
    <row r="285" spans="1:40" ht="24" x14ac:dyDescent="0.25">
      <c r="A285" s="61">
        <v>2461</v>
      </c>
      <c r="B285" s="61">
        <v>2315</v>
      </c>
      <c r="C285" s="13" t="s">
        <v>6219</v>
      </c>
      <c r="D285" s="12" t="s">
        <v>6220</v>
      </c>
      <c r="E285" s="12" t="s">
        <v>11</v>
      </c>
      <c r="F285" s="12" t="s">
        <v>134</v>
      </c>
      <c r="G285" s="12" t="s">
        <v>13</v>
      </c>
      <c r="H285" s="12" t="s">
        <v>12</v>
      </c>
      <c r="I285" s="62" t="s">
        <v>60</v>
      </c>
      <c r="J285" s="10">
        <v>1</v>
      </c>
      <c r="K285" s="10" t="s">
        <v>6221</v>
      </c>
      <c r="L285" s="14" t="s">
        <v>6222</v>
      </c>
      <c r="M285" s="11">
        <v>1983.7578733333332</v>
      </c>
      <c r="N285" s="8">
        <v>20</v>
      </c>
      <c r="O285" s="8">
        <f>N285*M285</f>
        <v>39675.157466666664</v>
      </c>
      <c r="P285" s="7" t="s">
        <v>6618</v>
      </c>
      <c r="Q285" s="30">
        <f>O285/$O$643</f>
        <v>2.3519952979916869E-5</v>
      </c>
      <c r="R285" s="30"/>
      <c r="S285" s="31">
        <f>Q285*$S$1</f>
        <v>1.8815962383933495E-3</v>
      </c>
      <c r="T285" s="7"/>
      <c r="U285" s="31">
        <f>S285+T285</f>
        <v>1.8815962383933495E-3</v>
      </c>
      <c r="V285" s="41"/>
      <c r="W285" s="41"/>
      <c r="X285" s="41"/>
      <c r="Y285" s="42"/>
      <c r="Z285" s="40" t="str">
        <f>IF(V285=0,"NO OFERTADO",IF(W285=0,"NO OFERTADO",IF(X285=0,"NO OFERTADO",IF(Y285=0,"NO OFERTADO","CORRECTO"))))</f>
        <v>NO OFERTADO</v>
      </c>
      <c r="AA285" s="42">
        <f>Y285*N285</f>
        <v>0</v>
      </c>
      <c r="AB285" s="31">
        <f>Q285*$AB$1</f>
        <v>4.7039905959833737E-4</v>
      </c>
      <c r="AC285" s="7"/>
      <c r="AD285" s="31">
        <f>AB285+AC285</f>
        <v>4.7039905959833737E-4</v>
      </c>
      <c r="AE285" s="41"/>
      <c r="AF285" s="41"/>
      <c r="AG285" s="41"/>
      <c r="AH285" s="42"/>
      <c r="AI285" s="40" t="str">
        <f>IF(AE285=0,"NO OFERTADO",IF(AF285=0,"NO OFERTADO",IF(AG285=0,"NO OFERTADO",IF(AH285=0,"NO OFERTADO","CORRECTO"))))</f>
        <v>NO OFERTADO</v>
      </c>
      <c r="AJ285" s="41"/>
      <c r="AK285" s="41"/>
      <c r="AL285" s="41"/>
      <c r="AM285" s="42"/>
      <c r="AN285" s="40" t="str">
        <f>IF(AJ285=0,"NO OFERTADO",IF(AK285=0,"NO OFERTADO",IF(AL285=0,"NO OFERTADO",IF(AM285=0,"NO OFERTADO","CORRECTO"))))</f>
        <v>NO OFERTADO</v>
      </c>
    </row>
    <row r="286" spans="1:40" ht="24" x14ac:dyDescent="0.25">
      <c r="A286" s="61">
        <v>2462</v>
      </c>
      <c r="B286" s="61">
        <v>2316</v>
      </c>
      <c r="C286" s="13" t="s">
        <v>4070</v>
      </c>
      <c r="D286" s="12" t="s">
        <v>6223</v>
      </c>
      <c r="E286" s="12" t="s">
        <v>11</v>
      </c>
      <c r="F286" s="12" t="s">
        <v>12</v>
      </c>
      <c r="G286" s="12" t="s">
        <v>13</v>
      </c>
      <c r="H286" s="12" t="s">
        <v>12</v>
      </c>
      <c r="I286" s="62">
        <v>955</v>
      </c>
      <c r="J286" s="10">
        <v>1</v>
      </c>
      <c r="K286" s="10" t="s">
        <v>4072</v>
      </c>
      <c r="L286" s="14" t="s">
        <v>6224</v>
      </c>
      <c r="M286" s="11">
        <v>955</v>
      </c>
      <c r="N286" s="8">
        <v>120</v>
      </c>
      <c r="O286" s="8">
        <f>N286*M286</f>
        <v>114600</v>
      </c>
      <c r="P286" s="7" t="s">
        <v>6618</v>
      </c>
      <c r="Q286" s="30">
        <f>O286/$O$643</f>
        <v>6.7936380939710679E-5</v>
      </c>
      <c r="R286" s="30">
        <f>+O286/$O$644</f>
        <v>1.1918400012697814E-4</v>
      </c>
      <c r="S286" s="31">
        <f>Q286*$S$1</f>
        <v>5.4349104751768539E-3</v>
      </c>
      <c r="T286" s="32">
        <f>R286*$T$1</f>
        <v>1.7877600019046722E-3</v>
      </c>
      <c r="U286" s="31">
        <f>S286+T286</f>
        <v>7.2226704770815258E-3</v>
      </c>
      <c r="V286" s="41"/>
      <c r="W286" s="41"/>
      <c r="X286" s="41"/>
      <c r="Y286" s="42"/>
      <c r="Z286" s="40" t="str">
        <f>IF(V286=0,"NO OFERTADO",IF(W286=0,"NO OFERTADO",IF(X286=0,"NO OFERTADO",IF(Y286=0,"NO OFERTADO","CORRECTO"))))</f>
        <v>NO OFERTADO</v>
      </c>
      <c r="AA286" s="42">
        <f>Y286*N286</f>
        <v>0</v>
      </c>
      <c r="AB286" s="31">
        <f>Q286*$AB$1</f>
        <v>1.3587276187942135E-3</v>
      </c>
      <c r="AC286" s="32">
        <f>R286*$AC$1</f>
        <v>5.9592000063489069E-4</v>
      </c>
      <c r="AD286" s="31">
        <f>AB286+AC286</f>
        <v>1.9546476194291043E-3</v>
      </c>
      <c r="AE286" s="41"/>
      <c r="AF286" s="41"/>
      <c r="AG286" s="41"/>
      <c r="AH286" s="42"/>
      <c r="AI286" s="40" t="str">
        <f>IF(AE286=0,"NO OFERTADO",IF(AF286=0,"NO OFERTADO",IF(AG286=0,"NO OFERTADO",IF(AH286=0,"NO OFERTADO","CORRECTO"))))</f>
        <v>NO OFERTADO</v>
      </c>
      <c r="AJ286" s="41"/>
      <c r="AK286" s="41"/>
      <c r="AL286" s="41"/>
      <c r="AM286" s="42"/>
      <c r="AN286" s="40" t="str">
        <f>IF(AJ286=0,"NO OFERTADO",IF(AK286=0,"NO OFERTADO",IF(AL286=0,"NO OFERTADO",IF(AM286=0,"NO OFERTADO","CORRECTO"))))</f>
        <v>NO OFERTADO</v>
      </c>
    </row>
    <row r="287" spans="1:40" x14ac:dyDescent="0.25">
      <c r="A287" s="61">
        <v>2463</v>
      </c>
      <c r="B287" s="61">
        <v>2121</v>
      </c>
      <c r="C287" s="13" t="s">
        <v>5744</v>
      </c>
      <c r="D287" s="12" t="s">
        <v>5745</v>
      </c>
      <c r="E287" s="12" t="s">
        <v>5746</v>
      </c>
      <c r="F287" s="12" t="s">
        <v>134</v>
      </c>
      <c r="G287" s="12" t="s">
        <v>13</v>
      </c>
      <c r="H287" s="12" t="s">
        <v>5747</v>
      </c>
      <c r="I287" s="62">
        <v>1950</v>
      </c>
      <c r="J287" s="10">
        <v>1</v>
      </c>
      <c r="K287" s="10" t="s">
        <v>5748</v>
      </c>
      <c r="L287" s="14" t="s">
        <v>5747</v>
      </c>
      <c r="M287" s="11">
        <v>1703.38878</v>
      </c>
      <c r="N287" s="8">
        <v>30</v>
      </c>
      <c r="O287" s="8">
        <f>N287*M287</f>
        <v>51101.663399999998</v>
      </c>
      <c r="P287" s="7" t="s">
        <v>6618</v>
      </c>
      <c r="Q287" s="30">
        <f>O287/$O$643</f>
        <v>3.0293735352489275E-5</v>
      </c>
      <c r="R287" s="30">
        <f>+O287/$O$644</f>
        <v>5.3145729992621242E-5</v>
      </c>
      <c r="S287" s="31">
        <f>Q287*$S$1</f>
        <v>2.4234988281991421E-3</v>
      </c>
      <c r="T287" s="32">
        <f>R287*$T$1</f>
        <v>7.9718594988931863E-4</v>
      </c>
      <c r="U287" s="31">
        <f>S287+T287</f>
        <v>3.2206847780884605E-3</v>
      </c>
      <c r="V287" s="41"/>
      <c r="W287" s="41"/>
      <c r="X287" s="41"/>
      <c r="Y287" s="42"/>
      <c r="Z287" s="40" t="str">
        <f>IF(V287=0,"NO OFERTADO",IF(W287=0,"NO OFERTADO",IF(X287=0,"NO OFERTADO",IF(Y287=0,"NO OFERTADO","CORRECTO"))))</f>
        <v>NO OFERTADO</v>
      </c>
      <c r="AA287" s="42">
        <f>Y287*N287</f>
        <v>0</v>
      </c>
      <c r="AB287" s="31">
        <f>Q287*$AB$1</f>
        <v>6.0587470704978553E-4</v>
      </c>
      <c r="AC287" s="32">
        <f>R287*$AC$1</f>
        <v>2.6572864996310619E-4</v>
      </c>
      <c r="AD287" s="31">
        <f>AB287+AC287</f>
        <v>8.7160335701289178E-4</v>
      </c>
      <c r="AE287" s="41"/>
      <c r="AF287" s="41"/>
      <c r="AG287" s="41"/>
      <c r="AH287" s="42"/>
      <c r="AI287" s="40" t="str">
        <f>IF(AE287=0,"NO OFERTADO",IF(AF287=0,"NO OFERTADO",IF(AG287=0,"NO OFERTADO",IF(AH287=0,"NO OFERTADO","CORRECTO"))))</f>
        <v>NO OFERTADO</v>
      </c>
      <c r="AJ287" s="41"/>
      <c r="AK287" s="41"/>
      <c r="AL287" s="41"/>
      <c r="AM287" s="42"/>
      <c r="AN287" s="40" t="str">
        <f>IF(AJ287=0,"NO OFERTADO",IF(AK287=0,"NO OFERTADO",IF(AL287=0,"NO OFERTADO",IF(AM287=0,"NO OFERTADO","CORRECTO"))))</f>
        <v>NO OFERTADO</v>
      </c>
    </row>
    <row r="288" spans="1:40" x14ac:dyDescent="0.25">
      <c r="A288" s="61">
        <v>2464</v>
      </c>
      <c r="B288" s="61">
        <v>2135</v>
      </c>
      <c r="C288" s="13" t="s">
        <v>5777</v>
      </c>
      <c r="D288" s="12" t="s">
        <v>7616</v>
      </c>
      <c r="E288" s="12" t="s">
        <v>5746</v>
      </c>
      <c r="F288" s="12" t="s">
        <v>134</v>
      </c>
      <c r="G288" s="12" t="s">
        <v>13</v>
      </c>
      <c r="H288" s="12" t="s">
        <v>5778</v>
      </c>
      <c r="I288" s="62">
        <v>2925</v>
      </c>
      <c r="J288" s="10">
        <v>1</v>
      </c>
      <c r="K288" s="10" t="s">
        <v>1998</v>
      </c>
      <c r="L288" s="14" t="s">
        <v>5778</v>
      </c>
      <c r="M288" s="11">
        <v>677</v>
      </c>
      <c r="N288" s="8">
        <v>30</v>
      </c>
      <c r="O288" s="8">
        <f>N288*M288</f>
        <v>20310</v>
      </c>
      <c r="P288" s="7" t="s">
        <v>6618</v>
      </c>
      <c r="Q288" s="30">
        <f>O288/$O$643</f>
        <v>1.2040034004236684E-5</v>
      </c>
      <c r="R288" s="30">
        <f>+O288/$O$644</f>
        <v>2.112240002250372E-5</v>
      </c>
      <c r="S288" s="31">
        <f>Q288*$S$1</f>
        <v>9.6320272033893469E-4</v>
      </c>
      <c r="T288" s="32">
        <f>R288*$T$1</f>
        <v>3.168360003375558E-4</v>
      </c>
      <c r="U288" s="31">
        <f>S288+T288</f>
        <v>1.2800387206764905E-3</v>
      </c>
      <c r="V288" s="41"/>
      <c r="W288" s="41"/>
      <c r="X288" s="41"/>
      <c r="Y288" s="42"/>
      <c r="Z288" s="40" t="str">
        <f>IF(V288=0,"NO OFERTADO",IF(W288=0,"NO OFERTADO",IF(X288=0,"NO OFERTADO",IF(Y288=0,"NO OFERTADO","CORRECTO"))))</f>
        <v>NO OFERTADO</v>
      </c>
      <c r="AA288" s="42">
        <f>Y288*N288</f>
        <v>0</v>
      </c>
      <c r="AB288" s="31">
        <f>Q288*$AB$1</f>
        <v>2.4080068008473367E-4</v>
      </c>
      <c r="AC288" s="32">
        <f>R288*$AC$1</f>
        <v>1.056120001125186E-4</v>
      </c>
      <c r="AD288" s="31">
        <f>AB288+AC288</f>
        <v>3.464126801972523E-4</v>
      </c>
      <c r="AE288" s="41"/>
      <c r="AF288" s="41"/>
      <c r="AG288" s="41"/>
      <c r="AH288" s="42"/>
      <c r="AI288" s="40" t="str">
        <f>IF(AE288=0,"NO OFERTADO",IF(AF288=0,"NO OFERTADO",IF(AG288=0,"NO OFERTADO",IF(AH288=0,"NO OFERTADO","CORRECTO"))))</f>
        <v>NO OFERTADO</v>
      </c>
      <c r="AJ288" s="41"/>
      <c r="AK288" s="41"/>
      <c r="AL288" s="41"/>
      <c r="AM288" s="42"/>
      <c r="AN288" s="40" t="str">
        <f>IF(AJ288=0,"NO OFERTADO",IF(AK288=0,"NO OFERTADO",IF(AL288=0,"NO OFERTADO",IF(AM288=0,"NO OFERTADO","CORRECTO"))))</f>
        <v>NO OFERTADO</v>
      </c>
    </row>
    <row r="289" spans="1:40" ht="24" x14ac:dyDescent="0.25">
      <c r="A289" s="61">
        <v>2465</v>
      </c>
      <c r="B289" s="61">
        <v>2317</v>
      </c>
      <c r="C289" s="13" t="s">
        <v>6225</v>
      </c>
      <c r="D289" s="12" t="s">
        <v>6226</v>
      </c>
      <c r="E289" s="12" t="s">
        <v>6227</v>
      </c>
      <c r="F289" s="12" t="s">
        <v>308</v>
      </c>
      <c r="G289" s="12" t="s">
        <v>13</v>
      </c>
      <c r="H289" s="12" t="s">
        <v>309</v>
      </c>
      <c r="I289" s="62" t="s">
        <v>60</v>
      </c>
      <c r="J289" s="10">
        <v>1</v>
      </c>
      <c r="K289" s="10" t="s">
        <v>770</v>
      </c>
      <c r="L289" s="14" t="s">
        <v>6228</v>
      </c>
      <c r="M289" s="11">
        <v>88491.751170000003</v>
      </c>
      <c r="N289" s="8">
        <v>1</v>
      </c>
      <c r="O289" s="8">
        <f>N289*M289</f>
        <v>88491.751170000003</v>
      </c>
      <c r="P289" s="7" t="s">
        <v>6618</v>
      </c>
      <c r="Q289" s="30">
        <f>O289/$O$643</f>
        <v>5.245906908819554E-5</v>
      </c>
      <c r="R289" s="30"/>
      <c r="S289" s="31">
        <f>Q289*$S$1</f>
        <v>4.1967255270556432E-3</v>
      </c>
      <c r="T289" s="7"/>
      <c r="U289" s="31">
        <f>S289+T289</f>
        <v>4.1967255270556432E-3</v>
      </c>
      <c r="V289" s="41"/>
      <c r="W289" s="41"/>
      <c r="X289" s="41"/>
      <c r="Y289" s="42"/>
      <c r="Z289" s="40" t="str">
        <f>IF(V289=0,"NO OFERTADO",IF(W289=0,"NO OFERTADO",IF(X289=0,"NO OFERTADO",IF(Y289=0,"NO OFERTADO","CORRECTO"))))</f>
        <v>NO OFERTADO</v>
      </c>
      <c r="AA289" s="42">
        <f>Y289*N289</f>
        <v>0</v>
      </c>
      <c r="AB289" s="31">
        <f>Q289*$AB$1</f>
        <v>1.0491813817639108E-3</v>
      </c>
      <c r="AC289" s="7"/>
      <c r="AD289" s="31">
        <f>AB289+AC289</f>
        <v>1.0491813817639108E-3</v>
      </c>
      <c r="AE289" s="41"/>
      <c r="AF289" s="41"/>
      <c r="AG289" s="41"/>
      <c r="AH289" s="42"/>
      <c r="AI289" s="40" t="str">
        <f>IF(AE289=0,"NO OFERTADO",IF(AF289=0,"NO OFERTADO",IF(AG289=0,"NO OFERTADO",IF(AH289=0,"NO OFERTADO","CORRECTO"))))</f>
        <v>NO OFERTADO</v>
      </c>
      <c r="AJ289" s="41"/>
      <c r="AK289" s="41"/>
      <c r="AL289" s="41"/>
      <c r="AM289" s="42"/>
      <c r="AN289" s="40" t="str">
        <f>IF(AJ289=0,"NO OFERTADO",IF(AK289=0,"NO OFERTADO",IF(AL289=0,"NO OFERTADO",IF(AM289=0,"NO OFERTADO","CORRECTO"))))</f>
        <v>NO OFERTADO</v>
      </c>
    </row>
    <row r="290" spans="1:40" x14ac:dyDescent="0.25">
      <c r="A290" s="61">
        <v>2466</v>
      </c>
      <c r="B290" s="61">
        <v>1919</v>
      </c>
      <c r="C290" s="13" t="s">
        <v>5202</v>
      </c>
      <c r="D290" s="12" t="s">
        <v>2850</v>
      </c>
      <c r="E290" s="12" t="s">
        <v>49</v>
      </c>
      <c r="F290" s="12" t="s">
        <v>23</v>
      </c>
      <c r="G290" s="12" t="s">
        <v>24</v>
      </c>
      <c r="H290" s="12" t="s">
        <v>49</v>
      </c>
      <c r="I290" s="62" t="s">
        <v>60</v>
      </c>
      <c r="J290" s="10">
        <v>1</v>
      </c>
      <c r="K290" s="10" t="s">
        <v>5203</v>
      </c>
      <c r="L290" s="14" t="s">
        <v>5204</v>
      </c>
      <c r="M290" s="11">
        <v>207047.25933333332</v>
      </c>
      <c r="N290" s="8">
        <v>1</v>
      </c>
      <c r="O290" s="8">
        <f>N290*M290</f>
        <v>207047.25933333332</v>
      </c>
      <c r="P290" s="7" t="s">
        <v>6618</v>
      </c>
      <c r="Q290" s="30">
        <f>O290/$O$643</f>
        <v>1.2274032707323211E-4</v>
      </c>
      <c r="R290" s="30"/>
      <c r="S290" s="31">
        <f>Q290*$S$1</f>
        <v>9.8192261658585685E-3</v>
      </c>
      <c r="T290" s="7"/>
      <c r="U290" s="31">
        <f>S290+T290</f>
        <v>9.8192261658585685E-3</v>
      </c>
      <c r="V290" s="41"/>
      <c r="W290" s="41"/>
      <c r="X290" s="41"/>
      <c r="Y290" s="42"/>
      <c r="Z290" s="40" t="str">
        <f>IF(V290=0,"NO OFERTADO",IF(W290=0,"NO OFERTADO",IF(X290=0,"NO OFERTADO",IF(Y290=0,"NO OFERTADO","CORRECTO"))))</f>
        <v>NO OFERTADO</v>
      </c>
      <c r="AA290" s="42">
        <f>Y290*N290</f>
        <v>0</v>
      </c>
      <c r="AB290" s="31">
        <f>Q290*$AB$1</f>
        <v>2.4548065414646421E-3</v>
      </c>
      <c r="AC290" s="7"/>
      <c r="AD290" s="31">
        <f>AB290+AC290</f>
        <v>2.4548065414646421E-3</v>
      </c>
      <c r="AE290" s="41"/>
      <c r="AF290" s="41"/>
      <c r="AG290" s="41"/>
      <c r="AH290" s="42"/>
      <c r="AI290" s="40" t="str">
        <f>IF(AE290=0,"NO OFERTADO",IF(AF290=0,"NO OFERTADO",IF(AG290=0,"NO OFERTADO",IF(AH290=0,"NO OFERTADO","CORRECTO"))))</f>
        <v>NO OFERTADO</v>
      </c>
      <c r="AJ290" s="41"/>
      <c r="AK290" s="41"/>
      <c r="AL290" s="41"/>
      <c r="AM290" s="42"/>
      <c r="AN290" s="40" t="str">
        <f>IF(AJ290=0,"NO OFERTADO",IF(AK290=0,"NO OFERTADO",IF(AL290=0,"NO OFERTADO",IF(AM290=0,"NO OFERTADO","CORRECTO"))))</f>
        <v>NO OFERTADO</v>
      </c>
    </row>
    <row r="291" spans="1:40" x14ac:dyDescent="0.25">
      <c r="A291" s="61">
        <v>2467</v>
      </c>
      <c r="B291" s="61">
        <v>2318</v>
      </c>
      <c r="C291" s="13" t="s">
        <v>6229</v>
      </c>
      <c r="D291" s="12" t="s">
        <v>1439</v>
      </c>
      <c r="E291" s="12" t="s">
        <v>718</v>
      </c>
      <c r="F291" s="12" t="s">
        <v>23</v>
      </c>
      <c r="G291" s="12" t="s">
        <v>24</v>
      </c>
      <c r="H291" s="12" t="s">
        <v>49</v>
      </c>
      <c r="I291" s="62" t="s">
        <v>60</v>
      </c>
      <c r="J291" s="10">
        <v>1</v>
      </c>
      <c r="K291" s="10" t="s">
        <v>6230</v>
      </c>
      <c r="L291" s="14" t="s">
        <v>6231</v>
      </c>
      <c r="M291" s="11">
        <v>72819.585999999996</v>
      </c>
      <c r="N291" s="8">
        <v>1</v>
      </c>
      <c r="O291" s="8">
        <f>N291*M291</f>
        <v>72819.585999999996</v>
      </c>
      <c r="P291" s="7" t="s">
        <v>6618</v>
      </c>
      <c r="Q291" s="30">
        <f>O291/$O$643</f>
        <v>4.316840431385709E-5</v>
      </c>
      <c r="R291" s="30"/>
      <c r="S291" s="31">
        <f>Q291*$S$1</f>
        <v>3.4534723451085671E-3</v>
      </c>
      <c r="T291" s="7"/>
      <c r="U291" s="31">
        <f>S291+T291</f>
        <v>3.4534723451085671E-3</v>
      </c>
      <c r="V291" s="41"/>
      <c r="W291" s="41"/>
      <c r="X291" s="41"/>
      <c r="Y291" s="42"/>
      <c r="Z291" s="40" t="str">
        <f>IF(V291=0,"NO OFERTADO",IF(W291=0,"NO OFERTADO",IF(X291=0,"NO OFERTADO",IF(Y291=0,"NO OFERTADO","CORRECTO"))))</f>
        <v>NO OFERTADO</v>
      </c>
      <c r="AA291" s="42">
        <f>Y291*N291</f>
        <v>0</v>
      </c>
      <c r="AB291" s="31">
        <f>Q291*$AB$1</f>
        <v>8.6336808627714178E-4</v>
      </c>
      <c r="AC291" s="7"/>
      <c r="AD291" s="31">
        <f>AB291+AC291</f>
        <v>8.6336808627714178E-4</v>
      </c>
      <c r="AE291" s="41"/>
      <c r="AF291" s="41"/>
      <c r="AG291" s="41"/>
      <c r="AH291" s="42"/>
      <c r="AI291" s="40" t="str">
        <f>IF(AE291=0,"NO OFERTADO",IF(AF291=0,"NO OFERTADO",IF(AG291=0,"NO OFERTADO",IF(AH291=0,"NO OFERTADO","CORRECTO"))))</f>
        <v>NO OFERTADO</v>
      </c>
      <c r="AJ291" s="41"/>
      <c r="AK291" s="41"/>
      <c r="AL291" s="41"/>
      <c r="AM291" s="42"/>
      <c r="AN291" s="40" t="str">
        <f>IF(AJ291=0,"NO OFERTADO",IF(AK291=0,"NO OFERTADO",IF(AL291=0,"NO OFERTADO",IF(AM291=0,"NO OFERTADO","CORRECTO"))))</f>
        <v>NO OFERTADO</v>
      </c>
    </row>
    <row r="292" spans="1:40" x14ac:dyDescent="0.25">
      <c r="A292" s="61">
        <v>2468</v>
      </c>
      <c r="B292" s="61">
        <v>2319</v>
      </c>
      <c r="C292" s="13" t="s">
        <v>212</v>
      </c>
      <c r="D292" s="12" t="s">
        <v>93</v>
      </c>
      <c r="E292" s="12" t="s">
        <v>49</v>
      </c>
      <c r="F292" s="12" t="s">
        <v>22</v>
      </c>
      <c r="G292" s="12" t="s">
        <v>51</v>
      </c>
      <c r="H292" s="12" t="s">
        <v>25</v>
      </c>
      <c r="I292" s="62" t="s">
        <v>60</v>
      </c>
      <c r="J292" s="10">
        <v>1</v>
      </c>
      <c r="K292" s="10" t="s">
        <v>213</v>
      </c>
      <c r="L292" s="14" t="s">
        <v>3434</v>
      </c>
      <c r="M292" s="11">
        <v>6173.0659999999998</v>
      </c>
      <c r="N292" s="8">
        <v>1</v>
      </c>
      <c r="O292" s="8">
        <f>N292*M292</f>
        <v>6173.0659999999998</v>
      </c>
      <c r="P292" s="7" t="s">
        <v>6618</v>
      </c>
      <c r="Q292" s="30">
        <f>O292/$O$643</f>
        <v>3.6594743747118328E-6</v>
      </c>
      <c r="R292" s="30"/>
      <c r="S292" s="31">
        <f>Q292*$S$1</f>
        <v>2.9275794997694665E-4</v>
      </c>
      <c r="T292" s="7"/>
      <c r="U292" s="31">
        <f>S292+T292</f>
        <v>2.9275794997694665E-4</v>
      </c>
      <c r="V292" s="41"/>
      <c r="W292" s="41"/>
      <c r="X292" s="41"/>
      <c r="Y292" s="42"/>
      <c r="Z292" s="40" t="str">
        <f>IF(V292=0,"NO OFERTADO",IF(W292=0,"NO OFERTADO",IF(X292=0,"NO OFERTADO",IF(Y292=0,"NO OFERTADO","CORRECTO"))))</f>
        <v>NO OFERTADO</v>
      </c>
      <c r="AA292" s="42">
        <f>Y292*N292</f>
        <v>0</v>
      </c>
      <c r="AB292" s="31">
        <f>Q292*$AB$1</f>
        <v>7.3189487494236663E-5</v>
      </c>
      <c r="AC292" s="7"/>
      <c r="AD292" s="31">
        <f>AB292+AC292</f>
        <v>7.3189487494236663E-5</v>
      </c>
      <c r="AE292" s="41"/>
      <c r="AF292" s="41"/>
      <c r="AG292" s="41"/>
      <c r="AH292" s="42"/>
      <c r="AI292" s="40" t="str">
        <f>IF(AE292=0,"NO OFERTADO",IF(AF292=0,"NO OFERTADO",IF(AG292=0,"NO OFERTADO",IF(AH292=0,"NO OFERTADO","CORRECTO"))))</f>
        <v>NO OFERTADO</v>
      </c>
      <c r="AJ292" s="41"/>
      <c r="AK292" s="41"/>
      <c r="AL292" s="41"/>
      <c r="AM292" s="42"/>
      <c r="AN292" s="40" t="str">
        <f>IF(AJ292=0,"NO OFERTADO",IF(AK292=0,"NO OFERTADO",IF(AL292=0,"NO OFERTADO",IF(AM292=0,"NO OFERTADO","CORRECTO"))))</f>
        <v>NO OFERTADO</v>
      </c>
    </row>
    <row r="293" spans="1:40" x14ac:dyDescent="0.25">
      <c r="A293" s="61">
        <v>2469</v>
      </c>
      <c r="B293" s="61">
        <v>2320</v>
      </c>
      <c r="C293" s="13" t="s">
        <v>4294</v>
      </c>
      <c r="D293" s="12" t="s">
        <v>2345</v>
      </c>
      <c r="E293" s="12" t="s">
        <v>49</v>
      </c>
      <c r="F293" s="12" t="s">
        <v>49</v>
      </c>
      <c r="G293" s="12" t="s">
        <v>51</v>
      </c>
      <c r="H293" s="12" t="s">
        <v>49</v>
      </c>
      <c r="I293" s="62" t="s">
        <v>60</v>
      </c>
      <c r="J293" s="10">
        <v>1</v>
      </c>
      <c r="K293" s="10" t="s">
        <v>4296</v>
      </c>
      <c r="L293" s="14" t="s">
        <v>6232</v>
      </c>
      <c r="M293" s="11">
        <v>34309.852160000002</v>
      </c>
      <c r="N293" s="8">
        <v>30</v>
      </c>
      <c r="O293" s="8">
        <f>N293*M293</f>
        <v>1029295.5648000001</v>
      </c>
      <c r="P293" s="7" t="s">
        <v>6618</v>
      </c>
      <c r="Q293" s="30">
        <f>O293/$O$643</f>
        <v>6.1017989170861664E-4</v>
      </c>
      <c r="R293" s="30"/>
      <c r="S293" s="31">
        <f>Q293*$S$1</f>
        <v>4.8814391336689328E-2</v>
      </c>
      <c r="T293" s="7"/>
      <c r="U293" s="31">
        <f>S293+T293</f>
        <v>4.8814391336689328E-2</v>
      </c>
      <c r="V293" s="41"/>
      <c r="W293" s="41"/>
      <c r="X293" s="41"/>
      <c r="Y293" s="42"/>
      <c r="Z293" s="40" t="str">
        <f>IF(V293=0,"NO OFERTADO",IF(W293=0,"NO OFERTADO",IF(X293=0,"NO OFERTADO",IF(Y293=0,"NO OFERTADO","CORRECTO"))))</f>
        <v>NO OFERTADO</v>
      </c>
      <c r="AA293" s="42">
        <f>Y293*N293</f>
        <v>0</v>
      </c>
      <c r="AB293" s="31">
        <f>Q293*$AB$1</f>
        <v>1.2203597834172332E-2</v>
      </c>
      <c r="AC293" s="7"/>
      <c r="AD293" s="31">
        <f>AB293+AC293</f>
        <v>1.2203597834172332E-2</v>
      </c>
      <c r="AE293" s="41"/>
      <c r="AF293" s="41"/>
      <c r="AG293" s="41"/>
      <c r="AH293" s="42"/>
      <c r="AI293" s="40" t="str">
        <f>IF(AE293=0,"NO OFERTADO",IF(AF293=0,"NO OFERTADO",IF(AG293=0,"NO OFERTADO",IF(AH293=0,"NO OFERTADO","CORRECTO"))))</f>
        <v>NO OFERTADO</v>
      </c>
      <c r="AJ293" s="41"/>
      <c r="AK293" s="41"/>
      <c r="AL293" s="41"/>
      <c r="AM293" s="42"/>
      <c r="AN293" s="40" t="str">
        <f>IF(AJ293=0,"NO OFERTADO",IF(AK293=0,"NO OFERTADO",IF(AL293=0,"NO OFERTADO",IF(AM293=0,"NO OFERTADO","CORRECTO"))))</f>
        <v>NO OFERTADO</v>
      </c>
    </row>
    <row r="294" spans="1:40" ht="24" x14ac:dyDescent="0.25">
      <c r="A294" s="61">
        <v>2470</v>
      </c>
      <c r="B294" s="61">
        <v>1956</v>
      </c>
      <c r="C294" s="13" t="s">
        <v>1922</v>
      </c>
      <c r="D294" s="12" t="s">
        <v>5304</v>
      </c>
      <c r="E294" s="12" t="s">
        <v>221</v>
      </c>
      <c r="F294" s="12" t="s">
        <v>23</v>
      </c>
      <c r="G294" s="12" t="s">
        <v>854</v>
      </c>
      <c r="H294" s="12" t="s">
        <v>49</v>
      </c>
      <c r="I294" s="62">
        <v>89732.96</v>
      </c>
      <c r="J294" s="10">
        <v>1</v>
      </c>
      <c r="K294" s="10" t="s">
        <v>1924</v>
      </c>
      <c r="L294" s="14" t="s">
        <v>5305</v>
      </c>
      <c r="M294" s="11">
        <v>89732.96</v>
      </c>
      <c r="N294" s="8">
        <v>1</v>
      </c>
      <c r="O294" s="8">
        <f>N294*M294</f>
        <v>89732.96</v>
      </c>
      <c r="P294" s="7" t="s">
        <v>6618</v>
      </c>
      <c r="Q294" s="30">
        <f>O294/$O$643</f>
        <v>5.3194873938986228E-5</v>
      </c>
      <c r="R294" s="30">
        <f>+O294/$O$644</f>
        <v>9.332227849942518E-5</v>
      </c>
      <c r="S294" s="31">
        <f>Q294*$S$1</f>
        <v>4.2555899151188979E-3</v>
      </c>
      <c r="T294" s="32">
        <f>R294*$T$1</f>
        <v>1.3998341774913777E-3</v>
      </c>
      <c r="U294" s="31">
        <f>S294+T294</f>
        <v>5.6554240926102754E-3</v>
      </c>
      <c r="V294" s="41"/>
      <c r="W294" s="41"/>
      <c r="X294" s="41"/>
      <c r="Y294" s="42"/>
      <c r="Z294" s="40" t="str">
        <f>IF(V294=0,"NO OFERTADO",IF(W294=0,"NO OFERTADO",IF(X294=0,"NO OFERTADO",IF(Y294=0,"NO OFERTADO","CORRECTO"))))</f>
        <v>NO OFERTADO</v>
      </c>
      <c r="AA294" s="42">
        <f>Y294*N294</f>
        <v>0</v>
      </c>
      <c r="AB294" s="31">
        <f>Q294*$AB$1</f>
        <v>1.0638974787797245E-3</v>
      </c>
      <c r="AC294" s="32">
        <f>R294*$AC$1</f>
        <v>4.6661139249712591E-4</v>
      </c>
      <c r="AD294" s="31">
        <f>AB294+AC294</f>
        <v>1.5305088712768504E-3</v>
      </c>
      <c r="AE294" s="41"/>
      <c r="AF294" s="41"/>
      <c r="AG294" s="41"/>
      <c r="AH294" s="42"/>
      <c r="AI294" s="40" t="str">
        <f>IF(AE294=0,"NO OFERTADO",IF(AF294=0,"NO OFERTADO",IF(AG294=0,"NO OFERTADO",IF(AH294=0,"NO OFERTADO","CORRECTO"))))</f>
        <v>NO OFERTADO</v>
      </c>
      <c r="AJ294" s="41"/>
      <c r="AK294" s="41"/>
      <c r="AL294" s="41"/>
      <c r="AM294" s="42"/>
      <c r="AN294" s="40" t="str">
        <f>IF(AJ294=0,"NO OFERTADO",IF(AK294=0,"NO OFERTADO",IF(AL294=0,"NO OFERTADO",IF(AM294=0,"NO OFERTADO","CORRECTO"))))</f>
        <v>NO OFERTADO</v>
      </c>
    </row>
    <row r="295" spans="1:40" ht="24" x14ac:dyDescent="0.25">
      <c r="A295" s="61">
        <v>2471</v>
      </c>
      <c r="B295" s="61">
        <v>1836</v>
      </c>
      <c r="C295" s="13" t="s">
        <v>5007</v>
      </c>
      <c r="D295" s="12" t="s">
        <v>5008</v>
      </c>
      <c r="E295" s="12" t="s">
        <v>108</v>
      </c>
      <c r="F295" s="12" t="s">
        <v>222</v>
      </c>
      <c r="G295" s="12" t="s">
        <v>13</v>
      </c>
      <c r="H295" s="12" t="s">
        <v>108</v>
      </c>
      <c r="I295" s="62" t="s">
        <v>60</v>
      </c>
      <c r="J295" s="10">
        <v>120</v>
      </c>
      <c r="K295" s="10" t="s">
        <v>2252</v>
      </c>
      <c r="L295" s="14" t="s">
        <v>2404</v>
      </c>
      <c r="M295" s="11">
        <v>2635.9079999999999</v>
      </c>
      <c r="N295" s="11">
        <v>120</v>
      </c>
      <c r="O295" s="8">
        <f>N295*M295</f>
        <v>316308.95999999996</v>
      </c>
      <c r="P295" s="7" t="s">
        <v>6618</v>
      </c>
      <c r="Q295" s="30">
        <f>O295/$O$643</f>
        <v>1.8751209425134125E-4</v>
      </c>
      <c r="R295" s="30"/>
      <c r="S295" s="31">
        <f>Q295*$S$1</f>
        <v>1.50009675401073E-2</v>
      </c>
      <c r="T295" s="7"/>
      <c r="U295" s="31">
        <f>S295+T295</f>
        <v>1.50009675401073E-2</v>
      </c>
      <c r="V295" s="41"/>
      <c r="W295" s="41"/>
      <c r="X295" s="41"/>
      <c r="Y295" s="42"/>
      <c r="Z295" s="40" t="str">
        <f>IF(V295=0,"NO OFERTADO",IF(W295=0,"NO OFERTADO",IF(X295=0,"NO OFERTADO",IF(Y295=0,"NO OFERTADO","CORRECTO"))))</f>
        <v>NO OFERTADO</v>
      </c>
      <c r="AA295" s="42">
        <f>Y295*N295</f>
        <v>0</v>
      </c>
      <c r="AB295" s="31">
        <f>Q295*$AB$1</f>
        <v>3.7502418850268249E-3</v>
      </c>
      <c r="AC295" s="7"/>
      <c r="AD295" s="31">
        <f>AB295+AC295</f>
        <v>3.7502418850268249E-3</v>
      </c>
      <c r="AE295" s="41"/>
      <c r="AF295" s="41"/>
      <c r="AG295" s="41"/>
      <c r="AH295" s="42"/>
      <c r="AI295" s="40" t="str">
        <f>IF(AE295=0,"NO OFERTADO",IF(AF295=0,"NO OFERTADO",IF(AG295=0,"NO OFERTADO",IF(AH295=0,"NO OFERTADO","CORRECTO"))))</f>
        <v>NO OFERTADO</v>
      </c>
      <c r="AJ295" s="41"/>
      <c r="AK295" s="41"/>
      <c r="AL295" s="41"/>
      <c r="AM295" s="42"/>
      <c r="AN295" s="40" t="str">
        <f>IF(AJ295=0,"NO OFERTADO",IF(AK295=0,"NO OFERTADO",IF(AL295=0,"NO OFERTADO",IF(AM295=0,"NO OFERTADO","CORRECTO"))))</f>
        <v>NO OFERTADO</v>
      </c>
    </row>
    <row r="296" spans="1:40" x14ac:dyDescent="0.25">
      <c r="A296" s="61">
        <v>2472</v>
      </c>
      <c r="B296" s="61">
        <v>2321</v>
      </c>
      <c r="C296" s="13" t="s">
        <v>2433</v>
      </c>
      <c r="D296" s="12" t="s">
        <v>1439</v>
      </c>
      <c r="E296" s="12" t="s">
        <v>765</v>
      </c>
      <c r="F296" s="12" t="s">
        <v>222</v>
      </c>
      <c r="G296" s="12" t="s">
        <v>13</v>
      </c>
      <c r="H296" s="12" t="s">
        <v>108</v>
      </c>
      <c r="I296" s="62" t="s">
        <v>60</v>
      </c>
      <c r="J296" s="10">
        <v>120</v>
      </c>
      <c r="K296" s="10" t="s">
        <v>2434</v>
      </c>
      <c r="L296" s="14" t="s">
        <v>2404</v>
      </c>
      <c r="M296" s="11">
        <v>777.90500000000009</v>
      </c>
      <c r="N296" s="8">
        <v>120</v>
      </c>
      <c r="O296" s="8">
        <f>N296*M296</f>
        <v>93348.6</v>
      </c>
      <c r="P296" s="7" t="s">
        <v>6618</v>
      </c>
      <c r="Q296" s="30">
        <f>O296/$O$643</f>
        <v>5.5338272685765072E-5</v>
      </c>
      <c r="R296" s="30"/>
      <c r="S296" s="31">
        <f>Q296*$S$1</f>
        <v>4.4270618148612058E-3</v>
      </c>
      <c r="T296" s="7"/>
      <c r="U296" s="31">
        <f>S296+T296</f>
        <v>4.4270618148612058E-3</v>
      </c>
      <c r="V296" s="41"/>
      <c r="W296" s="41"/>
      <c r="X296" s="41"/>
      <c r="Y296" s="42"/>
      <c r="Z296" s="40" t="str">
        <f>IF(V296=0,"NO OFERTADO",IF(W296=0,"NO OFERTADO",IF(X296=0,"NO OFERTADO",IF(Y296=0,"NO OFERTADO","CORRECTO"))))</f>
        <v>NO OFERTADO</v>
      </c>
      <c r="AA296" s="42">
        <f>Y296*N296</f>
        <v>0</v>
      </c>
      <c r="AB296" s="31">
        <f>Q296*$AB$1</f>
        <v>1.1067654537153014E-3</v>
      </c>
      <c r="AC296" s="7"/>
      <c r="AD296" s="31">
        <f>AB296+AC296</f>
        <v>1.1067654537153014E-3</v>
      </c>
      <c r="AE296" s="41"/>
      <c r="AF296" s="41"/>
      <c r="AG296" s="41"/>
      <c r="AH296" s="42"/>
      <c r="AI296" s="40" t="str">
        <f>IF(AE296=0,"NO OFERTADO",IF(AF296=0,"NO OFERTADO",IF(AG296=0,"NO OFERTADO",IF(AH296=0,"NO OFERTADO","CORRECTO"))))</f>
        <v>NO OFERTADO</v>
      </c>
      <c r="AJ296" s="41"/>
      <c r="AK296" s="41"/>
      <c r="AL296" s="41"/>
      <c r="AM296" s="42"/>
      <c r="AN296" s="40" t="str">
        <f>IF(AJ296=0,"NO OFERTADO",IF(AK296=0,"NO OFERTADO",IF(AL296=0,"NO OFERTADO",IF(AM296=0,"NO OFERTADO","CORRECTO"))))</f>
        <v>NO OFERTADO</v>
      </c>
    </row>
    <row r="297" spans="1:40" ht="24" x14ac:dyDescent="0.25">
      <c r="A297" s="61">
        <v>2473</v>
      </c>
      <c r="B297" s="61">
        <v>1927</v>
      </c>
      <c r="C297" s="13" t="s">
        <v>5227</v>
      </c>
      <c r="D297" s="12" t="s">
        <v>5228</v>
      </c>
      <c r="E297" s="12" t="s">
        <v>5229</v>
      </c>
      <c r="F297" s="12" t="s">
        <v>321</v>
      </c>
      <c r="G297" s="12" t="s">
        <v>322</v>
      </c>
      <c r="H297" s="12" t="s">
        <v>323</v>
      </c>
      <c r="I297" s="62" t="s">
        <v>60</v>
      </c>
      <c r="J297" s="10">
        <v>30</v>
      </c>
      <c r="K297" s="10" t="s">
        <v>2721</v>
      </c>
      <c r="L297" s="14" t="s">
        <v>5230</v>
      </c>
      <c r="M297" s="11">
        <v>4543</v>
      </c>
      <c r="N297" s="8">
        <v>30</v>
      </c>
      <c r="O297" s="8">
        <f>N297*M297</f>
        <v>136290</v>
      </c>
      <c r="P297" s="7" t="s">
        <v>6618</v>
      </c>
      <c r="Q297" s="30">
        <f>O297/$O$643</f>
        <v>8.0794497018090474E-5</v>
      </c>
      <c r="R297" s="30"/>
      <c r="S297" s="31">
        <f>Q297*$S$1</f>
        <v>6.4635597614472375E-3</v>
      </c>
      <c r="T297" s="7"/>
      <c r="U297" s="31">
        <f>S297+T297</f>
        <v>6.4635597614472375E-3</v>
      </c>
      <c r="V297" s="41"/>
      <c r="W297" s="41"/>
      <c r="X297" s="41"/>
      <c r="Y297" s="42"/>
      <c r="Z297" s="40" t="str">
        <f>IF(V297=0,"NO OFERTADO",IF(W297=0,"NO OFERTADO",IF(X297=0,"NO OFERTADO",IF(Y297=0,"NO OFERTADO","CORRECTO"))))</f>
        <v>NO OFERTADO</v>
      </c>
      <c r="AA297" s="42">
        <f>Y297*N297</f>
        <v>0</v>
      </c>
      <c r="AB297" s="31">
        <f>Q297*$AB$1</f>
        <v>1.6158899403618094E-3</v>
      </c>
      <c r="AC297" s="7"/>
      <c r="AD297" s="31">
        <f>AB297+AC297</f>
        <v>1.6158899403618094E-3</v>
      </c>
      <c r="AE297" s="41"/>
      <c r="AF297" s="41"/>
      <c r="AG297" s="41"/>
      <c r="AH297" s="42"/>
      <c r="AI297" s="40" t="str">
        <f>IF(AE297=0,"NO OFERTADO",IF(AF297=0,"NO OFERTADO",IF(AG297=0,"NO OFERTADO",IF(AH297=0,"NO OFERTADO","CORRECTO"))))</f>
        <v>NO OFERTADO</v>
      </c>
      <c r="AJ297" s="41"/>
      <c r="AK297" s="41"/>
      <c r="AL297" s="41"/>
      <c r="AM297" s="42"/>
      <c r="AN297" s="40" t="str">
        <f>IF(AJ297=0,"NO OFERTADO",IF(AK297=0,"NO OFERTADO",IF(AL297=0,"NO OFERTADO",IF(AM297=0,"NO OFERTADO","CORRECTO"))))</f>
        <v>NO OFERTADO</v>
      </c>
    </row>
    <row r="298" spans="1:40" x14ac:dyDescent="0.25">
      <c r="A298" s="61">
        <v>2474</v>
      </c>
      <c r="B298" s="61">
        <v>2017</v>
      </c>
      <c r="C298" s="13" t="s">
        <v>5484</v>
      </c>
      <c r="D298" s="12" t="s">
        <v>5485</v>
      </c>
      <c r="E298" s="12" t="s">
        <v>765</v>
      </c>
      <c r="F298" s="12" t="s">
        <v>222</v>
      </c>
      <c r="G298" s="12" t="s">
        <v>13</v>
      </c>
      <c r="H298" s="12" t="s">
        <v>108</v>
      </c>
      <c r="I298" s="62" t="s">
        <v>60</v>
      </c>
      <c r="J298" s="10">
        <v>150</v>
      </c>
      <c r="K298" s="10" t="s">
        <v>5486</v>
      </c>
      <c r="L298" s="14" t="s">
        <v>5487</v>
      </c>
      <c r="M298" s="11">
        <v>173.17711111111112</v>
      </c>
      <c r="N298" s="8">
        <v>150</v>
      </c>
      <c r="O298" s="8">
        <f>N298*M298</f>
        <v>25976.566666666666</v>
      </c>
      <c r="P298" s="7" t="s">
        <v>6618</v>
      </c>
      <c r="Q298" s="30">
        <f>O298/$O$643</f>
        <v>1.5399248940422837E-5</v>
      </c>
      <c r="R298" s="30"/>
      <c r="S298" s="31">
        <f>Q298*$S$1</f>
        <v>1.2319399152338269E-3</v>
      </c>
      <c r="T298" s="7"/>
      <c r="U298" s="31">
        <f>S298+T298</f>
        <v>1.2319399152338269E-3</v>
      </c>
      <c r="V298" s="41"/>
      <c r="W298" s="41"/>
      <c r="X298" s="41"/>
      <c r="Y298" s="42"/>
      <c r="Z298" s="40" t="str">
        <f>IF(V298=0,"NO OFERTADO",IF(W298=0,"NO OFERTADO",IF(X298=0,"NO OFERTADO",IF(Y298=0,"NO OFERTADO","CORRECTO"))))</f>
        <v>NO OFERTADO</v>
      </c>
      <c r="AA298" s="42">
        <f>Y298*N298</f>
        <v>0</v>
      </c>
      <c r="AB298" s="31">
        <f>Q298*$AB$1</f>
        <v>3.0798497880845673E-4</v>
      </c>
      <c r="AC298" s="7"/>
      <c r="AD298" s="31">
        <f>AB298+AC298</f>
        <v>3.0798497880845673E-4</v>
      </c>
      <c r="AE298" s="41"/>
      <c r="AF298" s="41"/>
      <c r="AG298" s="41"/>
      <c r="AH298" s="42"/>
      <c r="AI298" s="40" t="str">
        <f>IF(AE298=0,"NO OFERTADO",IF(AF298=0,"NO OFERTADO",IF(AG298=0,"NO OFERTADO",IF(AH298=0,"NO OFERTADO","CORRECTO"))))</f>
        <v>NO OFERTADO</v>
      </c>
      <c r="AJ298" s="41"/>
      <c r="AK298" s="41"/>
      <c r="AL298" s="41"/>
      <c r="AM298" s="42"/>
      <c r="AN298" s="40" t="str">
        <f>IF(AJ298=0,"NO OFERTADO",IF(AK298=0,"NO OFERTADO",IF(AL298=0,"NO OFERTADO",IF(AM298=0,"NO OFERTADO","CORRECTO"))))</f>
        <v>NO OFERTADO</v>
      </c>
    </row>
    <row r="299" spans="1:40" ht="24" x14ac:dyDescent="0.25">
      <c r="A299" s="61">
        <v>2475</v>
      </c>
      <c r="B299" s="61">
        <v>2119</v>
      </c>
      <c r="C299" s="13" t="s">
        <v>5484</v>
      </c>
      <c r="D299" s="12" t="s">
        <v>675</v>
      </c>
      <c r="E299" s="12" t="s">
        <v>11</v>
      </c>
      <c r="F299" s="12" t="s">
        <v>134</v>
      </c>
      <c r="G299" s="12" t="s">
        <v>13</v>
      </c>
      <c r="H299" s="12" t="s">
        <v>12</v>
      </c>
      <c r="I299" s="62" t="s">
        <v>60</v>
      </c>
      <c r="J299" s="10">
        <v>1</v>
      </c>
      <c r="K299" s="10" t="s">
        <v>5486</v>
      </c>
      <c r="L299" s="14" t="s">
        <v>5741</v>
      </c>
      <c r="M299" s="11">
        <v>1213.905</v>
      </c>
      <c r="N299" s="8">
        <v>10</v>
      </c>
      <c r="O299" s="8">
        <f>N299*M299</f>
        <v>12139.05</v>
      </c>
      <c r="P299" s="7" t="s">
        <v>6618</v>
      </c>
      <c r="Q299" s="30">
        <f>O299/$O$643</f>
        <v>7.196187827628228E-6</v>
      </c>
      <c r="R299" s="30"/>
      <c r="S299" s="31">
        <f>Q299*$S$1</f>
        <v>5.7569502621025823E-4</v>
      </c>
      <c r="T299" s="7"/>
      <c r="U299" s="31">
        <f>S299+T299</f>
        <v>5.7569502621025823E-4</v>
      </c>
      <c r="V299" s="41"/>
      <c r="W299" s="41"/>
      <c r="X299" s="41"/>
      <c r="Y299" s="42"/>
      <c r="Z299" s="40" t="str">
        <f>IF(V299=0,"NO OFERTADO",IF(W299=0,"NO OFERTADO",IF(X299=0,"NO OFERTADO",IF(Y299=0,"NO OFERTADO","CORRECTO"))))</f>
        <v>NO OFERTADO</v>
      </c>
      <c r="AA299" s="42">
        <f>Y299*N299</f>
        <v>0</v>
      </c>
      <c r="AB299" s="31">
        <f>Q299*$AB$1</f>
        <v>1.4392375655256456E-4</v>
      </c>
      <c r="AC299" s="7"/>
      <c r="AD299" s="31">
        <f>AB299+AC299</f>
        <v>1.4392375655256456E-4</v>
      </c>
      <c r="AE299" s="41"/>
      <c r="AF299" s="41"/>
      <c r="AG299" s="41"/>
      <c r="AH299" s="42"/>
      <c r="AI299" s="40" t="str">
        <f>IF(AE299=0,"NO OFERTADO",IF(AF299=0,"NO OFERTADO",IF(AG299=0,"NO OFERTADO",IF(AH299=0,"NO OFERTADO","CORRECTO"))))</f>
        <v>NO OFERTADO</v>
      </c>
      <c r="AJ299" s="41"/>
      <c r="AK299" s="41"/>
      <c r="AL299" s="41"/>
      <c r="AM299" s="42"/>
      <c r="AN299" s="40" t="str">
        <f>IF(AJ299=0,"NO OFERTADO",IF(AK299=0,"NO OFERTADO",IF(AL299=0,"NO OFERTADO",IF(AM299=0,"NO OFERTADO","CORRECTO"))))</f>
        <v>NO OFERTADO</v>
      </c>
    </row>
    <row r="300" spans="1:40" x14ac:dyDescent="0.25">
      <c r="A300" s="61">
        <v>2476</v>
      </c>
      <c r="B300" s="61">
        <v>2322</v>
      </c>
      <c r="C300" s="13" t="s">
        <v>4160</v>
      </c>
      <c r="D300" s="12" t="s">
        <v>408</v>
      </c>
      <c r="E300" s="12" t="s">
        <v>2416</v>
      </c>
      <c r="F300" s="12" t="s">
        <v>222</v>
      </c>
      <c r="G300" s="12" t="s">
        <v>13</v>
      </c>
      <c r="H300" s="12" t="s">
        <v>755</v>
      </c>
      <c r="I300" s="62" t="s">
        <v>60</v>
      </c>
      <c r="J300" s="10">
        <v>15</v>
      </c>
      <c r="K300" s="10" t="s">
        <v>3368</v>
      </c>
      <c r="L300" s="14" t="s">
        <v>6233</v>
      </c>
      <c r="M300" s="11">
        <v>3145.1174999999994</v>
      </c>
      <c r="N300" s="8">
        <v>15</v>
      </c>
      <c r="O300" s="8">
        <f>N300*M300</f>
        <v>47176.76249999999</v>
      </c>
      <c r="P300" s="7" t="s">
        <v>6618</v>
      </c>
      <c r="Q300" s="30">
        <f>O300/$O$643</f>
        <v>2.7967002693736972E-5</v>
      </c>
      <c r="R300" s="30"/>
      <c r="S300" s="31">
        <f>Q300*$S$1</f>
        <v>2.237360215498958E-3</v>
      </c>
      <c r="T300" s="7"/>
      <c r="U300" s="31">
        <f>S300+T300</f>
        <v>2.237360215498958E-3</v>
      </c>
      <c r="V300" s="41"/>
      <c r="W300" s="41"/>
      <c r="X300" s="41"/>
      <c r="Y300" s="42"/>
      <c r="Z300" s="40" t="str">
        <f>IF(V300=0,"NO OFERTADO",IF(W300=0,"NO OFERTADO",IF(X300=0,"NO OFERTADO",IF(Y300=0,"NO OFERTADO","CORRECTO"))))</f>
        <v>NO OFERTADO</v>
      </c>
      <c r="AA300" s="42">
        <f>Y300*N300</f>
        <v>0</v>
      </c>
      <c r="AB300" s="31">
        <f>Q300*$AB$1</f>
        <v>5.5934005387473949E-4</v>
      </c>
      <c r="AC300" s="7"/>
      <c r="AD300" s="31">
        <f>AB300+AC300</f>
        <v>5.5934005387473949E-4</v>
      </c>
      <c r="AE300" s="41"/>
      <c r="AF300" s="41"/>
      <c r="AG300" s="41"/>
      <c r="AH300" s="42"/>
      <c r="AI300" s="40" t="str">
        <f>IF(AE300=0,"NO OFERTADO",IF(AF300=0,"NO OFERTADO",IF(AG300=0,"NO OFERTADO",IF(AH300=0,"NO OFERTADO","CORRECTO"))))</f>
        <v>NO OFERTADO</v>
      </c>
      <c r="AJ300" s="41"/>
      <c r="AK300" s="41"/>
      <c r="AL300" s="41"/>
      <c r="AM300" s="42"/>
      <c r="AN300" s="40" t="str">
        <f>IF(AJ300=0,"NO OFERTADO",IF(AK300=0,"NO OFERTADO",IF(AL300=0,"NO OFERTADO",IF(AM300=0,"NO OFERTADO","CORRECTO"))))</f>
        <v>NO OFERTADO</v>
      </c>
    </row>
    <row r="301" spans="1:40" x14ac:dyDescent="0.25">
      <c r="A301" s="61">
        <v>2477</v>
      </c>
      <c r="B301" s="61">
        <v>2038</v>
      </c>
      <c r="C301" s="13" t="s">
        <v>5546</v>
      </c>
      <c r="D301" s="12" t="s">
        <v>5547</v>
      </c>
      <c r="E301" s="12" t="s">
        <v>3062</v>
      </c>
      <c r="F301" s="12" t="s">
        <v>222</v>
      </c>
      <c r="G301" s="12" t="s">
        <v>322</v>
      </c>
      <c r="H301" s="12" t="s">
        <v>108</v>
      </c>
      <c r="I301" s="62" t="s">
        <v>60</v>
      </c>
      <c r="J301" s="10">
        <v>120</v>
      </c>
      <c r="K301" s="10" t="s">
        <v>1420</v>
      </c>
      <c r="L301" s="14" t="s">
        <v>5548</v>
      </c>
      <c r="M301" s="11">
        <v>137.876</v>
      </c>
      <c r="N301" s="8">
        <v>120</v>
      </c>
      <c r="O301" s="8">
        <f>N301*M301</f>
        <v>16545.12</v>
      </c>
      <c r="P301" s="7" t="s">
        <v>6618</v>
      </c>
      <c r="Q301" s="30">
        <f>O301/$O$643</f>
        <v>9.8081638308309425E-6</v>
      </c>
      <c r="R301" s="30"/>
      <c r="S301" s="31">
        <f>Q301*$S$1</f>
        <v>7.8465310646647535E-4</v>
      </c>
      <c r="T301" s="7"/>
      <c r="U301" s="31">
        <f>S301+T301</f>
        <v>7.8465310646647535E-4</v>
      </c>
      <c r="V301" s="41"/>
      <c r="W301" s="41"/>
      <c r="X301" s="41"/>
      <c r="Y301" s="42"/>
      <c r="Z301" s="40" t="str">
        <f>IF(V301=0,"NO OFERTADO",IF(W301=0,"NO OFERTADO",IF(X301=0,"NO OFERTADO",IF(Y301=0,"NO OFERTADO","CORRECTO"))))</f>
        <v>NO OFERTADO</v>
      </c>
      <c r="AA301" s="42">
        <f>Y301*N301</f>
        <v>0</v>
      </c>
      <c r="AB301" s="31">
        <f>Q301*$AB$1</f>
        <v>1.9616327661661884E-4</v>
      </c>
      <c r="AC301" s="7"/>
      <c r="AD301" s="31">
        <f>AB301+AC301</f>
        <v>1.9616327661661884E-4</v>
      </c>
      <c r="AE301" s="41"/>
      <c r="AF301" s="41"/>
      <c r="AG301" s="41"/>
      <c r="AH301" s="42"/>
      <c r="AI301" s="40" t="str">
        <f>IF(AE301=0,"NO OFERTADO",IF(AF301=0,"NO OFERTADO",IF(AG301=0,"NO OFERTADO",IF(AH301=0,"NO OFERTADO","CORRECTO"))))</f>
        <v>NO OFERTADO</v>
      </c>
      <c r="AJ301" s="41"/>
      <c r="AK301" s="41"/>
      <c r="AL301" s="41"/>
      <c r="AM301" s="42"/>
      <c r="AN301" s="40" t="str">
        <f>IF(AJ301=0,"NO OFERTADO",IF(AK301=0,"NO OFERTADO",IF(AL301=0,"NO OFERTADO",IF(AM301=0,"NO OFERTADO","CORRECTO"))))</f>
        <v>NO OFERTADO</v>
      </c>
    </row>
    <row r="302" spans="1:40" x14ac:dyDescent="0.25">
      <c r="A302" s="61">
        <v>2478</v>
      </c>
      <c r="B302" s="61">
        <v>1974</v>
      </c>
      <c r="C302" s="13" t="s">
        <v>3286</v>
      </c>
      <c r="D302" s="12" t="s">
        <v>602</v>
      </c>
      <c r="E302" s="12" t="s">
        <v>221</v>
      </c>
      <c r="F302" s="12" t="s">
        <v>108</v>
      </c>
      <c r="G302" s="12" t="s">
        <v>13</v>
      </c>
      <c r="H302" s="12" t="s">
        <v>108</v>
      </c>
      <c r="I302" s="62" t="s">
        <v>60</v>
      </c>
      <c r="J302" s="10">
        <v>1</v>
      </c>
      <c r="K302" s="10" t="s">
        <v>706</v>
      </c>
      <c r="L302" s="14" t="s">
        <v>5356</v>
      </c>
      <c r="M302" s="11">
        <v>57682.820333333329</v>
      </c>
      <c r="N302" s="8">
        <v>1</v>
      </c>
      <c r="O302" s="8">
        <f>N302*M302</f>
        <v>57682.820333333329</v>
      </c>
      <c r="P302" s="7" t="s">
        <v>6618</v>
      </c>
      <c r="Q302" s="30">
        <f>O302/$O$643</f>
        <v>3.4195131377331784E-5</v>
      </c>
      <c r="R302" s="30"/>
      <c r="S302" s="31">
        <f>Q302*$S$1</f>
        <v>2.7356105101865426E-3</v>
      </c>
      <c r="T302" s="7"/>
      <c r="U302" s="31">
        <f>S302+T302</f>
        <v>2.7356105101865426E-3</v>
      </c>
      <c r="V302" s="41"/>
      <c r="W302" s="41"/>
      <c r="X302" s="41"/>
      <c r="Y302" s="42"/>
      <c r="Z302" s="40" t="str">
        <f>IF(V302=0,"NO OFERTADO",IF(W302=0,"NO OFERTADO",IF(X302=0,"NO OFERTADO",IF(Y302=0,"NO OFERTADO","CORRECTO"))))</f>
        <v>NO OFERTADO</v>
      </c>
      <c r="AA302" s="42">
        <f>Y302*N302</f>
        <v>0</v>
      </c>
      <c r="AB302" s="31">
        <f>Q302*$AB$1</f>
        <v>6.8390262754663565E-4</v>
      </c>
      <c r="AC302" s="7"/>
      <c r="AD302" s="31">
        <f>AB302+AC302</f>
        <v>6.8390262754663565E-4</v>
      </c>
      <c r="AE302" s="41"/>
      <c r="AF302" s="41"/>
      <c r="AG302" s="41"/>
      <c r="AH302" s="42"/>
      <c r="AI302" s="40" t="str">
        <f>IF(AE302=0,"NO OFERTADO",IF(AF302=0,"NO OFERTADO",IF(AG302=0,"NO OFERTADO",IF(AH302=0,"NO OFERTADO","CORRECTO"))))</f>
        <v>NO OFERTADO</v>
      </c>
      <c r="AJ302" s="41"/>
      <c r="AK302" s="41"/>
      <c r="AL302" s="41"/>
      <c r="AM302" s="42"/>
      <c r="AN302" s="40" t="str">
        <f>IF(AJ302=0,"NO OFERTADO",IF(AK302=0,"NO OFERTADO",IF(AL302=0,"NO OFERTADO",IF(AM302=0,"NO OFERTADO","CORRECTO"))))</f>
        <v>NO OFERTADO</v>
      </c>
    </row>
    <row r="303" spans="1:40" ht="24" x14ac:dyDescent="0.25">
      <c r="A303" s="61">
        <v>2479</v>
      </c>
      <c r="B303" s="61">
        <v>2323</v>
      </c>
      <c r="C303" s="13" t="s">
        <v>2509</v>
      </c>
      <c r="D303" s="12" t="s">
        <v>6234</v>
      </c>
      <c r="E303" s="12" t="s">
        <v>12</v>
      </c>
      <c r="F303" s="12" t="s">
        <v>12</v>
      </c>
      <c r="G303" s="12" t="s">
        <v>13</v>
      </c>
      <c r="H303" s="12" t="s">
        <v>12</v>
      </c>
      <c r="I303" s="62" t="s">
        <v>60</v>
      </c>
      <c r="J303" s="10">
        <v>1</v>
      </c>
      <c r="K303" s="10" t="s">
        <v>454</v>
      </c>
      <c r="L303" s="14" t="s">
        <v>6235</v>
      </c>
      <c r="M303" s="11">
        <v>1273.7331999999999</v>
      </c>
      <c r="N303" s="8">
        <v>30</v>
      </c>
      <c r="O303" s="8">
        <f>N303*M303</f>
        <v>38211.995999999999</v>
      </c>
      <c r="P303" s="7" t="s">
        <v>6618</v>
      </c>
      <c r="Q303" s="30">
        <f>O303/$O$643</f>
        <v>2.2652571699150967E-5</v>
      </c>
      <c r="R303" s="30"/>
      <c r="S303" s="31">
        <f>Q303*$S$1</f>
        <v>1.8122057359320773E-3</v>
      </c>
      <c r="T303" s="7"/>
      <c r="U303" s="31">
        <f>S303+T303</f>
        <v>1.8122057359320773E-3</v>
      </c>
      <c r="V303" s="41"/>
      <c r="W303" s="41"/>
      <c r="X303" s="41"/>
      <c r="Y303" s="42"/>
      <c r="Z303" s="40" t="str">
        <f>IF(V303=0,"NO OFERTADO",IF(W303=0,"NO OFERTADO",IF(X303=0,"NO OFERTADO",IF(Y303=0,"NO OFERTADO","CORRECTO"))))</f>
        <v>NO OFERTADO</v>
      </c>
      <c r="AA303" s="42">
        <f>Y303*N303</f>
        <v>0</v>
      </c>
      <c r="AB303" s="31">
        <f>Q303*$AB$1</f>
        <v>4.5305143398301933E-4</v>
      </c>
      <c r="AC303" s="7"/>
      <c r="AD303" s="31">
        <f>AB303+AC303</f>
        <v>4.5305143398301933E-4</v>
      </c>
      <c r="AE303" s="41"/>
      <c r="AF303" s="41"/>
      <c r="AG303" s="41"/>
      <c r="AH303" s="42"/>
      <c r="AI303" s="40" t="str">
        <f>IF(AE303=0,"NO OFERTADO",IF(AF303=0,"NO OFERTADO",IF(AG303=0,"NO OFERTADO",IF(AH303=0,"NO OFERTADO","CORRECTO"))))</f>
        <v>NO OFERTADO</v>
      </c>
      <c r="AJ303" s="41"/>
      <c r="AK303" s="41"/>
      <c r="AL303" s="41"/>
      <c r="AM303" s="42"/>
      <c r="AN303" s="40" t="str">
        <f>IF(AJ303=0,"NO OFERTADO",IF(AK303=0,"NO OFERTADO",IF(AL303=0,"NO OFERTADO",IF(AM303=0,"NO OFERTADO","CORRECTO"))))</f>
        <v>NO OFERTADO</v>
      </c>
    </row>
    <row r="304" spans="1:40" ht="24" x14ac:dyDescent="0.25">
      <c r="A304" s="61">
        <v>2480</v>
      </c>
      <c r="B304" s="61">
        <v>2324</v>
      </c>
      <c r="C304" s="13" t="s">
        <v>6236</v>
      </c>
      <c r="D304" s="12" t="s">
        <v>6237</v>
      </c>
      <c r="E304" s="12" t="s">
        <v>11</v>
      </c>
      <c r="F304" s="12" t="s">
        <v>12</v>
      </c>
      <c r="G304" s="12" t="s">
        <v>13</v>
      </c>
      <c r="H304" s="12" t="s">
        <v>12</v>
      </c>
      <c r="I304" s="62" t="s">
        <v>60</v>
      </c>
      <c r="J304" s="10">
        <v>1</v>
      </c>
      <c r="K304" s="10" t="s">
        <v>5194</v>
      </c>
      <c r="L304" s="14" t="s">
        <v>6238</v>
      </c>
      <c r="M304" s="11">
        <v>148239.27242999998</v>
      </c>
      <c r="N304" s="8">
        <v>1</v>
      </c>
      <c r="O304" s="8">
        <f>N304*M304</f>
        <v>148239.27242999998</v>
      </c>
      <c r="P304" s="7" t="s">
        <v>6618</v>
      </c>
      <c r="Q304" s="30">
        <f>O304/$O$643</f>
        <v>8.7878182216666927E-5</v>
      </c>
      <c r="R304" s="30"/>
      <c r="S304" s="31">
        <f>Q304*$S$1</f>
        <v>7.0302545773333544E-3</v>
      </c>
      <c r="T304" s="7"/>
      <c r="U304" s="31">
        <f>S304+T304</f>
        <v>7.0302545773333544E-3</v>
      </c>
      <c r="V304" s="41"/>
      <c r="W304" s="41"/>
      <c r="X304" s="41"/>
      <c r="Y304" s="42"/>
      <c r="Z304" s="40" t="str">
        <f>IF(V304=0,"NO OFERTADO",IF(W304=0,"NO OFERTADO",IF(X304=0,"NO OFERTADO",IF(Y304=0,"NO OFERTADO","CORRECTO"))))</f>
        <v>NO OFERTADO</v>
      </c>
      <c r="AA304" s="42">
        <f>Y304*N304</f>
        <v>0</v>
      </c>
      <c r="AB304" s="31">
        <f>Q304*$AB$1</f>
        <v>1.7575636443333386E-3</v>
      </c>
      <c r="AC304" s="7"/>
      <c r="AD304" s="31">
        <f>AB304+AC304</f>
        <v>1.7575636443333386E-3</v>
      </c>
      <c r="AE304" s="41"/>
      <c r="AF304" s="41"/>
      <c r="AG304" s="41"/>
      <c r="AH304" s="42"/>
      <c r="AI304" s="40" t="str">
        <f>IF(AE304=0,"NO OFERTADO",IF(AF304=0,"NO OFERTADO",IF(AG304=0,"NO OFERTADO",IF(AH304=0,"NO OFERTADO","CORRECTO"))))</f>
        <v>NO OFERTADO</v>
      </c>
      <c r="AJ304" s="41"/>
      <c r="AK304" s="41"/>
      <c r="AL304" s="41"/>
      <c r="AM304" s="42"/>
      <c r="AN304" s="40" t="str">
        <f>IF(AJ304=0,"NO OFERTADO",IF(AK304=0,"NO OFERTADO",IF(AL304=0,"NO OFERTADO",IF(AM304=0,"NO OFERTADO","CORRECTO"))))</f>
        <v>NO OFERTADO</v>
      </c>
    </row>
    <row r="305" spans="1:40" ht="24" x14ac:dyDescent="0.25">
      <c r="A305" s="61">
        <v>2481</v>
      </c>
      <c r="B305" s="61">
        <v>1914</v>
      </c>
      <c r="C305" s="13" t="s">
        <v>5192</v>
      </c>
      <c r="D305" s="12" t="s">
        <v>5193</v>
      </c>
      <c r="E305" s="12" t="s">
        <v>11</v>
      </c>
      <c r="F305" s="12" t="s">
        <v>134</v>
      </c>
      <c r="G305" s="12" t="s">
        <v>13</v>
      </c>
      <c r="H305" s="12" t="s">
        <v>12</v>
      </c>
      <c r="I305" s="62" t="s">
        <v>60</v>
      </c>
      <c r="J305" s="10">
        <v>1</v>
      </c>
      <c r="K305" s="10" t="s">
        <v>5194</v>
      </c>
      <c r="L305" s="14" t="s">
        <v>5195</v>
      </c>
      <c r="M305" s="11">
        <v>229860.36033333334</v>
      </c>
      <c r="N305" s="8">
        <v>3</v>
      </c>
      <c r="O305" s="8">
        <f>N305*M305</f>
        <v>689581.08100000001</v>
      </c>
      <c r="P305" s="7" t="s">
        <v>6618</v>
      </c>
      <c r="Q305" s="30">
        <f>O305/$O$643</f>
        <v>4.0879269640168838E-4</v>
      </c>
      <c r="R305" s="30"/>
      <c r="S305" s="31">
        <f>Q305*$S$1</f>
        <v>3.2703415712135073E-2</v>
      </c>
      <c r="T305" s="7"/>
      <c r="U305" s="31">
        <f>S305+T305</f>
        <v>3.2703415712135073E-2</v>
      </c>
      <c r="V305" s="41"/>
      <c r="W305" s="41"/>
      <c r="X305" s="41"/>
      <c r="Y305" s="42"/>
      <c r="Z305" s="40" t="str">
        <f>IF(V305=0,"NO OFERTADO",IF(W305=0,"NO OFERTADO",IF(X305=0,"NO OFERTADO",IF(Y305=0,"NO OFERTADO","CORRECTO"))))</f>
        <v>NO OFERTADO</v>
      </c>
      <c r="AA305" s="42">
        <f>Y305*N305</f>
        <v>0</v>
      </c>
      <c r="AB305" s="31">
        <f>Q305*$AB$1</f>
        <v>8.1758539280337682E-3</v>
      </c>
      <c r="AC305" s="7"/>
      <c r="AD305" s="31">
        <f>AB305+AC305</f>
        <v>8.1758539280337682E-3</v>
      </c>
      <c r="AE305" s="41"/>
      <c r="AF305" s="41"/>
      <c r="AG305" s="41"/>
      <c r="AH305" s="42"/>
      <c r="AI305" s="40" t="str">
        <f>IF(AE305=0,"NO OFERTADO",IF(AF305=0,"NO OFERTADO",IF(AG305=0,"NO OFERTADO",IF(AH305=0,"NO OFERTADO","CORRECTO"))))</f>
        <v>NO OFERTADO</v>
      </c>
      <c r="AJ305" s="41"/>
      <c r="AK305" s="41"/>
      <c r="AL305" s="41"/>
      <c r="AM305" s="42"/>
      <c r="AN305" s="40" t="str">
        <f>IF(AJ305=0,"NO OFERTADO",IF(AK305=0,"NO OFERTADO",IF(AL305=0,"NO OFERTADO",IF(AM305=0,"NO OFERTADO","CORRECTO"))))</f>
        <v>NO OFERTADO</v>
      </c>
    </row>
    <row r="306" spans="1:40" ht="24" x14ac:dyDescent="0.25">
      <c r="A306" s="61">
        <v>2482</v>
      </c>
      <c r="B306" s="61">
        <v>2130</v>
      </c>
      <c r="C306" s="13" t="s">
        <v>5738</v>
      </c>
      <c r="D306" s="12" t="s">
        <v>5728</v>
      </c>
      <c r="E306" s="12" t="s">
        <v>11</v>
      </c>
      <c r="F306" s="12" t="s">
        <v>134</v>
      </c>
      <c r="G306" s="12" t="s">
        <v>13</v>
      </c>
      <c r="H306" s="12" t="s">
        <v>12</v>
      </c>
      <c r="I306" s="62" t="s">
        <v>60</v>
      </c>
      <c r="J306" s="10">
        <v>1</v>
      </c>
      <c r="K306" s="10" t="s">
        <v>1132</v>
      </c>
      <c r="L306" s="14" t="s">
        <v>5769</v>
      </c>
      <c r="M306" s="11">
        <v>1393.626</v>
      </c>
      <c r="N306" s="8">
        <v>45</v>
      </c>
      <c r="O306" s="8">
        <f>N306*M306</f>
        <v>62713.17</v>
      </c>
      <c r="P306" s="7" t="s">
        <v>6618</v>
      </c>
      <c r="Q306" s="30">
        <f>O306/$O$643</f>
        <v>3.7177188543253364E-5</v>
      </c>
      <c r="R306" s="30"/>
      <c r="S306" s="31">
        <f>Q306*$S$1</f>
        <v>2.974175083460269E-3</v>
      </c>
      <c r="T306" s="7"/>
      <c r="U306" s="31">
        <f>S306+T306</f>
        <v>2.974175083460269E-3</v>
      </c>
      <c r="V306" s="41"/>
      <c r="W306" s="41"/>
      <c r="X306" s="41"/>
      <c r="Y306" s="42"/>
      <c r="Z306" s="40" t="str">
        <f>IF(V306=0,"NO OFERTADO",IF(W306=0,"NO OFERTADO",IF(X306=0,"NO OFERTADO",IF(Y306=0,"NO OFERTADO","CORRECTO"))))</f>
        <v>NO OFERTADO</v>
      </c>
      <c r="AA306" s="42">
        <f>Y306*N306</f>
        <v>0</v>
      </c>
      <c r="AB306" s="31">
        <f>Q306*$AB$1</f>
        <v>7.4354377086506725E-4</v>
      </c>
      <c r="AC306" s="7"/>
      <c r="AD306" s="31">
        <f>AB306+AC306</f>
        <v>7.4354377086506725E-4</v>
      </c>
      <c r="AE306" s="41"/>
      <c r="AF306" s="41"/>
      <c r="AG306" s="41"/>
      <c r="AH306" s="42"/>
      <c r="AI306" s="40" t="str">
        <f>IF(AE306=0,"NO OFERTADO",IF(AF306=0,"NO OFERTADO",IF(AG306=0,"NO OFERTADO",IF(AH306=0,"NO OFERTADO","CORRECTO"))))</f>
        <v>NO OFERTADO</v>
      </c>
      <c r="AJ306" s="41"/>
      <c r="AK306" s="41"/>
      <c r="AL306" s="41"/>
      <c r="AM306" s="42"/>
      <c r="AN306" s="40" t="str">
        <f>IF(AJ306=0,"NO OFERTADO",IF(AK306=0,"NO OFERTADO",IF(AL306=0,"NO OFERTADO",IF(AM306=0,"NO OFERTADO","CORRECTO"))))</f>
        <v>NO OFERTADO</v>
      </c>
    </row>
    <row r="307" spans="1:40" ht="24" x14ac:dyDescent="0.25">
      <c r="A307" s="61">
        <v>2483</v>
      </c>
      <c r="B307" s="61">
        <v>2325</v>
      </c>
      <c r="C307" s="13" t="s">
        <v>5738</v>
      </c>
      <c r="D307" s="12" t="s">
        <v>6239</v>
      </c>
      <c r="E307" s="12" t="s">
        <v>11</v>
      </c>
      <c r="F307" s="12" t="s">
        <v>134</v>
      </c>
      <c r="G307" s="12" t="s">
        <v>13</v>
      </c>
      <c r="H307" s="12" t="s">
        <v>12</v>
      </c>
      <c r="I307" s="62" t="s">
        <v>60</v>
      </c>
      <c r="J307" s="10">
        <v>1</v>
      </c>
      <c r="K307" s="10" t="s">
        <v>1132</v>
      </c>
      <c r="L307" s="14" t="s">
        <v>6240</v>
      </c>
      <c r="M307" s="11">
        <v>1945.4175</v>
      </c>
      <c r="N307" s="8">
        <v>20</v>
      </c>
      <c r="O307" s="8">
        <f>N307*M307</f>
        <v>38908.35</v>
      </c>
      <c r="P307" s="7" t="s">
        <v>6618</v>
      </c>
      <c r="Q307" s="30">
        <f>O307/$O$643</f>
        <v>2.3065379470642165E-5</v>
      </c>
      <c r="R307" s="30"/>
      <c r="S307" s="31">
        <f>Q307*$S$1</f>
        <v>1.8452303576513731E-3</v>
      </c>
      <c r="T307" s="7"/>
      <c r="U307" s="31">
        <f>S307+T307</f>
        <v>1.8452303576513731E-3</v>
      </c>
      <c r="V307" s="41"/>
      <c r="W307" s="41"/>
      <c r="X307" s="41"/>
      <c r="Y307" s="42"/>
      <c r="Z307" s="40" t="str">
        <f>IF(V307=0,"NO OFERTADO",IF(W307=0,"NO OFERTADO",IF(X307=0,"NO OFERTADO",IF(Y307=0,"NO OFERTADO","CORRECTO"))))</f>
        <v>NO OFERTADO</v>
      </c>
      <c r="AA307" s="42">
        <f>Y307*N307</f>
        <v>0</v>
      </c>
      <c r="AB307" s="31">
        <f>Q307*$AB$1</f>
        <v>4.6130758941284329E-4</v>
      </c>
      <c r="AC307" s="7"/>
      <c r="AD307" s="31">
        <f>AB307+AC307</f>
        <v>4.6130758941284329E-4</v>
      </c>
      <c r="AE307" s="41"/>
      <c r="AF307" s="41"/>
      <c r="AG307" s="41"/>
      <c r="AH307" s="42"/>
      <c r="AI307" s="40" t="str">
        <f>IF(AE307=0,"NO OFERTADO",IF(AF307=0,"NO OFERTADO",IF(AG307=0,"NO OFERTADO",IF(AH307=0,"NO OFERTADO","CORRECTO"))))</f>
        <v>NO OFERTADO</v>
      </c>
      <c r="AJ307" s="41"/>
      <c r="AK307" s="41"/>
      <c r="AL307" s="41"/>
      <c r="AM307" s="42"/>
      <c r="AN307" s="40" t="str">
        <f>IF(AJ307=0,"NO OFERTADO",IF(AK307=0,"NO OFERTADO",IF(AL307=0,"NO OFERTADO",IF(AM307=0,"NO OFERTADO","CORRECTO"))))</f>
        <v>NO OFERTADO</v>
      </c>
    </row>
    <row r="308" spans="1:40" ht="24" x14ac:dyDescent="0.25">
      <c r="A308" s="61">
        <v>2484</v>
      </c>
      <c r="B308" s="61">
        <v>2326</v>
      </c>
      <c r="C308" s="13" t="s">
        <v>6241</v>
      </c>
      <c r="D308" s="12" t="s">
        <v>6242</v>
      </c>
      <c r="E308" s="12" t="s">
        <v>11</v>
      </c>
      <c r="F308" s="12" t="s">
        <v>134</v>
      </c>
      <c r="G308" s="12" t="s">
        <v>13</v>
      </c>
      <c r="H308" s="12" t="s">
        <v>12</v>
      </c>
      <c r="I308" s="62" t="s">
        <v>60</v>
      </c>
      <c r="J308" s="10">
        <v>1</v>
      </c>
      <c r="K308" s="10" t="s">
        <v>1132</v>
      </c>
      <c r="L308" s="14" t="s">
        <v>6243</v>
      </c>
      <c r="M308" s="11">
        <v>2217.9463999999998</v>
      </c>
      <c r="N308" s="8">
        <v>30</v>
      </c>
      <c r="O308" s="8">
        <f>N308*M308</f>
        <v>66538.391999999993</v>
      </c>
      <c r="P308" s="7" t="s">
        <v>6618</v>
      </c>
      <c r="Q308" s="30">
        <f>O308/$O$643</f>
        <v>3.9444830244570654E-5</v>
      </c>
      <c r="R308" s="30"/>
      <c r="S308" s="31">
        <f>Q308*$S$1</f>
        <v>3.1555864195656523E-3</v>
      </c>
      <c r="T308" s="7"/>
      <c r="U308" s="31">
        <f>S308+T308</f>
        <v>3.1555864195656523E-3</v>
      </c>
      <c r="V308" s="41"/>
      <c r="W308" s="41"/>
      <c r="X308" s="41"/>
      <c r="Y308" s="42"/>
      <c r="Z308" s="40" t="str">
        <f>IF(V308=0,"NO OFERTADO",IF(W308=0,"NO OFERTADO",IF(X308=0,"NO OFERTADO",IF(Y308=0,"NO OFERTADO","CORRECTO"))))</f>
        <v>NO OFERTADO</v>
      </c>
      <c r="AA308" s="42">
        <f>Y308*N308</f>
        <v>0</v>
      </c>
      <c r="AB308" s="31">
        <f>Q308*$AB$1</f>
        <v>7.8889660489141309E-4</v>
      </c>
      <c r="AC308" s="7"/>
      <c r="AD308" s="31">
        <f>AB308+AC308</f>
        <v>7.8889660489141309E-4</v>
      </c>
      <c r="AE308" s="41"/>
      <c r="AF308" s="41"/>
      <c r="AG308" s="41"/>
      <c r="AH308" s="42"/>
      <c r="AI308" s="40" t="str">
        <f>IF(AE308=0,"NO OFERTADO",IF(AF308=0,"NO OFERTADO",IF(AG308=0,"NO OFERTADO",IF(AH308=0,"NO OFERTADO","CORRECTO"))))</f>
        <v>NO OFERTADO</v>
      </c>
      <c r="AJ308" s="41"/>
      <c r="AK308" s="41"/>
      <c r="AL308" s="41"/>
      <c r="AM308" s="42"/>
      <c r="AN308" s="40" t="str">
        <f>IF(AJ308=0,"NO OFERTADO",IF(AK308=0,"NO OFERTADO",IF(AL308=0,"NO OFERTADO",IF(AM308=0,"NO OFERTADO","CORRECTO"))))</f>
        <v>NO OFERTADO</v>
      </c>
    </row>
    <row r="309" spans="1:40" ht="24" x14ac:dyDescent="0.25">
      <c r="A309" s="61">
        <v>2485</v>
      </c>
      <c r="B309" s="61">
        <v>2127</v>
      </c>
      <c r="C309" s="13" t="s">
        <v>5762</v>
      </c>
      <c r="D309" s="12" t="s">
        <v>5763</v>
      </c>
      <c r="E309" s="12" t="s">
        <v>11</v>
      </c>
      <c r="F309" s="12" t="s">
        <v>134</v>
      </c>
      <c r="G309" s="12" t="s">
        <v>13</v>
      </c>
      <c r="H309" s="12" t="s">
        <v>12</v>
      </c>
      <c r="I309" s="62" t="s">
        <v>60</v>
      </c>
      <c r="J309" s="10">
        <v>1</v>
      </c>
      <c r="K309" s="10" t="s">
        <v>1132</v>
      </c>
      <c r="L309" s="14" t="s">
        <v>5764</v>
      </c>
      <c r="M309" s="11">
        <v>1462.9766666666667</v>
      </c>
      <c r="N309" s="8">
        <v>60</v>
      </c>
      <c r="O309" s="8">
        <f>N309*M309</f>
        <v>87778.6</v>
      </c>
      <c r="P309" s="7" t="s">
        <v>6618</v>
      </c>
      <c r="Q309" s="30">
        <f>O309/$O$643</f>
        <v>5.2036303734332364E-5</v>
      </c>
      <c r="R309" s="30"/>
      <c r="S309" s="31">
        <f>Q309*$S$1</f>
        <v>4.1629042987465894E-3</v>
      </c>
      <c r="T309" s="7"/>
      <c r="U309" s="31">
        <f>S309+T309</f>
        <v>4.1629042987465894E-3</v>
      </c>
      <c r="V309" s="41"/>
      <c r="W309" s="41"/>
      <c r="X309" s="41"/>
      <c r="Y309" s="42"/>
      <c r="Z309" s="40" t="str">
        <f>IF(V309=0,"NO OFERTADO",IF(W309=0,"NO OFERTADO",IF(X309=0,"NO OFERTADO",IF(Y309=0,"NO OFERTADO","CORRECTO"))))</f>
        <v>NO OFERTADO</v>
      </c>
      <c r="AA309" s="42">
        <f>Y309*N309</f>
        <v>0</v>
      </c>
      <c r="AB309" s="31">
        <f>Q309*$AB$1</f>
        <v>1.0407260746866473E-3</v>
      </c>
      <c r="AC309" s="7"/>
      <c r="AD309" s="31">
        <f>AB309+AC309</f>
        <v>1.0407260746866473E-3</v>
      </c>
      <c r="AE309" s="41"/>
      <c r="AF309" s="41"/>
      <c r="AG309" s="41"/>
      <c r="AH309" s="42"/>
      <c r="AI309" s="40" t="str">
        <f>IF(AE309=0,"NO OFERTADO",IF(AF309=0,"NO OFERTADO",IF(AG309=0,"NO OFERTADO",IF(AH309=0,"NO OFERTADO","CORRECTO"))))</f>
        <v>NO OFERTADO</v>
      </c>
      <c r="AJ309" s="41"/>
      <c r="AK309" s="41"/>
      <c r="AL309" s="41"/>
      <c r="AM309" s="42"/>
      <c r="AN309" s="40" t="str">
        <f>IF(AJ309=0,"NO OFERTADO",IF(AK309=0,"NO OFERTADO",IF(AL309=0,"NO OFERTADO",IF(AM309=0,"NO OFERTADO","CORRECTO"))))</f>
        <v>NO OFERTADO</v>
      </c>
    </row>
    <row r="310" spans="1:40" ht="24" x14ac:dyDescent="0.25">
      <c r="A310" s="61">
        <v>2486</v>
      </c>
      <c r="B310" s="61">
        <v>2082</v>
      </c>
      <c r="C310" s="13" t="s">
        <v>3191</v>
      </c>
      <c r="D310" s="12" t="s">
        <v>5656</v>
      </c>
      <c r="E310" s="12" t="s">
        <v>11</v>
      </c>
      <c r="F310" s="12" t="s">
        <v>134</v>
      </c>
      <c r="G310" s="12" t="s">
        <v>13</v>
      </c>
      <c r="H310" s="12" t="s">
        <v>12</v>
      </c>
      <c r="I310" s="62" t="s">
        <v>60</v>
      </c>
      <c r="J310" s="10">
        <v>1</v>
      </c>
      <c r="K310" s="10" t="s">
        <v>1132</v>
      </c>
      <c r="L310" s="14" t="s">
        <v>5657</v>
      </c>
      <c r="M310" s="11">
        <v>3595.4709999999995</v>
      </c>
      <c r="N310" s="8">
        <v>20</v>
      </c>
      <c r="O310" s="8">
        <f>N310*M310</f>
        <v>71909.419999999984</v>
      </c>
      <c r="P310" s="7" t="s">
        <v>6618</v>
      </c>
      <c r="Q310" s="30">
        <f>O310/$O$643</f>
        <v>4.2628845988426257E-5</v>
      </c>
      <c r="R310" s="30"/>
      <c r="S310" s="31">
        <f>Q310*$S$1</f>
        <v>3.4103076790741003E-3</v>
      </c>
      <c r="T310" s="7"/>
      <c r="U310" s="31">
        <f>S310+T310</f>
        <v>3.4103076790741003E-3</v>
      </c>
      <c r="V310" s="41"/>
      <c r="W310" s="41"/>
      <c r="X310" s="41"/>
      <c r="Y310" s="42"/>
      <c r="Z310" s="40" t="str">
        <f>IF(V310=0,"NO OFERTADO",IF(W310=0,"NO OFERTADO",IF(X310=0,"NO OFERTADO",IF(Y310=0,"NO OFERTADO","CORRECTO"))))</f>
        <v>NO OFERTADO</v>
      </c>
      <c r="AA310" s="42">
        <f>Y310*N310</f>
        <v>0</v>
      </c>
      <c r="AB310" s="31">
        <f>Q310*$AB$1</f>
        <v>8.5257691976852509E-4</v>
      </c>
      <c r="AC310" s="7"/>
      <c r="AD310" s="31">
        <f>AB310+AC310</f>
        <v>8.5257691976852509E-4</v>
      </c>
      <c r="AE310" s="41"/>
      <c r="AF310" s="41"/>
      <c r="AG310" s="41"/>
      <c r="AH310" s="42"/>
      <c r="AI310" s="40" t="str">
        <f>IF(AE310=0,"NO OFERTADO",IF(AF310=0,"NO OFERTADO",IF(AG310=0,"NO OFERTADO",IF(AH310=0,"NO OFERTADO","CORRECTO"))))</f>
        <v>NO OFERTADO</v>
      </c>
      <c r="AJ310" s="41"/>
      <c r="AK310" s="41"/>
      <c r="AL310" s="41"/>
      <c r="AM310" s="42"/>
      <c r="AN310" s="40" t="str">
        <f>IF(AJ310=0,"NO OFERTADO",IF(AK310=0,"NO OFERTADO",IF(AL310=0,"NO OFERTADO",IF(AM310=0,"NO OFERTADO","CORRECTO"))))</f>
        <v>NO OFERTADO</v>
      </c>
    </row>
    <row r="311" spans="1:40" x14ac:dyDescent="0.25">
      <c r="A311" s="61">
        <v>2487</v>
      </c>
      <c r="B311" s="61">
        <v>1861</v>
      </c>
      <c r="C311" s="13" t="s">
        <v>5069</v>
      </c>
      <c r="D311" s="12" t="s">
        <v>4298</v>
      </c>
      <c r="E311" s="12" t="s">
        <v>49</v>
      </c>
      <c r="F311" s="12" t="s">
        <v>22</v>
      </c>
      <c r="G311" s="12" t="s">
        <v>24</v>
      </c>
      <c r="H311" s="12" t="s">
        <v>25</v>
      </c>
      <c r="I311" s="62" t="s">
        <v>60</v>
      </c>
      <c r="J311" s="10">
        <v>1</v>
      </c>
      <c r="K311" s="10" t="s">
        <v>5070</v>
      </c>
      <c r="L311" s="14" t="s">
        <v>5071</v>
      </c>
      <c r="M311" s="11">
        <v>3672194.7256666664</v>
      </c>
      <c r="N311" s="8">
        <v>1</v>
      </c>
      <c r="O311" s="8">
        <f>N311*M311</f>
        <v>3672194.7256666664</v>
      </c>
      <c r="P311" s="7" t="s">
        <v>6618</v>
      </c>
      <c r="Q311" s="30">
        <f>O311/$O$643</f>
        <v>2.1769251288628884E-3</v>
      </c>
      <c r="R311" s="30"/>
      <c r="S311" s="31">
        <f>Q311*$S$1</f>
        <v>0.17415401030903108</v>
      </c>
      <c r="T311" s="7"/>
      <c r="U311" s="31">
        <f>S311+T311</f>
        <v>0.17415401030903108</v>
      </c>
      <c r="V311" s="41"/>
      <c r="W311" s="41"/>
      <c r="X311" s="41"/>
      <c r="Y311" s="42"/>
      <c r="Z311" s="40" t="str">
        <f>IF(V311=0,"NO OFERTADO",IF(W311=0,"NO OFERTADO",IF(X311=0,"NO OFERTADO",IF(Y311=0,"NO OFERTADO","CORRECTO"))))</f>
        <v>NO OFERTADO</v>
      </c>
      <c r="AA311" s="42">
        <f>Y311*N311</f>
        <v>0</v>
      </c>
      <c r="AB311" s="31">
        <f>Q311*$AB$1</f>
        <v>4.3538502577257769E-2</v>
      </c>
      <c r="AC311" s="7"/>
      <c r="AD311" s="31">
        <f>AB311+AC311</f>
        <v>4.3538502577257769E-2</v>
      </c>
      <c r="AE311" s="41"/>
      <c r="AF311" s="41"/>
      <c r="AG311" s="41"/>
      <c r="AH311" s="42"/>
      <c r="AI311" s="40" t="str">
        <f>IF(AE311=0,"NO OFERTADO",IF(AF311=0,"NO OFERTADO",IF(AG311=0,"NO OFERTADO",IF(AH311=0,"NO OFERTADO","CORRECTO"))))</f>
        <v>NO OFERTADO</v>
      </c>
      <c r="AJ311" s="41"/>
      <c r="AK311" s="41"/>
      <c r="AL311" s="41"/>
      <c r="AM311" s="42"/>
      <c r="AN311" s="40" t="str">
        <f>IF(AJ311=0,"NO OFERTADO",IF(AK311=0,"NO OFERTADO",IF(AL311=0,"NO OFERTADO",IF(AM311=0,"NO OFERTADO","CORRECTO"))))</f>
        <v>NO OFERTADO</v>
      </c>
    </row>
    <row r="312" spans="1:40" x14ac:dyDescent="0.25">
      <c r="A312" s="61">
        <v>2488</v>
      </c>
      <c r="B312" s="61">
        <v>1916</v>
      </c>
      <c r="C312" s="13" t="s">
        <v>4077</v>
      </c>
      <c r="D312" s="12" t="s">
        <v>2285</v>
      </c>
      <c r="E312" s="12" t="s">
        <v>49</v>
      </c>
      <c r="F312" s="12" t="s">
        <v>49</v>
      </c>
      <c r="G312" s="12" t="s">
        <v>24</v>
      </c>
      <c r="H312" s="12" t="s">
        <v>49</v>
      </c>
      <c r="I312" s="62" t="s">
        <v>60</v>
      </c>
      <c r="J312" s="10">
        <v>1</v>
      </c>
      <c r="K312" s="10" t="s">
        <v>4078</v>
      </c>
      <c r="L312" s="14" t="s">
        <v>5198</v>
      </c>
      <c r="M312" s="11">
        <v>247895.166</v>
      </c>
      <c r="N312" s="8">
        <v>1</v>
      </c>
      <c r="O312" s="8">
        <f>N312*M312</f>
        <v>247895.166</v>
      </c>
      <c r="P312" s="7" t="s">
        <v>6618</v>
      </c>
      <c r="Q312" s="30">
        <f>O312/$O$643</f>
        <v>1.4695550113864587E-4</v>
      </c>
      <c r="R312" s="30"/>
      <c r="S312" s="31">
        <f>Q312*$S$1</f>
        <v>1.1756440091091669E-2</v>
      </c>
      <c r="T312" s="7"/>
      <c r="U312" s="31">
        <f>S312+T312</f>
        <v>1.1756440091091669E-2</v>
      </c>
      <c r="V312" s="41"/>
      <c r="W312" s="41"/>
      <c r="X312" s="41"/>
      <c r="Y312" s="42"/>
      <c r="Z312" s="40" t="str">
        <f>IF(V312=0,"NO OFERTADO",IF(W312=0,"NO OFERTADO",IF(X312=0,"NO OFERTADO",IF(Y312=0,"NO OFERTADO","CORRECTO"))))</f>
        <v>NO OFERTADO</v>
      </c>
      <c r="AA312" s="42">
        <f>Y312*N312</f>
        <v>0</v>
      </c>
      <c r="AB312" s="31">
        <f>Q312*$AB$1</f>
        <v>2.9391100227729172E-3</v>
      </c>
      <c r="AC312" s="7"/>
      <c r="AD312" s="31">
        <f>AB312+AC312</f>
        <v>2.9391100227729172E-3</v>
      </c>
      <c r="AE312" s="41"/>
      <c r="AF312" s="41"/>
      <c r="AG312" s="41"/>
      <c r="AH312" s="42"/>
      <c r="AI312" s="40" t="str">
        <f>IF(AE312=0,"NO OFERTADO",IF(AF312=0,"NO OFERTADO",IF(AG312=0,"NO OFERTADO",IF(AH312=0,"NO OFERTADO","CORRECTO"))))</f>
        <v>NO OFERTADO</v>
      </c>
      <c r="AJ312" s="41"/>
      <c r="AK312" s="41"/>
      <c r="AL312" s="41"/>
      <c r="AM312" s="42"/>
      <c r="AN312" s="40" t="str">
        <f>IF(AJ312=0,"NO OFERTADO",IF(AK312=0,"NO OFERTADO",IF(AL312=0,"NO OFERTADO",IF(AM312=0,"NO OFERTADO","CORRECTO"))))</f>
        <v>NO OFERTADO</v>
      </c>
    </row>
    <row r="313" spans="1:40" ht="24" x14ac:dyDescent="0.25">
      <c r="A313" s="61">
        <v>2489</v>
      </c>
      <c r="B313" s="61">
        <v>1972</v>
      </c>
      <c r="C313" s="13" t="s">
        <v>5350</v>
      </c>
      <c r="D313" s="12" t="s">
        <v>5351</v>
      </c>
      <c r="E313" s="12" t="s">
        <v>2349</v>
      </c>
      <c r="F313" s="12" t="s">
        <v>23</v>
      </c>
      <c r="G313" s="12" t="s">
        <v>107</v>
      </c>
      <c r="H313" s="12" t="s">
        <v>23</v>
      </c>
      <c r="I313" s="62">
        <v>58015.948400000001</v>
      </c>
      <c r="J313" s="10">
        <v>1</v>
      </c>
      <c r="K313" s="10" t="s">
        <v>5352</v>
      </c>
      <c r="L313" s="14" t="s">
        <v>5353</v>
      </c>
      <c r="M313" s="11">
        <v>58015.948400000001</v>
      </c>
      <c r="N313" s="8">
        <v>1</v>
      </c>
      <c r="O313" s="8">
        <f>N313*M313</f>
        <v>58015.948400000001</v>
      </c>
      <c r="P313" s="7" t="s">
        <v>6618</v>
      </c>
      <c r="Q313" s="30">
        <f>O313/$O$643</f>
        <v>3.4392614058298416E-5</v>
      </c>
      <c r="R313" s="30">
        <f>+O313/$O$644</f>
        <v>6.0336586400282356E-5</v>
      </c>
      <c r="S313" s="31">
        <f>Q313*$S$1</f>
        <v>2.7514091246638732E-3</v>
      </c>
      <c r="T313" s="32">
        <f>R313*$T$1</f>
        <v>9.0504879600423538E-4</v>
      </c>
      <c r="U313" s="31">
        <f>S313+T313</f>
        <v>3.6564579206681087E-3</v>
      </c>
      <c r="V313" s="41"/>
      <c r="W313" s="41"/>
      <c r="X313" s="41"/>
      <c r="Y313" s="42"/>
      <c r="Z313" s="40" t="str">
        <f>IF(V313=0,"NO OFERTADO",IF(W313=0,"NO OFERTADO",IF(X313=0,"NO OFERTADO",IF(Y313=0,"NO OFERTADO","CORRECTO"))))</f>
        <v>NO OFERTADO</v>
      </c>
      <c r="AA313" s="42">
        <f>Y313*N313</f>
        <v>0</v>
      </c>
      <c r="AB313" s="31">
        <f>Q313*$AB$1</f>
        <v>6.878522811659683E-4</v>
      </c>
      <c r="AC313" s="32">
        <f>R313*$AC$1</f>
        <v>3.0168293200141176E-4</v>
      </c>
      <c r="AD313" s="31">
        <f>AB313+AC313</f>
        <v>9.8953521316738017E-4</v>
      </c>
      <c r="AE313" s="41"/>
      <c r="AF313" s="41"/>
      <c r="AG313" s="41"/>
      <c r="AH313" s="42"/>
      <c r="AI313" s="40" t="str">
        <f>IF(AE313=0,"NO OFERTADO",IF(AF313=0,"NO OFERTADO",IF(AG313=0,"NO OFERTADO",IF(AH313=0,"NO OFERTADO","CORRECTO"))))</f>
        <v>NO OFERTADO</v>
      </c>
      <c r="AJ313" s="41"/>
      <c r="AK313" s="41"/>
      <c r="AL313" s="41"/>
      <c r="AM313" s="42"/>
      <c r="AN313" s="40" t="str">
        <f>IF(AJ313=0,"NO OFERTADO",IF(AK313=0,"NO OFERTADO",IF(AL313=0,"NO OFERTADO",IF(AM313=0,"NO OFERTADO","CORRECTO"))))</f>
        <v>NO OFERTADO</v>
      </c>
    </row>
    <row r="314" spans="1:40" x14ac:dyDescent="0.25">
      <c r="A314" s="61">
        <v>2490</v>
      </c>
      <c r="B314" s="61">
        <v>1860</v>
      </c>
      <c r="C314" s="13" t="s">
        <v>5066</v>
      </c>
      <c r="D314" s="12" t="s">
        <v>1775</v>
      </c>
      <c r="E314" s="12" t="s">
        <v>23</v>
      </c>
      <c r="F314" s="12" t="s">
        <v>23</v>
      </c>
      <c r="G314" s="12" t="s">
        <v>24</v>
      </c>
      <c r="H314" s="12" t="s">
        <v>49</v>
      </c>
      <c r="I314" s="62">
        <v>3654256</v>
      </c>
      <c r="J314" s="10">
        <v>1</v>
      </c>
      <c r="K314" s="10" t="s">
        <v>5067</v>
      </c>
      <c r="L314" s="14" t="s">
        <v>5068</v>
      </c>
      <c r="M314" s="11">
        <v>3629865.89</v>
      </c>
      <c r="N314" s="8">
        <v>1</v>
      </c>
      <c r="O314" s="8">
        <f>N314*M314</f>
        <v>3629865.89</v>
      </c>
      <c r="P314" s="7" t="s">
        <v>6618</v>
      </c>
      <c r="Q314" s="30">
        <f>O314/$O$643</f>
        <v>2.1518320406902439E-3</v>
      </c>
      <c r="R314" s="30">
        <f>+O314/$O$644</f>
        <v>3.7750605296219342E-3</v>
      </c>
      <c r="S314" s="31">
        <f>Q314*$S$1</f>
        <v>0.17214656325521951</v>
      </c>
      <c r="T314" s="32">
        <f>R314*$T$1</f>
        <v>5.6625907944329014E-2</v>
      </c>
      <c r="U314" s="31">
        <f>S314+T314</f>
        <v>0.22877247119954852</v>
      </c>
      <c r="V314" s="41"/>
      <c r="W314" s="41"/>
      <c r="X314" s="41"/>
      <c r="Y314" s="42"/>
      <c r="Z314" s="40" t="str">
        <f>IF(V314=0,"NO OFERTADO",IF(W314=0,"NO OFERTADO",IF(X314=0,"NO OFERTADO",IF(Y314=0,"NO OFERTADO","CORRECTO"))))</f>
        <v>NO OFERTADO</v>
      </c>
      <c r="AA314" s="42">
        <f>Y314*N314</f>
        <v>0</v>
      </c>
      <c r="AB314" s="31">
        <f>Q314*$AB$1</f>
        <v>4.3036640813804879E-2</v>
      </c>
      <c r="AC314" s="32">
        <f>R314*$AC$1</f>
        <v>1.887530264810967E-2</v>
      </c>
      <c r="AD314" s="31">
        <f>AB314+AC314</f>
        <v>6.1911943461914545E-2</v>
      </c>
      <c r="AE314" s="41"/>
      <c r="AF314" s="41"/>
      <c r="AG314" s="41"/>
      <c r="AH314" s="42"/>
      <c r="AI314" s="40" t="str">
        <f>IF(AE314=0,"NO OFERTADO",IF(AF314=0,"NO OFERTADO",IF(AG314=0,"NO OFERTADO",IF(AH314=0,"NO OFERTADO","CORRECTO"))))</f>
        <v>NO OFERTADO</v>
      </c>
      <c r="AJ314" s="41"/>
      <c r="AK314" s="41"/>
      <c r="AL314" s="41"/>
      <c r="AM314" s="42"/>
      <c r="AN314" s="40" t="str">
        <f>IF(AJ314=0,"NO OFERTADO",IF(AK314=0,"NO OFERTADO",IF(AL314=0,"NO OFERTADO",IF(AM314=0,"NO OFERTADO","CORRECTO"))))</f>
        <v>NO OFERTADO</v>
      </c>
    </row>
    <row r="315" spans="1:40" x14ac:dyDescent="0.25">
      <c r="A315" s="61">
        <v>2491</v>
      </c>
      <c r="B315" s="61">
        <v>2327</v>
      </c>
      <c r="C315" s="13" t="s">
        <v>6244</v>
      </c>
      <c r="D315" s="12" t="s">
        <v>6245</v>
      </c>
      <c r="E315" s="12" t="s">
        <v>49</v>
      </c>
      <c r="F315" s="12" t="s">
        <v>23</v>
      </c>
      <c r="G315" s="12" t="s">
        <v>24</v>
      </c>
      <c r="H315" s="12" t="s">
        <v>49</v>
      </c>
      <c r="I315" s="62">
        <v>33050</v>
      </c>
      <c r="J315" s="10">
        <v>1</v>
      </c>
      <c r="K315" s="10" t="s">
        <v>6246</v>
      </c>
      <c r="L315" s="14" t="s">
        <v>6247</v>
      </c>
      <c r="M315" s="11">
        <v>14615</v>
      </c>
      <c r="N315" s="8">
        <v>1</v>
      </c>
      <c r="O315" s="8">
        <f>N315*M315</f>
        <v>14615</v>
      </c>
      <c r="P315" s="7" t="s">
        <v>6618</v>
      </c>
      <c r="Q315" s="30">
        <f>O315/$O$643</f>
        <v>8.6639634156533304E-6</v>
      </c>
      <c r="R315" s="30">
        <f>+O315/$O$644</f>
        <v>1.5199600016193592E-5</v>
      </c>
      <c r="S315" s="31">
        <f>Q315*$S$1</f>
        <v>6.9311707325226649E-4</v>
      </c>
      <c r="T315" s="32">
        <f>R315*$T$1</f>
        <v>2.2799400024290387E-4</v>
      </c>
      <c r="U315" s="31">
        <f>S315+T315</f>
        <v>9.211110734951703E-4</v>
      </c>
      <c r="V315" s="41"/>
      <c r="W315" s="41"/>
      <c r="X315" s="41"/>
      <c r="Y315" s="42"/>
      <c r="Z315" s="40" t="str">
        <f>IF(V315=0,"NO OFERTADO",IF(W315=0,"NO OFERTADO",IF(X315=0,"NO OFERTADO",IF(Y315=0,"NO OFERTADO","CORRECTO"))))</f>
        <v>NO OFERTADO</v>
      </c>
      <c r="AA315" s="42">
        <f>Y315*N315</f>
        <v>0</v>
      </c>
      <c r="AB315" s="31">
        <f>Q315*$AB$1</f>
        <v>1.7327926831306662E-4</v>
      </c>
      <c r="AC315" s="32">
        <f>R315*$AC$1</f>
        <v>7.5998000080967961E-5</v>
      </c>
      <c r="AD315" s="31">
        <f>AB315+AC315</f>
        <v>2.492772683940346E-4</v>
      </c>
      <c r="AE315" s="41"/>
      <c r="AF315" s="41"/>
      <c r="AG315" s="41"/>
      <c r="AH315" s="42"/>
      <c r="AI315" s="40" t="str">
        <f>IF(AE315=0,"NO OFERTADO",IF(AF315=0,"NO OFERTADO",IF(AG315=0,"NO OFERTADO",IF(AH315=0,"NO OFERTADO","CORRECTO"))))</f>
        <v>NO OFERTADO</v>
      </c>
      <c r="AJ315" s="41"/>
      <c r="AK315" s="41"/>
      <c r="AL315" s="41"/>
      <c r="AM315" s="42"/>
      <c r="AN315" s="40" t="str">
        <f>IF(AJ315=0,"NO OFERTADO",IF(AK315=0,"NO OFERTADO",IF(AL315=0,"NO OFERTADO",IF(AM315=0,"NO OFERTADO","CORRECTO"))))</f>
        <v>NO OFERTADO</v>
      </c>
    </row>
    <row r="316" spans="1:40" x14ac:dyDescent="0.25">
      <c r="A316" s="61">
        <v>2492</v>
      </c>
      <c r="B316" s="61">
        <v>2328</v>
      </c>
      <c r="C316" s="13" t="s">
        <v>3312</v>
      </c>
      <c r="D316" s="12" t="s">
        <v>6248</v>
      </c>
      <c r="E316" s="12" t="s">
        <v>3314</v>
      </c>
      <c r="F316" s="12" t="s">
        <v>6249</v>
      </c>
      <c r="G316" s="12" t="s">
        <v>322</v>
      </c>
      <c r="H316" s="12" t="s">
        <v>323</v>
      </c>
      <c r="I316" s="62" t="s">
        <v>60</v>
      </c>
      <c r="J316" s="10">
        <v>1</v>
      </c>
      <c r="K316" s="10" t="s">
        <v>3315</v>
      </c>
      <c r="L316" s="14" t="s">
        <v>6250</v>
      </c>
      <c r="M316" s="11">
        <v>77556.127699999997</v>
      </c>
      <c r="N316" s="8">
        <v>1</v>
      </c>
      <c r="O316" s="8">
        <f>N316*M316</f>
        <v>77556.127699999997</v>
      </c>
      <c r="P316" s="7" t="s">
        <v>6618</v>
      </c>
      <c r="Q316" s="30">
        <f>O316/$O$643</f>
        <v>4.5976288269075462E-5</v>
      </c>
      <c r="R316" s="30"/>
      <c r="S316" s="31">
        <f>Q316*$S$1</f>
        <v>3.6781030615260371E-3</v>
      </c>
      <c r="T316" s="7"/>
      <c r="U316" s="31">
        <f>S316+T316</f>
        <v>3.6781030615260371E-3</v>
      </c>
      <c r="V316" s="41"/>
      <c r="W316" s="41"/>
      <c r="X316" s="41"/>
      <c r="Y316" s="42"/>
      <c r="Z316" s="40" t="str">
        <f>IF(V316=0,"NO OFERTADO",IF(W316=0,"NO OFERTADO",IF(X316=0,"NO OFERTADO",IF(Y316=0,"NO OFERTADO","CORRECTO"))))</f>
        <v>NO OFERTADO</v>
      </c>
      <c r="AA316" s="42">
        <f>Y316*N316</f>
        <v>0</v>
      </c>
      <c r="AB316" s="31">
        <f>Q316*$AB$1</f>
        <v>9.1952576538150929E-4</v>
      </c>
      <c r="AC316" s="7"/>
      <c r="AD316" s="31">
        <f>AB316+AC316</f>
        <v>9.1952576538150929E-4</v>
      </c>
      <c r="AE316" s="41"/>
      <c r="AF316" s="41"/>
      <c r="AG316" s="41"/>
      <c r="AH316" s="42"/>
      <c r="AI316" s="40" t="str">
        <f>IF(AE316=0,"NO OFERTADO",IF(AF316=0,"NO OFERTADO",IF(AG316=0,"NO OFERTADO",IF(AH316=0,"NO OFERTADO","CORRECTO"))))</f>
        <v>NO OFERTADO</v>
      </c>
      <c r="AJ316" s="41"/>
      <c r="AK316" s="41"/>
      <c r="AL316" s="41"/>
      <c r="AM316" s="42"/>
      <c r="AN316" s="40" t="str">
        <f>IF(AJ316=0,"NO OFERTADO",IF(AK316=0,"NO OFERTADO",IF(AL316=0,"NO OFERTADO",IF(AM316=0,"NO OFERTADO","CORRECTO"))))</f>
        <v>NO OFERTADO</v>
      </c>
    </row>
    <row r="317" spans="1:40" ht="24" x14ac:dyDescent="0.25">
      <c r="A317" s="61">
        <v>2493</v>
      </c>
      <c r="B317" s="61">
        <v>1859</v>
      </c>
      <c r="C317" s="13" t="s">
        <v>5062</v>
      </c>
      <c r="D317" s="12" t="s">
        <v>5063</v>
      </c>
      <c r="E317" s="12" t="s">
        <v>259</v>
      </c>
      <c r="F317" s="12" t="s">
        <v>49</v>
      </c>
      <c r="G317" s="12" t="s">
        <v>24</v>
      </c>
      <c r="H317" s="12" t="s">
        <v>49</v>
      </c>
      <c r="I317" s="62" t="s">
        <v>60</v>
      </c>
      <c r="J317" s="10">
        <v>1</v>
      </c>
      <c r="K317" s="10" t="s">
        <v>5064</v>
      </c>
      <c r="L317" s="14" t="s">
        <v>5065</v>
      </c>
      <c r="M317" s="11">
        <v>6132894</v>
      </c>
      <c r="N317" s="8">
        <v>1</v>
      </c>
      <c r="O317" s="8">
        <f>N317*M317</f>
        <v>6132894</v>
      </c>
      <c r="P317" s="7" t="s">
        <v>6618</v>
      </c>
      <c r="Q317" s="30">
        <f>O317/$O$643</f>
        <v>3.6356598869709076E-3</v>
      </c>
      <c r="R317" s="30"/>
      <c r="S317" s="31">
        <f>Q317*$S$1</f>
        <v>0.29085279095767258</v>
      </c>
      <c r="T317" s="7"/>
      <c r="U317" s="31">
        <f>S317+T317</f>
        <v>0.29085279095767258</v>
      </c>
      <c r="V317" s="41"/>
      <c r="W317" s="41"/>
      <c r="X317" s="41"/>
      <c r="Y317" s="42"/>
      <c r="Z317" s="40" t="str">
        <f>IF(V317=0,"NO OFERTADO",IF(W317=0,"NO OFERTADO",IF(X317=0,"NO OFERTADO",IF(Y317=0,"NO OFERTADO","CORRECTO"))))</f>
        <v>NO OFERTADO</v>
      </c>
      <c r="AA317" s="42">
        <f>Y317*N317</f>
        <v>0</v>
      </c>
      <c r="AB317" s="31">
        <f>Q317*$AB$1</f>
        <v>7.2713197739418145E-2</v>
      </c>
      <c r="AC317" s="7"/>
      <c r="AD317" s="31">
        <f>AB317+AC317</f>
        <v>7.2713197739418145E-2</v>
      </c>
      <c r="AE317" s="41"/>
      <c r="AF317" s="41"/>
      <c r="AG317" s="41"/>
      <c r="AH317" s="42"/>
      <c r="AI317" s="40" t="str">
        <f>IF(AE317=0,"NO OFERTADO",IF(AF317=0,"NO OFERTADO",IF(AG317=0,"NO OFERTADO",IF(AH317=0,"NO OFERTADO","CORRECTO"))))</f>
        <v>NO OFERTADO</v>
      </c>
      <c r="AJ317" s="41"/>
      <c r="AK317" s="41"/>
      <c r="AL317" s="41"/>
      <c r="AM317" s="42"/>
      <c r="AN317" s="40" t="str">
        <f>IF(AJ317=0,"NO OFERTADO",IF(AK317=0,"NO OFERTADO",IF(AL317=0,"NO OFERTADO",IF(AM317=0,"NO OFERTADO","CORRECTO"))))</f>
        <v>NO OFERTADO</v>
      </c>
    </row>
    <row r="318" spans="1:40" x14ac:dyDescent="0.25">
      <c r="A318" s="61">
        <v>2494</v>
      </c>
      <c r="B318" s="61">
        <v>2539</v>
      </c>
      <c r="C318" s="67" t="s">
        <v>6772</v>
      </c>
      <c r="D318" s="68" t="s">
        <v>5063</v>
      </c>
      <c r="E318" s="68" t="s">
        <v>49</v>
      </c>
      <c r="F318" s="68" t="s">
        <v>23</v>
      </c>
      <c r="G318" s="12" t="s">
        <v>6773</v>
      </c>
      <c r="H318" s="68" t="s">
        <v>49</v>
      </c>
      <c r="I318" s="62" t="s">
        <v>60</v>
      </c>
      <c r="J318" s="10">
        <v>1</v>
      </c>
      <c r="K318" s="10" t="s">
        <v>5065</v>
      </c>
      <c r="L318" s="14" t="s">
        <v>5065</v>
      </c>
      <c r="M318" s="11">
        <v>5713308.3399999999</v>
      </c>
      <c r="N318" s="11">
        <v>1</v>
      </c>
      <c r="O318" s="8">
        <f>N318*M318</f>
        <v>5713308.3399999999</v>
      </c>
      <c r="P318" s="7" t="s">
        <v>6618</v>
      </c>
      <c r="Q318" s="30">
        <f>O318/$O$643</f>
        <v>3.3869240123234386E-3</v>
      </c>
      <c r="R318" s="30"/>
      <c r="S318" s="31">
        <f>Q318*$S$1</f>
        <v>0.27095392098587512</v>
      </c>
      <c r="T318" s="7"/>
      <c r="U318" s="31">
        <f>S318+T318</f>
        <v>0.27095392098587512</v>
      </c>
      <c r="V318" s="41"/>
      <c r="W318" s="41"/>
      <c r="X318" s="41"/>
      <c r="Y318" s="42"/>
      <c r="Z318" s="40" t="str">
        <f>IF(V318=0,"NO OFERTADO",IF(W318=0,"NO OFERTADO",IF(X318=0,"NO OFERTADO",IF(Y318=0,"NO OFERTADO","CORRECTO"))))</f>
        <v>NO OFERTADO</v>
      </c>
      <c r="AA318" s="42">
        <f>Y318*N318</f>
        <v>0</v>
      </c>
      <c r="AB318" s="31">
        <f>Q318*$AB$1</f>
        <v>6.773848024646878E-2</v>
      </c>
      <c r="AC318" s="7"/>
      <c r="AD318" s="31">
        <f>AB318+AC318</f>
        <v>6.773848024646878E-2</v>
      </c>
      <c r="AE318" s="41"/>
      <c r="AF318" s="41"/>
      <c r="AG318" s="41"/>
      <c r="AH318" s="42"/>
      <c r="AI318" s="40" t="str">
        <f>IF(AE318=0,"NO OFERTADO",IF(AF318=0,"NO OFERTADO",IF(AG318=0,"NO OFERTADO",IF(AH318=0,"NO OFERTADO","CORRECTO"))))</f>
        <v>NO OFERTADO</v>
      </c>
      <c r="AJ318" s="41"/>
      <c r="AK318" s="41"/>
      <c r="AL318" s="41"/>
      <c r="AM318" s="42"/>
      <c r="AN318" s="40" t="str">
        <f>IF(AJ318=0,"NO OFERTADO",IF(AK318=0,"NO OFERTADO",IF(AL318=0,"NO OFERTADO",IF(AM318=0,"NO OFERTADO","CORRECTO"))))</f>
        <v>NO OFERTADO</v>
      </c>
    </row>
    <row r="319" spans="1:40" x14ac:dyDescent="0.25">
      <c r="A319" s="61">
        <v>2495</v>
      </c>
      <c r="B319" s="61">
        <v>2329</v>
      </c>
      <c r="C319" s="13" t="s">
        <v>6251</v>
      </c>
      <c r="D319" s="12" t="s">
        <v>6252</v>
      </c>
      <c r="E319" s="12" t="s">
        <v>49</v>
      </c>
      <c r="F319" s="12" t="s">
        <v>49</v>
      </c>
      <c r="G319" s="12" t="s">
        <v>24</v>
      </c>
      <c r="H319" s="12" t="s">
        <v>49</v>
      </c>
      <c r="I319" s="62" t="s">
        <v>60</v>
      </c>
      <c r="J319" s="10">
        <v>1</v>
      </c>
      <c r="K319" s="10" t="s">
        <v>6253</v>
      </c>
      <c r="L319" s="14" t="s">
        <v>6254</v>
      </c>
      <c r="M319" s="11">
        <v>771013.6</v>
      </c>
      <c r="N319" s="8">
        <v>1</v>
      </c>
      <c r="O319" s="8">
        <f>N319*M319</f>
        <v>771013.6</v>
      </c>
      <c r="P319" s="7" t="s">
        <v>6618</v>
      </c>
      <c r="Q319" s="30">
        <f>O319/$O$643</f>
        <v>4.5706696020329595E-4</v>
      </c>
      <c r="R319" s="30"/>
      <c r="S319" s="31">
        <f>Q319*$S$1</f>
        <v>3.6565356816263675E-2</v>
      </c>
      <c r="T319" s="7"/>
      <c r="U319" s="31">
        <f>S319+T319</f>
        <v>3.6565356816263675E-2</v>
      </c>
      <c r="V319" s="41"/>
      <c r="W319" s="41"/>
      <c r="X319" s="41"/>
      <c r="Y319" s="42"/>
      <c r="Z319" s="40" t="str">
        <f>IF(V319=0,"NO OFERTADO",IF(W319=0,"NO OFERTADO",IF(X319=0,"NO OFERTADO",IF(Y319=0,"NO OFERTADO","CORRECTO"))))</f>
        <v>NO OFERTADO</v>
      </c>
      <c r="AA319" s="42">
        <f>Y319*N319</f>
        <v>0</v>
      </c>
      <c r="AB319" s="31">
        <f>Q319*$AB$1</f>
        <v>9.1413392040659187E-3</v>
      </c>
      <c r="AC319" s="7"/>
      <c r="AD319" s="31">
        <f>AB319+AC319</f>
        <v>9.1413392040659187E-3</v>
      </c>
      <c r="AE319" s="41"/>
      <c r="AF319" s="41"/>
      <c r="AG319" s="41"/>
      <c r="AH319" s="42"/>
      <c r="AI319" s="40" t="str">
        <f>IF(AE319=0,"NO OFERTADO",IF(AF319=0,"NO OFERTADO",IF(AG319=0,"NO OFERTADO",IF(AH319=0,"NO OFERTADO","CORRECTO"))))</f>
        <v>NO OFERTADO</v>
      </c>
      <c r="AJ319" s="41"/>
      <c r="AK319" s="41"/>
      <c r="AL319" s="41"/>
      <c r="AM319" s="42"/>
      <c r="AN319" s="40" t="str">
        <f>IF(AJ319=0,"NO OFERTADO",IF(AK319=0,"NO OFERTADO",IF(AL319=0,"NO OFERTADO",IF(AM319=0,"NO OFERTADO","CORRECTO"))))</f>
        <v>NO OFERTADO</v>
      </c>
    </row>
    <row r="320" spans="1:40" ht="36" x14ac:dyDescent="0.25">
      <c r="A320" s="61">
        <v>2496</v>
      </c>
      <c r="B320" s="61">
        <v>2330</v>
      </c>
      <c r="C320" s="13" t="s">
        <v>6255</v>
      </c>
      <c r="D320" s="12" t="s">
        <v>6256</v>
      </c>
      <c r="E320" s="12" t="s">
        <v>49</v>
      </c>
      <c r="F320" s="12" t="s">
        <v>23</v>
      </c>
      <c r="G320" s="12" t="s">
        <v>24</v>
      </c>
      <c r="H320" s="12" t="s">
        <v>49</v>
      </c>
      <c r="I320" s="62" t="s">
        <v>60</v>
      </c>
      <c r="J320" s="10">
        <v>1</v>
      </c>
      <c r="K320" s="10" t="s">
        <v>1868</v>
      </c>
      <c r="L320" s="14" t="s">
        <v>6257</v>
      </c>
      <c r="M320" s="11">
        <v>16279579</v>
      </c>
      <c r="N320" s="8">
        <v>1</v>
      </c>
      <c r="O320" s="8">
        <f>N320*M320</f>
        <v>16279579</v>
      </c>
      <c r="P320" s="7" t="s">
        <v>6618</v>
      </c>
      <c r="Q320" s="30">
        <f>O320/$O$643</f>
        <v>9.6507476481859887E-3</v>
      </c>
      <c r="R320" s="30"/>
      <c r="S320" s="31">
        <f>Q320*$S$1</f>
        <v>0.77205981185487915</v>
      </c>
      <c r="T320" s="7"/>
      <c r="U320" s="31">
        <f>S320+T320</f>
        <v>0.77205981185487915</v>
      </c>
      <c r="V320" s="41"/>
      <c r="W320" s="41"/>
      <c r="X320" s="41"/>
      <c r="Y320" s="42"/>
      <c r="Z320" s="40" t="str">
        <f>IF(V320=0,"NO OFERTADO",IF(W320=0,"NO OFERTADO",IF(X320=0,"NO OFERTADO",IF(Y320=0,"NO OFERTADO","CORRECTO"))))</f>
        <v>NO OFERTADO</v>
      </c>
      <c r="AA320" s="42">
        <f>Y320*N320</f>
        <v>0</v>
      </c>
      <c r="AB320" s="31">
        <f>Q320*$AB$1</f>
        <v>0.19301495296371979</v>
      </c>
      <c r="AC320" s="7"/>
      <c r="AD320" s="31">
        <f>AB320+AC320</f>
        <v>0.19301495296371979</v>
      </c>
      <c r="AE320" s="41"/>
      <c r="AF320" s="41"/>
      <c r="AG320" s="41"/>
      <c r="AH320" s="42"/>
      <c r="AI320" s="40" t="str">
        <f>IF(AE320=0,"NO OFERTADO",IF(AF320=0,"NO OFERTADO",IF(AG320=0,"NO OFERTADO",IF(AH320=0,"NO OFERTADO","CORRECTO"))))</f>
        <v>NO OFERTADO</v>
      </c>
      <c r="AJ320" s="41"/>
      <c r="AK320" s="41"/>
      <c r="AL320" s="41"/>
      <c r="AM320" s="42"/>
      <c r="AN320" s="40" t="str">
        <f>IF(AJ320=0,"NO OFERTADO",IF(AK320=0,"NO OFERTADO",IF(AL320=0,"NO OFERTADO",IF(AM320=0,"NO OFERTADO","CORRECTO"))))</f>
        <v>NO OFERTADO</v>
      </c>
    </row>
    <row r="321" spans="1:40" ht="24" x14ac:dyDescent="0.25">
      <c r="A321" s="61">
        <v>2497</v>
      </c>
      <c r="B321" s="61">
        <v>1883</v>
      </c>
      <c r="C321" s="13" t="s">
        <v>5122</v>
      </c>
      <c r="D321" s="12" t="s">
        <v>5123</v>
      </c>
      <c r="E321" s="12" t="s">
        <v>49</v>
      </c>
      <c r="F321" s="12" t="s">
        <v>23</v>
      </c>
      <c r="G321" s="12" t="s">
        <v>24</v>
      </c>
      <c r="H321" s="12" t="s">
        <v>25</v>
      </c>
      <c r="I321" s="62">
        <v>643770.25</v>
      </c>
      <c r="J321" s="10">
        <v>1</v>
      </c>
      <c r="K321" s="10" t="s">
        <v>5124</v>
      </c>
      <c r="L321" s="14" t="s">
        <v>5125</v>
      </c>
      <c r="M321" s="11">
        <v>643770.25</v>
      </c>
      <c r="N321" s="8">
        <v>1</v>
      </c>
      <c r="O321" s="8">
        <f>N321*M321</f>
        <v>643770.25</v>
      </c>
      <c r="P321" s="7" t="s">
        <v>6618</v>
      </c>
      <c r="Q321" s="30">
        <f>O321/$O$643</f>
        <v>3.8163543579103646E-4</v>
      </c>
      <c r="R321" s="30">
        <f>+O321/$O$644</f>
        <v>6.69521060713305E-4</v>
      </c>
      <c r="S321" s="31">
        <f>Q321*$S$1</f>
        <v>3.0530834863282917E-2</v>
      </c>
      <c r="T321" s="32">
        <f>R321*$T$1</f>
        <v>1.0042815910699575E-2</v>
      </c>
      <c r="U321" s="31">
        <f>S321+T321</f>
        <v>4.0573650773982492E-2</v>
      </c>
      <c r="V321" s="41"/>
      <c r="W321" s="41"/>
      <c r="X321" s="41"/>
      <c r="Y321" s="42"/>
      <c r="Z321" s="40" t="str">
        <f>IF(V321=0,"NO OFERTADO",IF(W321=0,"NO OFERTADO",IF(X321=0,"NO OFERTADO",IF(Y321=0,"NO OFERTADO","CORRECTO"))))</f>
        <v>NO OFERTADO</v>
      </c>
      <c r="AA321" s="42">
        <f>Y321*N321</f>
        <v>0</v>
      </c>
      <c r="AB321" s="31">
        <f>Q321*$AB$1</f>
        <v>7.6327087158207293E-3</v>
      </c>
      <c r="AC321" s="32">
        <f>R321*$AC$1</f>
        <v>3.3476053035665252E-3</v>
      </c>
      <c r="AD321" s="31">
        <f>AB321+AC321</f>
        <v>1.0980314019387254E-2</v>
      </c>
      <c r="AE321" s="41"/>
      <c r="AF321" s="41"/>
      <c r="AG321" s="41"/>
      <c r="AH321" s="42"/>
      <c r="AI321" s="40" t="str">
        <f>IF(AE321=0,"NO OFERTADO",IF(AF321=0,"NO OFERTADO",IF(AG321=0,"NO OFERTADO",IF(AH321=0,"NO OFERTADO","CORRECTO"))))</f>
        <v>NO OFERTADO</v>
      </c>
      <c r="AJ321" s="41"/>
      <c r="AK321" s="41"/>
      <c r="AL321" s="41"/>
      <c r="AM321" s="42"/>
      <c r="AN321" s="40" t="str">
        <f>IF(AJ321=0,"NO OFERTADO",IF(AK321=0,"NO OFERTADO",IF(AL321=0,"NO OFERTADO",IF(AM321=0,"NO OFERTADO","CORRECTO"))))</f>
        <v>NO OFERTADO</v>
      </c>
    </row>
    <row r="322" spans="1:40" x14ac:dyDescent="0.2">
      <c r="A322" s="61">
        <v>2498</v>
      </c>
      <c r="B322" s="61">
        <v>2810</v>
      </c>
      <c r="C322" s="13" t="s">
        <v>7332</v>
      </c>
      <c r="D322" s="12" t="s">
        <v>1625</v>
      </c>
      <c r="E322" s="12" t="s">
        <v>49</v>
      </c>
      <c r="F322" s="12" t="s">
        <v>23</v>
      </c>
      <c r="G322" s="12" t="s">
        <v>24</v>
      </c>
      <c r="H322" s="12" t="s">
        <v>49</v>
      </c>
      <c r="I322" s="63">
        <v>36236317.960000001</v>
      </c>
      <c r="J322" s="10">
        <v>1</v>
      </c>
      <c r="K322" s="94"/>
      <c r="L322" s="14"/>
      <c r="M322" s="11">
        <v>36236317.960000001</v>
      </c>
      <c r="N322" s="11">
        <v>1</v>
      </c>
      <c r="O322" s="8">
        <f>N322*M322</f>
        <v>36236317.960000001</v>
      </c>
      <c r="P322" s="7" t="s">
        <v>6618</v>
      </c>
      <c r="Q322" s="30">
        <f>O322/$O$643</f>
        <v>2.1481363881178359E-2</v>
      </c>
      <c r="R322" s="30">
        <f>+O322/$O$644</f>
        <v>3.7685770718550268E-2</v>
      </c>
      <c r="S322" s="31">
        <f>Q322*$S$1</f>
        <v>1.7185091104942687</v>
      </c>
      <c r="T322" s="32">
        <f>R322*$T$1</f>
        <v>0.56528656077825401</v>
      </c>
      <c r="U322" s="31">
        <f>S322+T322</f>
        <v>2.2837956712725225</v>
      </c>
      <c r="V322" s="41"/>
      <c r="W322" s="41"/>
      <c r="X322" s="41"/>
      <c r="Y322" s="42"/>
      <c r="Z322" s="40" t="str">
        <f>IF(V322=0,"NO OFERTADO",IF(W322=0,"NO OFERTADO",IF(X322=0,"NO OFERTADO",IF(Y322=0,"NO OFERTADO","CORRECTO"))))</f>
        <v>NO OFERTADO</v>
      </c>
      <c r="AA322" s="42">
        <f>Y322*N322</f>
        <v>0</v>
      </c>
      <c r="AB322" s="31">
        <f>Q322*$AB$1</f>
        <v>0.42962727762356717</v>
      </c>
      <c r="AC322" s="32">
        <f>R322*$AC$1</f>
        <v>0.18842885359275136</v>
      </c>
      <c r="AD322" s="31">
        <f>AB322+AC322</f>
        <v>0.61805613121631853</v>
      </c>
      <c r="AE322" s="41"/>
      <c r="AF322" s="41"/>
      <c r="AG322" s="41"/>
      <c r="AH322" s="42"/>
      <c r="AI322" s="40" t="str">
        <f>IF(AE322=0,"NO OFERTADO",IF(AF322=0,"NO OFERTADO",IF(AG322=0,"NO OFERTADO",IF(AH322=0,"NO OFERTADO","CORRECTO"))))</f>
        <v>NO OFERTADO</v>
      </c>
      <c r="AJ322" s="41"/>
      <c r="AK322" s="41"/>
      <c r="AL322" s="41"/>
      <c r="AM322" s="42"/>
      <c r="AN322" s="40" t="str">
        <f>IF(AJ322=0,"NO OFERTADO",IF(AK322=0,"NO OFERTADO",IF(AL322=0,"NO OFERTADO",IF(AM322=0,"NO OFERTADO","CORRECTO"))))</f>
        <v>NO OFERTADO</v>
      </c>
    </row>
    <row r="323" spans="1:40" ht="24" x14ac:dyDescent="0.25">
      <c r="A323" s="61">
        <v>2499</v>
      </c>
      <c r="B323" s="61">
        <v>1714</v>
      </c>
      <c r="C323" s="13" t="s">
        <v>4690</v>
      </c>
      <c r="D323" s="12" t="s">
        <v>4691</v>
      </c>
      <c r="E323" s="12" t="s">
        <v>4692</v>
      </c>
      <c r="F323" s="12" t="s">
        <v>755</v>
      </c>
      <c r="G323" s="12" t="s">
        <v>223</v>
      </c>
      <c r="H323" s="12" t="s">
        <v>755</v>
      </c>
      <c r="I323" s="62" t="s">
        <v>60</v>
      </c>
      <c r="J323" s="10">
        <v>1</v>
      </c>
      <c r="K323" s="10">
        <v>0</v>
      </c>
      <c r="L323" s="14" t="s">
        <v>2404</v>
      </c>
      <c r="M323" s="11">
        <v>242893.43999999997</v>
      </c>
      <c r="N323" s="11">
        <v>1</v>
      </c>
      <c r="O323" s="8">
        <f>N323*M323</f>
        <v>242893.43999999997</v>
      </c>
      <c r="P323" s="7" t="s">
        <v>6618</v>
      </c>
      <c r="Q323" s="30">
        <f>O323/$O$643</f>
        <v>1.4399041245721431E-4</v>
      </c>
      <c r="R323" s="30"/>
      <c r="S323" s="31">
        <f>Q323*$S$1</f>
        <v>1.1519232996577145E-2</v>
      </c>
      <c r="T323" s="7"/>
      <c r="U323" s="31">
        <f>S323+T323</f>
        <v>1.1519232996577145E-2</v>
      </c>
      <c r="V323" s="41"/>
      <c r="W323" s="41"/>
      <c r="X323" s="41"/>
      <c r="Y323" s="42"/>
      <c r="Z323" s="40" t="str">
        <f>IF(V323=0,"NO OFERTADO",IF(W323=0,"NO OFERTADO",IF(X323=0,"NO OFERTADO",IF(Y323=0,"NO OFERTADO","CORRECTO"))))</f>
        <v>NO OFERTADO</v>
      </c>
      <c r="AA323" s="42">
        <f>Y323*N323</f>
        <v>0</v>
      </c>
      <c r="AB323" s="31">
        <f>Q323*$AB$1</f>
        <v>2.8798082491442861E-3</v>
      </c>
      <c r="AC323" s="7"/>
      <c r="AD323" s="31">
        <f>AB323+AC323</f>
        <v>2.8798082491442861E-3</v>
      </c>
      <c r="AE323" s="41"/>
      <c r="AF323" s="41"/>
      <c r="AG323" s="41"/>
      <c r="AH323" s="42"/>
      <c r="AI323" s="40" t="str">
        <f>IF(AE323=0,"NO OFERTADO",IF(AF323=0,"NO OFERTADO",IF(AG323=0,"NO OFERTADO",IF(AH323=0,"NO OFERTADO","CORRECTO"))))</f>
        <v>NO OFERTADO</v>
      </c>
      <c r="AJ323" s="41"/>
      <c r="AK323" s="41"/>
      <c r="AL323" s="41"/>
      <c r="AM323" s="42"/>
      <c r="AN323" s="40" t="str">
        <f>IF(AJ323=0,"NO OFERTADO",IF(AK323=0,"NO OFERTADO",IF(AL323=0,"NO OFERTADO",IF(AM323=0,"NO OFERTADO","CORRECTO"))))</f>
        <v>NO OFERTADO</v>
      </c>
    </row>
    <row r="324" spans="1:40" ht="24" x14ac:dyDescent="0.25">
      <c r="A324" s="61">
        <v>2500</v>
      </c>
      <c r="B324" s="61">
        <v>2332</v>
      </c>
      <c r="C324" s="13" t="s">
        <v>6261</v>
      </c>
      <c r="D324" s="12" t="s">
        <v>6262</v>
      </c>
      <c r="E324" s="12" t="s">
        <v>259</v>
      </c>
      <c r="F324" s="12" t="s">
        <v>49</v>
      </c>
      <c r="G324" s="12" t="s">
        <v>6263</v>
      </c>
      <c r="H324" s="12" t="s">
        <v>49</v>
      </c>
      <c r="I324" s="62" t="s">
        <v>60</v>
      </c>
      <c r="J324" s="10">
        <v>1</v>
      </c>
      <c r="K324" s="10" t="s">
        <v>770</v>
      </c>
      <c r="L324" s="14" t="s">
        <v>62</v>
      </c>
      <c r="M324" s="11">
        <v>2760791.9376666662</v>
      </c>
      <c r="N324" s="8">
        <v>1</v>
      </c>
      <c r="O324" s="8">
        <f>N324*M324</f>
        <v>2760791.9376666662</v>
      </c>
      <c r="P324" s="7" t="s">
        <v>6618</v>
      </c>
      <c r="Q324" s="30">
        <f>O324/$O$643</f>
        <v>1.6366336193071958E-3</v>
      </c>
      <c r="R324" s="30"/>
      <c r="S324" s="31">
        <f>Q324*$S$1</f>
        <v>0.13093068954457565</v>
      </c>
      <c r="T324" s="7"/>
      <c r="U324" s="31">
        <f>S324+T324</f>
        <v>0.13093068954457565</v>
      </c>
      <c r="V324" s="41"/>
      <c r="W324" s="41"/>
      <c r="X324" s="41"/>
      <c r="Y324" s="42"/>
      <c r="Z324" s="40" t="str">
        <f>IF(V324=0,"NO OFERTADO",IF(W324=0,"NO OFERTADO",IF(X324=0,"NO OFERTADO",IF(Y324=0,"NO OFERTADO","CORRECTO"))))</f>
        <v>NO OFERTADO</v>
      </c>
      <c r="AA324" s="42">
        <f>Y324*N324</f>
        <v>0</v>
      </c>
      <c r="AB324" s="31">
        <f>Q324*$AB$1</f>
        <v>3.2732672386143913E-2</v>
      </c>
      <c r="AC324" s="7"/>
      <c r="AD324" s="31">
        <f>AB324+AC324</f>
        <v>3.2732672386143913E-2</v>
      </c>
      <c r="AE324" s="41"/>
      <c r="AF324" s="41"/>
      <c r="AG324" s="41"/>
      <c r="AH324" s="42"/>
      <c r="AI324" s="40" t="str">
        <f>IF(AE324=0,"NO OFERTADO",IF(AF324=0,"NO OFERTADO",IF(AG324=0,"NO OFERTADO",IF(AH324=0,"NO OFERTADO","CORRECTO"))))</f>
        <v>NO OFERTADO</v>
      </c>
      <c r="AJ324" s="41"/>
      <c r="AK324" s="41"/>
      <c r="AL324" s="41"/>
      <c r="AM324" s="42"/>
      <c r="AN324" s="40" t="str">
        <f>IF(AJ324=0,"NO OFERTADO",IF(AK324=0,"NO OFERTADO",IF(AL324=0,"NO OFERTADO",IF(AM324=0,"NO OFERTADO","CORRECTO"))))</f>
        <v>NO OFERTADO</v>
      </c>
    </row>
    <row r="325" spans="1:40" x14ac:dyDescent="0.25">
      <c r="A325" s="61">
        <v>2501</v>
      </c>
      <c r="B325" s="61">
        <v>2333</v>
      </c>
      <c r="C325" s="13" t="s">
        <v>5215</v>
      </c>
      <c r="D325" s="12" t="s">
        <v>6264</v>
      </c>
      <c r="E325" s="12" t="s">
        <v>49</v>
      </c>
      <c r="F325" s="12" t="s">
        <v>49</v>
      </c>
      <c r="G325" s="12" t="s">
        <v>24</v>
      </c>
      <c r="H325" s="12" t="s">
        <v>49</v>
      </c>
      <c r="I325" s="62" t="s">
        <v>60</v>
      </c>
      <c r="J325" s="10">
        <v>1</v>
      </c>
      <c r="K325" s="10" t="s">
        <v>6265</v>
      </c>
      <c r="L325" s="14"/>
      <c r="M325" s="11">
        <v>131661.92299999998</v>
      </c>
      <c r="N325" s="8">
        <v>1</v>
      </c>
      <c r="O325" s="8">
        <f>N325*M325</f>
        <v>131661.92299999998</v>
      </c>
      <c r="P325" s="7" t="s">
        <v>6618</v>
      </c>
      <c r="Q325" s="30">
        <f>O325/$O$643</f>
        <v>7.8050912357616526E-5</v>
      </c>
      <c r="R325" s="30"/>
      <c r="S325" s="31">
        <f>Q325*$S$1</f>
        <v>6.2440729886093218E-3</v>
      </c>
      <c r="T325" s="7"/>
      <c r="U325" s="31">
        <f>S325+T325</f>
        <v>6.2440729886093218E-3</v>
      </c>
      <c r="V325" s="41"/>
      <c r="W325" s="41"/>
      <c r="X325" s="41"/>
      <c r="Y325" s="42"/>
      <c r="Z325" s="40" t="str">
        <f>IF(V325=0,"NO OFERTADO",IF(W325=0,"NO OFERTADO",IF(X325=0,"NO OFERTADO",IF(Y325=0,"NO OFERTADO","CORRECTO"))))</f>
        <v>NO OFERTADO</v>
      </c>
      <c r="AA325" s="42">
        <f>Y325*N325</f>
        <v>0</v>
      </c>
      <c r="AB325" s="31">
        <f>Q325*$AB$1</f>
        <v>1.5610182471523305E-3</v>
      </c>
      <c r="AC325" s="7"/>
      <c r="AD325" s="31">
        <f>AB325+AC325</f>
        <v>1.5610182471523305E-3</v>
      </c>
      <c r="AE325" s="41"/>
      <c r="AF325" s="41"/>
      <c r="AG325" s="41"/>
      <c r="AH325" s="42"/>
      <c r="AI325" s="40" t="str">
        <f>IF(AE325=0,"NO OFERTADO",IF(AF325=0,"NO OFERTADO",IF(AG325=0,"NO OFERTADO",IF(AH325=0,"NO OFERTADO","CORRECTO"))))</f>
        <v>NO OFERTADO</v>
      </c>
      <c r="AJ325" s="41"/>
      <c r="AK325" s="41"/>
      <c r="AL325" s="41"/>
      <c r="AM325" s="42"/>
      <c r="AN325" s="40" t="str">
        <f>IF(AJ325=0,"NO OFERTADO",IF(AK325=0,"NO OFERTADO",IF(AL325=0,"NO OFERTADO",IF(AM325=0,"NO OFERTADO","CORRECTO"))))</f>
        <v>NO OFERTADO</v>
      </c>
    </row>
    <row r="326" spans="1:40" x14ac:dyDescent="0.25">
      <c r="A326" s="61">
        <v>2502</v>
      </c>
      <c r="B326" s="61">
        <v>1924</v>
      </c>
      <c r="C326" s="13" t="s">
        <v>5215</v>
      </c>
      <c r="D326" s="12" t="s">
        <v>5216</v>
      </c>
      <c r="E326" s="12" t="s">
        <v>49</v>
      </c>
      <c r="F326" s="12" t="s">
        <v>22</v>
      </c>
      <c r="G326" s="12" t="s">
        <v>24</v>
      </c>
      <c r="H326" s="12" t="s">
        <v>25</v>
      </c>
      <c r="I326" s="62" t="s">
        <v>60</v>
      </c>
      <c r="J326" s="10">
        <v>1</v>
      </c>
      <c r="K326" s="10" t="s">
        <v>5217</v>
      </c>
      <c r="L326" s="14" t="s">
        <v>5218</v>
      </c>
      <c r="M326" s="11">
        <v>105887.19899999999</v>
      </c>
      <c r="N326" s="8">
        <v>1</v>
      </c>
      <c r="O326" s="8">
        <f>N326*M326</f>
        <v>105887.19899999999</v>
      </c>
      <c r="P326" s="7" t="s">
        <v>6618</v>
      </c>
      <c r="Q326" s="30">
        <f>O326/$O$643</f>
        <v>6.2771318393568508E-5</v>
      </c>
      <c r="R326" s="30"/>
      <c r="S326" s="31">
        <f>Q326*$S$1</f>
        <v>5.0217054714854804E-3</v>
      </c>
      <c r="T326" s="7"/>
      <c r="U326" s="31">
        <f>S326+T326</f>
        <v>5.0217054714854804E-3</v>
      </c>
      <c r="V326" s="41"/>
      <c r="W326" s="41"/>
      <c r="X326" s="41"/>
      <c r="Y326" s="42"/>
      <c r="Z326" s="40" t="str">
        <f>IF(V326=0,"NO OFERTADO",IF(W326=0,"NO OFERTADO",IF(X326=0,"NO OFERTADO",IF(Y326=0,"NO OFERTADO","CORRECTO"))))</f>
        <v>NO OFERTADO</v>
      </c>
      <c r="AA326" s="42">
        <f>Y326*N326</f>
        <v>0</v>
      </c>
      <c r="AB326" s="31">
        <f>Q326*$AB$1</f>
        <v>1.2554263678713701E-3</v>
      </c>
      <c r="AC326" s="7"/>
      <c r="AD326" s="31">
        <f>AB326+AC326</f>
        <v>1.2554263678713701E-3</v>
      </c>
      <c r="AE326" s="41"/>
      <c r="AF326" s="41"/>
      <c r="AG326" s="41"/>
      <c r="AH326" s="42"/>
      <c r="AI326" s="40" t="str">
        <f>IF(AE326=0,"NO OFERTADO",IF(AF326=0,"NO OFERTADO",IF(AG326=0,"NO OFERTADO",IF(AH326=0,"NO OFERTADO","CORRECTO"))))</f>
        <v>NO OFERTADO</v>
      </c>
      <c r="AJ326" s="41"/>
      <c r="AK326" s="41"/>
      <c r="AL326" s="41"/>
      <c r="AM326" s="42"/>
      <c r="AN326" s="40" t="str">
        <f>IF(AJ326=0,"NO OFERTADO",IF(AK326=0,"NO OFERTADO",IF(AL326=0,"NO OFERTADO",IF(AM326=0,"NO OFERTADO","CORRECTO"))))</f>
        <v>NO OFERTADO</v>
      </c>
    </row>
    <row r="327" spans="1:40" x14ac:dyDescent="0.25">
      <c r="A327" s="61">
        <v>2503</v>
      </c>
      <c r="B327" s="61">
        <v>2334</v>
      </c>
      <c r="C327" s="13" t="s">
        <v>6266</v>
      </c>
      <c r="D327" s="12" t="s">
        <v>6267</v>
      </c>
      <c r="E327" s="12" t="s">
        <v>6268</v>
      </c>
      <c r="F327" s="12" t="s">
        <v>6268</v>
      </c>
      <c r="G327" s="12" t="s">
        <v>24</v>
      </c>
      <c r="H327" s="12" t="s">
        <v>49</v>
      </c>
      <c r="I327" s="62" t="s">
        <v>60</v>
      </c>
      <c r="J327" s="10">
        <v>1</v>
      </c>
      <c r="K327" s="10" t="s">
        <v>6269</v>
      </c>
      <c r="L327" s="14"/>
      <c r="M327" s="11">
        <v>19512.865999999998</v>
      </c>
      <c r="N327" s="8">
        <v>1</v>
      </c>
      <c r="O327" s="8">
        <f>N327*M327</f>
        <v>19512.865999999998</v>
      </c>
      <c r="P327" s="7" t="s">
        <v>6618</v>
      </c>
      <c r="Q327" s="30">
        <f>O327/$O$643</f>
        <v>1.156748252880915E-5</v>
      </c>
      <c r="R327" s="30"/>
      <c r="S327" s="31">
        <f>Q327*$S$1</f>
        <v>9.2539860230473204E-4</v>
      </c>
      <c r="T327" s="7"/>
      <c r="U327" s="31">
        <f>S327+T327</f>
        <v>9.2539860230473204E-4</v>
      </c>
      <c r="V327" s="41"/>
      <c r="W327" s="41"/>
      <c r="X327" s="41"/>
      <c r="Y327" s="42"/>
      <c r="Z327" s="40" t="str">
        <f>IF(V327=0,"NO OFERTADO",IF(W327=0,"NO OFERTADO",IF(X327=0,"NO OFERTADO",IF(Y327=0,"NO OFERTADO","CORRECTO"))))</f>
        <v>NO OFERTADO</v>
      </c>
      <c r="AA327" s="42">
        <f>Y327*N327</f>
        <v>0</v>
      </c>
      <c r="AB327" s="31">
        <f>Q327*$AB$1</f>
        <v>2.3134965057618301E-4</v>
      </c>
      <c r="AC327" s="7"/>
      <c r="AD327" s="31">
        <f>AB327+AC327</f>
        <v>2.3134965057618301E-4</v>
      </c>
      <c r="AE327" s="41"/>
      <c r="AF327" s="41"/>
      <c r="AG327" s="41"/>
      <c r="AH327" s="42"/>
      <c r="AI327" s="40" t="str">
        <f>IF(AE327=0,"NO OFERTADO",IF(AF327=0,"NO OFERTADO",IF(AG327=0,"NO OFERTADO",IF(AH327=0,"NO OFERTADO","CORRECTO"))))</f>
        <v>NO OFERTADO</v>
      </c>
      <c r="AJ327" s="41"/>
      <c r="AK327" s="41"/>
      <c r="AL327" s="41"/>
      <c r="AM327" s="42"/>
      <c r="AN327" s="40" t="str">
        <f>IF(AJ327=0,"NO OFERTADO",IF(AK327=0,"NO OFERTADO",IF(AL327=0,"NO OFERTADO",IF(AM327=0,"NO OFERTADO","CORRECTO"))))</f>
        <v>NO OFERTADO</v>
      </c>
    </row>
    <row r="328" spans="1:40" x14ac:dyDescent="0.25">
      <c r="A328" s="61">
        <v>2504</v>
      </c>
      <c r="B328" s="61">
        <v>2335</v>
      </c>
      <c r="C328" s="13" t="s">
        <v>3671</v>
      </c>
      <c r="D328" s="12" t="s">
        <v>3672</v>
      </c>
      <c r="E328" s="12" t="s">
        <v>221</v>
      </c>
      <c r="F328" s="12" t="s">
        <v>222</v>
      </c>
      <c r="G328" s="12" t="s">
        <v>107</v>
      </c>
      <c r="H328" s="12" t="s">
        <v>6270</v>
      </c>
      <c r="I328" s="62">
        <v>1132.5</v>
      </c>
      <c r="J328" s="10">
        <v>2</v>
      </c>
      <c r="K328" s="10" t="s">
        <v>982</v>
      </c>
      <c r="L328" s="14" t="s">
        <v>3673</v>
      </c>
      <c r="M328" s="11">
        <v>1132.5</v>
      </c>
      <c r="N328" s="8">
        <v>40</v>
      </c>
      <c r="O328" s="8">
        <f>N328*M328</f>
        <v>45300</v>
      </c>
      <c r="P328" s="7" t="s">
        <v>6618</v>
      </c>
      <c r="Q328" s="30">
        <f>O328/$O$643</f>
        <v>2.6854433303393488E-5</v>
      </c>
      <c r="R328" s="30">
        <f>+O328/$O$644</f>
        <v>4.7112000050192935E-5</v>
      </c>
      <c r="S328" s="31">
        <f>Q328*$S$1</f>
        <v>2.1483546642714789E-3</v>
      </c>
      <c r="T328" s="32">
        <f>R328*$T$1</f>
        <v>7.0668000075289406E-4</v>
      </c>
      <c r="U328" s="31">
        <f>S328+T328</f>
        <v>2.855034665024373E-3</v>
      </c>
      <c r="V328" s="41"/>
      <c r="W328" s="41"/>
      <c r="X328" s="41"/>
      <c r="Y328" s="42"/>
      <c r="Z328" s="40" t="str">
        <f>IF(V328=0,"NO OFERTADO",IF(W328=0,"NO OFERTADO",IF(X328=0,"NO OFERTADO",IF(Y328=0,"NO OFERTADO","CORRECTO"))))</f>
        <v>NO OFERTADO</v>
      </c>
      <c r="AA328" s="42">
        <f>Y328*N328</f>
        <v>0</v>
      </c>
      <c r="AB328" s="31">
        <f>Q328*$AB$1</f>
        <v>5.3708866606786971E-4</v>
      </c>
      <c r="AC328" s="32">
        <f>R328*$AC$1</f>
        <v>2.3556000025096467E-4</v>
      </c>
      <c r="AD328" s="31">
        <f>AB328+AC328</f>
        <v>7.7264866631883444E-4</v>
      </c>
      <c r="AE328" s="41"/>
      <c r="AF328" s="41"/>
      <c r="AG328" s="41"/>
      <c r="AH328" s="42"/>
      <c r="AI328" s="40" t="str">
        <f>IF(AE328=0,"NO OFERTADO",IF(AF328=0,"NO OFERTADO",IF(AG328=0,"NO OFERTADO",IF(AH328=0,"NO OFERTADO","CORRECTO"))))</f>
        <v>NO OFERTADO</v>
      </c>
      <c r="AJ328" s="41"/>
      <c r="AK328" s="41"/>
      <c r="AL328" s="41"/>
      <c r="AM328" s="42"/>
      <c r="AN328" s="40" t="str">
        <f>IF(AJ328=0,"NO OFERTADO",IF(AK328=0,"NO OFERTADO",IF(AL328=0,"NO OFERTADO",IF(AM328=0,"NO OFERTADO","CORRECTO"))))</f>
        <v>NO OFERTADO</v>
      </c>
    </row>
    <row r="329" spans="1:40" ht="24" x14ac:dyDescent="0.25">
      <c r="A329" s="61">
        <v>2505</v>
      </c>
      <c r="B329" s="61">
        <v>2131</v>
      </c>
      <c r="C329" s="13" t="s">
        <v>4793</v>
      </c>
      <c r="D329" s="12" t="s">
        <v>5770</v>
      </c>
      <c r="E329" s="12" t="s">
        <v>11</v>
      </c>
      <c r="F329" s="12" t="s">
        <v>12</v>
      </c>
      <c r="G329" s="12" t="s">
        <v>13</v>
      </c>
      <c r="H329" s="12" t="s">
        <v>12</v>
      </c>
      <c r="I329" s="62">
        <v>1878</v>
      </c>
      <c r="J329" s="10">
        <v>1</v>
      </c>
      <c r="K329" s="10" t="s">
        <v>4795</v>
      </c>
      <c r="L329" s="14" t="s">
        <v>5771</v>
      </c>
      <c r="M329" s="11">
        <v>900</v>
      </c>
      <c r="N329" s="8">
        <v>30</v>
      </c>
      <c r="O329" s="8">
        <f>N329*M329</f>
        <v>27000</v>
      </c>
      <c r="P329" s="7" t="s">
        <v>6618</v>
      </c>
      <c r="Q329" s="30">
        <f>O329/$O$643</f>
        <v>1.6005953624539168E-5</v>
      </c>
      <c r="R329" s="30">
        <f>+O329/$O$644</f>
        <v>2.8080000029916318E-5</v>
      </c>
      <c r="S329" s="31">
        <f>Q329*$S$1</f>
        <v>1.2804762899631334E-3</v>
      </c>
      <c r="T329" s="32">
        <f>R329*$T$1</f>
        <v>4.2120000044874477E-4</v>
      </c>
      <c r="U329" s="31">
        <f>S329+T329</f>
        <v>1.7016762904118782E-3</v>
      </c>
      <c r="V329" s="41"/>
      <c r="W329" s="41"/>
      <c r="X329" s="41"/>
      <c r="Y329" s="42"/>
      <c r="Z329" s="40" t="str">
        <f>IF(V329=0,"NO OFERTADO",IF(W329=0,"NO OFERTADO",IF(X329=0,"NO OFERTADO",IF(Y329=0,"NO OFERTADO","CORRECTO"))))</f>
        <v>NO OFERTADO</v>
      </c>
      <c r="AA329" s="42">
        <f>Y329*N329</f>
        <v>0</v>
      </c>
      <c r="AB329" s="31">
        <f>Q329*$AB$1</f>
        <v>3.2011907249078334E-4</v>
      </c>
      <c r="AC329" s="32">
        <f>R329*$AC$1</f>
        <v>1.404000001495816E-4</v>
      </c>
      <c r="AD329" s="31">
        <f>AB329+AC329</f>
        <v>4.6051907264036491E-4</v>
      </c>
      <c r="AE329" s="41"/>
      <c r="AF329" s="41"/>
      <c r="AG329" s="41"/>
      <c r="AH329" s="42"/>
      <c r="AI329" s="40" t="str">
        <f>IF(AE329=0,"NO OFERTADO",IF(AF329=0,"NO OFERTADO",IF(AG329=0,"NO OFERTADO",IF(AH329=0,"NO OFERTADO","CORRECTO"))))</f>
        <v>NO OFERTADO</v>
      </c>
      <c r="AJ329" s="41"/>
      <c r="AK329" s="41"/>
      <c r="AL329" s="41"/>
      <c r="AM329" s="42"/>
      <c r="AN329" s="40" t="str">
        <f>IF(AJ329=0,"NO OFERTADO",IF(AK329=0,"NO OFERTADO",IF(AL329=0,"NO OFERTADO",IF(AM329=0,"NO OFERTADO","CORRECTO"))))</f>
        <v>NO OFERTADO</v>
      </c>
    </row>
    <row r="330" spans="1:40" x14ac:dyDescent="0.25">
      <c r="A330" s="61">
        <v>2506</v>
      </c>
      <c r="B330" s="61">
        <v>2336</v>
      </c>
      <c r="C330" s="13" t="s">
        <v>1434</v>
      </c>
      <c r="D330" s="12" t="s">
        <v>167</v>
      </c>
      <c r="E330" s="12" t="s">
        <v>49</v>
      </c>
      <c r="F330" s="12" t="s">
        <v>22</v>
      </c>
      <c r="G330" s="12" t="s">
        <v>24</v>
      </c>
      <c r="H330" s="12" t="s">
        <v>25</v>
      </c>
      <c r="I330" s="62">
        <v>792258</v>
      </c>
      <c r="J330" s="10">
        <v>1</v>
      </c>
      <c r="K330" s="10" t="s">
        <v>1436</v>
      </c>
      <c r="L330" s="14" t="s">
        <v>6271</v>
      </c>
      <c r="M330" s="11">
        <v>792258</v>
      </c>
      <c r="N330" s="8">
        <v>1</v>
      </c>
      <c r="O330" s="8">
        <f>N330*M330</f>
        <v>792258</v>
      </c>
      <c r="P330" s="7" t="s">
        <v>6618</v>
      </c>
      <c r="Q330" s="30">
        <f>O330/$O$643</f>
        <v>4.6966091876556113E-4</v>
      </c>
      <c r="R330" s="30">
        <f>+O330/$O$644</f>
        <v>8.2394832087783116E-4</v>
      </c>
      <c r="S330" s="31">
        <f>Q330*$S$1</f>
        <v>3.7572873501244893E-2</v>
      </c>
      <c r="T330" s="32">
        <f>R330*$T$1</f>
        <v>1.2359224813167468E-2</v>
      </c>
      <c r="U330" s="31">
        <f>S330+T330</f>
        <v>4.9932098314412358E-2</v>
      </c>
      <c r="V330" s="41"/>
      <c r="W330" s="41"/>
      <c r="X330" s="41"/>
      <c r="Y330" s="42"/>
      <c r="Z330" s="40" t="str">
        <f>IF(V330=0,"NO OFERTADO",IF(W330=0,"NO OFERTADO",IF(X330=0,"NO OFERTADO",IF(Y330=0,"NO OFERTADO","CORRECTO"))))</f>
        <v>NO OFERTADO</v>
      </c>
      <c r="AA330" s="42">
        <f>Y330*N330</f>
        <v>0</v>
      </c>
      <c r="AB330" s="31">
        <f>Q330*$AB$1</f>
        <v>9.3932183753112231E-3</v>
      </c>
      <c r="AC330" s="32">
        <f>R330*$AC$1</f>
        <v>4.1197416043891556E-3</v>
      </c>
      <c r="AD330" s="31">
        <f>AB330+AC330</f>
        <v>1.3512959979700378E-2</v>
      </c>
      <c r="AE330" s="41"/>
      <c r="AF330" s="41"/>
      <c r="AG330" s="41"/>
      <c r="AH330" s="42"/>
      <c r="AI330" s="40" t="str">
        <f>IF(AE330=0,"NO OFERTADO",IF(AF330=0,"NO OFERTADO",IF(AG330=0,"NO OFERTADO",IF(AH330=0,"NO OFERTADO","CORRECTO"))))</f>
        <v>NO OFERTADO</v>
      </c>
      <c r="AJ330" s="41"/>
      <c r="AK330" s="41"/>
      <c r="AL330" s="41"/>
      <c r="AM330" s="42"/>
      <c r="AN330" s="40" t="str">
        <f>IF(AJ330=0,"NO OFERTADO",IF(AK330=0,"NO OFERTADO",IF(AL330=0,"NO OFERTADO",IF(AM330=0,"NO OFERTADO","CORRECTO"))))</f>
        <v>NO OFERTADO</v>
      </c>
    </row>
    <row r="331" spans="1:40" x14ac:dyDescent="0.25">
      <c r="A331" s="61">
        <v>2507</v>
      </c>
      <c r="B331" s="61">
        <v>2337</v>
      </c>
      <c r="C331" s="13" t="s">
        <v>6272</v>
      </c>
      <c r="D331" s="12" t="s">
        <v>6273</v>
      </c>
      <c r="E331" s="12" t="s">
        <v>1691</v>
      </c>
      <c r="F331" s="12" t="s">
        <v>222</v>
      </c>
      <c r="G331" s="12" t="s">
        <v>107</v>
      </c>
      <c r="H331" s="12" t="s">
        <v>108</v>
      </c>
      <c r="I331" s="62" t="s">
        <v>60</v>
      </c>
      <c r="J331" s="10">
        <v>100</v>
      </c>
      <c r="K331" s="10" t="s">
        <v>6274</v>
      </c>
      <c r="L331" s="14" t="s">
        <v>6275</v>
      </c>
      <c r="M331" s="11">
        <v>2137.4316666666668</v>
      </c>
      <c r="N331" s="8">
        <v>100</v>
      </c>
      <c r="O331" s="8">
        <f>N331*M331</f>
        <v>213743.16666666669</v>
      </c>
      <c r="P331" s="7" t="s">
        <v>6618</v>
      </c>
      <c r="Q331" s="30">
        <f>O331/$O$643</f>
        <v>1.2670974863810417E-4</v>
      </c>
      <c r="R331" s="30"/>
      <c r="S331" s="31">
        <f>Q331*$S$1</f>
        <v>1.0136779891048334E-2</v>
      </c>
      <c r="T331" s="7"/>
      <c r="U331" s="31">
        <f>S331+T331</f>
        <v>1.0136779891048334E-2</v>
      </c>
      <c r="V331" s="41"/>
      <c r="W331" s="41"/>
      <c r="X331" s="41"/>
      <c r="Y331" s="42"/>
      <c r="Z331" s="40" t="str">
        <f>IF(V331=0,"NO OFERTADO",IF(W331=0,"NO OFERTADO",IF(X331=0,"NO OFERTADO",IF(Y331=0,"NO OFERTADO","CORRECTO"))))</f>
        <v>NO OFERTADO</v>
      </c>
      <c r="AA331" s="42">
        <f>Y331*N331</f>
        <v>0</v>
      </c>
      <c r="AB331" s="31">
        <f>Q331*$AB$1</f>
        <v>2.5341949727620836E-3</v>
      </c>
      <c r="AC331" s="7"/>
      <c r="AD331" s="31">
        <f>AB331+AC331</f>
        <v>2.5341949727620836E-3</v>
      </c>
      <c r="AE331" s="41"/>
      <c r="AF331" s="41"/>
      <c r="AG331" s="41"/>
      <c r="AH331" s="42"/>
      <c r="AI331" s="40" t="str">
        <f>IF(AE331=0,"NO OFERTADO",IF(AF331=0,"NO OFERTADO",IF(AG331=0,"NO OFERTADO",IF(AH331=0,"NO OFERTADO","CORRECTO"))))</f>
        <v>NO OFERTADO</v>
      </c>
      <c r="AJ331" s="41"/>
      <c r="AK331" s="41"/>
      <c r="AL331" s="41"/>
      <c r="AM331" s="42"/>
      <c r="AN331" s="40" t="str">
        <f>IF(AJ331=0,"NO OFERTADO",IF(AK331=0,"NO OFERTADO",IF(AL331=0,"NO OFERTADO",IF(AM331=0,"NO OFERTADO","CORRECTO"))))</f>
        <v>NO OFERTADO</v>
      </c>
    </row>
    <row r="332" spans="1:40" ht="24" x14ac:dyDescent="0.25">
      <c r="A332" s="61">
        <v>2508</v>
      </c>
      <c r="B332" s="61">
        <v>1886</v>
      </c>
      <c r="C332" s="13" t="s">
        <v>5130</v>
      </c>
      <c r="D332" s="12" t="s">
        <v>5131</v>
      </c>
      <c r="E332" s="12" t="s">
        <v>259</v>
      </c>
      <c r="F332" s="12" t="s">
        <v>23</v>
      </c>
      <c r="G332" s="12" t="s">
        <v>24</v>
      </c>
      <c r="H332" s="12" t="s">
        <v>49</v>
      </c>
      <c r="I332" s="62" t="s">
        <v>60</v>
      </c>
      <c r="J332" s="10">
        <v>1</v>
      </c>
      <c r="K332" s="10" t="s">
        <v>5132</v>
      </c>
      <c r="L332" s="14" t="s">
        <v>5133</v>
      </c>
      <c r="M332" s="11">
        <v>543217.6553333333</v>
      </c>
      <c r="N332" s="8">
        <v>1</v>
      </c>
      <c r="O332" s="8">
        <f>N332*M332</f>
        <v>543217.6553333333</v>
      </c>
      <c r="P332" s="7" t="s">
        <v>6618</v>
      </c>
      <c r="Q332" s="30">
        <f>O332/$O$643</f>
        <v>3.2202654071467534E-4</v>
      </c>
      <c r="R332" s="30"/>
      <c r="S332" s="31">
        <f>Q332*$S$1</f>
        <v>2.5762123257174026E-2</v>
      </c>
      <c r="T332" s="7"/>
      <c r="U332" s="31">
        <f>S332+T332</f>
        <v>2.5762123257174026E-2</v>
      </c>
      <c r="V332" s="41"/>
      <c r="W332" s="41"/>
      <c r="X332" s="41"/>
      <c r="Y332" s="42"/>
      <c r="Z332" s="40" t="str">
        <f>IF(V332=0,"NO OFERTADO",IF(W332=0,"NO OFERTADO",IF(X332=0,"NO OFERTADO",IF(Y332=0,"NO OFERTADO","CORRECTO"))))</f>
        <v>NO OFERTADO</v>
      </c>
      <c r="AA332" s="42">
        <f>Y332*N332</f>
        <v>0</v>
      </c>
      <c r="AB332" s="31">
        <f>Q332*$AB$1</f>
        <v>6.4405308142935066E-3</v>
      </c>
      <c r="AC332" s="7"/>
      <c r="AD332" s="31">
        <f>AB332+AC332</f>
        <v>6.4405308142935066E-3</v>
      </c>
      <c r="AE332" s="41"/>
      <c r="AF332" s="41"/>
      <c r="AG332" s="41"/>
      <c r="AH332" s="42"/>
      <c r="AI332" s="40" t="str">
        <f>IF(AE332=0,"NO OFERTADO",IF(AF332=0,"NO OFERTADO",IF(AG332=0,"NO OFERTADO",IF(AH332=0,"NO OFERTADO","CORRECTO"))))</f>
        <v>NO OFERTADO</v>
      </c>
      <c r="AJ332" s="41"/>
      <c r="AK332" s="41"/>
      <c r="AL332" s="41"/>
      <c r="AM332" s="42"/>
      <c r="AN332" s="40" t="str">
        <f>IF(AJ332=0,"NO OFERTADO",IF(AK332=0,"NO OFERTADO",IF(AL332=0,"NO OFERTADO",IF(AM332=0,"NO OFERTADO","CORRECTO"))))</f>
        <v>NO OFERTADO</v>
      </c>
    </row>
    <row r="333" spans="1:40" x14ac:dyDescent="0.25">
      <c r="A333" s="61">
        <v>2509</v>
      </c>
      <c r="B333" s="61">
        <v>2338</v>
      </c>
      <c r="C333" s="67" t="s">
        <v>6276</v>
      </c>
      <c r="D333" s="91" t="s">
        <v>6277</v>
      </c>
      <c r="E333" s="91" t="s">
        <v>6278</v>
      </c>
      <c r="F333" s="91" t="s">
        <v>321</v>
      </c>
      <c r="G333" s="12" t="s">
        <v>223</v>
      </c>
      <c r="H333" s="91" t="s">
        <v>354</v>
      </c>
      <c r="I333" s="62" t="s">
        <v>60</v>
      </c>
      <c r="J333" s="10">
        <v>10</v>
      </c>
      <c r="K333" s="10" t="s">
        <v>770</v>
      </c>
      <c r="L333" s="14" t="s">
        <v>2404</v>
      </c>
      <c r="M333" s="11">
        <v>16461.60615</v>
      </c>
      <c r="N333" s="8">
        <v>10</v>
      </c>
      <c r="O333" s="8">
        <f>N333*M333</f>
        <v>164616.06150000001</v>
      </c>
      <c r="P333" s="7" t="s">
        <v>6618</v>
      </c>
      <c r="Q333" s="30">
        <f>O333/$O$643</f>
        <v>9.758655726752917E-5</v>
      </c>
      <c r="R333" s="30"/>
      <c r="S333" s="31">
        <f>Q333*$S$1</f>
        <v>7.8069245814023341E-3</v>
      </c>
      <c r="T333" s="7"/>
      <c r="U333" s="31">
        <f>S333+T333</f>
        <v>7.8069245814023341E-3</v>
      </c>
      <c r="V333" s="41"/>
      <c r="W333" s="41"/>
      <c r="X333" s="41"/>
      <c r="Y333" s="42"/>
      <c r="Z333" s="40" t="str">
        <f>IF(V333=0,"NO OFERTADO",IF(W333=0,"NO OFERTADO",IF(X333=0,"NO OFERTADO",IF(Y333=0,"NO OFERTADO","CORRECTO"))))</f>
        <v>NO OFERTADO</v>
      </c>
      <c r="AA333" s="42">
        <f>Y333*N333</f>
        <v>0</v>
      </c>
      <c r="AB333" s="31">
        <f>Q333*$AB$1</f>
        <v>1.9517311453505835E-3</v>
      </c>
      <c r="AC333" s="7"/>
      <c r="AD333" s="31">
        <f>AB333+AC333</f>
        <v>1.9517311453505835E-3</v>
      </c>
      <c r="AE333" s="41"/>
      <c r="AF333" s="41"/>
      <c r="AG333" s="41"/>
      <c r="AH333" s="42"/>
      <c r="AI333" s="40" t="str">
        <f>IF(AE333=0,"NO OFERTADO",IF(AF333=0,"NO OFERTADO",IF(AG333=0,"NO OFERTADO",IF(AH333=0,"NO OFERTADO","CORRECTO"))))</f>
        <v>NO OFERTADO</v>
      </c>
      <c r="AJ333" s="41"/>
      <c r="AK333" s="41"/>
      <c r="AL333" s="41"/>
      <c r="AM333" s="42"/>
      <c r="AN333" s="40" t="str">
        <f>IF(AJ333=0,"NO OFERTADO",IF(AK333=0,"NO OFERTADO",IF(AL333=0,"NO OFERTADO",IF(AM333=0,"NO OFERTADO","CORRECTO"))))</f>
        <v>NO OFERTADO</v>
      </c>
    </row>
    <row r="334" spans="1:40" ht="24" x14ac:dyDescent="0.25">
      <c r="A334" s="61">
        <v>2510</v>
      </c>
      <c r="B334" s="61">
        <v>1855</v>
      </c>
      <c r="C334" s="13" t="s">
        <v>1260</v>
      </c>
      <c r="D334" s="12" t="s">
        <v>5050</v>
      </c>
      <c r="E334" s="12" t="s">
        <v>11</v>
      </c>
      <c r="F334" s="12" t="s">
        <v>134</v>
      </c>
      <c r="G334" s="12" t="s">
        <v>13</v>
      </c>
      <c r="H334" s="12" t="s">
        <v>12</v>
      </c>
      <c r="I334" s="62" t="s">
        <v>60</v>
      </c>
      <c r="J334" s="10">
        <v>1</v>
      </c>
      <c r="K334" s="10" t="s">
        <v>1261</v>
      </c>
      <c r="L334" s="14" t="s">
        <v>5051</v>
      </c>
      <c r="M334" s="11">
        <v>4474193.182</v>
      </c>
      <c r="N334" s="8">
        <v>28</v>
      </c>
      <c r="O334" s="8">
        <f>N334*M334</f>
        <v>125277409.096</v>
      </c>
      <c r="P334" s="7" t="s">
        <v>6618</v>
      </c>
      <c r="Q334" s="30">
        <f>O334/$O$643</f>
        <v>7.4266088896036933E-2</v>
      </c>
      <c r="R334" s="30"/>
      <c r="S334" s="31">
        <f>Q334*$S$1</f>
        <v>5.9412871116829544</v>
      </c>
      <c r="T334" s="7"/>
      <c r="U334" s="31">
        <f>S334+T334</f>
        <v>5.9412871116829544</v>
      </c>
      <c r="V334" s="41"/>
      <c r="W334" s="41"/>
      <c r="X334" s="41"/>
      <c r="Y334" s="42"/>
      <c r="Z334" s="40" t="str">
        <f>IF(V334=0,"NO OFERTADO",IF(W334=0,"NO OFERTADO",IF(X334=0,"NO OFERTADO",IF(Y334=0,"NO OFERTADO","CORRECTO"))))</f>
        <v>NO OFERTADO</v>
      </c>
      <c r="AA334" s="42">
        <f>Y334*N334</f>
        <v>0</v>
      </c>
      <c r="AB334" s="31">
        <f>Q334*$AB$1</f>
        <v>1.4853217779207386</v>
      </c>
      <c r="AC334" s="7"/>
      <c r="AD334" s="31">
        <f>AB334+AC334</f>
        <v>1.4853217779207386</v>
      </c>
      <c r="AE334" s="41"/>
      <c r="AF334" s="41"/>
      <c r="AG334" s="41"/>
      <c r="AH334" s="42"/>
      <c r="AI334" s="40" t="str">
        <f>IF(AE334=0,"NO OFERTADO",IF(AF334=0,"NO OFERTADO",IF(AG334=0,"NO OFERTADO",IF(AH334=0,"NO OFERTADO","CORRECTO"))))</f>
        <v>NO OFERTADO</v>
      </c>
      <c r="AJ334" s="41"/>
      <c r="AK334" s="41"/>
      <c r="AL334" s="41"/>
      <c r="AM334" s="42"/>
      <c r="AN334" s="40" t="str">
        <f>IF(AJ334=0,"NO OFERTADO",IF(AK334=0,"NO OFERTADO",IF(AL334=0,"NO OFERTADO",IF(AM334=0,"NO OFERTADO","CORRECTO"))))</f>
        <v>NO OFERTADO</v>
      </c>
    </row>
    <row r="335" spans="1:40" ht="24" x14ac:dyDescent="0.25">
      <c r="A335" s="61">
        <v>2511</v>
      </c>
      <c r="B335" s="61">
        <v>1850</v>
      </c>
      <c r="C335" s="13" t="s">
        <v>1260</v>
      </c>
      <c r="D335" s="12" t="s">
        <v>1025</v>
      </c>
      <c r="E335" s="12" t="s">
        <v>11</v>
      </c>
      <c r="F335" s="12" t="s">
        <v>134</v>
      </c>
      <c r="G335" s="12" t="s">
        <v>13</v>
      </c>
      <c r="H335" s="12" t="s">
        <v>12</v>
      </c>
      <c r="I335" s="62" t="s">
        <v>60</v>
      </c>
      <c r="J335" s="10">
        <v>1</v>
      </c>
      <c r="K335" s="10" t="s">
        <v>1261</v>
      </c>
      <c r="L335" s="14" t="s">
        <v>5037</v>
      </c>
      <c r="M335" s="11">
        <v>6297306.1279999996</v>
      </c>
      <c r="N335" s="8">
        <v>3</v>
      </c>
      <c r="O335" s="8">
        <f>N335*M335</f>
        <v>18891918.384</v>
      </c>
      <c r="P335" s="7" t="s">
        <v>6618</v>
      </c>
      <c r="Q335" s="30">
        <f>O335/$O$643</f>
        <v>1.1199376649366034E-2</v>
      </c>
      <c r="R335" s="30"/>
      <c r="S335" s="31">
        <f>Q335*$S$1</f>
        <v>0.89595013194928264</v>
      </c>
      <c r="T335" s="7"/>
      <c r="U335" s="31">
        <f>S335+T335</f>
        <v>0.89595013194928264</v>
      </c>
      <c r="V335" s="41"/>
      <c r="W335" s="41"/>
      <c r="X335" s="41"/>
      <c r="Y335" s="42"/>
      <c r="Z335" s="40" t="str">
        <f>IF(V335=0,"NO OFERTADO",IF(W335=0,"NO OFERTADO",IF(X335=0,"NO OFERTADO",IF(Y335=0,"NO OFERTADO","CORRECTO"))))</f>
        <v>NO OFERTADO</v>
      </c>
      <c r="AA335" s="42">
        <f>Y335*N335</f>
        <v>0</v>
      </c>
      <c r="AB335" s="31">
        <f>Q335*$AB$1</f>
        <v>0.22398753298732066</v>
      </c>
      <c r="AC335" s="7"/>
      <c r="AD335" s="31">
        <f>AB335+AC335</f>
        <v>0.22398753298732066</v>
      </c>
      <c r="AE335" s="41"/>
      <c r="AF335" s="41"/>
      <c r="AG335" s="41"/>
      <c r="AH335" s="42"/>
      <c r="AI335" s="40" t="str">
        <f>IF(AE335=0,"NO OFERTADO",IF(AF335=0,"NO OFERTADO",IF(AG335=0,"NO OFERTADO",IF(AH335=0,"NO OFERTADO","CORRECTO"))))</f>
        <v>NO OFERTADO</v>
      </c>
      <c r="AJ335" s="41"/>
      <c r="AK335" s="41"/>
      <c r="AL335" s="41"/>
      <c r="AM335" s="42"/>
      <c r="AN335" s="40" t="str">
        <f>IF(AJ335=0,"NO OFERTADO",IF(AK335=0,"NO OFERTADO",IF(AL335=0,"NO OFERTADO",IF(AM335=0,"NO OFERTADO","CORRECTO"))))</f>
        <v>NO OFERTADO</v>
      </c>
    </row>
    <row r="336" spans="1:40" ht="24" x14ac:dyDescent="0.25">
      <c r="A336" s="61">
        <v>2512</v>
      </c>
      <c r="B336" s="61">
        <v>1967</v>
      </c>
      <c r="C336" s="13" t="s">
        <v>5332</v>
      </c>
      <c r="D336" s="12" t="s">
        <v>5333</v>
      </c>
      <c r="E336" s="12" t="s">
        <v>3314</v>
      </c>
      <c r="F336" s="12" t="s">
        <v>321</v>
      </c>
      <c r="G336" s="12" t="s">
        <v>322</v>
      </c>
      <c r="H336" s="12" t="s">
        <v>323</v>
      </c>
      <c r="I336" s="62" t="s">
        <v>60</v>
      </c>
      <c r="J336" s="10">
        <v>20</v>
      </c>
      <c r="K336" s="10" t="s">
        <v>2957</v>
      </c>
      <c r="L336" s="14" t="s">
        <v>5334</v>
      </c>
      <c r="M336" s="11">
        <v>3332.5</v>
      </c>
      <c r="N336" s="8">
        <v>20</v>
      </c>
      <c r="O336" s="8">
        <f>N336*M336</f>
        <v>66650</v>
      </c>
      <c r="P336" s="7" t="s">
        <v>6618</v>
      </c>
      <c r="Q336" s="30">
        <f>O336/$O$643</f>
        <v>3.9510992928723535E-5</v>
      </c>
      <c r="R336" s="30"/>
      <c r="S336" s="31">
        <f>Q336*$S$1</f>
        <v>3.1608794342978829E-3</v>
      </c>
      <c r="T336" s="7"/>
      <c r="U336" s="31">
        <f>S336+T336</f>
        <v>3.1608794342978829E-3</v>
      </c>
      <c r="V336" s="41"/>
      <c r="W336" s="41"/>
      <c r="X336" s="41"/>
      <c r="Y336" s="42"/>
      <c r="Z336" s="40" t="str">
        <f>IF(V336=0,"NO OFERTADO",IF(W336=0,"NO OFERTADO",IF(X336=0,"NO OFERTADO",IF(Y336=0,"NO OFERTADO","CORRECTO"))))</f>
        <v>NO OFERTADO</v>
      </c>
      <c r="AA336" s="42">
        <f>Y336*N336</f>
        <v>0</v>
      </c>
      <c r="AB336" s="31">
        <f>Q336*$AB$1</f>
        <v>7.9021985857447073E-4</v>
      </c>
      <c r="AC336" s="7"/>
      <c r="AD336" s="31">
        <f>AB336+AC336</f>
        <v>7.9021985857447073E-4</v>
      </c>
      <c r="AE336" s="41"/>
      <c r="AF336" s="41"/>
      <c r="AG336" s="41"/>
      <c r="AH336" s="42"/>
      <c r="AI336" s="40" t="str">
        <f>IF(AE336=0,"NO OFERTADO",IF(AF336=0,"NO OFERTADO",IF(AG336=0,"NO OFERTADO",IF(AH336=0,"NO OFERTADO","CORRECTO"))))</f>
        <v>NO OFERTADO</v>
      </c>
      <c r="AJ336" s="41"/>
      <c r="AK336" s="41"/>
      <c r="AL336" s="41"/>
      <c r="AM336" s="42"/>
      <c r="AN336" s="40" t="str">
        <f>IF(AJ336=0,"NO OFERTADO",IF(AK336=0,"NO OFERTADO",IF(AL336=0,"NO OFERTADO",IF(AM336=0,"NO OFERTADO","CORRECTO"))))</f>
        <v>NO OFERTADO</v>
      </c>
    </row>
    <row r="337" spans="1:40" x14ac:dyDescent="0.25">
      <c r="A337" s="61">
        <v>2513</v>
      </c>
      <c r="B337" s="61">
        <v>2039</v>
      </c>
      <c r="C337" s="13" t="s">
        <v>3695</v>
      </c>
      <c r="D337" s="12" t="s">
        <v>89</v>
      </c>
      <c r="E337" s="12" t="s">
        <v>718</v>
      </c>
      <c r="F337" s="12" t="s">
        <v>222</v>
      </c>
      <c r="G337" s="12" t="s">
        <v>223</v>
      </c>
      <c r="H337" s="12" t="s">
        <v>354</v>
      </c>
      <c r="I337" s="62" t="s">
        <v>60</v>
      </c>
      <c r="J337" s="10">
        <v>5</v>
      </c>
      <c r="K337" s="10" t="s">
        <v>5549</v>
      </c>
      <c r="L337" s="14" t="s">
        <v>5550</v>
      </c>
      <c r="M337" s="11">
        <v>3342.4756666666667</v>
      </c>
      <c r="N337" s="8">
        <v>5</v>
      </c>
      <c r="O337" s="8">
        <f>N337*M337</f>
        <v>16712.378333333334</v>
      </c>
      <c r="P337" s="7" t="s">
        <v>6618</v>
      </c>
      <c r="Q337" s="30">
        <f>O337/$O$643</f>
        <v>9.9073167614476486E-6</v>
      </c>
      <c r="R337" s="30"/>
      <c r="S337" s="31">
        <f>Q337*$S$1</f>
        <v>7.9258534091581191E-4</v>
      </c>
      <c r="T337" s="7"/>
      <c r="U337" s="31">
        <f>S337+T337</f>
        <v>7.9258534091581191E-4</v>
      </c>
      <c r="V337" s="41"/>
      <c r="W337" s="41"/>
      <c r="X337" s="41"/>
      <c r="Y337" s="42"/>
      <c r="Z337" s="40" t="str">
        <f>IF(V337=0,"NO OFERTADO",IF(W337=0,"NO OFERTADO",IF(X337=0,"NO OFERTADO",IF(Y337=0,"NO OFERTADO","CORRECTO"))))</f>
        <v>NO OFERTADO</v>
      </c>
      <c r="AA337" s="42">
        <f>Y337*N337</f>
        <v>0</v>
      </c>
      <c r="AB337" s="31">
        <f>Q337*$AB$1</f>
        <v>1.9814633522895298E-4</v>
      </c>
      <c r="AC337" s="7"/>
      <c r="AD337" s="31">
        <f>AB337+AC337</f>
        <v>1.9814633522895298E-4</v>
      </c>
      <c r="AE337" s="41"/>
      <c r="AF337" s="41"/>
      <c r="AG337" s="41"/>
      <c r="AH337" s="42"/>
      <c r="AI337" s="40" t="str">
        <f>IF(AE337=0,"NO OFERTADO",IF(AF337=0,"NO OFERTADO",IF(AG337=0,"NO OFERTADO",IF(AH337=0,"NO OFERTADO","CORRECTO"))))</f>
        <v>NO OFERTADO</v>
      </c>
      <c r="AJ337" s="41"/>
      <c r="AK337" s="41"/>
      <c r="AL337" s="41"/>
      <c r="AM337" s="42"/>
      <c r="AN337" s="40" t="str">
        <f>IF(AJ337=0,"NO OFERTADO",IF(AK337=0,"NO OFERTADO",IF(AL337=0,"NO OFERTADO",IF(AM337=0,"NO OFERTADO","CORRECTO"))))</f>
        <v>NO OFERTADO</v>
      </c>
    </row>
    <row r="338" spans="1:40" ht="24" x14ac:dyDescent="0.25">
      <c r="A338" s="61">
        <v>2514</v>
      </c>
      <c r="B338" s="61">
        <v>2339</v>
      </c>
      <c r="C338" s="13" t="s">
        <v>6279</v>
      </c>
      <c r="D338" s="12" t="s">
        <v>770</v>
      </c>
      <c r="E338" s="12" t="s">
        <v>12</v>
      </c>
      <c r="F338" s="12" t="s">
        <v>12</v>
      </c>
      <c r="G338" s="12" t="s">
        <v>13</v>
      </c>
      <c r="H338" s="12" t="s">
        <v>12</v>
      </c>
      <c r="I338" s="62" t="s">
        <v>60</v>
      </c>
      <c r="J338" s="10">
        <v>1</v>
      </c>
      <c r="K338" s="10" t="s">
        <v>770</v>
      </c>
      <c r="L338" s="14" t="s">
        <v>6280</v>
      </c>
      <c r="M338" s="11">
        <v>4294.0550000000003</v>
      </c>
      <c r="N338" s="8">
        <v>20</v>
      </c>
      <c r="O338" s="8">
        <f>N338*M338</f>
        <v>85881.1</v>
      </c>
      <c r="P338" s="7" t="s">
        <v>6618</v>
      </c>
      <c r="Q338" s="30">
        <f>O338/$O$643</f>
        <v>5.091144088238558E-5</v>
      </c>
      <c r="R338" s="30"/>
      <c r="S338" s="31">
        <f>Q338*$S$1</f>
        <v>4.0729152705908465E-3</v>
      </c>
      <c r="T338" s="7"/>
      <c r="U338" s="31">
        <f>S338+T338</f>
        <v>4.0729152705908465E-3</v>
      </c>
      <c r="V338" s="41"/>
      <c r="W338" s="41"/>
      <c r="X338" s="41"/>
      <c r="Y338" s="42"/>
      <c r="Z338" s="40" t="str">
        <f>IF(V338=0,"NO OFERTADO",IF(W338=0,"NO OFERTADO",IF(X338=0,"NO OFERTADO",IF(Y338=0,"NO OFERTADO","CORRECTO"))))</f>
        <v>NO OFERTADO</v>
      </c>
      <c r="AA338" s="42">
        <f>Y338*N338</f>
        <v>0</v>
      </c>
      <c r="AB338" s="31">
        <f>Q338*$AB$1</f>
        <v>1.0182288176477116E-3</v>
      </c>
      <c r="AC338" s="7"/>
      <c r="AD338" s="31">
        <f>AB338+AC338</f>
        <v>1.0182288176477116E-3</v>
      </c>
      <c r="AE338" s="41"/>
      <c r="AF338" s="41"/>
      <c r="AG338" s="41"/>
      <c r="AH338" s="42"/>
      <c r="AI338" s="40" t="str">
        <f>IF(AE338=0,"NO OFERTADO",IF(AF338=0,"NO OFERTADO",IF(AG338=0,"NO OFERTADO",IF(AH338=0,"NO OFERTADO","CORRECTO"))))</f>
        <v>NO OFERTADO</v>
      </c>
      <c r="AJ338" s="41"/>
      <c r="AK338" s="41"/>
      <c r="AL338" s="41"/>
      <c r="AM338" s="42"/>
      <c r="AN338" s="40" t="str">
        <f>IF(AJ338=0,"NO OFERTADO",IF(AK338=0,"NO OFERTADO",IF(AL338=0,"NO OFERTADO",IF(AM338=0,"NO OFERTADO","CORRECTO"))))</f>
        <v>NO OFERTADO</v>
      </c>
    </row>
    <row r="339" spans="1:40" ht="24" x14ac:dyDescent="0.25">
      <c r="A339" s="61">
        <v>2515</v>
      </c>
      <c r="B339" s="61">
        <v>1964</v>
      </c>
      <c r="C339" s="13" t="s">
        <v>5325</v>
      </c>
      <c r="D339" s="12" t="s">
        <v>5326</v>
      </c>
      <c r="E339" s="12" t="s">
        <v>1380</v>
      </c>
      <c r="F339" s="12" t="s">
        <v>222</v>
      </c>
      <c r="G339" s="12" t="s">
        <v>13</v>
      </c>
      <c r="H339" s="12" t="s">
        <v>108</v>
      </c>
      <c r="I339" s="62" t="s">
        <v>60</v>
      </c>
      <c r="J339" s="10">
        <v>5</v>
      </c>
      <c r="K339" s="10" t="s">
        <v>720</v>
      </c>
      <c r="L339" s="14" t="s">
        <v>5327</v>
      </c>
      <c r="M339" s="11">
        <v>20535.666199399999</v>
      </c>
      <c r="N339" s="8">
        <v>5</v>
      </c>
      <c r="O339" s="8">
        <f>N339*M339</f>
        <v>102678.330997</v>
      </c>
      <c r="P339" s="7" t="s">
        <v>6618</v>
      </c>
      <c r="Q339" s="30">
        <f>O339/$O$643</f>
        <v>6.0869059414187569E-5</v>
      </c>
      <c r="R339" s="30"/>
      <c r="S339" s="31">
        <f>Q339*$S$1</f>
        <v>4.8695247531350058E-3</v>
      </c>
      <c r="T339" s="7"/>
      <c r="U339" s="31">
        <f>S339+T339</f>
        <v>4.8695247531350058E-3</v>
      </c>
      <c r="V339" s="41"/>
      <c r="W339" s="41"/>
      <c r="X339" s="41"/>
      <c r="Y339" s="42"/>
      <c r="Z339" s="40" t="str">
        <f>IF(V339=0,"NO OFERTADO",IF(W339=0,"NO OFERTADO",IF(X339=0,"NO OFERTADO",IF(Y339=0,"NO OFERTADO","CORRECTO"))))</f>
        <v>NO OFERTADO</v>
      </c>
      <c r="AA339" s="42">
        <f>Y339*N339</f>
        <v>0</v>
      </c>
      <c r="AB339" s="31">
        <f>Q339*$AB$1</f>
        <v>1.2173811882837515E-3</v>
      </c>
      <c r="AC339" s="7"/>
      <c r="AD339" s="31">
        <f>AB339+AC339</f>
        <v>1.2173811882837515E-3</v>
      </c>
      <c r="AE339" s="41"/>
      <c r="AF339" s="41"/>
      <c r="AG339" s="41"/>
      <c r="AH339" s="42"/>
      <c r="AI339" s="40" t="str">
        <f>IF(AE339=0,"NO OFERTADO",IF(AF339=0,"NO OFERTADO",IF(AG339=0,"NO OFERTADO",IF(AH339=0,"NO OFERTADO","CORRECTO"))))</f>
        <v>NO OFERTADO</v>
      </c>
      <c r="AJ339" s="41"/>
      <c r="AK339" s="41"/>
      <c r="AL339" s="41"/>
      <c r="AM339" s="42"/>
      <c r="AN339" s="40" t="str">
        <f>IF(AJ339=0,"NO OFERTADO",IF(AK339=0,"NO OFERTADO",IF(AL339=0,"NO OFERTADO",IF(AM339=0,"NO OFERTADO","CORRECTO"))))</f>
        <v>NO OFERTADO</v>
      </c>
    </row>
    <row r="340" spans="1:40" x14ac:dyDescent="0.2">
      <c r="A340" s="61">
        <v>2516</v>
      </c>
      <c r="B340" s="61">
        <v>2807</v>
      </c>
      <c r="C340" s="13" t="s">
        <v>7325</v>
      </c>
      <c r="D340" s="12" t="s">
        <v>555</v>
      </c>
      <c r="E340" s="12" t="s">
        <v>221</v>
      </c>
      <c r="F340" s="12" t="s">
        <v>108</v>
      </c>
      <c r="G340" s="12" t="s">
        <v>13</v>
      </c>
      <c r="H340" s="12" t="s">
        <v>7326</v>
      </c>
      <c r="I340" s="62" t="s">
        <v>60</v>
      </c>
      <c r="J340" s="10">
        <v>1</v>
      </c>
      <c r="K340" s="94"/>
      <c r="L340" s="14"/>
      <c r="M340" s="11">
        <v>20200</v>
      </c>
      <c r="N340" s="11">
        <v>2</v>
      </c>
      <c r="O340" s="8">
        <f>N340*M340</f>
        <v>40400</v>
      </c>
      <c r="P340" s="7" t="s">
        <v>6618</v>
      </c>
      <c r="Q340" s="30">
        <f>O340/$O$643</f>
        <v>2.3949649127088233E-5</v>
      </c>
      <c r="R340" s="30"/>
      <c r="S340" s="31">
        <f>Q340*$S$1</f>
        <v>1.9159719301670586E-3</v>
      </c>
      <c r="T340" s="7"/>
      <c r="U340" s="31">
        <f>S340+T340</f>
        <v>1.9159719301670586E-3</v>
      </c>
      <c r="V340" s="41"/>
      <c r="W340" s="41"/>
      <c r="X340" s="41"/>
      <c r="Y340" s="42"/>
      <c r="Z340" s="40" t="str">
        <f>IF(V340=0,"NO OFERTADO",IF(W340=0,"NO OFERTADO",IF(X340=0,"NO OFERTADO",IF(Y340=0,"NO OFERTADO","CORRECTO"))))</f>
        <v>NO OFERTADO</v>
      </c>
      <c r="AA340" s="42">
        <f>Y340*N340</f>
        <v>0</v>
      </c>
      <c r="AB340" s="31">
        <f>Q340*$AB$1</f>
        <v>4.7899298254176466E-4</v>
      </c>
      <c r="AC340" s="7"/>
      <c r="AD340" s="31">
        <f>AB340+AC340</f>
        <v>4.7899298254176466E-4</v>
      </c>
      <c r="AE340" s="41"/>
      <c r="AF340" s="41"/>
      <c r="AG340" s="41"/>
      <c r="AH340" s="42"/>
      <c r="AI340" s="40" t="str">
        <f>IF(AE340=0,"NO OFERTADO",IF(AF340=0,"NO OFERTADO",IF(AG340=0,"NO OFERTADO",IF(AH340=0,"NO OFERTADO","CORRECTO"))))</f>
        <v>NO OFERTADO</v>
      </c>
      <c r="AJ340" s="41"/>
      <c r="AK340" s="41"/>
      <c r="AL340" s="41"/>
      <c r="AM340" s="42"/>
      <c r="AN340" s="40" t="str">
        <f>IF(AJ340=0,"NO OFERTADO",IF(AK340=0,"NO OFERTADO",IF(AL340=0,"NO OFERTADO",IF(AM340=0,"NO OFERTADO","CORRECTO"))))</f>
        <v>NO OFERTADO</v>
      </c>
    </row>
    <row r="341" spans="1:40" ht="24" x14ac:dyDescent="0.25">
      <c r="A341" s="61">
        <v>2517</v>
      </c>
      <c r="B341" s="61">
        <v>2340</v>
      </c>
      <c r="C341" s="13" t="s">
        <v>6281</v>
      </c>
      <c r="D341" s="12" t="s">
        <v>6282</v>
      </c>
      <c r="E341" s="12" t="s">
        <v>11</v>
      </c>
      <c r="F341" s="12" t="s">
        <v>134</v>
      </c>
      <c r="G341" s="12" t="s">
        <v>13</v>
      </c>
      <c r="H341" s="12" t="s">
        <v>12</v>
      </c>
      <c r="I341" s="62" t="s">
        <v>60</v>
      </c>
      <c r="J341" s="10">
        <v>1</v>
      </c>
      <c r="K341" s="10" t="s">
        <v>6283</v>
      </c>
      <c r="L341" s="14" t="s">
        <v>6284</v>
      </c>
      <c r="M341" s="11">
        <v>3306.4459999999999</v>
      </c>
      <c r="N341" s="8">
        <v>30</v>
      </c>
      <c r="O341" s="8">
        <f>N341*M341</f>
        <v>99193.38</v>
      </c>
      <c r="P341" s="7" t="s">
        <v>6618</v>
      </c>
      <c r="Q341" s="30">
        <f>O341/$O$643</f>
        <v>5.8803134820047812E-5</v>
      </c>
      <c r="R341" s="30"/>
      <c r="S341" s="31">
        <f>Q341*$S$1</f>
        <v>4.7042507856038251E-3</v>
      </c>
      <c r="T341" s="7"/>
      <c r="U341" s="31">
        <f>S341+T341</f>
        <v>4.7042507856038251E-3</v>
      </c>
      <c r="V341" s="41"/>
      <c r="W341" s="41"/>
      <c r="X341" s="41"/>
      <c r="Y341" s="42"/>
      <c r="Z341" s="40" t="str">
        <f>IF(V341=0,"NO OFERTADO",IF(W341=0,"NO OFERTADO",IF(X341=0,"NO OFERTADO",IF(Y341=0,"NO OFERTADO","CORRECTO"))))</f>
        <v>NO OFERTADO</v>
      </c>
      <c r="AA341" s="42">
        <f>Y341*N341</f>
        <v>0</v>
      </c>
      <c r="AB341" s="31">
        <f>Q341*$AB$1</f>
        <v>1.1760626964009563E-3</v>
      </c>
      <c r="AC341" s="7"/>
      <c r="AD341" s="31">
        <f>AB341+AC341</f>
        <v>1.1760626964009563E-3</v>
      </c>
      <c r="AE341" s="41"/>
      <c r="AF341" s="41"/>
      <c r="AG341" s="41"/>
      <c r="AH341" s="42"/>
      <c r="AI341" s="40" t="str">
        <f>IF(AE341=0,"NO OFERTADO",IF(AF341=0,"NO OFERTADO",IF(AG341=0,"NO OFERTADO",IF(AH341=0,"NO OFERTADO","CORRECTO"))))</f>
        <v>NO OFERTADO</v>
      </c>
      <c r="AJ341" s="41"/>
      <c r="AK341" s="41"/>
      <c r="AL341" s="41"/>
      <c r="AM341" s="42"/>
      <c r="AN341" s="40" t="str">
        <f>IF(AJ341=0,"NO OFERTADO",IF(AK341=0,"NO OFERTADO",IF(AL341=0,"NO OFERTADO",IF(AM341=0,"NO OFERTADO","CORRECTO"))))</f>
        <v>NO OFERTADO</v>
      </c>
    </row>
    <row r="342" spans="1:40" ht="24" x14ac:dyDescent="0.25">
      <c r="A342" s="61">
        <v>2518</v>
      </c>
      <c r="B342" s="61">
        <v>1797</v>
      </c>
      <c r="C342" s="13" t="s">
        <v>4907</v>
      </c>
      <c r="D342" s="12" t="s">
        <v>4908</v>
      </c>
      <c r="E342" s="12" t="s">
        <v>11</v>
      </c>
      <c r="F342" s="12" t="s">
        <v>12</v>
      </c>
      <c r="G342" s="12" t="s">
        <v>13</v>
      </c>
      <c r="H342" s="12" t="s">
        <v>12</v>
      </c>
      <c r="I342" s="62" t="s">
        <v>60</v>
      </c>
      <c r="J342" s="10">
        <v>1</v>
      </c>
      <c r="K342" s="10" t="s">
        <v>4909</v>
      </c>
      <c r="L342" s="14" t="s">
        <v>4910</v>
      </c>
      <c r="M342" s="11">
        <v>729.32565136800008</v>
      </c>
      <c r="N342" s="11">
        <v>60</v>
      </c>
      <c r="O342" s="8">
        <f>N342*M342</f>
        <v>43759.539082080002</v>
      </c>
      <c r="P342" s="7" t="s">
        <v>6618</v>
      </c>
      <c r="Q342" s="30">
        <f>O342/$O$643</f>
        <v>2.594122789551784E-5</v>
      </c>
      <c r="R342" s="30"/>
      <c r="S342" s="31">
        <f>Q342*$S$1</f>
        <v>2.0752982316414271E-3</v>
      </c>
      <c r="T342" s="7"/>
      <c r="U342" s="31">
        <f>S342+T342</f>
        <v>2.0752982316414271E-3</v>
      </c>
      <c r="V342" s="41"/>
      <c r="W342" s="41"/>
      <c r="X342" s="41"/>
      <c r="Y342" s="42"/>
      <c r="Z342" s="40" t="str">
        <f>IF(V342=0,"NO OFERTADO",IF(W342=0,"NO OFERTADO",IF(X342=0,"NO OFERTADO",IF(Y342=0,"NO OFERTADO","CORRECTO"))))</f>
        <v>NO OFERTADO</v>
      </c>
      <c r="AA342" s="42">
        <f>Y342*N342</f>
        <v>0</v>
      </c>
      <c r="AB342" s="31">
        <f>Q342*$AB$1</f>
        <v>5.1882455791035678E-4</v>
      </c>
      <c r="AC342" s="7"/>
      <c r="AD342" s="31">
        <f>AB342+AC342</f>
        <v>5.1882455791035678E-4</v>
      </c>
      <c r="AE342" s="41"/>
      <c r="AF342" s="41"/>
      <c r="AG342" s="41"/>
      <c r="AH342" s="42"/>
      <c r="AI342" s="40" t="str">
        <f>IF(AE342=0,"NO OFERTADO",IF(AF342=0,"NO OFERTADO",IF(AG342=0,"NO OFERTADO",IF(AH342=0,"NO OFERTADO","CORRECTO"))))</f>
        <v>NO OFERTADO</v>
      </c>
      <c r="AJ342" s="41"/>
      <c r="AK342" s="41"/>
      <c r="AL342" s="41"/>
      <c r="AM342" s="42"/>
      <c r="AN342" s="40" t="str">
        <f>IF(AJ342=0,"NO OFERTADO",IF(AK342=0,"NO OFERTADO",IF(AL342=0,"NO OFERTADO",IF(AM342=0,"NO OFERTADO","CORRECTO"))))</f>
        <v>NO OFERTADO</v>
      </c>
    </row>
    <row r="343" spans="1:40" ht="24" x14ac:dyDescent="0.25">
      <c r="A343" s="61">
        <v>2519</v>
      </c>
      <c r="B343" s="61">
        <v>2341</v>
      </c>
      <c r="C343" s="13" t="s">
        <v>695</v>
      </c>
      <c r="D343" s="12" t="s">
        <v>1647</v>
      </c>
      <c r="E343" s="12" t="s">
        <v>50</v>
      </c>
      <c r="F343" s="12" t="s">
        <v>50</v>
      </c>
      <c r="G343" s="12" t="s">
        <v>24</v>
      </c>
      <c r="H343" s="12" t="s">
        <v>50</v>
      </c>
      <c r="I343" s="62">
        <v>3123995.4</v>
      </c>
      <c r="J343" s="10">
        <v>1</v>
      </c>
      <c r="K343" s="10" t="s">
        <v>696</v>
      </c>
      <c r="L343" s="14" t="s">
        <v>6285</v>
      </c>
      <c r="M343" s="11">
        <v>3123995.4</v>
      </c>
      <c r="N343" s="8">
        <v>1</v>
      </c>
      <c r="O343" s="8">
        <f>N343*M343</f>
        <v>3123995.4</v>
      </c>
      <c r="P343" s="7" t="s">
        <v>6618</v>
      </c>
      <c r="Q343" s="30">
        <f>O343/$O$643</f>
        <v>1.8519453887286548E-3</v>
      </c>
      <c r="R343" s="30">
        <f>+O343/$O$644</f>
        <v>3.2489552194614234E-3</v>
      </c>
      <c r="S343" s="31">
        <f>Q343*$S$1</f>
        <v>0.14815563109829238</v>
      </c>
      <c r="T343" s="32">
        <f>R343*$T$1</f>
        <v>4.8734328291921349E-2</v>
      </c>
      <c r="U343" s="31">
        <f>S343+T343</f>
        <v>0.19688995939021373</v>
      </c>
      <c r="V343" s="41"/>
      <c r="W343" s="41"/>
      <c r="X343" s="41"/>
      <c r="Y343" s="42"/>
      <c r="Z343" s="40" t="str">
        <f>IF(V343=0,"NO OFERTADO",IF(W343=0,"NO OFERTADO",IF(X343=0,"NO OFERTADO",IF(Y343=0,"NO OFERTADO","CORRECTO"))))</f>
        <v>NO OFERTADO</v>
      </c>
      <c r="AA343" s="42">
        <f>Y343*N343</f>
        <v>0</v>
      </c>
      <c r="AB343" s="31">
        <f>Q343*$AB$1</f>
        <v>3.7038907774573096E-2</v>
      </c>
      <c r="AC343" s="32">
        <f>R343*$AC$1</f>
        <v>1.6244776097307116E-2</v>
      </c>
      <c r="AD343" s="31">
        <f>AB343+AC343</f>
        <v>5.3283683871880212E-2</v>
      </c>
      <c r="AE343" s="41"/>
      <c r="AF343" s="41"/>
      <c r="AG343" s="41"/>
      <c r="AH343" s="42"/>
      <c r="AI343" s="40" t="str">
        <f>IF(AE343=0,"NO OFERTADO",IF(AF343=0,"NO OFERTADO",IF(AG343=0,"NO OFERTADO",IF(AH343=0,"NO OFERTADO","CORRECTO"))))</f>
        <v>NO OFERTADO</v>
      </c>
      <c r="AJ343" s="41"/>
      <c r="AK343" s="41"/>
      <c r="AL343" s="41"/>
      <c r="AM343" s="42"/>
      <c r="AN343" s="40" t="str">
        <f>IF(AJ343=0,"NO OFERTADO",IF(AK343=0,"NO OFERTADO",IF(AL343=0,"NO OFERTADO",IF(AM343=0,"NO OFERTADO","CORRECTO"))))</f>
        <v>NO OFERTADO</v>
      </c>
    </row>
    <row r="344" spans="1:40" ht="24" x14ac:dyDescent="0.25">
      <c r="A344" s="61">
        <v>2520</v>
      </c>
      <c r="B344" s="61">
        <v>2342</v>
      </c>
      <c r="C344" s="13" t="s">
        <v>6286</v>
      </c>
      <c r="D344" s="12" t="s">
        <v>5917</v>
      </c>
      <c r="E344" s="12" t="s">
        <v>12</v>
      </c>
      <c r="F344" s="12" t="s">
        <v>12</v>
      </c>
      <c r="G344" s="12" t="s">
        <v>13</v>
      </c>
      <c r="H344" s="12" t="s">
        <v>12</v>
      </c>
      <c r="I344" s="62" t="s">
        <v>60</v>
      </c>
      <c r="J344" s="10">
        <v>1</v>
      </c>
      <c r="K344" s="10" t="s">
        <v>6287</v>
      </c>
      <c r="L344" s="14" t="s">
        <v>6288</v>
      </c>
      <c r="M344" s="11">
        <v>1292.1309888455744</v>
      </c>
      <c r="N344" s="8">
        <v>30</v>
      </c>
      <c r="O344" s="8">
        <f>N344*M344</f>
        <v>38763.929665367235</v>
      </c>
      <c r="P344" s="7" t="s">
        <v>6618</v>
      </c>
      <c r="Q344" s="30">
        <f>O344/$O$643</f>
        <v>2.2979765204769111E-5</v>
      </c>
      <c r="R344" s="30"/>
      <c r="S344" s="31">
        <f>Q344*$S$1</f>
        <v>1.8383812163815288E-3</v>
      </c>
      <c r="T344" s="7"/>
      <c r="U344" s="31">
        <f>S344+T344</f>
        <v>1.8383812163815288E-3</v>
      </c>
      <c r="V344" s="41"/>
      <c r="W344" s="41"/>
      <c r="X344" s="41"/>
      <c r="Y344" s="42"/>
      <c r="Z344" s="40" t="str">
        <f>IF(V344=0,"NO OFERTADO",IF(W344=0,"NO OFERTADO",IF(X344=0,"NO OFERTADO",IF(Y344=0,"NO OFERTADO","CORRECTO"))))</f>
        <v>NO OFERTADO</v>
      </c>
      <c r="AA344" s="42">
        <f>Y344*N344</f>
        <v>0</v>
      </c>
      <c r="AB344" s="31">
        <f>Q344*$AB$1</f>
        <v>4.5959530409538221E-4</v>
      </c>
      <c r="AC344" s="7"/>
      <c r="AD344" s="31">
        <f>AB344+AC344</f>
        <v>4.5959530409538221E-4</v>
      </c>
      <c r="AE344" s="41"/>
      <c r="AF344" s="41"/>
      <c r="AG344" s="41"/>
      <c r="AH344" s="42"/>
      <c r="AI344" s="40" t="str">
        <f>IF(AE344=0,"NO OFERTADO",IF(AF344=0,"NO OFERTADO",IF(AG344=0,"NO OFERTADO",IF(AH344=0,"NO OFERTADO","CORRECTO"))))</f>
        <v>NO OFERTADO</v>
      </c>
      <c r="AJ344" s="41"/>
      <c r="AK344" s="41"/>
      <c r="AL344" s="41"/>
      <c r="AM344" s="42"/>
      <c r="AN344" s="40" t="str">
        <f>IF(AJ344=0,"NO OFERTADO",IF(AK344=0,"NO OFERTADO",IF(AL344=0,"NO OFERTADO",IF(AM344=0,"NO OFERTADO","CORRECTO"))))</f>
        <v>NO OFERTADO</v>
      </c>
    </row>
    <row r="345" spans="1:40" ht="24" x14ac:dyDescent="0.25">
      <c r="A345" s="61">
        <v>2521</v>
      </c>
      <c r="B345" s="61">
        <v>1871</v>
      </c>
      <c r="C345" s="13" t="s">
        <v>5094</v>
      </c>
      <c r="D345" s="12" t="s">
        <v>1046</v>
      </c>
      <c r="E345" s="12" t="s">
        <v>12</v>
      </c>
      <c r="F345" s="12" t="s">
        <v>12</v>
      </c>
      <c r="G345" s="12" t="s">
        <v>13</v>
      </c>
      <c r="H345" s="12" t="s">
        <v>12</v>
      </c>
      <c r="I345" s="62" t="s">
        <v>60</v>
      </c>
      <c r="J345" s="10">
        <v>1</v>
      </c>
      <c r="K345" s="10" t="s">
        <v>5095</v>
      </c>
      <c r="L345" s="14" t="s">
        <v>5096</v>
      </c>
      <c r="M345" s="11">
        <v>1806099.0293333333</v>
      </c>
      <c r="N345" s="8">
        <v>60</v>
      </c>
      <c r="O345" s="8">
        <f>N345*M345</f>
        <v>108365941.75999999</v>
      </c>
      <c r="P345" s="7" t="s">
        <v>6618</v>
      </c>
      <c r="Q345" s="30">
        <f>O345/$O$643</f>
        <v>6.4240749566298966E-2</v>
      </c>
      <c r="R345" s="30"/>
      <c r="S345" s="31">
        <f>Q345*$S$1</f>
        <v>5.1392599653039177</v>
      </c>
      <c r="T345" s="7"/>
      <c r="U345" s="31">
        <f>S345+T345</f>
        <v>5.1392599653039177</v>
      </c>
      <c r="V345" s="41"/>
      <c r="W345" s="41"/>
      <c r="X345" s="41"/>
      <c r="Y345" s="42"/>
      <c r="Z345" s="40" t="str">
        <f>IF(V345=0,"NO OFERTADO",IF(W345=0,"NO OFERTADO",IF(X345=0,"NO OFERTADO",IF(Y345=0,"NO OFERTADO","CORRECTO"))))</f>
        <v>NO OFERTADO</v>
      </c>
      <c r="AA345" s="42">
        <f>Y345*N345</f>
        <v>0</v>
      </c>
      <c r="AB345" s="31">
        <f>Q345*$AB$1</f>
        <v>1.2848149913259794</v>
      </c>
      <c r="AC345" s="7"/>
      <c r="AD345" s="31">
        <f>AB345+AC345</f>
        <v>1.2848149913259794</v>
      </c>
      <c r="AE345" s="41"/>
      <c r="AF345" s="41"/>
      <c r="AG345" s="41"/>
      <c r="AH345" s="42"/>
      <c r="AI345" s="40" t="str">
        <f>IF(AE345=0,"NO OFERTADO",IF(AF345=0,"NO OFERTADO",IF(AG345=0,"NO OFERTADO",IF(AH345=0,"NO OFERTADO","CORRECTO"))))</f>
        <v>NO OFERTADO</v>
      </c>
      <c r="AJ345" s="41"/>
      <c r="AK345" s="41"/>
      <c r="AL345" s="41"/>
      <c r="AM345" s="42"/>
      <c r="AN345" s="40" t="str">
        <f>IF(AJ345=0,"NO OFERTADO",IF(AK345=0,"NO OFERTADO",IF(AL345=0,"NO OFERTADO",IF(AM345=0,"NO OFERTADO","CORRECTO"))))</f>
        <v>NO OFERTADO</v>
      </c>
    </row>
    <row r="346" spans="1:40" ht="24" x14ac:dyDescent="0.25">
      <c r="A346" s="61">
        <v>2522</v>
      </c>
      <c r="B346" s="61">
        <v>2343</v>
      </c>
      <c r="C346" s="13" t="s">
        <v>5094</v>
      </c>
      <c r="D346" s="12" t="s">
        <v>6289</v>
      </c>
      <c r="E346" s="12" t="s">
        <v>259</v>
      </c>
      <c r="F346" s="12" t="s">
        <v>23</v>
      </c>
      <c r="G346" s="12" t="s">
        <v>24</v>
      </c>
      <c r="H346" s="12" t="s">
        <v>49</v>
      </c>
      <c r="I346" s="62" t="s">
        <v>60</v>
      </c>
      <c r="J346" s="10">
        <v>1</v>
      </c>
      <c r="K346" s="10" t="s">
        <v>5095</v>
      </c>
      <c r="L346" s="14" t="s">
        <v>6290</v>
      </c>
      <c r="M346" s="11">
        <v>29446427.890999999</v>
      </c>
      <c r="N346" s="8">
        <v>1</v>
      </c>
      <c r="O346" s="8">
        <f>N346*M346</f>
        <v>29446427.890999999</v>
      </c>
      <c r="P346" s="7" t="s">
        <v>6618</v>
      </c>
      <c r="Q346" s="30">
        <f>O346/$O$643</f>
        <v>1.7456228119691948E-2</v>
      </c>
      <c r="R346" s="30"/>
      <c r="S346" s="31">
        <f>Q346*$S$1</f>
        <v>1.3964982495753557</v>
      </c>
      <c r="T346" s="7"/>
      <c r="U346" s="31">
        <f>S346+T346</f>
        <v>1.3964982495753557</v>
      </c>
      <c r="V346" s="41"/>
      <c r="W346" s="41"/>
      <c r="X346" s="41"/>
      <c r="Y346" s="42"/>
      <c r="Z346" s="40" t="str">
        <f>IF(V346=0,"NO OFERTADO",IF(W346=0,"NO OFERTADO",IF(X346=0,"NO OFERTADO",IF(Y346=0,"NO OFERTADO","CORRECTO"))))</f>
        <v>NO OFERTADO</v>
      </c>
      <c r="AA346" s="42">
        <f>Y346*N346</f>
        <v>0</v>
      </c>
      <c r="AB346" s="31">
        <f>Q346*$AB$1</f>
        <v>0.34912456239383893</v>
      </c>
      <c r="AC346" s="7"/>
      <c r="AD346" s="31">
        <f>AB346+AC346</f>
        <v>0.34912456239383893</v>
      </c>
      <c r="AE346" s="41"/>
      <c r="AF346" s="41"/>
      <c r="AG346" s="41"/>
      <c r="AH346" s="42"/>
      <c r="AI346" s="40" t="str">
        <f>IF(AE346=0,"NO OFERTADO",IF(AF346=0,"NO OFERTADO",IF(AG346=0,"NO OFERTADO",IF(AH346=0,"NO OFERTADO","CORRECTO"))))</f>
        <v>NO OFERTADO</v>
      </c>
      <c r="AJ346" s="41"/>
      <c r="AK346" s="41"/>
      <c r="AL346" s="41"/>
      <c r="AM346" s="42"/>
      <c r="AN346" s="40" t="str">
        <f>IF(AJ346=0,"NO OFERTADO",IF(AK346=0,"NO OFERTADO",IF(AL346=0,"NO OFERTADO",IF(AM346=0,"NO OFERTADO","CORRECTO"))))</f>
        <v>NO OFERTADO</v>
      </c>
    </row>
    <row r="347" spans="1:40" x14ac:dyDescent="0.25">
      <c r="A347" s="61">
        <v>2523</v>
      </c>
      <c r="B347" s="61">
        <v>2665</v>
      </c>
      <c r="C347" s="67" t="s">
        <v>7109</v>
      </c>
      <c r="D347" s="68" t="s">
        <v>1153</v>
      </c>
      <c r="E347" s="68" t="s">
        <v>221</v>
      </c>
      <c r="F347" s="68" t="s">
        <v>222</v>
      </c>
      <c r="G347" s="12" t="s">
        <v>223</v>
      </c>
      <c r="H347" s="68" t="s">
        <v>108</v>
      </c>
      <c r="I347" s="62">
        <v>7654.3185000000003</v>
      </c>
      <c r="J347" s="10">
        <v>5</v>
      </c>
      <c r="K347" s="10" t="s">
        <v>7110</v>
      </c>
      <c r="L347" s="14" t="s">
        <v>7111</v>
      </c>
      <c r="M347" s="11">
        <v>7654.3185000000003</v>
      </c>
      <c r="N347" s="11">
        <v>5</v>
      </c>
      <c r="O347" s="8">
        <f>N347*M347</f>
        <v>38271.592499999999</v>
      </c>
      <c r="P347" s="7" t="s">
        <v>6618</v>
      </c>
      <c r="Q347" s="30">
        <f>O347/$O$643</f>
        <v>2.2687901284898552E-5</v>
      </c>
      <c r="R347" s="30">
        <f>+O347/$O$644</f>
        <v>3.9802456242405376E-5</v>
      </c>
      <c r="S347" s="31">
        <f>Q347*$S$1</f>
        <v>1.8150321027918842E-3</v>
      </c>
      <c r="T347" s="32">
        <f>R347*$T$1</f>
        <v>5.970368436360806E-4</v>
      </c>
      <c r="U347" s="31">
        <f>S347+T347</f>
        <v>2.4120689464279649E-3</v>
      </c>
      <c r="V347" s="41"/>
      <c r="W347" s="41"/>
      <c r="X347" s="41"/>
      <c r="Y347" s="42"/>
      <c r="Z347" s="40" t="str">
        <f>IF(V347=0,"NO OFERTADO",IF(W347=0,"NO OFERTADO",IF(X347=0,"NO OFERTADO",IF(Y347=0,"NO OFERTADO","CORRECTO"))))</f>
        <v>NO OFERTADO</v>
      </c>
      <c r="AA347" s="42">
        <f>Y347*N347</f>
        <v>0</v>
      </c>
      <c r="AB347" s="31">
        <f>Q347*$AB$1</f>
        <v>4.5375802569797106E-4</v>
      </c>
      <c r="AC347" s="32">
        <f>R347*$AC$1</f>
        <v>1.9901228121202688E-4</v>
      </c>
      <c r="AD347" s="31">
        <f>AB347+AC347</f>
        <v>6.5277030690999796E-4</v>
      </c>
      <c r="AE347" s="41"/>
      <c r="AF347" s="41"/>
      <c r="AG347" s="41"/>
      <c r="AH347" s="42"/>
      <c r="AI347" s="40" t="str">
        <f>IF(AE347=0,"NO OFERTADO",IF(AF347=0,"NO OFERTADO",IF(AG347=0,"NO OFERTADO",IF(AH347=0,"NO OFERTADO","CORRECTO"))))</f>
        <v>NO OFERTADO</v>
      </c>
      <c r="AJ347" s="41"/>
      <c r="AK347" s="41"/>
      <c r="AL347" s="41"/>
      <c r="AM347" s="42"/>
      <c r="AN347" s="40" t="str">
        <f>IF(AJ347=0,"NO OFERTADO",IF(AK347=0,"NO OFERTADO",IF(AL347=0,"NO OFERTADO",IF(AM347=0,"NO OFERTADO","CORRECTO"))))</f>
        <v>NO OFERTADO</v>
      </c>
    </row>
    <row r="348" spans="1:40" x14ac:dyDescent="0.25">
      <c r="A348" s="61">
        <v>2524</v>
      </c>
      <c r="B348" s="61">
        <v>2344</v>
      </c>
      <c r="C348" s="13" t="s">
        <v>6291</v>
      </c>
      <c r="D348" s="12" t="s">
        <v>6292</v>
      </c>
      <c r="E348" s="12" t="s">
        <v>108</v>
      </c>
      <c r="F348" s="12" t="s">
        <v>222</v>
      </c>
      <c r="G348" s="12" t="s">
        <v>13</v>
      </c>
      <c r="H348" s="12" t="s">
        <v>108</v>
      </c>
      <c r="I348" s="62" t="s">
        <v>60</v>
      </c>
      <c r="J348" s="10">
        <v>120</v>
      </c>
      <c r="K348" s="10" t="s">
        <v>6293</v>
      </c>
      <c r="L348" s="14" t="s">
        <v>6294</v>
      </c>
      <c r="M348" s="11">
        <v>3983.2613333333334</v>
      </c>
      <c r="N348" s="8">
        <v>120</v>
      </c>
      <c r="O348" s="8">
        <f>N348*M348</f>
        <v>477991.36</v>
      </c>
      <c r="P348" s="7" t="s">
        <v>6618</v>
      </c>
      <c r="Q348" s="30">
        <f>O348/$O$643</f>
        <v>2.8335953855890392E-4</v>
      </c>
      <c r="R348" s="30"/>
      <c r="S348" s="31">
        <f>Q348*$S$1</f>
        <v>2.2668763084712315E-2</v>
      </c>
      <c r="T348" s="7"/>
      <c r="U348" s="31">
        <f>S348+T348</f>
        <v>2.2668763084712315E-2</v>
      </c>
      <c r="V348" s="41"/>
      <c r="W348" s="41"/>
      <c r="X348" s="41"/>
      <c r="Y348" s="42"/>
      <c r="Z348" s="40" t="str">
        <f>IF(V348=0,"NO OFERTADO",IF(W348=0,"NO OFERTADO",IF(X348=0,"NO OFERTADO",IF(Y348=0,"NO OFERTADO","CORRECTO"))))</f>
        <v>NO OFERTADO</v>
      </c>
      <c r="AA348" s="42">
        <f>Y348*N348</f>
        <v>0</v>
      </c>
      <c r="AB348" s="31">
        <f>Q348*$AB$1</f>
        <v>5.6671907711780788E-3</v>
      </c>
      <c r="AC348" s="7"/>
      <c r="AD348" s="31">
        <f>AB348+AC348</f>
        <v>5.6671907711780788E-3</v>
      </c>
      <c r="AE348" s="41"/>
      <c r="AF348" s="41"/>
      <c r="AG348" s="41"/>
      <c r="AH348" s="42"/>
      <c r="AI348" s="40" t="str">
        <f>IF(AE348=0,"NO OFERTADO",IF(AF348=0,"NO OFERTADO",IF(AG348=0,"NO OFERTADO",IF(AH348=0,"NO OFERTADO","CORRECTO"))))</f>
        <v>NO OFERTADO</v>
      </c>
      <c r="AJ348" s="41"/>
      <c r="AK348" s="41"/>
      <c r="AL348" s="41"/>
      <c r="AM348" s="42"/>
      <c r="AN348" s="40" t="str">
        <f>IF(AJ348=0,"NO OFERTADO",IF(AK348=0,"NO OFERTADO",IF(AL348=0,"NO OFERTADO",IF(AM348=0,"NO OFERTADO","CORRECTO"))))</f>
        <v>NO OFERTADO</v>
      </c>
    </row>
    <row r="349" spans="1:40" ht="24" x14ac:dyDescent="0.25">
      <c r="A349" s="61">
        <v>2525</v>
      </c>
      <c r="B349" s="61">
        <v>2345</v>
      </c>
      <c r="C349" s="13" t="s">
        <v>6291</v>
      </c>
      <c r="D349" s="12" t="s">
        <v>675</v>
      </c>
      <c r="E349" s="12" t="s">
        <v>12</v>
      </c>
      <c r="F349" s="12" t="s">
        <v>12</v>
      </c>
      <c r="G349" s="12" t="s">
        <v>13</v>
      </c>
      <c r="H349" s="12" t="s">
        <v>12</v>
      </c>
      <c r="I349" s="62" t="s">
        <v>60</v>
      </c>
      <c r="J349" s="10">
        <v>1</v>
      </c>
      <c r="K349" s="10" t="s">
        <v>6293</v>
      </c>
      <c r="L349" s="14" t="s">
        <v>6295</v>
      </c>
      <c r="M349" s="11">
        <v>1665.8349999999998</v>
      </c>
      <c r="N349" s="8">
        <v>30</v>
      </c>
      <c r="O349" s="8">
        <f>N349*M349</f>
        <v>49975.049999999996</v>
      </c>
      <c r="P349" s="7" t="s">
        <v>6618</v>
      </c>
      <c r="Q349" s="30">
        <f>O349/$O$643</f>
        <v>2.9625864173482443E-5</v>
      </c>
      <c r="R349" s="30"/>
      <c r="S349" s="31">
        <f>Q349*$S$1</f>
        <v>2.3700691338785955E-3</v>
      </c>
      <c r="T349" s="7"/>
      <c r="U349" s="31">
        <f>S349+T349</f>
        <v>2.3700691338785955E-3</v>
      </c>
      <c r="V349" s="41"/>
      <c r="W349" s="41"/>
      <c r="X349" s="41"/>
      <c r="Y349" s="42"/>
      <c r="Z349" s="40" t="str">
        <f>IF(V349=0,"NO OFERTADO",IF(W349=0,"NO OFERTADO",IF(X349=0,"NO OFERTADO",IF(Y349=0,"NO OFERTADO","CORRECTO"))))</f>
        <v>NO OFERTADO</v>
      </c>
      <c r="AA349" s="42">
        <f>Y349*N349</f>
        <v>0</v>
      </c>
      <c r="AB349" s="31">
        <f>Q349*$AB$1</f>
        <v>5.9251728346964888E-4</v>
      </c>
      <c r="AC349" s="7"/>
      <c r="AD349" s="31">
        <f>AB349+AC349</f>
        <v>5.9251728346964888E-4</v>
      </c>
      <c r="AE349" s="41"/>
      <c r="AF349" s="41"/>
      <c r="AG349" s="41"/>
      <c r="AH349" s="42"/>
      <c r="AI349" s="40" t="str">
        <f>IF(AE349=0,"NO OFERTADO",IF(AF349=0,"NO OFERTADO",IF(AG349=0,"NO OFERTADO",IF(AH349=0,"NO OFERTADO","CORRECTO"))))</f>
        <v>NO OFERTADO</v>
      </c>
      <c r="AJ349" s="41"/>
      <c r="AK349" s="41"/>
      <c r="AL349" s="41"/>
      <c r="AM349" s="42"/>
      <c r="AN349" s="40" t="str">
        <f>IF(AJ349=0,"NO OFERTADO",IF(AK349=0,"NO OFERTADO",IF(AL349=0,"NO OFERTADO",IF(AM349=0,"NO OFERTADO","CORRECTO"))))</f>
        <v>NO OFERTADO</v>
      </c>
    </row>
    <row r="350" spans="1:40" x14ac:dyDescent="0.25">
      <c r="A350" s="61">
        <v>2526</v>
      </c>
      <c r="B350" s="61">
        <v>2346</v>
      </c>
      <c r="C350" s="14" t="s">
        <v>6296</v>
      </c>
      <c r="D350" s="91" t="s">
        <v>6297</v>
      </c>
      <c r="E350" s="91" t="s">
        <v>221</v>
      </c>
      <c r="F350" s="91" t="s">
        <v>222</v>
      </c>
      <c r="G350" s="12" t="s">
        <v>13</v>
      </c>
      <c r="H350" s="91" t="s">
        <v>6298</v>
      </c>
      <c r="I350" s="62" t="s">
        <v>60</v>
      </c>
      <c r="J350" s="10">
        <v>120</v>
      </c>
      <c r="K350" s="10" t="s">
        <v>770</v>
      </c>
      <c r="L350" s="14" t="s">
        <v>2404</v>
      </c>
      <c r="M350" s="11">
        <v>2474</v>
      </c>
      <c r="N350" s="8">
        <v>120</v>
      </c>
      <c r="O350" s="8">
        <f>N350*M350</f>
        <v>296880</v>
      </c>
      <c r="P350" s="7" t="s">
        <v>6618</v>
      </c>
      <c r="Q350" s="30">
        <f>O350/$O$643</f>
        <v>1.759943522982662E-4</v>
      </c>
      <c r="R350" s="30"/>
      <c r="S350" s="31">
        <f>Q350*$S$1</f>
        <v>1.4079548183861295E-2</v>
      </c>
      <c r="T350" s="7"/>
      <c r="U350" s="31">
        <f>S350+T350</f>
        <v>1.4079548183861295E-2</v>
      </c>
      <c r="V350" s="41"/>
      <c r="W350" s="41"/>
      <c r="X350" s="41"/>
      <c r="Y350" s="42"/>
      <c r="Z350" s="40" t="str">
        <f>IF(V350=0,"NO OFERTADO",IF(W350=0,"NO OFERTADO",IF(X350=0,"NO OFERTADO",IF(Y350=0,"NO OFERTADO","CORRECTO"))))</f>
        <v>NO OFERTADO</v>
      </c>
      <c r="AA350" s="42">
        <f>Y350*N350</f>
        <v>0</v>
      </c>
      <c r="AB350" s="31">
        <f>Q350*$AB$1</f>
        <v>3.5198870459653238E-3</v>
      </c>
      <c r="AC350" s="7"/>
      <c r="AD350" s="31">
        <f>AB350+AC350</f>
        <v>3.5198870459653238E-3</v>
      </c>
      <c r="AE350" s="41"/>
      <c r="AF350" s="41"/>
      <c r="AG350" s="41"/>
      <c r="AH350" s="42"/>
      <c r="AI350" s="40" t="str">
        <f>IF(AE350=0,"NO OFERTADO",IF(AF350=0,"NO OFERTADO",IF(AG350=0,"NO OFERTADO",IF(AH350=0,"NO OFERTADO","CORRECTO"))))</f>
        <v>NO OFERTADO</v>
      </c>
      <c r="AJ350" s="41"/>
      <c r="AK350" s="41"/>
      <c r="AL350" s="41"/>
      <c r="AM350" s="42"/>
      <c r="AN350" s="40" t="str">
        <f>IF(AJ350=0,"NO OFERTADO",IF(AK350=0,"NO OFERTADO",IF(AL350=0,"NO OFERTADO",IF(AM350=0,"NO OFERTADO","CORRECTO"))))</f>
        <v>NO OFERTADO</v>
      </c>
    </row>
    <row r="351" spans="1:40" ht="24" x14ac:dyDescent="0.25">
      <c r="A351" s="61">
        <v>2527</v>
      </c>
      <c r="B351" s="61">
        <v>2347</v>
      </c>
      <c r="C351" s="13" t="s">
        <v>6299</v>
      </c>
      <c r="D351" s="12" t="s">
        <v>6300</v>
      </c>
      <c r="E351" s="12" t="s">
        <v>12</v>
      </c>
      <c r="F351" s="12" t="s">
        <v>12</v>
      </c>
      <c r="G351" s="12" t="s">
        <v>13</v>
      </c>
      <c r="H351" s="12" t="s">
        <v>12</v>
      </c>
      <c r="I351" s="62" t="s">
        <v>60</v>
      </c>
      <c r="J351" s="10">
        <v>1</v>
      </c>
      <c r="K351" s="10" t="s">
        <v>6301</v>
      </c>
      <c r="L351" s="14" t="s">
        <v>6302</v>
      </c>
      <c r="M351" s="11">
        <v>909593.20499999996</v>
      </c>
      <c r="N351" s="8">
        <v>28</v>
      </c>
      <c r="O351" s="8">
        <f>N351*M351</f>
        <v>25468609.739999998</v>
      </c>
      <c r="P351" s="7" t="s">
        <v>6618</v>
      </c>
      <c r="Q351" s="30">
        <f>O351/$O$643</f>
        <v>1.5098125421478759E-2</v>
      </c>
      <c r="R351" s="30"/>
      <c r="S351" s="31">
        <f>Q351*$S$1</f>
        <v>1.2078500337183007</v>
      </c>
      <c r="T351" s="7"/>
      <c r="U351" s="31">
        <f>S351+T351</f>
        <v>1.2078500337183007</v>
      </c>
      <c r="V351" s="41"/>
      <c r="W351" s="41"/>
      <c r="X351" s="41"/>
      <c r="Y351" s="42"/>
      <c r="Z351" s="40" t="str">
        <f>IF(V351=0,"NO OFERTADO",IF(W351=0,"NO OFERTADO",IF(X351=0,"NO OFERTADO",IF(Y351=0,"NO OFERTADO","CORRECTO"))))</f>
        <v>NO OFERTADO</v>
      </c>
      <c r="AA351" s="42">
        <f>Y351*N351</f>
        <v>0</v>
      </c>
      <c r="AB351" s="31">
        <f>Q351*$AB$1</f>
        <v>0.30196250842957517</v>
      </c>
      <c r="AC351" s="7"/>
      <c r="AD351" s="31">
        <f>AB351+AC351</f>
        <v>0.30196250842957517</v>
      </c>
      <c r="AE351" s="41"/>
      <c r="AF351" s="41"/>
      <c r="AG351" s="41"/>
      <c r="AH351" s="42"/>
      <c r="AI351" s="40" t="str">
        <f>IF(AE351=0,"NO OFERTADO",IF(AF351=0,"NO OFERTADO",IF(AG351=0,"NO OFERTADO",IF(AH351=0,"NO OFERTADO","CORRECTO"))))</f>
        <v>NO OFERTADO</v>
      </c>
      <c r="AJ351" s="41"/>
      <c r="AK351" s="41"/>
      <c r="AL351" s="41"/>
      <c r="AM351" s="42"/>
      <c r="AN351" s="40" t="str">
        <f>IF(AJ351=0,"NO OFERTADO",IF(AK351=0,"NO OFERTADO",IF(AL351=0,"NO OFERTADO",IF(AM351=0,"NO OFERTADO","CORRECTO"))))</f>
        <v>NO OFERTADO</v>
      </c>
    </row>
    <row r="352" spans="1:40" x14ac:dyDescent="0.25">
      <c r="A352" s="61">
        <v>2528</v>
      </c>
      <c r="B352" s="61">
        <v>2058</v>
      </c>
      <c r="C352" s="13" t="s">
        <v>1403</v>
      </c>
      <c r="D352" s="12" t="s">
        <v>5600</v>
      </c>
      <c r="E352" s="12" t="s">
        <v>2416</v>
      </c>
      <c r="F352" s="12" t="s">
        <v>354</v>
      </c>
      <c r="G352" s="12" t="s">
        <v>13</v>
      </c>
      <c r="H352" s="12" t="s">
        <v>354</v>
      </c>
      <c r="I352" s="62" t="s">
        <v>60</v>
      </c>
      <c r="J352" s="10">
        <v>1</v>
      </c>
      <c r="K352" s="10" t="s">
        <v>5601</v>
      </c>
      <c r="L352" s="14" t="s">
        <v>5527</v>
      </c>
      <c r="M352" s="11">
        <v>16597.416666666668</v>
      </c>
      <c r="N352" s="8">
        <v>16.75</v>
      </c>
      <c r="O352" s="8">
        <f>N352*M352</f>
        <v>278006.72916666669</v>
      </c>
      <c r="P352" s="7" t="s">
        <v>6618</v>
      </c>
      <c r="Q352" s="30">
        <f>O352/$O$643</f>
        <v>1.6480603016116619E-4</v>
      </c>
      <c r="R352" s="30"/>
      <c r="S352" s="31">
        <f>Q352*$S$1</f>
        <v>1.3184482412893295E-2</v>
      </c>
      <c r="T352" s="7"/>
      <c r="U352" s="31">
        <f>S352+T352</f>
        <v>1.3184482412893295E-2</v>
      </c>
      <c r="V352" s="41"/>
      <c r="W352" s="41"/>
      <c r="X352" s="41"/>
      <c r="Y352" s="42"/>
      <c r="Z352" s="40" t="str">
        <f>IF(V352=0,"NO OFERTADO",IF(W352=0,"NO OFERTADO",IF(X352=0,"NO OFERTADO",IF(Y352=0,"NO OFERTADO","CORRECTO"))))</f>
        <v>NO OFERTADO</v>
      </c>
      <c r="AA352" s="42">
        <f>Y352*N352</f>
        <v>0</v>
      </c>
      <c r="AB352" s="31">
        <f>Q352*$AB$1</f>
        <v>3.2961206032233238E-3</v>
      </c>
      <c r="AC352" s="7"/>
      <c r="AD352" s="31">
        <f>AB352+AC352</f>
        <v>3.2961206032233238E-3</v>
      </c>
      <c r="AE352" s="41"/>
      <c r="AF352" s="41"/>
      <c r="AG352" s="41"/>
      <c r="AH352" s="42"/>
      <c r="AI352" s="40" t="str">
        <f>IF(AE352=0,"NO OFERTADO",IF(AF352=0,"NO OFERTADO",IF(AG352=0,"NO OFERTADO",IF(AH352=0,"NO OFERTADO","CORRECTO"))))</f>
        <v>NO OFERTADO</v>
      </c>
      <c r="AJ352" s="41"/>
      <c r="AK352" s="41"/>
      <c r="AL352" s="41"/>
      <c r="AM352" s="42"/>
      <c r="AN352" s="40" t="str">
        <f>IF(AJ352=0,"NO OFERTADO",IF(AK352=0,"NO OFERTADO",IF(AL352=0,"NO OFERTADO",IF(AM352=0,"NO OFERTADO","CORRECTO"))))</f>
        <v>NO OFERTADO</v>
      </c>
    </row>
    <row r="353" spans="1:40" x14ac:dyDescent="0.25">
      <c r="A353" s="61">
        <v>2529</v>
      </c>
      <c r="B353" s="61">
        <v>2032</v>
      </c>
      <c r="C353" s="13" t="s">
        <v>1403</v>
      </c>
      <c r="D353" s="12" t="s">
        <v>2061</v>
      </c>
      <c r="E353" s="12" t="s">
        <v>2416</v>
      </c>
      <c r="F353" s="12" t="s">
        <v>222</v>
      </c>
      <c r="G353" s="12" t="s">
        <v>13</v>
      </c>
      <c r="H353" s="12" t="s">
        <v>108</v>
      </c>
      <c r="I353" s="62" t="s">
        <v>60</v>
      </c>
      <c r="J353" s="10">
        <v>20</v>
      </c>
      <c r="K353" s="10" t="s">
        <v>1404</v>
      </c>
      <c r="L353" s="14" t="s">
        <v>5527</v>
      </c>
      <c r="M353" s="11">
        <v>661.07899999999995</v>
      </c>
      <c r="N353" s="8">
        <v>20</v>
      </c>
      <c r="O353" s="8">
        <f>N353*M353</f>
        <v>13221.579999999998</v>
      </c>
      <c r="P353" s="7" t="s">
        <v>6618</v>
      </c>
      <c r="Q353" s="30">
        <f>O353/$O$643</f>
        <v>7.8379257897457221E-6</v>
      </c>
      <c r="R353" s="30"/>
      <c r="S353" s="31">
        <f>Q353*$S$1</f>
        <v>6.2703406317965774E-4</v>
      </c>
      <c r="T353" s="7"/>
      <c r="U353" s="31">
        <f>S353+T353</f>
        <v>6.2703406317965774E-4</v>
      </c>
      <c r="V353" s="41"/>
      <c r="W353" s="41"/>
      <c r="X353" s="41"/>
      <c r="Y353" s="42"/>
      <c r="Z353" s="40" t="str">
        <f>IF(V353=0,"NO OFERTADO",IF(W353=0,"NO OFERTADO",IF(X353=0,"NO OFERTADO",IF(Y353=0,"NO OFERTADO","CORRECTO"))))</f>
        <v>NO OFERTADO</v>
      </c>
      <c r="AA353" s="42">
        <f>Y353*N353</f>
        <v>0</v>
      </c>
      <c r="AB353" s="31">
        <f>Q353*$AB$1</f>
        <v>1.5675851579491444E-4</v>
      </c>
      <c r="AC353" s="7"/>
      <c r="AD353" s="31">
        <f>AB353+AC353</f>
        <v>1.5675851579491444E-4</v>
      </c>
      <c r="AE353" s="41"/>
      <c r="AF353" s="41"/>
      <c r="AG353" s="41"/>
      <c r="AH353" s="42"/>
      <c r="AI353" s="40" t="str">
        <f>IF(AE353=0,"NO OFERTADO",IF(AF353=0,"NO OFERTADO",IF(AG353=0,"NO OFERTADO",IF(AH353=0,"NO OFERTADO","CORRECTO"))))</f>
        <v>NO OFERTADO</v>
      </c>
      <c r="AJ353" s="41"/>
      <c r="AK353" s="41"/>
      <c r="AL353" s="41"/>
      <c r="AM353" s="42"/>
      <c r="AN353" s="40" t="str">
        <f>IF(AJ353=0,"NO OFERTADO",IF(AK353=0,"NO OFERTADO",IF(AL353=0,"NO OFERTADO",IF(AM353=0,"NO OFERTADO","CORRECTO"))))</f>
        <v>NO OFERTADO</v>
      </c>
    </row>
    <row r="354" spans="1:40" x14ac:dyDescent="0.25">
      <c r="A354" s="61">
        <v>2530</v>
      </c>
      <c r="B354" s="61">
        <v>1979</v>
      </c>
      <c r="C354" s="13" t="s">
        <v>5371</v>
      </c>
      <c r="D354" s="12" t="s">
        <v>5372</v>
      </c>
      <c r="E354" s="12" t="s">
        <v>718</v>
      </c>
      <c r="F354" s="12" t="s">
        <v>222</v>
      </c>
      <c r="G354" s="12" t="s">
        <v>13</v>
      </c>
      <c r="H354" s="12" t="s">
        <v>108</v>
      </c>
      <c r="I354" s="62" t="s">
        <v>60</v>
      </c>
      <c r="J354" s="10">
        <v>60</v>
      </c>
      <c r="K354" s="10" t="s">
        <v>1589</v>
      </c>
      <c r="L354" s="14" t="s">
        <v>5373</v>
      </c>
      <c r="M354" s="11">
        <v>635.8549999999999</v>
      </c>
      <c r="N354" s="8">
        <v>60</v>
      </c>
      <c r="O354" s="8">
        <f>N354*M354</f>
        <v>38151.299999999996</v>
      </c>
      <c r="P354" s="7" t="s">
        <v>6618</v>
      </c>
      <c r="Q354" s="30">
        <f>O354/$O$643</f>
        <v>2.2616590315403E-5</v>
      </c>
      <c r="R354" s="30"/>
      <c r="S354" s="31">
        <f>Q354*$S$1</f>
        <v>1.8093272252322399E-3</v>
      </c>
      <c r="T354" s="7"/>
      <c r="U354" s="31">
        <f>S354+T354</f>
        <v>1.8093272252322399E-3</v>
      </c>
      <c r="V354" s="41"/>
      <c r="W354" s="41"/>
      <c r="X354" s="41"/>
      <c r="Y354" s="42"/>
      <c r="Z354" s="40" t="str">
        <f>IF(V354=0,"NO OFERTADO",IF(W354=0,"NO OFERTADO",IF(X354=0,"NO OFERTADO",IF(Y354=0,"NO OFERTADO","CORRECTO"))))</f>
        <v>NO OFERTADO</v>
      </c>
      <c r="AA354" s="42">
        <f>Y354*N354</f>
        <v>0</v>
      </c>
      <c r="AB354" s="31">
        <f>Q354*$AB$1</f>
        <v>4.5233180630805997E-4</v>
      </c>
      <c r="AC354" s="7"/>
      <c r="AD354" s="31">
        <f>AB354+AC354</f>
        <v>4.5233180630805997E-4</v>
      </c>
      <c r="AE354" s="41"/>
      <c r="AF354" s="41"/>
      <c r="AG354" s="41"/>
      <c r="AH354" s="42"/>
      <c r="AI354" s="40" t="str">
        <f>IF(AE354=0,"NO OFERTADO",IF(AF354=0,"NO OFERTADO",IF(AG354=0,"NO OFERTADO",IF(AH354=0,"NO OFERTADO","CORRECTO"))))</f>
        <v>NO OFERTADO</v>
      </c>
      <c r="AJ354" s="41"/>
      <c r="AK354" s="41"/>
      <c r="AL354" s="41"/>
      <c r="AM354" s="42"/>
      <c r="AN354" s="40" t="str">
        <f>IF(AJ354=0,"NO OFERTADO",IF(AK354=0,"NO OFERTADO",IF(AL354=0,"NO OFERTADO",IF(AM354=0,"NO OFERTADO","CORRECTO"))))</f>
        <v>NO OFERTADO</v>
      </c>
    </row>
    <row r="355" spans="1:40" ht="24" x14ac:dyDescent="0.25">
      <c r="A355" s="61">
        <v>2531</v>
      </c>
      <c r="B355" s="61">
        <v>2012</v>
      </c>
      <c r="C355" s="13" t="s">
        <v>3184</v>
      </c>
      <c r="D355" s="12" t="s">
        <v>675</v>
      </c>
      <c r="E355" s="12" t="s">
        <v>1465</v>
      </c>
      <c r="F355" s="12" t="s">
        <v>5469</v>
      </c>
      <c r="G355" s="12" t="s">
        <v>24</v>
      </c>
      <c r="H355" s="12" t="s">
        <v>5470</v>
      </c>
      <c r="I355" s="62" t="s">
        <v>60</v>
      </c>
      <c r="J355" s="10">
        <v>1</v>
      </c>
      <c r="K355" s="10" t="s">
        <v>3185</v>
      </c>
      <c r="L355" s="14" t="s">
        <v>5471</v>
      </c>
      <c r="M355" s="11">
        <v>28913.707333333336</v>
      </c>
      <c r="N355" s="8">
        <v>1</v>
      </c>
      <c r="O355" s="8">
        <f>N355*M355</f>
        <v>28913.707333333336</v>
      </c>
      <c r="P355" s="7" t="s">
        <v>6618</v>
      </c>
      <c r="Q355" s="30">
        <f>O355/$O$643</f>
        <v>1.7140424395956717E-5</v>
      </c>
      <c r="R355" s="30"/>
      <c r="S355" s="31">
        <f>Q355*$S$1</f>
        <v>1.3712339516765374E-3</v>
      </c>
      <c r="T355" s="7"/>
      <c r="U355" s="31">
        <f>S355+T355</f>
        <v>1.3712339516765374E-3</v>
      </c>
      <c r="V355" s="41"/>
      <c r="W355" s="41"/>
      <c r="X355" s="41"/>
      <c r="Y355" s="42"/>
      <c r="Z355" s="40" t="str">
        <f>IF(V355=0,"NO OFERTADO",IF(W355=0,"NO OFERTADO",IF(X355=0,"NO OFERTADO",IF(Y355=0,"NO OFERTADO","CORRECTO"))))</f>
        <v>NO OFERTADO</v>
      </c>
      <c r="AA355" s="42">
        <f>Y355*N355</f>
        <v>0</v>
      </c>
      <c r="AB355" s="31">
        <f>Q355*$AB$1</f>
        <v>3.4280848791913435E-4</v>
      </c>
      <c r="AC355" s="7"/>
      <c r="AD355" s="31">
        <f>AB355+AC355</f>
        <v>3.4280848791913435E-4</v>
      </c>
      <c r="AE355" s="41"/>
      <c r="AF355" s="41"/>
      <c r="AG355" s="41"/>
      <c r="AH355" s="42"/>
      <c r="AI355" s="40" t="str">
        <f>IF(AE355=0,"NO OFERTADO",IF(AF355=0,"NO OFERTADO",IF(AG355=0,"NO OFERTADO",IF(AH355=0,"NO OFERTADO","CORRECTO"))))</f>
        <v>NO OFERTADO</v>
      </c>
      <c r="AJ355" s="41"/>
      <c r="AK355" s="41"/>
      <c r="AL355" s="41"/>
      <c r="AM355" s="42"/>
      <c r="AN355" s="40" t="str">
        <f>IF(AJ355=0,"NO OFERTADO",IF(AK355=0,"NO OFERTADO",IF(AL355=0,"NO OFERTADO",IF(AM355=0,"NO OFERTADO","CORRECTO"))))</f>
        <v>NO OFERTADO</v>
      </c>
    </row>
    <row r="356" spans="1:40" x14ac:dyDescent="0.25">
      <c r="A356" s="61">
        <v>2532</v>
      </c>
      <c r="B356" s="61">
        <v>1899</v>
      </c>
      <c r="C356" s="13" t="s">
        <v>1757</v>
      </c>
      <c r="D356" s="12" t="s">
        <v>5163</v>
      </c>
      <c r="E356" s="12" t="s">
        <v>3754</v>
      </c>
      <c r="F356" s="12" t="s">
        <v>1759</v>
      </c>
      <c r="G356" s="12" t="s">
        <v>3756</v>
      </c>
      <c r="H356" s="12" t="s">
        <v>1759</v>
      </c>
      <c r="I356" s="62" t="s">
        <v>60</v>
      </c>
      <c r="J356" s="10">
        <v>1</v>
      </c>
      <c r="K356" s="10" t="s">
        <v>1762</v>
      </c>
      <c r="L356" s="14" t="s">
        <v>5164</v>
      </c>
      <c r="M356" s="11">
        <v>412907</v>
      </c>
      <c r="N356" s="8">
        <v>1.75</v>
      </c>
      <c r="O356" s="8">
        <f>N356*M356</f>
        <v>722587.25</v>
      </c>
      <c r="P356" s="7" t="s">
        <v>6618</v>
      </c>
      <c r="Q356" s="30">
        <f>O356/$O$643</f>
        <v>4.2835918567345514E-4</v>
      </c>
      <c r="R356" s="30"/>
      <c r="S356" s="31">
        <f>Q356*$S$1</f>
        <v>3.4268734853876409E-2</v>
      </c>
      <c r="T356" s="7"/>
      <c r="U356" s="31">
        <f>S356+T356</f>
        <v>3.4268734853876409E-2</v>
      </c>
      <c r="V356" s="41"/>
      <c r="W356" s="41"/>
      <c r="X356" s="41"/>
      <c r="Y356" s="42"/>
      <c r="Z356" s="40" t="str">
        <f>IF(V356=0,"NO OFERTADO",IF(W356=0,"NO OFERTADO",IF(X356=0,"NO OFERTADO",IF(Y356=0,"NO OFERTADO","CORRECTO"))))</f>
        <v>NO OFERTADO</v>
      </c>
      <c r="AA356" s="42">
        <f>Y356*N356</f>
        <v>0</v>
      </c>
      <c r="AB356" s="31">
        <f>Q356*$AB$1</f>
        <v>8.5671837134691023E-3</v>
      </c>
      <c r="AC356" s="7"/>
      <c r="AD356" s="31">
        <f>AB356+AC356</f>
        <v>8.5671837134691023E-3</v>
      </c>
      <c r="AE356" s="41"/>
      <c r="AF356" s="41"/>
      <c r="AG356" s="41"/>
      <c r="AH356" s="42"/>
      <c r="AI356" s="40" t="str">
        <f>IF(AE356=0,"NO OFERTADO",IF(AF356=0,"NO OFERTADO",IF(AG356=0,"NO OFERTADO",IF(AH356=0,"NO OFERTADO","CORRECTO"))))</f>
        <v>NO OFERTADO</v>
      </c>
      <c r="AJ356" s="41"/>
      <c r="AK356" s="41"/>
      <c r="AL356" s="41"/>
      <c r="AM356" s="42"/>
      <c r="AN356" s="40" t="str">
        <f>IF(AJ356=0,"NO OFERTADO",IF(AK356=0,"NO OFERTADO",IF(AL356=0,"NO OFERTADO",IF(AM356=0,"NO OFERTADO","CORRECTO"))))</f>
        <v>NO OFERTADO</v>
      </c>
    </row>
    <row r="357" spans="1:40" ht="24" x14ac:dyDescent="0.25">
      <c r="A357" s="61">
        <v>2533</v>
      </c>
      <c r="B357" s="61">
        <v>2047</v>
      </c>
      <c r="C357" s="13" t="s">
        <v>1757</v>
      </c>
      <c r="D357" s="12" t="s">
        <v>1750</v>
      </c>
      <c r="E357" s="12" t="s">
        <v>11</v>
      </c>
      <c r="F357" s="12" t="s">
        <v>134</v>
      </c>
      <c r="G357" s="12" t="s">
        <v>13</v>
      </c>
      <c r="H357" s="12" t="s">
        <v>12</v>
      </c>
      <c r="I357" s="62" t="s">
        <v>60</v>
      </c>
      <c r="J357" s="10">
        <v>1</v>
      </c>
      <c r="K357" s="10" t="s">
        <v>5573</v>
      </c>
      <c r="L357" s="14" t="s">
        <v>5574</v>
      </c>
      <c r="M357" s="11">
        <v>11972.805333333332</v>
      </c>
      <c r="N357" s="8">
        <v>1</v>
      </c>
      <c r="O357" s="8">
        <f>N357*M357</f>
        <v>11972.805333333332</v>
      </c>
      <c r="P357" s="7" t="s">
        <v>6618</v>
      </c>
      <c r="Q357" s="30">
        <f>O357/$O$643</f>
        <v>7.0976358118877227E-6</v>
      </c>
      <c r="R357" s="30"/>
      <c r="S357" s="31">
        <f>Q357*$S$1</f>
        <v>5.6781086495101779E-4</v>
      </c>
      <c r="T357" s="7"/>
      <c r="U357" s="31">
        <f>S357+T357</f>
        <v>5.6781086495101779E-4</v>
      </c>
      <c r="V357" s="41"/>
      <c r="W357" s="41"/>
      <c r="X357" s="41"/>
      <c r="Y357" s="42"/>
      <c r="Z357" s="40" t="str">
        <f>IF(V357=0,"NO OFERTADO",IF(W357=0,"NO OFERTADO",IF(X357=0,"NO OFERTADO",IF(Y357=0,"NO OFERTADO","CORRECTO"))))</f>
        <v>NO OFERTADO</v>
      </c>
      <c r="AA357" s="42">
        <f>Y357*N357</f>
        <v>0</v>
      </c>
      <c r="AB357" s="31">
        <f>Q357*$AB$1</f>
        <v>1.4195271623775445E-4</v>
      </c>
      <c r="AC357" s="7"/>
      <c r="AD357" s="31">
        <f>AB357+AC357</f>
        <v>1.4195271623775445E-4</v>
      </c>
      <c r="AE357" s="41"/>
      <c r="AF357" s="41"/>
      <c r="AG357" s="41"/>
      <c r="AH357" s="42"/>
      <c r="AI357" s="40" t="str">
        <f>IF(AE357=0,"NO OFERTADO",IF(AF357=0,"NO OFERTADO",IF(AG357=0,"NO OFERTADO",IF(AH357=0,"NO OFERTADO","CORRECTO"))))</f>
        <v>NO OFERTADO</v>
      </c>
      <c r="AJ357" s="41"/>
      <c r="AK357" s="41"/>
      <c r="AL357" s="41"/>
      <c r="AM357" s="42"/>
      <c r="AN357" s="40" t="str">
        <f>IF(AJ357=0,"NO OFERTADO",IF(AK357=0,"NO OFERTADO",IF(AL357=0,"NO OFERTADO",IF(AM357=0,"NO OFERTADO","CORRECTO"))))</f>
        <v>NO OFERTADO</v>
      </c>
    </row>
    <row r="358" spans="1:40" ht="24" x14ac:dyDescent="0.25">
      <c r="A358" s="61">
        <v>2534</v>
      </c>
      <c r="B358" s="61">
        <v>2157</v>
      </c>
      <c r="C358" s="13" t="s">
        <v>3732</v>
      </c>
      <c r="D358" s="12" t="s">
        <v>5831</v>
      </c>
      <c r="E358" s="12" t="s">
        <v>11</v>
      </c>
      <c r="F358" s="12" t="s">
        <v>134</v>
      </c>
      <c r="G358" s="12" t="s">
        <v>13</v>
      </c>
      <c r="H358" s="12" t="s">
        <v>12</v>
      </c>
      <c r="I358" s="62" t="s">
        <v>60</v>
      </c>
      <c r="J358" s="10">
        <v>1</v>
      </c>
      <c r="K358" s="10" t="s">
        <v>3734</v>
      </c>
      <c r="L358" s="14" t="s">
        <v>5832</v>
      </c>
      <c r="M358" s="11">
        <v>284.44533333333334</v>
      </c>
      <c r="N358" s="8">
        <v>21</v>
      </c>
      <c r="O358" s="8">
        <f>N358*M358</f>
        <v>5973.3519999999999</v>
      </c>
      <c r="P358" s="7" t="s">
        <v>6618</v>
      </c>
      <c r="Q358" s="30">
        <f>O358/$O$643</f>
        <v>3.5410812998166028E-6</v>
      </c>
      <c r="R358" s="30"/>
      <c r="S358" s="31">
        <f>Q358*$S$1</f>
        <v>2.8328650398532824E-4</v>
      </c>
      <c r="T358" s="7"/>
      <c r="U358" s="31">
        <f>S358+T358</f>
        <v>2.8328650398532824E-4</v>
      </c>
      <c r="V358" s="41"/>
      <c r="W358" s="41"/>
      <c r="X358" s="41"/>
      <c r="Y358" s="42"/>
      <c r="Z358" s="40" t="str">
        <f>IF(V358=0,"NO OFERTADO",IF(W358=0,"NO OFERTADO",IF(X358=0,"NO OFERTADO",IF(Y358=0,"NO OFERTADO","CORRECTO"))))</f>
        <v>NO OFERTADO</v>
      </c>
      <c r="AA358" s="42">
        <f>Y358*N358</f>
        <v>0</v>
      </c>
      <c r="AB358" s="31">
        <f>Q358*$AB$1</f>
        <v>7.082162599633206E-5</v>
      </c>
      <c r="AC358" s="7"/>
      <c r="AD358" s="31">
        <f>AB358+AC358</f>
        <v>7.082162599633206E-5</v>
      </c>
      <c r="AE358" s="41"/>
      <c r="AF358" s="41"/>
      <c r="AG358" s="41"/>
      <c r="AH358" s="42"/>
      <c r="AI358" s="40" t="str">
        <f>IF(AE358=0,"NO OFERTADO",IF(AF358=0,"NO OFERTADO",IF(AG358=0,"NO OFERTADO",IF(AH358=0,"NO OFERTADO","CORRECTO"))))</f>
        <v>NO OFERTADO</v>
      </c>
      <c r="AJ358" s="41"/>
      <c r="AK358" s="41"/>
      <c r="AL358" s="41"/>
      <c r="AM358" s="42"/>
      <c r="AN358" s="40" t="str">
        <f>IF(AJ358=0,"NO OFERTADO",IF(AK358=0,"NO OFERTADO",IF(AL358=0,"NO OFERTADO",IF(AM358=0,"NO OFERTADO","CORRECTO"))))</f>
        <v>NO OFERTADO</v>
      </c>
    </row>
    <row r="359" spans="1:40" x14ac:dyDescent="0.25">
      <c r="A359" s="61">
        <v>2535</v>
      </c>
      <c r="B359" s="61">
        <v>2348</v>
      </c>
      <c r="C359" s="13" t="s">
        <v>4046</v>
      </c>
      <c r="D359" s="12" t="s">
        <v>4584</v>
      </c>
      <c r="E359" s="12" t="s">
        <v>1042</v>
      </c>
      <c r="F359" s="12" t="s">
        <v>222</v>
      </c>
      <c r="G359" s="12" t="s">
        <v>13</v>
      </c>
      <c r="H359" s="12" t="s">
        <v>108</v>
      </c>
      <c r="I359" s="62" t="s">
        <v>60</v>
      </c>
      <c r="J359" s="10">
        <v>20</v>
      </c>
      <c r="K359" s="10" t="s">
        <v>4047</v>
      </c>
      <c r="L359" s="14" t="s">
        <v>6303</v>
      </c>
      <c r="M359" s="11">
        <v>6520.4039999999995</v>
      </c>
      <c r="N359" s="8">
        <v>20</v>
      </c>
      <c r="O359" s="8">
        <f>N359*M359</f>
        <v>130408.07999999999</v>
      </c>
      <c r="P359" s="7" t="s">
        <v>6618</v>
      </c>
      <c r="Q359" s="30">
        <f>O359/$O$643</f>
        <v>7.7307617805377532E-5</v>
      </c>
      <c r="R359" s="30"/>
      <c r="S359" s="31">
        <f>Q359*$S$1</f>
        <v>6.1846094244302026E-3</v>
      </c>
      <c r="T359" s="7"/>
      <c r="U359" s="31">
        <f>S359+T359</f>
        <v>6.1846094244302026E-3</v>
      </c>
      <c r="V359" s="41"/>
      <c r="W359" s="41"/>
      <c r="X359" s="41"/>
      <c r="Y359" s="42"/>
      <c r="Z359" s="40" t="str">
        <f>IF(V359=0,"NO OFERTADO",IF(W359=0,"NO OFERTADO",IF(X359=0,"NO OFERTADO",IF(Y359=0,"NO OFERTADO","CORRECTO"))))</f>
        <v>NO OFERTADO</v>
      </c>
      <c r="AA359" s="42">
        <f>Y359*N359</f>
        <v>0</v>
      </c>
      <c r="AB359" s="31">
        <f>Q359*$AB$1</f>
        <v>1.5461523561075506E-3</v>
      </c>
      <c r="AC359" s="7"/>
      <c r="AD359" s="31">
        <f>AB359+AC359</f>
        <v>1.5461523561075506E-3</v>
      </c>
      <c r="AE359" s="41"/>
      <c r="AF359" s="41"/>
      <c r="AG359" s="41"/>
      <c r="AH359" s="42"/>
      <c r="AI359" s="40" t="str">
        <f>IF(AE359=0,"NO OFERTADO",IF(AF359=0,"NO OFERTADO",IF(AG359=0,"NO OFERTADO",IF(AH359=0,"NO OFERTADO","CORRECTO"))))</f>
        <v>NO OFERTADO</v>
      </c>
      <c r="AJ359" s="41"/>
      <c r="AK359" s="41"/>
      <c r="AL359" s="41"/>
      <c r="AM359" s="42"/>
      <c r="AN359" s="40" t="str">
        <f>IF(AJ359=0,"NO OFERTADO",IF(AK359=0,"NO OFERTADO",IF(AL359=0,"NO OFERTADO",IF(AM359=0,"NO OFERTADO","CORRECTO"))))</f>
        <v>NO OFERTADO</v>
      </c>
    </row>
    <row r="360" spans="1:40" ht="24" x14ac:dyDescent="0.25">
      <c r="A360" s="61">
        <v>2536</v>
      </c>
      <c r="B360" s="61">
        <v>1948</v>
      </c>
      <c r="C360" s="13" t="s">
        <v>5281</v>
      </c>
      <c r="D360" s="12" t="s">
        <v>5282</v>
      </c>
      <c r="E360" s="12" t="s">
        <v>1149</v>
      </c>
      <c r="F360" s="12" t="s">
        <v>321</v>
      </c>
      <c r="G360" s="12" t="s">
        <v>322</v>
      </c>
      <c r="H360" s="12" t="s">
        <v>323</v>
      </c>
      <c r="I360" s="62" t="s">
        <v>60</v>
      </c>
      <c r="J360" s="10">
        <v>20</v>
      </c>
      <c r="K360" s="10" t="s">
        <v>5283</v>
      </c>
      <c r="L360" s="14" t="s">
        <v>5284</v>
      </c>
      <c r="M360" s="11">
        <v>4491</v>
      </c>
      <c r="N360" s="8">
        <v>20</v>
      </c>
      <c r="O360" s="8">
        <f>N360*M360</f>
        <v>89820</v>
      </c>
      <c r="P360" s="7" t="s">
        <v>6618</v>
      </c>
      <c r="Q360" s="30">
        <f>O360/$O$643</f>
        <v>5.3246472390966958E-5</v>
      </c>
      <c r="R360" s="30"/>
      <c r="S360" s="31">
        <f>Q360*$S$1</f>
        <v>4.2597177912773567E-3</v>
      </c>
      <c r="T360" s="7"/>
      <c r="U360" s="31">
        <f>S360+T360</f>
        <v>4.2597177912773567E-3</v>
      </c>
      <c r="V360" s="41"/>
      <c r="W360" s="41"/>
      <c r="X360" s="41"/>
      <c r="Y360" s="42"/>
      <c r="Z360" s="40" t="str">
        <f>IF(V360=0,"NO OFERTADO",IF(W360=0,"NO OFERTADO",IF(X360=0,"NO OFERTADO",IF(Y360=0,"NO OFERTADO","CORRECTO"))))</f>
        <v>NO OFERTADO</v>
      </c>
      <c r="AA360" s="42">
        <f>Y360*N360</f>
        <v>0</v>
      </c>
      <c r="AB360" s="31">
        <f>Q360*$AB$1</f>
        <v>1.0649294478193392E-3</v>
      </c>
      <c r="AC360" s="7"/>
      <c r="AD360" s="31">
        <f>AB360+AC360</f>
        <v>1.0649294478193392E-3</v>
      </c>
      <c r="AE360" s="41"/>
      <c r="AF360" s="41"/>
      <c r="AG360" s="41"/>
      <c r="AH360" s="42"/>
      <c r="AI360" s="40" t="str">
        <f>IF(AE360=0,"NO OFERTADO",IF(AF360=0,"NO OFERTADO",IF(AG360=0,"NO OFERTADO",IF(AH360=0,"NO OFERTADO","CORRECTO"))))</f>
        <v>NO OFERTADO</v>
      </c>
      <c r="AJ360" s="41"/>
      <c r="AK360" s="41"/>
      <c r="AL360" s="41"/>
      <c r="AM360" s="42"/>
      <c r="AN360" s="40" t="str">
        <f>IF(AJ360=0,"NO OFERTADO",IF(AK360=0,"NO OFERTADO",IF(AL360=0,"NO OFERTADO",IF(AM360=0,"NO OFERTADO","CORRECTO"))))</f>
        <v>NO OFERTADO</v>
      </c>
    </row>
    <row r="361" spans="1:40" ht="24" x14ac:dyDescent="0.25">
      <c r="A361" s="61">
        <v>2537</v>
      </c>
      <c r="B361" s="61">
        <v>2349</v>
      </c>
      <c r="C361" s="13" t="s">
        <v>6305</v>
      </c>
      <c r="D361" s="12" t="s">
        <v>4234</v>
      </c>
      <c r="E361" s="12" t="s">
        <v>49</v>
      </c>
      <c r="F361" s="12" t="s">
        <v>49</v>
      </c>
      <c r="G361" s="12" t="s">
        <v>24</v>
      </c>
      <c r="H361" s="12" t="s">
        <v>49</v>
      </c>
      <c r="I361" s="62" t="s">
        <v>60</v>
      </c>
      <c r="J361" s="10">
        <v>1</v>
      </c>
      <c r="K361" s="10" t="s">
        <v>6304</v>
      </c>
      <c r="L361" s="14" t="s">
        <v>6306</v>
      </c>
      <c r="M361" s="11">
        <v>23250.222000000002</v>
      </c>
      <c r="N361" s="8">
        <v>1</v>
      </c>
      <c r="O361" s="8">
        <f>N361*M361</f>
        <v>23250.222000000002</v>
      </c>
      <c r="P361" s="7" t="s">
        <v>6618</v>
      </c>
      <c r="Q361" s="30">
        <f>O361/$O$643</f>
        <v>1.3783036114527418E-5</v>
      </c>
      <c r="R361" s="30"/>
      <c r="S361" s="31">
        <f>Q361*$S$1</f>
        <v>1.1026428891621936E-3</v>
      </c>
      <c r="T361" s="7"/>
      <c r="U361" s="31">
        <f>S361+T361</f>
        <v>1.1026428891621936E-3</v>
      </c>
      <c r="V361" s="41"/>
      <c r="W361" s="41"/>
      <c r="X361" s="41"/>
      <c r="Y361" s="42"/>
      <c r="Z361" s="40" t="str">
        <f>IF(V361=0,"NO OFERTADO",IF(W361=0,"NO OFERTADO",IF(X361=0,"NO OFERTADO",IF(Y361=0,"NO OFERTADO","CORRECTO"))))</f>
        <v>NO OFERTADO</v>
      </c>
      <c r="AA361" s="42">
        <f>Y361*N361</f>
        <v>0</v>
      </c>
      <c r="AB361" s="31">
        <f>Q361*$AB$1</f>
        <v>2.7566072229054839E-4</v>
      </c>
      <c r="AC361" s="7"/>
      <c r="AD361" s="31">
        <f>AB361+AC361</f>
        <v>2.7566072229054839E-4</v>
      </c>
      <c r="AE361" s="41"/>
      <c r="AF361" s="41"/>
      <c r="AG361" s="41"/>
      <c r="AH361" s="42"/>
      <c r="AI361" s="40" t="str">
        <f>IF(AE361=0,"NO OFERTADO",IF(AF361=0,"NO OFERTADO",IF(AG361=0,"NO OFERTADO",IF(AH361=0,"NO OFERTADO","CORRECTO"))))</f>
        <v>NO OFERTADO</v>
      </c>
      <c r="AJ361" s="41"/>
      <c r="AK361" s="41"/>
      <c r="AL361" s="41"/>
      <c r="AM361" s="42"/>
      <c r="AN361" s="40" t="str">
        <f>IF(AJ361=0,"NO OFERTADO",IF(AK361=0,"NO OFERTADO",IF(AL361=0,"NO OFERTADO",IF(AM361=0,"NO OFERTADO","CORRECTO"))))</f>
        <v>NO OFERTADO</v>
      </c>
    </row>
    <row r="362" spans="1:40" ht="24" x14ac:dyDescent="0.25">
      <c r="A362" s="61">
        <v>2538</v>
      </c>
      <c r="B362" s="61">
        <v>2350</v>
      </c>
      <c r="C362" s="88" t="s">
        <v>6307</v>
      </c>
      <c r="D362" s="68" t="s">
        <v>121</v>
      </c>
      <c r="E362" s="68" t="s">
        <v>49</v>
      </c>
      <c r="F362" s="68" t="s">
        <v>23</v>
      </c>
      <c r="G362" s="12" t="s">
        <v>24</v>
      </c>
      <c r="H362" s="68" t="s">
        <v>49</v>
      </c>
      <c r="I362" s="62" t="s">
        <v>60</v>
      </c>
      <c r="J362" s="10">
        <v>1</v>
      </c>
      <c r="K362" s="10" t="s">
        <v>6304</v>
      </c>
      <c r="L362" s="14" t="s">
        <v>62</v>
      </c>
      <c r="M362" s="11">
        <v>28040.679999999997</v>
      </c>
      <c r="N362" s="8">
        <v>1</v>
      </c>
      <c r="O362" s="8">
        <f>N362*M362</f>
        <v>28040.679999999997</v>
      </c>
      <c r="P362" s="7" t="s">
        <v>6618</v>
      </c>
      <c r="Q362" s="30">
        <f>O362/$O$643</f>
        <v>1.6622882358538625E-5</v>
      </c>
      <c r="R362" s="30"/>
      <c r="S362" s="31">
        <f>Q362*$S$1</f>
        <v>1.3298305886830901E-3</v>
      </c>
      <c r="T362" s="7"/>
      <c r="U362" s="31">
        <f>S362+T362</f>
        <v>1.3298305886830901E-3</v>
      </c>
      <c r="V362" s="41"/>
      <c r="W362" s="41"/>
      <c r="X362" s="41"/>
      <c r="Y362" s="42"/>
      <c r="Z362" s="40" t="str">
        <f>IF(V362=0,"NO OFERTADO",IF(W362=0,"NO OFERTADO",IF(X362=0,"NO OFERTADO",IF(Y362=0,"NO OFERTADO","CORRECTO"))))</f>
        <v>NO OFERTADO</v>
      </c>
      <c r="AA362" s="42">
        <f>Y362*N362</f>
        <v>0</v>
      </c>
      <c r="AB362" s="31">
        <f>Q362*$AB$1</f>
        <v>3.3245764717077252E-4</v>
      </c>
      <c r="AC362" s="7"/>
      <c r="AD362" s="31">
        <f>AB362+AC362</f>
        <v>3.3245764717077252E-4</v>
      </c>
      <c r="AE362" s="41"/>
      <c r="AF362" s="41"/>
      <c r="AG362" s="41"/>
      <c r="AH362" s="42"/>
      <c r="AI362" s="40" t="str">
        <f>IF(AE362=0,"NO OFERTADO",IF(AF362=0,"NO OFERTADO",IF(AG362=0,"NO OFERTADO",IF(AH362=0,"NO OFERTADO","CORRECTO"))))</f>
        <v>NO OFERTADO</v>
      </c>
      <c r="AJ362" s="41"/>
      <c r="AK362" s="41"/>
      <c r="AL362" s="41"/>
      <c r="AM362" s="42"/>
      <c r="AN362" s="40" t="str">
        <f>IF(AJ362=0,"NO OFERTADO",IF(AK362=0,"NO OFERTADO",IF(AL362=0,"NO OFERTADO",IF(AM362=0,"NO OFERTADO","CORRECTO"))))</f>
        <v>NO OFERTADO</v>
      </c>
    </row>
    <row r="363" spans="1:40" ht="24" x14ac:dyDescent="0.25">
      <c r="A363" s="61">
        <v>2539</v>
      </c>
      <c r="B363" s="61">
        <v>2351</v>
      </c>
      <c r="C363" s="13" t="s">
        <v>289</v>
      </c>
      <c r="D363" s="12" t="s">
        <v>6308</v>
      </c>
      <c r="E363" s="12" t="s">
        <v>11</v>
      </c>
      <c r="F363" s="12" t="s">
        <v>11</v>
      </c>
      <c r="G363" s="12" t="s">
        <v>13</v>
      </c>
      <c r="H363" s="12" t="s">
        <v>12</v>
      </c>
      <c r="I363" s="62">
        <v>1390</v>
      </c>
      <c r="J363" s="10">
        <v>1</v>
      </c>
      <c r="K363" s="10" t="s">
        <v>6309</v>
      </c>
      <c r="L363" s="14" t="s">
        <v>6310</v>
      </c>
      <c r="M363" s="11">
        <v>1390</v>
      </c>
      <c r="N363" s="8">
        <v>60</v>
      </c>
      <c r="O363" s="8">
        <f>N363*M363</f>
        <v>83400</v>
      </c>
      <c r="P363" s="7" t="s">
        <v>6618</v>
      </c>
      <c r="Q363" s="30">
        <f>O363/$O$643</f>
        <v>4.9440612306909868E-5</v>
      </c>
      <c r="R363" s="30">
        <f>+O363/$O$644</f>
        <v>8.6736000092408182E-5</v>
      </c>
      <c r="S363" s="31">
        <f>Q363*$S$1</f>
        <v>3.9552489845527897E-3</v>
      </c>
      <c r="T363" s="32">
        <f>R363*$T$1</f>
        <v>1.3010400013861228E-3</v>
      </c>
      <c r="U363" s="31">
        <f>S363+T363</f>
        <v>5.2562889859389126E-3</v>
      </c>
      <c r="V363" s="41"/>
      <c r="W363" s="41"/>
      <c r="X363" s="41"/>
      <c r="Y363" s="42"/>
      <c r="Z363" s="40" t="str">
        <f>IF(V363=0,"NO OFERTADO",IF(W363=0,"NO OFERTADO",IF(X363=0,"NO OFERTADO",IF(Y363=0,"NO OFERTADO","CORRECTO"))))</f>
        <v>NO OFERTADO</v>
      </c>
      <c r="AA363" s="42">
        <f>Y363*N363</f>
        <v>0</v>
      </c>
      <c r="AB363" s="31">
        <f>Q363*$AB$1</f>
        <v>9.8881224613819743E-4</v>
      </c>
      <c r="AC363" s="32">
        <f>R363*$AC$1</f>
        <v>4.3368000046204092E-4</v>
      </c>
      <c r="AD363" s="31">
        <f>AB363+AC363</f>
        <v>1.4224922466002383E-3</v>
      </c>
      <c r="AE363" s="41"/>
      <c r="AF363" s="41"/>
      <c r="AG363" s="41"/>
      <c r="AH363" s="42"/>
      <c r="AI363" s="40" t="str">
        <f>IF(AE363=0,"NO OFERTADO",IF(AF363=0,"NO OFERTADO",IF(AG363=0,"NO OFERTADO",IF(AH363=0,"NO OFERTADO","CORRECTO"))))</f>
        <v>NO OFERTADO</v>
      </c>
      <c r="AJ363" s="41"/>
      <c r="AK363" s="41"/>
      <c r="AL363" s="41"/>
      <c r="AM363" s="42"/>
      <c r="AN363" s="40" t="str">
        <f>IF(AJ363=0,"NO OFERTADO",IF(AK363=0,"NO OFERTADO",IF(AL363=0,"NO OFERTADO",IF(AM363=0,"NO OFERTADO","CORRECTO"))))</f>
        <v>NO OFERTADO</v>
      </c>
    </row>
    <row r="364" spans="1:40" ht="96" x14ac:dyDescent="0.25">
      <c r="A364" s="61">
        <v>2540</v>
      </c>
      <c r="B364" s="61">
        <v>2048</v>
      </c>
      <c r="C364" s="13" t="s">
        <v>4286</v>
      </c>
      <c r="D364" s="12" t="s">
        <v>598</v>
      </c>
      <c r="E364" s="12" t="s">
        <v>11</v>
      </c>
      <c r="F364" s="12" t="s">
        <v>134</v>
      </c>
      <c r="G364" s="12" t="s">
        <v>13</v>
      </c>
      <c r="H364" s="12" t="s">
        <v>12</v>
      </c>
      <c r="I364" s="62" t="s">
        <v>60</v>
      </c>
      <c r="J364" s="10">
        <v>1</v>
      </c>
      <c r="K364" s="10" t="s">
        <v>4287</v>
      </c>
      <c r="L364" s="14" t="s">
        <v>5575</v>
      </c>
      <c r="M364" s="11">
        <v>11968.548666666667</v>
      </c>
      <c r="N364" s="8">
        <v>10</v>
      </c>
      <c r="O364" s="8">
        <f>N364*M364</f>
        <v>119685.48666666668</v>
      </c>
      <c r="P364" s="7" t="s">
        <v>6618</v>
      </c>
      <c r="Q364" s="30">
        <f>O364/$O$643</f>
        <v>7.0951124041372868E-5</v>
      </c>
      <c r="R364" s="30"/>
      <c r="S364" s="31">
        <f>Q364*$S$1</f>
        <v>5.6760899233098292E-3</v>
      </c>
      <c r="T364" s="7"/>
      <c r="U364" s="31">
        <f>S364+T364</f>
        <v>5.6760899233098292E-3</v>
      </c>
      <c r="V364" s="41"/>
      <c r="W364" s="41"/>
      <c r="X364" s="41"/>
      <c r="Y364" s="42"/>
      <c r="Z364" s="40" t="str">
        <f>IF(V364=0,"NO OFERTADO",IF(W364=0,"NO OFERTADO",IF(X364=0,"NO OFERTADO",IF(Y364=0,"NO OFERTADO","CORRECTO"))))</f>
        <v>NO OFERTADO</v>
      </c>
      <c r="AA364" s="42">
        <f>Y364*N364</f>
        <v>0</v>
      </c>
      <c r="AB364" s="31">
        <f>Q364*$AB$1</f>
        <v>1.4190224808274573E-3</v>
      </c>
      <c r="AC364" s="7"/>
      <c r="AD364" s="31">
        <f>AB364+AC364</f>
        <v>1.4190224808274573E-3</v>
      </c>
      <c r="AE364" s="41"/>
      <c r="AF364" s="41"/>
      <c r="AG364" s="41"/>
      <c r="AH364" s="42"/>
      <c r="AI364" s="40" t="str">
        <f>IF(AE364=0,"NO OFERTADO",IF(AF364=0,"NO OFERTADO",IF(AG364=0,"NO OFERTADO",IF(AH364=0,"NO OFERTADO","CORRECTO"))))</f>
        <v>NO OFERTADO</v>
      </c>
      <c r="AJ364" s="41"/>
      <c r="AK364" s="41"/>
      <c r="AL364" s="41"/>
      <c r="AM364" s="42"/>
      <c r="AN364" s="40" t="str">
        <f>IF(AJ364=0,"NO OFERTADO",IF(AK364=0,"NO OFERTADO",IF(AL364=0,"NO OFERTADO",IF(AM364=0,"NO OFERTADO","CORRECTO"))))</f>
        <v>NO OFERTADO</v>
      </c>
    </row>
    <row r="365" spans="1:40" ht="24" x14ac:dyDescent="0.25">
      <c r="A365" s="61">
        <v>2541</v>
      </c>
      <c r="B365" s="61">
        <v>2353</v>
      </c>
      <c r="C365" s="13" t="s">
        <v>4145</v>
      </c>
      <c r="D365" s="12" t="s">
        <v>1964</v>
      </c>
      <c r="E365" s="12" t="s">
        <v>12</v>
      </c>
      <c r="F365" s="12" t="s">
        <v>12</v>
      </c>
      <c r="G365" s="12" t="s">
        <v>13</v>
      </c>
      <c r="H365" s="12" t="s">
        <v>12</v>
      </c>
      <c r="I365" s="62">
        <v>14436.800000000001</v>
      </c>
      <c r="J365" s="10">
        <v>1</v>
      </c>
      <c r="K365" s="10" t="s">
        <v>4146</v>
      </c>
      <c r="L365" s="14" t="s">
        <v>6312</v>
      </c>
      <c r="M365" s="11">
        <v>14436.800000000001</v>
      </c>
      <c r="N365" s="8">
        <v>30</v>
      </c>
      <c r="O365" s="8">
        <f>N365*M365</f>
        <v>433104.00000000006</v>
      </c>
      <c r="P365" s="7" t="s">
        <v>6618</v>
      </c>
      <c r="Q365" s="30">
        <f>O365/$O$643</f>
        <v>2.5674972365194118E-4</v>
      </c>
      <c r="R365" s="30">
        <f>+O365/$O$644</f>
        <v>4.5042816047988438E-4</v>
      </c>
      <c r="S365" s="31">
        <f>Q365*$S$1</f>
        <v>2.0539977892155295E-2</v>
      </c>
      <c r="T365" s="32">
        <f>R365*$T$1</f>
        <v>6.7564224071982653E-3</v>
      </c>
      <c r="U365" s="31">
        <f>S365+T365</f>
        <v>2.7296400299353561E-2</v>
      </c>
      <c r="V365" s="41"/>
      <c r="W365" s="41"/>
      <c r="X365" s="41"/>
      <c r="Y365" s="42"/>
      <c r="Z365" s="40" t="str">
        <f>IF(V365=0,"NO OFERTADO",IF(W365=0,"NO OFERTADO",IF(X365=0,"NO OFERTADO",IF(Y365=0,"NO OFERTADO","CORRECTO"))))</f>
        <v>NO OFERTADO</v>
      </c>
      <c r="AA365" s="42">
        <f>Y365*N365</f>
        <v>0</v>
      </c>
      <c r="AB365" s="31">
        <f>Q365*$AB$1</f>
        <v>5.1349944730388238E-3</v>
      </c>
      <c r="AC365" s="32">
        <f>R365*$AC$1</f>
        <v>2.2521408023994218E-3</v>
      </c>
      <c r="AD365" s="31">
        <f>AB365+AC365</f>
        <v>7.3871352754382455E-3</v>
      </c>
      <c r="AE365" s="41"/>
      <c r="AF365" s="41"/>
      <c r="AG365" s="41"/>
      <c r="AH365" s="42"/>
      <c r="AI365" s="40" t="str">
        <f>IF(AE365=0,"NO OFERTADO",IF(AF365=0,"NO OFERTADO",IF(AG365=0,"NO OFERTADO",IF(AH365=0,"NO OFERTADO","CORRECTO"))))</f>
        <v>NO OFERTADO</v>
      </c>
      <c r="AJ365" s="41"/>
      <c r="AK365" s="41"/>
      <c r="AL365" s="41"/>
      <c r="AM365" s="42"/>
      <c r="AN365" s="40" t="str">
        <f>IF(AJ365=0,"NO OFERTADO",IF(AK365=0,"NO OFERTADO",IF(AL365=0,"NO OFERTADO",IF(AM365=0,"NO OFERTADO","CORRECTO"))))</f>
        <v>NO OFERTADO</v>
      </c>
    </row>
    <row r="366" spans="1:40" ht="24" x14ac:dyDescent="0.25">
      <c r="A366" s="61">
        <v>2542</v>
      </c>
      <c r="B366" s="61">
        <v>2352</v>
      </c>
      <c r="C366" s="13" t="s">
        <v>4145</v>
      </c>
      <c r="D366" s="12" t="s">
        <v>68</v>
      </c>
      <c r="E366" s="12" t="s">
        <v>12</v>
      </c>
      <c r="F366" s="12" t="s">
        <v>12</v>
      </c>
      <c r="G366" s="12" t="s">
        <v>13</v>
      </c>
      <c r="H366" s="12" t="s">
        <v>12</v>
      </c>
      <c r="I366" s="62">
        <v>10312</v>
      </c>
      <c r="J366" s="10">
        <v>1</v>
      </c>
      <c r="K366" s="10" t="s">
        <v>4146</v>
      </c>
      <c r="L366" s="14" t="s">
        <v>6311</v>
      </c>
      <c r="M366" s="11">
        <v>8670.2166666666672</v>
      </c>
      <c r="N366" s="8">
        <v>30</v>
      </c>
      <c r="O366" s="8">
        <f>N366*M366</f>
        <v>260106.5</v>
      </c>
      <c r="P366" s="7" t="s">
        <v>6618</v>
      </c>
      <c r="Q366" s="30">
        <f>O366/$O$643</f>
        <v>1.5419453986819246E-4</v>
      </c>
      <c r="R366" s="30">
        <f>+O366/$O$644</f>
        <v>2.7051076028820106E-4</v>
      </c>
      <c r="S366" s="31">
        <f>Q366*$S$1</f>
        <v>1.2335563189455397E-2</v>
      </c>
      <c r="T366" s="32">
        <f>R366*$T$1</f>
        <v>4.0576614043230158E-3</v>
      </c>
      <c r="U366" s="31">
        <f>S366+T366</f>
        <v>1.6393224593778413E-2</v>
      </c>
      <c r="V366" s="41"/>
      <c r="W366" s="41"/>
      <c r="X366" s="41"/>
      <c r="Y366" s="42"/>
      <c r="Z366" s="40" t="str">
        <f>IF(V366=0,"NO OFERTADO",IF(W366=0,"NO OFERTADO",IF(X366=0,"NO OFERTADO",IF(Y366=0,"NO OFERTADO","CORRECTO"))))</f>
        <v>NO OFERTADO</v>
      </c>
      <c r="AA366" s="42">
        <f>Y366*N366</f>
        <v>0</v>
      </c>
      <c r="AB366" s="31">
        <f>Q366*$AB$1</f>
        <v>3.0838907973638491E-3</v>
      </c>
      <c r="AC366" s="32">
        <f>R366*$AC$1</f>
        <v>1.3525538014410054E-3</v>
      </c>
      <c r="AD366" s="31">
        <f>AB366+AC366</f>
        <v>4.4364445988048541E-3</v>
      </c>
      <c r="AE366" s="41"/>
      <c r="AF366" s="41"/>
      <c r="AG366" s="41"/>
      <c r="AH366" s="42"/>
      <c r="AI366" s="40" t="str">
        <f>IF(AE366=0,"NO OFERTADO",IF(AF366=0,"NO OFERTADO",IF(AG366=0,"NO OFERTADO",IF(AH366=0,"NO OFERTADO","CORRECTO"))))</f>
        <v>NO OFERTADO</v>
      </c>
      <c r="AJ366" s="41"/>
      <c r="AK366" s="41"/>
      <c r="AL366" s="41"/>
      <c r="AM366" s="42"/>
      <c r="AN366" s="40" t="str">
        <f>IF(AJ366=0,"NO OFERTADO",IF(AK366=0,"NO OFERTADO",IF(AL366=0,"NO OFERTADO",IF(AM366=0,"NO OFERTADO","CORRECTO"))))</f>
        <v>NO OFERTADO</v>
      </c>
    </row>
    <row r="367" spans="1:40" ht="24" x14ac:dyDescent="0.25">
      <c r="A367" s="61">
        <v>2543</v>
      </c>
      <c r="B367" s="61">
        <v>2056</v>
      </c>
      <c r="C367" s="13" t="s">
        <v>5594</v>
      </c>
      <c r="D367" s="12" t="s">
        <v>5595</v>
      </c>
      <c r="E367" s="12" t="s">
        <v>12</v>
      </c>
      <c r="F367" s="12" t="s">
        <v>12</v>
      </c>
      <c r="G367" s="12" t="s">
        <v>13</v>
      </c>
      <c r="H367" s="12" t="s">
        <v>12</v>
      </c>
      <c r="I367" s="62" t="s">
        <v>60</v>
      </c>
      <c r="J367" s="10">
        <v>1</v>
      </c>
      <c r="K367" s="10" t="s">
        <v>3441</v>
      </c>
      <c r="L367" s="14" t="s">
        <v>5596</v>
      </c>
      <c r="M367" s="11">
        <v>11940.126999999999</v>
      </c>
      <c r="N367" s="8">
        <v>30</v>
      </c>
      <c r="O367" s="8">
        <f>N367*M367</f>
        <v>358203.80999999994</v>
      </c>
      <c r="P367" s="7" t="s">
        <v>6618</v>
      </c>
      <c r="Q367" s="30">
        <f>O367/$O$643</f>
        <v>2.1234791003678659E-4</v>
      </c>
      <c r="R367" s="30"/>
      <c r="S367" s="31">
        <f>Q367*$S$1</f>
        <v>1.6987832802942929E-2</v>
      </c>
      <c r="T367" s="7"/>
      <c r="U367" s="31">
        <f>S367+T367</f>
        <v>1.6987832802942929E-2</v>
      </c>
      <c r="V367" s="41"/>
      <c r="W367" s="41"/>
      <c r="X367" s="41"/>
      <c r="Y367" s="42"/>
      <c r="Z367" s="40" t="str">
        <f>IF(V367=0,"NO OFERTADO",IF(W367=0,"NO OFERTADO",IF(X367=0,"NO OFERTADO",IF(Y367=0,"NO OFERTADO","CORRECTO"))))</f>
        <v>NO OFERTADO</v>
      </c>
      <c r="AA367" s="42">
        <f>Y367*N367</f>
        <v>0</v>
      </c>
      <c r="AB367" s="31">
        <f>Q367*$AB$1</f>
        <v>4.2469582007357322E-3</v>
      </c>
      <c r="AC367" s="7"/>
      <c r="AD367" s="31">
        <f>AB367+AC367</f>
        <v>4.2469582007357322E-3</v>
      </c>
      <c r="AE367" s="41"/>
      <c r="AF367" s="41"/>
      <c r="AG367" s="41"/>
      <c r="AH367" s="42"/>
      <c r="AI367" s="40" t="str">
        <f>IF(AE367=0,"NO OFERTADO",IF(AF367=0,"NO OFERTADO",IF(AG367=0,"NO OFERTADO",IF(AH367=0,"NO OFERTADO","CORRECTO"))))</f>
        <v>NO OFERTADO</v>
      </c>
      <c r="AJ367" s="41"/>
      <c r="AK367" s="41"/>
      <c r="AL367" s="41"/>
      <c r="AM367" s="42"/>
      <c r="AN367" s="40" t="str">
        <f>IF(AJ367=0,"NO OFERTADO",IF(AK367=0,"NO OFERTADO",IF(AL367=0,"NO OFERTADO",IF(AM367=0,"NO OFERTADO","CORRECTO"))))</f>
        <v>NO OFERTADO</v>
      </c>
    </row>
    <row r="368" spans="1:40" ht="24" x14ac:dyDescent="0.25">
      <c r="A368" s="61">
        <v>2544</v>
      </c>
      <c r="B368" s="61">
        <v>2037</v>
      </c>
      <c r="C368" s="13" t="s">
        <v>5544</v>
      </c>
      <c r="D368" s="12" t="s">
        <v>181</v>
      </c>
      <c r="E368" s="12" t="s">
        <v>11</v>
      </c>
      <c r="F368" s="12" t="s">
        <v>134</v>
      </c>
      <c r="G368" s="12" t="s">
        <v>13</v>
      </c>
      <c r="H368" s="12" t="s">
        <v>12</v>
      </c>
      <c r="I368" s="62" t="s">
        <v>60</v>
      </c>
      <c r="J368" s="10">
        <v>1</v>
      </c>
      <c r="K368" s="10" t="s">
        <v>3441</v>
      </c>
      <c r="L368" s="14" t="s">
        <v>5545</v>
      </c>
      <c r="M368" s="11">
        <v>15817.432999999999</v>
      </c>
      <c r="N368" s="8">
        <v>30</v>
      </c>
      <c r="O368" s="8">
        <f>N368*M368</f>
        <v>474522.99</v>
      </c>
      <c r="P368" s="7" t="s">
        <v>6618</v>
      </c>
      <c r="Q368" s="30">
        <f>O368/$O$643</f>
        <v>2.8130344339695045E-4</v>
      </c>
      <c r="R368" s="30"/>
      <c r="S368" s="31">
        <f>Q368*$S$1</f>
        <v>2.2504275471756034E-2</v>
      </c>
      <c r="T368" s="7"/>
      <c r="U368" s="31">
        <f>S368+T368</f>
        <v>2.2504275471756034E-2</v>
      </c>
      <c r="V368" s="41"/>
      <c r="W368" s="41"/>
      <c r="X368" s="41"/>
      <c r="Y368" s="42"/>
      <c r="Z368" s="40" t="str">
        <f>IF(V368=0,"NO OFERTADO",IF(W368=0,"NO OFERTADO",IF(X368=0,"NO OFERTADO",IF(Y368=0,"NO OFERTADO","CORRECTO"))))</f>
        <v>NO OFERTADO</v>
      </c>
      <c r="AA368" s="42">
        <f>Y368*N368</f>
        <v>0</v>
      </c>
      <c r="AB368" s="31">
        <f>Q368*$AB$1</f>
        <v>5.6260688679390086E-3</v>
      </c>
      <c r="AC368" s="7"/>
      <c r="AD368" s="31">
        <f>AB368+AC368</f>
        <v>5.6260688679390086E-3</v>
      </c>
      <c r="AE368" s="41"/>
      <c r="AF368" s="41"/>
      <c r="AG368" s="41"/>
      <c r="AH368" s="42"/>
      <c r="AI368" s="40" t="str">
        <f>IF(AE368=0,"NO OFERTADO",IF(AF368=0,"NO OFERTADO",IF(AG368=0,"NO OFERTADO",IF(AH368=0,"NO OFERTADO","CORRECTO"))))</f>
        <v>NO OFERTADO</v>
      </c>
      <c r="AJ368" s="41"/>
      <c r="AK368" s="41"/>
      <c r="AL368" s="41"/>
      <c r="AM368" s="42"/>
      <c r="AN368" s="40" t="str">
        <f>IF(AJ368=0,"NO OFERTADO",IF(AK368=0,"NO OFERTADO",IF(AL368=0,"NO OFERTADO",IF(AM368=0,"NO OFERTADO","CORRECTO"))))</f>
        <v>NO OFERTADO</v>
      </c>
    </row>
    <row r="369" spans="1:40" ht="24" x14ac:dyDescent="0.25">
      <c r="A369" s="61">
        <v>2545</v>
      </c>
      <c r="B369" s="61">
        <v>2060</v>
      </c>
      <c r="C369" s="13" t="s">
        <v>5544</v>
      </c>
      <c r="D369" s="12" t="s">
        <v>10</v>
      </c>
      <c r="E369" s="12" t="s">
        <v>11</v>
      </c>
      <c r="F369" s="12" t="s">
        <v>134</v>
      </c>
      <c r="G369" s="12" t="s">
        <v>13</v>
      </c>
      <c r="H369" s="12" t="s">
        <v>12</v>
      </c>
      <c r="I369" s="62" t="s">
        <v>60</v>
      </c>
      <c r="J369" s="10">
        <v>1</v>
      </c>
      <c r="K369" s="10" t="s">
        <v>3441</v>
      </c>
      <c r="L369" s="14" t="s">
        <v>5603</v>
      </c>
      <c r="M369" s="11">
        <v>8673.5366666666669</v>
      </c>
      <c r="N369" s="8">
        <v>30</v>
      </c>
      <c r="O369" s="8">
        <f>N369*M369</f>
        <v>260206.1</v>
      </c>
      <c r="P369" s="7" t="s">
        <v>6618</v>
      </c>
      <c r="Q369" s="30">
        <f>O369/$O$643</f>
        <v>1.5425358405267409E-4</v>
      </c>
      <c r="R369" s="30"/>
      <c r="S369" s="31">
        <f>Q369*$S$1</f>
        <v>1.2340286724213927E-2</v>
      </c>
      <c r="T369" s="7"/>
      <c r="U369" s="31">
        <f>S369+T369</f>
        <v>1.2340286724213927E-2</v>
      </c>
      <c r="V369" s="41"/>
      <c r="W369" s="41"/>
      <c r="X369" s="41"/>
      <c r="Y369" s="42"/>
      <c r="Z369" s="40" t="str">
        <f>IF(V369=0,"NO OFERTADO",IF(W369=0,"NO OFERTADO",IF(X369=0,"NO OFERTADO",IF(Y369=0,"NO OFERTADO","CORRECTO"))))</f>
        <v>NO OFERTADO</v>
      </c>
      <c r="AA369" s="42">
        <f>Y369*N369</f>
        <v>0</v>
      </c>
      <c r="AB369" s="31">
        <f>Q369*$AB$1</f>
        <v>3.0850716810534818E-3</v>
      </c>
      <c r="AC369" s="7"/>
      <c r="AD369" s="31">
        <f>AB369+AC369</f>
        <v>3.0850716810534818E-3</v>
      </c>
      <c r="AE369" s="41"/>
      <c r="AF369" s="41"/>
      <c r="AG369" s="41"/>
      <c r="AH369" s="42"/>
      <c r="AI369" s="40" t="str">
        <f>IF(AE369=0,"NO OFERTADO",IF(AF369=0,"NO OFERTADO",IF(AG369=0,"NO OFERTADO",IF(AH369=0,"NO OFERTADO","CORRECTO"))))</f>
        <v>NO OFERTADO</v>
      </c>
      <c r="AJ369" s="41"/>
      <c r="AK369" s="41"/>
      <c r="AL369" s="41"/>
      <c r="AM369" s="42"/>
      <c r="AN369" s="40" t="str">
        <f>IF(AJ369=0,"NO OFERTADO",IF(AK369=0,"NO OFERTADO",IF(AL369=0,"NO OFERTADO",IF(AM369=0,"NO OFERTADO","CORRECTO"))))</f>
        <v>NO OFERTADO</v>
      </c>
    </row>
    <row r="370" spans="1:40" ht="24" x14ac:dyDescent="0.25">
      <c r="A370" s="61">
        <v>2546</v>
      </c>
      <c r="B370" s="61">
        <v>2354</v>
      </c>
      <c r="C370" s="13" t="s">
        <v>6313</v>
      </c>
      <c r="D370" s="12" t="s">
        <v>6314</v>
      </c>
      <c r="E370" s="12" t="s">
        <v>22</v>
      </c>
      <c r="F370" s="12" t="s">
        <v>50</v>
      </c>
      <c r="G370" s="12" t="s">
        <v>51</v>
      </c>
      <c r="H370" s="12" t="s">
        <v>25</v>
      </c>
      <c r="I370" s="62" t="s">
        <v>60</v>
      </c>
      <c r="J370" s="10">
        <v>1</v>
      </c>
      <c r="K370" s="10" t="s">
        <v>6315</v>
      </c>
      <c r="L370" s="14" t="s">
        <v>6316</v>
      </c>
      <c r="M370" s="11">
        <v>302041.63500000001</v>
      </c>
      <c r="N370" s="8">
        <v>1</v>
      </c>
      <c r="O370" s="8">
        <f>N370*M370</f>
        <v>302041.63500000001</v>
      </c>
      <c r="P370" s="7" t="s">
        <v>6618</v>
      </c>
      <c r="Q370" s="30">
        <f>O370/$O$643</f>
        <v>1.7905423712925874E-4</v>
      </c>
      <c r="R370" s="30"/>
      <c r="S370" s="31">
        <f>Q370*$S$1</f>
        <v>1.4324338970340699E-2</v>
      </c>
      <c r="T370" s="7"/>
      <c r="U370" s="31">
        <f>S370+T370</f>
        <v>1.4324338970340699E-2</v>
      </c>
      <c r="V370" s="41"/>
      <c r="W370" s="41"/>
      <c r="X370" s="41"/>
      <c r="Y370" s="42"/>
      <c r="Z370" s="40" t="str">
        <f>IF(V370=0,"NO OFERTADO",IF(W370=0,"NO OFERTADO",IF(X370=0,"NO OFERTADO",IF(Y370=0,"NO OFERTADO","CORRECTO"))))</f>
        <v>NO OFERTADO</v>
      </c>
      <c r="AA370" s="42">
        <f>Y370*N370</f>
        <v>0</v>
      </c>
      <c r="AB370" s="31">
        <f>Q370*$AB$1</f>
        <v>3.5810847425851748E-3</v>
      </c>
      <c r="AC370" s="7"/>
      <c r="AD370" s="31">
        <f>AB370+AC370</f>
        <v>3.5810847425851748E-3</v>
      </c>
      <c r="AE370" s="41"/>
      <c r="AF370" s="41"/>
      <c r="AG370" s="41"/>
      <c r="AH370" s="42"/>
      <c r="AI370" s="40" t="str">
        <f>IF(AE370=0,"NO OFERTADO",IF(AF370=0,"NO OFERTADO",IF(AG370=0,"NO OFERTADO",IF(AH370=0,"NO OFERTADO","CORRECTO"))))</f>
        <v>NO OFERTADO</v>
      </c>
      <c r="AJ370" s="41"/>
      <c r="AK370" s="41"/>
      <c r="AL370" s="41"/>
      <c r="AM370" s="42"/>
      <c r="AN370" s="40" t="str">
        <f>IF(AJ370=0,"NO OFERTADO",IF(AK370=0,"NO OFERTADO",IF(AL370=0,"NO OFERTADO",IF(AM370=0,"NO OFERTADO","CORRECTO"))))</f>
        <v>NO OFERTADO</v>
      </c>
    </row>
    <row r="371" spans="1:40" ht="24" x14ac:dyDescent="0.25">
      <c r="A371" s="61">
        <v>2547</v>
      </c>
      <c r="B371" s="61">
        <v>1864</v>
      </c>
      <c r="C371" s="13" t="s">
        <v>5078</v>
      </c>
      <c r="D371" s="12" t="s">
        <v>89</v>
      </c>
      <c r="E371" s="12" t="s">
        <v>11</v>
      </c>
      <c r="F371" s="12" t="s">
        <v>134</v>
      </c>
      <c r="G371" s="12" t="s">
        <v>13</v>
      </c>
      <c r="H371" s="12" t="s">
        <v>12</v>
      </c>
      <c r="I371" s="62">
        <v>2737732.8</v>
      </c>
      <c r="J371" s="10">
        <v>1</v>
      </c>
      <c r="K371" s="10" t="s">
        <v>5079</v>
      </c>
      <c r="L371" s="14" t="s">
        <v>5080</v>
      </c>
      <c r="M371" s="11">
        <v>2626271.7239999999</v>
      </c>
      <c r="N371" s="8">
        <v>30</v>
      </c>
      <c r="O371" s="8">
        <f>N371*M371</f>
        <v>78788151.719999999</v>
      </c>
      <c r="P371" s="7" t="s">
        <v>6618</v>
      </c>
      <c r="Q371" s="30">
        <f>O371/$O$643</f>
        <v>4.6706648244202807E-2</v>
      </c>
      <c r="R371" s="30">
        <f>+O371/$O$644</f>
        <v>8.1939677876098196E-2</v>
      </c>
      <c r="S371" s="31">
        <f>Q371*$S$1</f>
        <v>3.7365318595362247</v>
      </c>
      <c r="T371" s="32">
        <f>R371*$T$1</f>
        <v>1.229095168141473</v>
      </c>
      <c r="U371" s="31">
        <f>S371+T371</f>
        <v>4.9656270276776979</v>
      </c>
      <c r="V371" s="41"/>
      <c r="W371" s="41"/>
      <c r="X371" s="41"/>
      <c r="Y371" s="42"/>
      <c r="Z371" s="40" t="str">
        <f>IF(V371=0,"NO OFERTADO",IF(W371=0,"NO OFERTADO",IF(X371=0,"NO OFERTADO",IF(Y371=0,"NO OFERTADO","CORRECTO"))))</f>
        <v>NO OFERTADO</v>
      </c>
      <c r="AA371" s="42">
        <f>Y371*N371</f>
        <v>0</v>
      </c>
      <c r="AB371" s="31">
        <f>Q371*$AB$1</f>
        <v>0.93413296488405617</v>
      </c>
      <c r="AC371" s="32">
        <f>R371*$AC$1</f>
        <v>0.40969838938049097</v>
      </c>
      <c r="AD371" s="31">
        <f>AB371+AC371</f>
        <v>1.3438313542645473</v>
      </c>
      <c r="AE371" s="41"/>
      <c r="AF371" s="41"/>
      <c r="AG371" s="41"/>
      <c r="AH371" s="42"/>
      <c r="AI371" s="40" t="str">
        <f>IF(AE371=0,"NO OFERTADO",IF(AF371=0,"NO OFERTADO",IF(AG371=0,"NO OFERTADO",IF(AH371=0,"NO OFERTADO","CORRECTO"))))</f>
        <v>NO OFERTADO</v>
      </c>
      <c r="AJ371" s="41"/>
      <c r="AK371" s="41"/>
      <c r="AL371" s="41"/>
      <c r="AM371" s="42"/>
      <c r="AN371" s="40" t="str">
        <f>IF(AJ371=0,"NO OFERTADO",IF(AK371=0,"NO OFERTADO",IF(AL371=0,"NO OFERTADO",IF(AM371=0,"NO OFERTADO","CORRECTO"))))</f>
        <v>NO OFERTADO</v>
      </c>
    </row>
    <row r="372" spans="1:40" ht="24" x14ac:dyDescent="0.25">
      <c r="A372" s="61">
        <v>2548</v>
      </c>
      <c r="B372" s="61">
        <v>1865</v>
      </c>
      <c r="C372" s="13" t="s">
        <v>5078</v>
      </c>
      <c r="D372" s="12" t="s">
        <v>10</v>
      </c>
      <c r="E372" s="12" t="s">
        <v>11</v>
      </c>
      <c r="F372" s="12" t="s">
        <v>134</v>
      </c>
      <c r="G372" s="12" t="s">
        <v>13</v>
      </c>
      <c r="H372" s="12" t="s">
        <v>12</v>
      </c>
      <c r="I372" s="62">
        <v>2737732.8</v>
      </c>
      <c r="J372" s="10">
        <v>1</v>
      </c>
      <c r="K372" s="10" t="s">
        <v>5079</v>
      </c>
      <c r="L372" s="14" t="s">
        <v>5081</v>
      </c>
      <c r="M372" s="11">
        <v>2626271.7239999999</v>
      </c>
      <c r="N372" s="8">
        <v>30</v>
      </c>
      <c r="O372" s="8">
        <f>N372*M372</f>
        <v>78788151.719999999</v>
      </c>
      <c r="P372" s="7" t="s">
        <v>6618</v>
      </c>
      <c r="Q372" s="30">
        <f>O372/$O$643</f>
        <v>4.6706648244202807E-2</v>
      </c>
      <c r="R372" s="30">
        <f>+O372/$O$644</f>
        <v>8.1939677876098196E-2</v>
      </c>
      <c r="S372" s="31">
        <f>Q372*$S$1</f>
        <v>3.7365318595362247</v>
      </c>
      <c r="T372" s="32">
        <f>R372*$T$1</f>
        <v>1.229095168141473</v>
      </c>
      <c r="U372" s="31">
        <f>S372+T372</f>
        <v>4.9656270276776979</v>
      </c>
      <c r="V372" s="41"/>
      <c r="W372" s="41"/>
      <c r="X372" s="41"/>
      <c r="Y372" s="42"/>
      <c r="Z372" s="40" t="str">
        <f>IF(V372=0,"NO OFERTADO",IF(W372=0,"NO OFERTADO",IF(X372=0,"NO OFERTADO",IF(Y372=0,"NO OFERTADO","CORRECTO"))))</f>
        <v>NO OFERTADO</v>
      </c>
      <c r="AA372" s="42">
        <f>Y372*N372</f>
        <v>0</v>
      </c>
      <c r="AB372" s="31">
        <f>Q372*$AB$1</f>
        <v>0.93413296488405617</v>
      </c>
      <c r="AC372" s="32">
        <f>R372*$AC$1</f>
        <v>0.40969838938049097</v>
      </c>
      <c r="AD372" s="31">
        <f>AB372+AC372</f>
        <v>1.3438313542645473</v>
      </c>
      <c r="AE372" s="41"/>
      <c r="AF372" s="41"/>
      <c r="AG372" s="41"/>
      <c r="AH372" s="42"/>
      <c r="AI372" s="40" t="str">
        <f>IF(AE372=0,"NO OFERTADO",IF(AF372=0,"NO OFERTADO",IF(AG372=0,"NO OFERTADO",IF(AH372=0,"NO OFERTADO","CORRECTO"))))</f>
        <v>NO OFERTADO</v>
      </c>
      <c r="AJ372" s="41"/>
      <c r="AK372" s="41"/>
      <c r="AL372" s="41"/>
      <c r="AM372" s="42"/>
      <c r="AN372" s="40" t="str">
        <f>IF(AJ372=0,"NO OFERTADO",IF(AK372=0,"NO OFERTADO",IF(AL372=0,"NO OFERTADO",IF(AM372=0,"NO OFERTADO","CORRECTO"))))</f>
        <v>NO OFERTADO</v>
      </c>
    </row>
    <row r="373" spans="1:40" ht="24" x14ac:dyDescent="0.25">
      <c r="A373" s="61">
        <v>2549</v>
      </c>
      <c r="B373" s="61">
        <v>1866</v>
      </c>
      <c r="C373" s="13" t="s">
        <v>5078</v>
      </c>
      <c r="D373" s="12" t="s">
        <v>181</v>
      </c>
      <c r="E373" s="12" t="s">
        <v>11</v>
      </c>
      <c r="F373" s="12" t="s">
        <v>134</v>
      </c>
      <c r="G373" s="12" t="s">
        <v>13</v>
      </c>
      <c r="H373" s="12" t="s">
        <v>12</v>
      </c>
      <c r="I373" s="62">
        <v>2737732.8</v>
      </c>
      <c r="J373" s="10">
        <v>1</v>
      </c>
      <c r="K373" s="10" t="s">
        <v>5079</v>
      </c>
      <c r="L373" s="14" t="s">
        <v>5082</v>
      </c>
      <c r="M373" s="11">
        <v>2626271.7239999999</v>
      </c>
      <c r="N373" s="8">
        <v>30</v>
      </c>
      <c r="O373" s="8">
        <f>N373*M373</f>
        <v>78788151.719999999</v>
      </c>
      <c r="P373" s="7" t="s">
        <v>6618</v>
      </c>
      <c r="Q373" s="30">
        <f>O373/$O$643</f>
        <v>4.6706648244202807E-2</v>
      </c>
      <c r="R373" s="30">
        <f>+O373/$O$644</f>
        <v>8.1939677876098196E-2</v>
      </c>
      <c r="S373" s="31">
        <f>Q373*$S$1</f>
        <v>3.7365318595362247</v>
      </c>
      <c r="T373" s="32">
        <f>R373*$T$1</f>
        <v>1.229095168141473</v>
      </c>
      <c r="U373" s="31">
        <f>S373+T373</f>
        <v>4.9656270276776979</v>
      </c>
      <c r="V373" s="41"/>
      <c r="W373" s="41"/>
      <c r="X373" s="41"/>
      <c r="Y373" s="42"/>
      <c r="Z373" s="40" t="str">
        <f>IF(V373=0,"NO OFERTADO",IF(W373=0,"NO OFERTADO",IF(X373=0,"NO OFERTADO",IF(Y373=0,"NO OFERTADO","CORRECTO"))))</f>
        <v>NO OFERTADO</v>
      </c>
      <c r="AA373" s="42">
        <f>Y373*N373</f>
        <v>0</v>
      </c>
      <c r="AB373" s="31">
        <f>Q373*$AB$1</f>
        <v>0.93413296488405617</v>
      </c>
      <c r="AC373" s="32">
        <f>R373*$AC$1</f>
        <v>0.40969838938049097</v>
      </c>
      <c r="AD373" s="31">
        <f>AB373+AC373</f>
        <v>1.3438313542645473</v>
      </c>
      <c r="AE373" s="41"/>
      <c r="AF373" s="41"/>
      <c r="AG373" s="41"/>
      <c r="AH373" s="42"/>
      <c r="AI373" s="40" t="str">
        <f>IF(AE373=0,"NO OFERTADO",IF(AF373=0,"NO OFERTADO",IF(AG373=0,"NO OFERTADO",IF(AH373=0,"NO OFERTADO","CORRECTO"))))</f>
        <v>NO OFERTADO</v>
      </c>
      <c r="AJ373" s="41"/>
      <c r="AK373" s="41"/>
      <c r="AL373" s="41"/>
      <c r="AM373" s="42"/>
      <c r="AN373" s="40" t="str">
        <f>IF(AJ373=0,"NO OFERTADO",IF(AK373=0,"NO OFERTADO",IF(AL373=0,"NO OFERTADO",IF(AM373=0,"NO OFERTADO","CORRECTO"))))</f>
        <v>NO OFERTADO</v>
      </c>
    </row>
    <row r="374" spans="1:40" x14ac:dyDescent="0.25">
      <c r="A374" s="61">
        <v>2550</v>
      </c>
      <c r="B374" s="61">
        <v>2355</v>
      </c>
      <c r="C374" s="13" t="s">
        <v>4565</v>
      </c>
      <c r="D374" s="12" t="s">
        <v>6317</v>
      </c>
      <c r="E374" s="12" t="s">
        <v>765</v>
      </c>
      <c r="F374" s="12" t="s">
        <v>222</v>
      </c>
      <c r="G374" s="12" t="s">
        <v>13</v>
      </c>
      <c r="H374" s="12" t="s">
        <v>108</v>
      </c>
      <c r="I374" s="62">
        <v>402.08467415999996</v>
      </c>
      <c r="J374" s="10">
        <v>160</v>
      </c>
      <c r="K374" s="10" t="s">
        <v>4567</v>
      </c>
      <c r="L374" s="14" t="s">
        <v>6318</v>
      </c>
      <c r="M374" s="11">
        <v>402.08467415999996</v>
      </c>
      <c r="N374" s="8">
        <v>160</v>
      </c>
      <c r="O374" s="8">
        <f>N374*M374</f>
        <v>64333.54786559999</v>
      </c>
      <c r="P374" s="7" t="s">
        <v>6618</v>
      </c>
      <c r="Q374" s="30">
        <f>O374/$O$643</f>
        <v>3.8137769764402377E-5</v>
      </c>
      <c r="R374" s="30">
        <f>+O374/$O$644</f>
        <v>6.6906889851506323E-5</v>
      </c>
      <c r="S374" s="31">
        <f>Q374*$S$1</f>
        <v>3.0510215811521903E-3</v>
      </c>
      <c r="T374" s="32">
        <f>R374*$T$1</f>
        <v>1.0036033477725948E-3</v>
      </c>
      <c r="U374" s="31">
        <f>S374+T374</f>
        <v>4.0546249289247849E-3</v>
      </c>
      <c r="V374" s="41"/>
      <c r="W374" s="41"/>
      <c r="X374" s="41"/>
      <c r="Y374" s="42"/>
      <c r="Z374" s="40" t="str">
        <f>IF(V374=0,"NO OFERTADO",IF(W374=0,"NO OFERTADO",IF(X374=0,"NO OFERTADO",IF(Y374=0,"NO OFERTADO","CORRECTO"))))</f>
        <v>NO OFERTADO</v>
      </c>
      <c r="AA374" s="42">
        <f>Y374*N374</f>
        <v>0</v>
      </c>
      <c r="AB374" s="31">
        <f>Q374*$AB$1</f>
        <v>7.6275539528804757E-4</v>
      </c>
      <c r="AC374" s="32">
        <f>R374*$AC$1</f>
        <v>3.3453444925753161E-4</v>
      </c>
      <c r="AD374" s="31">
        <f>AB374+AC374</f>
        <v>1.0972898445455793E-3</v>
      </c>
      <c r="AE374" s="41"/>
      <c r="AF374" s="41"/>
      <c r="AG374" s="41"/>
      <c r="AH374" s="42"/>
      <c r="AI374" s="40" t="str">
        <f>IF(AE374=0,"NO OFERTADO",IF(AF374=0,"NO OFERTADO",IF(AG374=0,"NO OFERTADO",IF(AH374=0,"NO OFERTADO","CORRECTO"))))</f>
        <v>NO OFERTADO</v>
      </c>
      <c r="AJ374" s="41"/>
      <c r="AK374" s="41"/>
      <c r="AL374" s="41"/>
      <c r="AM374" s="42"/>
      <c r="AN374" s="40" t="str">
        <f>IF(AJ374=0,"NO OFERTADO",IF(AK374=0,"NO OFERTADO",IF(AL374=0,"NO OFERTADO",IF(AM374=0,"NO OFERTADO","CORRECTO"))))</f>
        <v>NO OFERTADO</v>
      </c>
    </row>
    <row r="375" spans="1:40" ht="24" x14ac:dyDescent="0.25">
      <c r="A375" s="61">
        <v>2551</v>
      </c>
      <c r="B375" s="61">
        <v>2035</v>
      </c>
      <c r="C375" s="13" t="s">
        <v>5536</v>
      </c>
      <c r="D375" s="12" t="s">
        <v>5537</v>
      </c>
      <c r="E375" s="12" t="s">
        <v>221</v>
      </c>
      <c r="F375" s="12" t="s">
        <v>108</v>
      </c>
      <c r="G375" s="12" t="s">
        <v>13</v>
      </c>
      <c r="H375" s="12" t="s">
        <v>108</v>
      </c>
      <c r="I375" s="62" t="s">
        <v>60</v>
      </c>
      <c r="J375" s="10">
        <v>1</v>
      </c>
      <c r="K375" s="10" t="s">
        <v>5538</v>
      </c>
      <c r="L375" s="14" t="s">
        <v>5539</v>
      </c>
      <c r="M375" s="11">
        <v>17824.526333333331</v>
      </c>
      <c r="N375" s="8">
        <v>1</v>
      </c>
      <c r="O375" s="8">
        <f>N375*M375</f>
        <v>17824.526333333331</v>
      </c>
      <c r="P375" s="7" t="s">
        <v>6618</v>
      </c>
      <c r="Q375" s="30">
        <f>O375/$O$643</f>
        <v>1.0566612661878165E-5</v>
      </c>
      <c r="R375" s="30"/>
      <c r="S375" s="31">
        <f>Q375*$S$1</f>
        <v>8.453290129502532E-4</v>
      </c>
      <c r="T375" s="7"/>
      <c r="U375" s="31">
        <f>S375+T375</f>
        <v>8.453290129502532E-4</v>
      </c>
      <c r="V375" s="41"/>
      <c r="W375" s="41"/>
      <c r="X375" s="41"/>
      <c r="Y375" s="42"/>
      <c r="Z375" s="40" t="str">
        <f>IF(V375=0,"NO OFERTADO",IF(W375=0,"NO OFERTADO",IF(X375=0,"NO OFERTADO",IF(Y375=0,"NO OFERTADO","CORRECTO"))))</f>
        <v>NO OFERTADO</v>
      </c>
      <c r="AA375" s="42">
        <f>Y375*N375</f>
        <v>0</v>
      </c>
      <c r="AB375" s="31">
        <f>Q375*$AB$1</f>
        <v>2.113322532375633E-4</v>
      </c>
      <c r="AC375" s="7"/>
      <c r="AD375" s="31">
        <f>AB375+AC375</f>
        <v>2.113322532375633E-4</v>
      </c>
      <c r="AE375" s="41"/>
      <c r="AF375" s="41"/>
      <c r="AG375" s="41"/>
      <c r="AH375" s="42"/>
      <c r="AI375" s="40" t="str">
        <f>IF(AE375=0,"NO OFERTADO",IF(AF375=0,"NO OFERTADO",IF(AG375=0,"NO OFERTADO",IF(AH375=0,"NO OFERTADO","CORRECTO"))))</f>
        <v>NO OFERTADO</v>
      </c>
      <c r="AJ375" s="41"/>
      <c r="AK375" s="41"/>
      <c r="AL375" s="41"/>
      <c r="AM375" s="42"/>
      <c r="AN375" s="40" t="str">
        <f>IF(AJ375=0,"NO OFERTADO",IF(AK375=0,"NO OFERTADO",IF(AL375=0,"NO OFERTADO",IF(AM375=0,"NO OFERTADO","CORRECTO"))))</f>
        <v>NO OFERTADO</v>
      </c>
    </row>
    <row r="376" spans="1:40" ht="24" x14ac:dyDescent="0.25">
      <c r="A376" s="61">
        <v>2552</v>
      </c>
      <c r="B376" s="61">
        <v>2809</v>
      </c>
      <c r="C376" s="13" t="s">
        <v>7330</v>
      </c>
      <c r="D376" s="12" t="s">
        <v>7331</v>
      </c>
      <c r="E376" s="12" t="s">
        <v>7316</v>
      </c>
      <c r="F376" s="12" t="s">
        <v>108</v>
      </c>
      <c r="G376" s="12" t="s">
        <v>223</v>
      </c>
      <c r="H376" s="12" t="s">
        <v>755</v>
      </c>
      <c r="I376" s="62" t="s">
        <v>60</v>
      </c>
      <c r="J376" s="10">
        <v>1</v>
      </c>
      <c r="K376" s="14" t="s">
        <v>1894</v>
      </c>
      <c r="L376" s="14"/>
      <c r="M376" s="11">
        <v>184830</v>
      </c>
      <c r="N376" s="11">
        <v>1</v>
      </c>
      <c r="O376" s="8">
        <f>N376*M376</f>
        <v>184830</v>
      </c>
      <c r="P376" s="7" t="s">
        <v>6618</v>
      </c>
      <c r="Q376" s="30">
        <f>O376/$O$643</f>
        <v>1.0956964475642867E-4</v>
      </c>
      <c r="R376" s="30"/>
      <c r="S376" s="31">
        <f>Q376*$S$1</f>
        <v>8.7655715805142944E-3</v>
      </c>
      <c r="T376" s="7"/>
      <c r="U376" s="31">
        <f>S376+T376</f>
        <v>8.7655715805142944E-3</v>
      </c>
      <c r="V376" s="41"/>
      <c r="W376" s="41"/>
      <c r="X376" s="41"/>
      <c r="Y376" s="42"/>
      <c r="Z376" s="40" t="str">
        <f>IF(V376=0,"NO OFERTADO",IF(W376=0,"NO OFERTADO",IF(X376=0,"NO OFERTADO",IF(Y376=0,"NO OFERTADO","CORRECTO"))))</f>
        <v>NO OFERTADO</v>
      </c>
      <c r="AA376" s="42">
        <f>Y376*N376</f>
        <v>0</v>
      </c>
      <c r="AB376" s="31">
        <f>Q376*$AB$1</f>
        <v>2.1913928951285736E-3</v>
      </c>
      <c r="AC376" s="7"/>
      <c r="AD376" s="31">
        <f>AB376+AC376</f>
        <v>2.1913928951285736E-3</v>
      </c>
      <c r="AE376" s="41"/>
      <c r="AF376" s="41"/>
      <c r="AG376" s="41"/>
      <c r="AH376" s="42"/>
      <c r="AI376" s="40" t="str">
        <f>IF(AE376=0,"NO OFERTADO",IF(AF376=0,"NO OFERTADO",IF(AG376=0,"NO OFERTADO",IF(AH376=0,"NO OFERTADO","CORRECTO"))))</f>
        <v>NO OFERTADO</v>
      </c>
      <c r="AJ376" s="41"/>
      <c r="AK376" s="41"/>
      <c r="AL376" s="41"/>
      <c r="AM376" s="42"/>
      <c r="AN376" s="40" t="str">
        <f>IF(AJ376=0,"NO OFERTADO",IF(AK376=0,"NO OFERTADO",IF(AL376=0,"NO OFERTADO",IF(AM376=0,"NO OFERTADO","CORRECTO"))))</f>
        <v>NO OFERTADO</v>
      </c>
    </row>
    <row r="377" spans="1:40" ht="24" x14ac:dyDescent="0.25">
      <c r="A377" s="61">
        <v>2553</v>
      </c>
      <c r="B377" s="61">
        <v>2520</v>
      </c>
      <c r="C377" s="13" t="s">
        <v>6718</v>
      </c>
      <c r="D377" s="12" t="s">
        <v>2063</v>
      </c>
      <c r="E377" s="12" t="s">
        <v>1541</v>
      </c>
      <c r="F377" s="12" t="s">
        <v>354</v>
      </c>
      <c r="G377" s="12" t="s">
        <v>13</v>
      </c>
      <c r="H377" s="12" t="s">
        <v>6719</v>
      </c>
      <c r="I377" s="62" t="s">
        <v>60</v>
      </c>
      <c r="J377" s="10">
        <v>1</v>
      </c>
      <c r="K377" s="10" t="s">
        <v>310</v>
      </c>
      <c r="L377" s="14" t="s">
        <v>6719</v>
      </c>
      <c r="M377" s="11">
        <v>83059.541333333327</v>
      </c>
      <c r="N377" s="11">
        <v>1</v>
      </c>
      <c r="O377" s="8">
        <f>N377*M377</f>
        <v>83059.541333333327</v>
      </c>
      <c r="P377" s="7" t="s">
        <v>6618</v>
      </c>
      <c r="Q377" s="30">
        <f>O377/$O$643</f>
        <v>4.9238783950252864E-5</v>
      </c>
      <c r="R377" s="30"/>
      <c r="S377" s="31">
        <f>Q377*$S$1</f>
        <v>3.9391027160202291E-3</v>
      </c>
      <c r="T377" s="7"/>
      <c r="U377" s="31">
        <f>S377+T377</f>
        <v>3.9391027160202291E-3</v>
      </c>
      <c r="V377" s="41"/>
      <c r="W377" s="41"/>
      <c r="X377" s="41"/>
      <c r="Y377" s="42"/>
      <c r="Z377" s="40" t="str">
        <f>IF(V377=0,"NO OFERTADO",IF(W377=0,"NO OFERTADO",IF(X377=0,"NO OFERTADO",IF(Y377=0,"NO OFERTADO","CORRECTO"))))</f>
        <v>NO OFERTADO</v>
      </c>
      <c r="AA377" s="42">
        <f>Y377*N377</f>
        <v>0</v>
      </c>
      <c r="AB377" s="31">
        <f>Q377*$AB$1</f>
        <v>9.8477567900505728E-4</v>
      </c>
      <c r="AC377" s="7"/>
      <c r="AD377" s="31">
        <f>AB377+AC377</f>
        <v>9.8477567900505728E-4</v>
      </c>
      <c r="AE377" s="41"/>
      <c r="AF377" s="41"/>
      <c r="AG377" s="41"/>
      <c r="AH377" s="42"/>
      <c r="AI377" s="40" t="str">
        <f>IF(AE377=0,"NO OFERTADO",IF(AF377=0,"NO OFERTADO",IF(AG377=0,"NO OFERTADO",IF(AH377=0,"NO OFERTADO","CORRECTO"))))</f>
        <v>NO OFERTADO</v>
      </c>
      <c r="AJ377" s="41"/>
      <c r="AK377" s="41"/>
      <c r="AL377" s="41"/>
      <c r="AM377" s="42"/>
      <c r="AN377" s="40" t="str">
        <f>IF(AJ377=0,"NO OFERTADO",IF(AK377=0,"NO OFERTADO",IF(AL377=0,"NO OFERTADO",IF(AM377=0,"NO OFERTADO","CORRECTO"))))</f>
        <v>NO OFERTADO</v>
      </c>
    </row>
    <row r="378" spans="1:40" ht="24" x14ac:dyDescent="0.25">
      <c r="A378" s="61">
        <v>2554</v>
      </c>
      <c r="B378" s="61">
        <v>2356</v>
      </c>
      <c r="C378" s="13" t="s">
        <v>6319</v>
      </c>
      <c r="D378" s="12" t="s">
        <v>33</v>
      </c>
      <c r="E378" s="12" t="s">
        <v>11</v>
      </c>
      <c r="F378" s="12" t="s">
        <v>12</v>
      </c>
      <c r="G378" s="12" t="s">
        <v>13</v>
      </c>
      <c r="H378" s="12" t="s">
        <v>12</v>
      </c>
      <c r="I378" s="62">
        <v>59634</v>
      </c>
      <c r="J378" s="10">
        <v>1</v>
      </c>
      <c r="K378" s="10" t="s">
        <v>6320</v>
      </c>
      <c r="L378" s="14" t="s">
        <v>6321</v>
      </c>
      <c r="M378" s="11">
        <v>36305</v>
      </c>
      <c r="N378" s="8">
        <v>30</v>
      </c>
      <c r="O378" s="8">
        <f>N378*M378</f>
        <v>1089150</v>
      </c>
      <c r="P378" s="7" t="s">
        <v>6618</v>
      </c>
      <c r="Q378" s="30">
        <f>O378/$O$643</f>
        <v>6.4566238482099384E-4</v>
      </c>
      <c r="R378" s="30">
        <f>+O378/$O$644</f>
        <v>1.1327160012067909E-3</v>
      </c>
      <c r="S378" s="31">
        <f>Q378*$S$1</f>
        <v>5.1652990785679503E-2</v>
      </c>
      <c r="T378" s="32">
        <f>R378*$T$1</f>
        <v>1.6990740018101864E-2</v>
      </c>
      <c r="U378" s="31">
        <f>S378+T378</f>
        <v>6.8643730803781361E-2</v>
      </c>
      <c r="V378" s="41"/>
      <c r="W378" s="41"/>
      <c r="X378" s="41"/>
      <c r="Y378" s="42"/>
      <c r="Z378" s="40" t="str">
        <f>IF(V378=0,"NO OFERTADO",IF(W378=0,"NO OFERTADO",IF(X378=0,"NO OFERTADO",IF(Y378=0,"NO OFERTADO","CORRECTO"))))</f>
        <v>NO OFERTADO</v>
      </c>
      <c r="AA378" s="42">
        <f>Y378*N378</f>
        <v>0</v>
      </c>
      <c r="AB378" s="31">
        <f>Q378*$AB$1</f>
        <v>1.2913247696419876E-2</v>
      </c>
      <c r="AC378" s="32">
        <f>R378*$AC$1</f>
        <v>5.6635800060339542E-3</v>
      </c>
      <c r="AD378" s="31">
        <f>AB378+AC378</f>
        <v>1.8576827702453828E-2</v>
      </c>
      <c r="AE378" s="41"/>
      <c r="AF378" s="41"/>
      <c r="AG378" s="41"/>
      <c r="AH378" s="42"/>
      <c r="AI378" s="40" t="str">
        <f>IF(AE378=0,"NO OFERTADO",IF(AF378=0,"NO OFERTADO",IF(AG378=0,"NO OFERTADO",IF(AH378=0,"NO OFERTADO","CORRECTO"))))</f>
        <v>NO OFERTADO</v>
      </c>
      <c r="AJ378" s="41"/>
      <c r="AK378" s="41"/>
      <c r="AL378" s="41"/>
      <c r="AM378" s="42"/>
      <c r="AN378" s="40" t="str">
        <f>IF(AJ378=0,"NO OFERTADO",IF(AK378=0,"NO OFERTADO",IF(AL378=0,"NO OFERTADO",IF(AM378=0,"NO OFERTADO","CORRECTO"))))</f>
        <v>NO OFERTADO</v>
      </c>
    </row>
    <row r="379" spans="1:40" ht="24" x14ac:dyDescent="0.25">
      <c r="A379" s="61">
        <v>2555</v>
      </c>
      <c r="B379" s="61">
        <v>2357</v>
      </c>
      <c r="C379" s="13" t="s">
        <v>6319</v>
      </c>
      <c r="D379" s="12" t="s">
        <v>143</v>
      </c>
      <c r="E379" s="12" t="s">
        <v>11</v>
      </c>
      <c r="F379" s="12" t="s">
        <v>12</v>
      </c>
      <c r="G379" s="12" t="s">
        <v>13</v>
      </c>
      <c r="H379" s="12" t="s">
        <v>12</v>
      </c>
      <c r="I379" s="62">
        <v>29817</v>
      </c>
      <c r="J379" s="10">
        <v>1</v>
      </c>
      <c r="K379" s="10" t="s">
        <v>6320</v>
      </c>
      <c r="L379" s="14" t="s">
        <v>6322</v>
      </c>
      <c r="M379" s="11">
        <v>29817</v>
      </c>
      <c r="N379" s="8">
        <v>30</v>
      </c>
      <c r="O379" s="8">
        <f>N379*M379</f>
        <v>894510</v>
      </c>
      <c r="P379" s="7" t="s">
        <v>6618</v>
      </c>
      <c r="Q379" s="30">
        <f>O379/$O$643</f>
        <v>5.3027724358098254E-4</v>
      </c>
      <c r="R379" s="30">
        <f>+O379/$O$644</f>
        <v>9.3029040099112763E-4</v>
      </c>
      <c r="S379" s="31">
        <f>Q379*$S$1</f>
        <v>4.2422179486478605E-2</v>
      </c>
      <c r="T379" s="32">
        <f>R379*$T$1</f>
        <v>1.3954356014866914E-2</v>
      </c>
      <c r="U379" s="31">
        <f>S379+T379</f>
        <v>5.6376535501345519E-2</v>
      </c>
      <c r="V379" s="41"/>
      <c r="W379" s="41"/>
      <c r="X379" s="41"/>
      <c r="Y379" s="42"/>
      <c r="Z379" s="40" t="str">
        <f>IF(V379=0,"NO OFERTADO",IF(W379=0,"NO OFERTADO",IF(X379=0,"NO OFERTADO",IF(Y379=0,"NO OFERTADO","CORRECTO"))))</f>
        <v>NO OFERTADO</v>
      </c>
      <c r="AA379" s="42">
        <f>Y379*N379</f>
        <v>0</v>
      </c>
      <c r="AB379" s="31">
        <f>Q379*$AB$1</f>
        <v>1.0605544871619651E-2</v>
      </c>
      <c r="AC379" s="32">
        <f>R379*$AC$1</f>
        <v>4.6514520049556378E-3</v>
      </c>
      <c r="AD379" s="31">
        <f>AB379+AC379</f>
        <v>1.525699687657529E-2</v>
      </c>
      <c r="AE379" s="41"/>
      <c r="AF379" s="41"/>
      <c r="AG379" s="41"/>
      <c r="AH379" s="42"/>
      <c r="AI379" s="40" t="str">
        <f>IF(AE379=0,"NO OFERTADO",IF(AF379=0,"NO OFERTADO",IF(AG379=0,"NO OFERTADO",IF(AH379=0,"NO OFERTADO","CORRECTO"))))</f>
        <v>NO OFERTADO</v>
      </c>
      <c r="AJ379" s="41"/>
      <c r="AK379" s="41"/>
      <c r="AL379" s="41"/>
      <c r="AM379" s="42"/>
      <c r="AN379" s="40" t="str">
        <f>IF(AJ379=0,"NO OFERTADO",IF(AK379=0,"NO OFERTADO",IF(AL379=0,"NO OFERTADO",IF(AM379=0,"NO OFERTADO","CORRECTO"))))</f>
        <v>NO OFERTADO</v>
      </c>
    </row>
    <row r="380" spans="1:40" ht="24" x14ac:dyDescent="0.2">
      <c r="A380" s="61">
        <v>2556</v>
      </c>
      <c r="B380" s="61">
        <v>2815</v>
      </c>
      <c r="C380" s="13" t="s">
        <v>7337</v>
      </c>
      <c r="D380" s="12" t="s">
        <v>89</v>
      </c>
      <c r="E380" s="12" t="s">
        <v>11</v>
      </c>
      <c r="F380" s="12" t="s">
        <v>12</v>
      </c>
      <c r="G380" s="12" t="s">
        <v>13</v>
      </c>
      <c r="H380" s="12" t="s">
        <v>12</v>
      </c>
      <c r="I380" s="62" t="s">
        <v>60</v>
      </c>
      <c r="J380" s="10">
        <v>1</v>
      </c>
      <c r="K380" s="94"/>
      <c r="L380" s="14"/>
      <c r="M380" s="11">
        <v>229270</v>
      </c>
      <c r="N380" s="11">
        <v>28</v>
      </c>
      <c r="O380" s="8">
        <f>N380*M380</f>
        <v>6419560</v>
      </c>
      <c r="P380" s="7" t="s">
        <v>6618</v>
      </c>
      <c r="Q380" s="30">
        <f>O380/$O$643</f>
        <v>3.8055992462943202E-3</v>
      </c>
      <c r="R380" s="30"/>
      <c r="S380" s="31">
        <f>Q380*$S$1</f>
        <v>0.30444793970354561</v>
      </c>
      <c r="T380" s="7"/>
      <c r="U380" s="31">
        <f>S380+T380</f>
        <v>0.30444793970354561</v>
      </c>
      <c r="V380" s="41"/>
      <c r="W380" s="41"/>
      <c r="X380" s="41"/>
      <c r="Y380" s="42"/>
      <c r="Z380" s="40" t="str">
        <f>IF(V380=0,"NO OFERTADO",IF(W380=0,"NO OFERTADO",IF(X380=0,"NO OFERTADO",IF(Y380=0,"NO OFERTADO","CORRECTO"))))</f>
        <v>NO OFERTADO</v>
      </c>
      <c r="AA380" s="42">
        <f>Y380*N380</f>
        <v>0</v>
      </c>
      <c r="AB380" s="31">
        <f>Q380*$AB$1</f>
        <v>7.6111984925886403E-2</v>
      </c>
      <c r="AC380" s="7"/>
      <c r="AD380" s="31">
        <f>AB380+AC380</f>
        <v>7.6111984925886403E-2</v>
      </c>
      <c r="AE380" s="41"/>
      <c r="AF380" s="41"/>
      <c r="AG380" s="41"/>
      <c r="AH380" s="42"/>
      <c r="AI380" s="40" t="str">
        <f>IF(AE380=0,"NO OFERTADO",IF(AF380=0,"NO OFERTADO",IF(AG380=0,"NO OFERTADO",IF(AH380=0,"NO OFERTADO","CORRECTO"))))</f>
        <v>NO OFERTADO</v>
      </c>
      <c r="AJ380" s="41"/>
      <c r="AK380" s="41"/>
      <c r="AL380" s="41"/>
      <c r="AM380" s="42"/>
      <c r="AN380" s="40" t="str">
        <f>IF(AJ380=0,"NO OFERTADO",IF(AK380=0,"NO OFERTADO",IF(AL380=0,"NO OFERTADO",IF(AM380=0,"NO OFERTADO","CORRECTO"))))</f>
        <v>NO OFERTADO</v>
      </c>
    </row>
    <row r="381" spans="1:40" x14ac:dyDescent="0.25">
      <c r="A381" s="61">
        <v>2557</v>
      </c>
      <c r="B381" s="61">
        <v>2358</v>
      </c>
      <c r="C381" s="13" t="s">
        <v>3967</v>
      </c>
      <c r="D381" s="12" t="s">
        <v>6323</v>
      </c>
      <c r="E381" s="12" t="s">
        <v>765</v>
      </c>
      <c r="F381" s="12" t="s">
        <v>222</v>
      </c>
      <c r="G381" s="12" t="s">
        <v>13</v>
      </c>
      <c r="H381" s="12" t="s">
        <v>108</v>
      </c>
      <c r="I381" s="62" t="s">
        <v>60</v>
      </c>
      <c r="J381" s="10">
        <v>30</v>
      </c>
      <c r="K381" s="10" t="s">
        <v>6324</v>
      </c>
      <c r="L381" s="14" t="s">
        <v>6325</v>
      </c>
      <c r="M381" s="11">
        <v>245.672</v>
      </c>
      <c r="N381" s="8">
        <v>30</v>
      </c>
      <c r="O381" s="8">
        <f>N381*M381</f>
        <v>7370.16</v>
      </c>
      <c r="P381" s="7" t="s">
        <v>6618</v>
      </c>
      <c r="Q381" s="30">
        <f>O381/$O$643</f>
        <v>4.36912737649754E-6</v>
      </c>
      <c r="R381" s="30"/>
      <c r="S381" s="31">
        <f>Q381*$S$1</f>
        <v>3.4953019011980317E-4</v>
      </c>
      <c r="T381" s="7"/>
      <c r="U381" s="31">
        <f>S381+T381</f>
        <v>3.4953019011980317E-4</v>
      </c>
      <c r="V381" s="41"/>
      <c r="W381" s="41"/>
      <c r="X381" s="41"/>
      <c r="Y381" s="42"/>
      <c r="Z381" s="40" t="str">
        <f>IF(V381=0,"NO OFERTADO",IF(W381=0,"NO OFERTADO",IF(X381=0,"NO OFERTADO",IF(Y381=0,"NO OFERTADO","CORRECTO"))))</f>
        <v>NO OFERTADO</v>
      </c>
      <c r="AA381" s="42">
        <f>Y381*N381</f>
        <v>0</v>
      </c>
      <c r="AB381" s="31">
        <f>Q381*$AB$1</f>
        <v>8.7382547529950793E-5</v>
      </c>
      <c r="AC381" s="7"/>
      <c r="AD381" s="31">
        <f>AB381+AC381</f>
        <v>8.7382547529950793E-5</v>
      </c>
      <c r="AE381" s="41"/>
      <c r="AF381" s="41"/>
      <c r="AG381" s="41"/>
      <c r="AH381" s="42"/>
      <c r="AI381" s="40" t="str">
        <f>IF(AE381=0,"NO OFERTADO",IF(AF381=0,"NO OFERTADO",IF(AG381=0,"NO OFERTADO",IF(AH381=0,"NO OFERTADO","CORRECTO"))))</f>
        <v>NO OFERTADO</v>
      </c>
      <c r="AJ381" s="41"/>
      <c r="AK381" s="41"/>
      <c r="AL381" s="41"/>
      <c r="AM381" s="42"/>
      <c r="AN381" s="40" t="str">
        <f>IF(AJ381=0,"NO OFERTADO",IF(AK381=0,"NO OFERTADO",IF(AL381=0,"NO OFERTADO",IF(AM381=0,"NO OFERTADO","CORRECTO"))))</f>
        <v>NO OFERTADO</v>
      </c>
    </row>
    <row r="382" spans="1:40" ht="24" x14ac:dyDescent="0.25">
      <c r="A382" s="61">
        <v>2558</v>
      </c>
      <c r="B382" s="61">
        <v>2359</v>
      </c>
      <c r="C382" s="13" t="s">
        <v>4868</v>
      </c>
      <c r="D382" s="12" t="s">
        <v>6326</v>
      </c>
      <c r="E382" s="12" t="s">
        <v>11</v>
      </c>
      <c r="F382" s="12" t="s">
        <v>134</v>
      </c>
      <c r="G382" s="12" t="s">
        <v>13</v>
      </c>
      <c r="H382" s="12" t="s">
        <v>12</v>
      </c>
      <c r="I382" s="62" t="s">
        <v>60</v>
      </c>
      <c r="J382" s="10">
        <v>1</v>
      </c>
      <c r="K382" s="10" t="s">
        <v>4870</v>
      </c>
      <c r="L382" s="14" t="s">
        <v>6327</v>
      </c>
      <c r="M382" s="11">
        <v>3783.6</v>
      </c>
      <c r="N382" s="8">
        <v>30</v>
      </c>
      <c r="O382" s="8">
        <f>N382*M382</f>
        <v>113508</v>
      </c>
      <c r="P382" s="7" t="s">
        <v>6618</v>
      </c>
      <c r="Q382" s="30">
        <f>O382/$O$643</f>
        <v>6.728902903756265E-5</v>
      </c>
      <c r="R382" s="30"/>
      <c r="S382" s="31">
        <f>Q382*$S$1</f>
        <v>5.3831223230050122E-3</v>
      </c>
      <c r="T382" s="7"/>
      <c r="U382" s="31">
        <f>S382+T382</f>
        <v>5.3831223230050122E-3</v>
      </c>
      <c r="V382" s="41"/>
      <c r="W382" s="41"/>
      <c r="X382" s="41"/>
      <c r="Y382" s="42"/>
      <c r="Z382" s="40" t="str">
        <f>IF(V382=0,"NO OFERTADO",IF(W382=0,"NO OFERTADO",IF(X382=0,"NO OFERTADO",IF(Y382=0,"NO OFERTADO","CORRECTO"))))</f>
        <v>NO OFERTADO</v>
      </c>
      <c r="AA382" s="42">
        <f>Y382*N382</f>
        <v>0</v>
      </c>
      <c r="AB382" s="31">
        <f>Q382*$AB$1</f>
        <v>1.3457805807512531E-3</v>
      </c>
      <c r="AC382" s="7"/>
      <c r="AD382" s="31">
        <f>AB382+AC382</f>
        <v>1.3457805807512531E-3</v>
      </c>
      <c r="AE382" s="41"/>
      <c r="AF382" s="41"/>
      <c r="AG382" s="41"/>
      <c r="AH382" s="42"/>
      <c r="AI382" s="40" t="str">
        <f>IF(AE382=0,"NO OFERTADO",IF(AF382=0,"NO OFERTADO",IF(AG382=0,"NO OFERTADO",IF(AH382=0,"NO OFERTADO","CORRECTO"))))</f>
        <v>NO OFERTADO</v>
      </c>
      <c r="AJ382" s="41"/>
      <c r="AK382" s="41"/>
      <c r="AL382" s="41"/>
      <c r="AM382" s="42"/>
      <c r="AN382" s="40" t="str">
        <f>IF(AJ382=0,"NO OFERTADO",IF(AK382=0,"NO OFERTADO",IF(AL382=0,"NO OFERTADO",IF(AM382=0,"NO OFERTADO","CORRECTO"))))</f>
        <v>NO OFERTADO</v>
      </c>
    </row>
    <row r="383" spans="1:40" ht="48" x14ac:dyDescent="0.25">
      <c r="A383" s="61">
        <v>2559</v>
      </c>
      <c r="B383" s="61">
        <v>1940</v>
      </c>
      <c r="C383" s="13" t="s">
        <v>5262</v>
      </c>
      <c r="D383" s="12" t="s">
        <v>5263</v>
      </c>
      <c r="E383" s="12" t="s">
        <v>1042</v>
      </c>
      <c r="F383" s="12" t="s">
        <v>222</v>
      </c>
      <c r="G383" s="12" t="s">
        <v>5264</v>
      </c>
      <c r="H383" s="12" t="s">
        <v>108</v>
      </c>
      <c r="I383" s="62" t="s">
        <v>60</v>
      </c>
      <c r="J383" s="10">
        <v>100</v>
      </c>
      <c r="K383" s="10" t="s">
        <v>5265</v>
      </c>
      <c r="L383" s="14" t="s">
        <v>5266</v>
      </c>
      <c r="M383" s="11">
        <v>1163.8610000000001</v>
      </c>
      <c r="N383" s="8">
        <v>100</v>
      </c>
      <c r="O383" s="8">
        <f>N383*M383</f>
        <v>116386.1</v>
      </c>
      <c r="P383" s="7" t="s">
        <v>6618</v>
      </c>
      <c r="Q383" s="30">
        <f>O383/$O$643</f>
        <v>6.8995204412628818E-5</v>
      </c>
      <c r="R383" s="30"/>
      <c r="S383" s="31">
        <f>Q383*$S$1</f>
        <v>5.5196163530103056E-3</v>
      </c>
      <c r="T383" s="7"/>
      <c r="U383" s="31">
        <f>S383+T383</f>
        <v>5.5196163530103056E-3</v>
      </c>
      <c r="V383" s="41"/>
      <c r="W383" s="41"/>
      <c r="X383" s="41"/>
      <c r="Y383" s="42"/>
      <c r="Z383" s="40" t="str">
        <f>IF(V383=0,"NO OFERTADO",IF(W383=0,"NO OFERTADO",IF(X383=0,"NO OFERTADO",IF(Y383=0,"NO OFERTADO","CORRECTO"))))</f>
        <v>NO OFERTADO</v>
      </c>
      <c r="AA383" s="42">
        <f>Y383*N383</f>
        <v>0</v>
      </c>
      <c r="AB383" s="31">
        <f>Q383*$AB$1</f>
        <v>1.3799040882525764E-3</v>
      </c>
      <c r="AC383" s="7"/>
      <c r="AD383" s="31">
        <f>AB383+AC383</f>
        <v>1.3799040882525764E-3</v>
      </c>
      <c r="AE383" s="41"/>
      <c r="AF383" s="41"/>
      <c r="AG383" s="41"/>
      <c r="AH383" s="42"/>
      <c r="AI383" s="40" t="str">
        <f>IF(AE383=0,"NO OFERTADO",IF(AF383=0,"NO OFERTADO",IF(AG383=0,"NO OFERTADO",IF(AH383=0,"NO OFERTADO","CORRECTO"))))</f>
        <v>NO OFERTADO</v>
      </c>
      <c r="AJ383" s="41"/>
      <c r="AK383" s="41"/>
      <c r="AL383" s="41"/>
      <c r="AM383" s="42"/>
      <c r="AN383" s="40" t="str">
        <f>IF(AJ383=0,"NO OFERTADO",IF(AK383=0,"NO OFERTADO",IF(AL383=0,"NO OFERTADO",IF(AM383=0,"NO OFERTADO","CORRECTO"))))</f>
        <v>NO OFERTADO</v>
      </c>
    </row>
    <row r="384" spans="1:40" ht="24" x14ac:dyDescent="0.25">
      <c r="A384" s="61">
        <v>2560</v>
      </c>
      <c r="B384" s="61">
        <v>2360</v>
      </c>
      <c r="C384" s="13" t="s">
        <v>6328</v>
      </c>
      <c r="D384" s="12" t="s">
        <v>4383</v>
      </c>
      <c r="E384" s="12" t="s">
        <v>49</v>
      </c>
      <c r="F384" s="12" t="s">
        <v>23</v>
      </c>
      <c r="G384" s="12" t="s">
        <v>24</v>
      </c>
      <c r="H384" s="12" t="s">
        <v>49</v>
      </c>
      <c r="I384" s="62" t="s">
        <v>60</v>
      </c>
      <c r="J384" s="10">
        <v>1</v>
      </c>
      <c r="K384" s="10" t="s">
        <v>6329</v>
      </c>
      <c r="L384" s="14" t="s">
        <v>6330</v>
      </c>
      <c r="M384" s="11">
        <v>91426.489999999991</v>
      </c>
      <c r="N384" s="8">
        <v>1</v>
      </c>
      <c r="O384" s="8">
        <f>N384*M384</f>
        <v>91426.489999999991</v>
      </c>
      <c r="P384" s="7" t="s">
        <v>6618</v>
      </c>
      <c r="Q384" s="30">
        <f>O384/$O$643</f>
        <v>5.419882070349606E-5</v>
      </c>
      <c r="R384" s="30"/>
      <c r="S384" s="31">
        <f>Q384*$S$1</f>
        <v>4.3359056562796844E-3</v>
      </c>
      <c r="T384" s="7"/>
      <c r="U384" s="31">
        <f>S384+T384</f>
        <v>4.3359056562796844E-3</v>
      </c>
      <c r="V384" s="41"/>
      <c r="W384" s="41"/>
      <c r="X384" s="41"/>
      <c r="Y384" s="42"/>
      <c r="Z384" s="40" t="str">
        <f>IF(V384=0,"NO OFERTADO",IF(W384=0,"NO OFERTADO",IF(X384=0,"NO OFERTADO",IF(Y384=0,"NO OFERTADO","CORRECTO"))))</f>
        <v>NO OFERTADO</v>
      </c>
      <c r="AA384" s="42">
        <f>Y384*N384</f>
        <v>0</v>
      </c>
      <c r="AB384" s="31">
        <f>Q384*$AB$1</f>
        <v>1.0839764140699211E-3</v>
      </c>
      <c r="AC384" s="7"/>
      <c r="AD384" s="31">
        <f>AB384+AC384</f>
        <v>1.0839764140699211E-3</v>
      </c>
      <c r="AE384" s="41"/>
      <c r="AF384" s="41"/>
      <c r="AG384" s="41"/>
      <c r="AH384" s="42"/>
      <c r="AI384" s="40" t="str">
        <f>IF(AE384=0,"NO OFERTADO",IF(AF384=0,"NO OFERTADO",IF(AG384=0,"NO OFERTADO",IF(AH384=0,"NO OFERTADO","CORRECTO"))))</f>
        <v>NO OFERTADO</v>
      </c>
      <c r="AJ384" s="41"/>
      <c r="AK384" s="41"/>
      <c r="AL384" s="41"/>
      <c r="AM384" s="42"/>
      <c r="AN384" s="40" t="str">
        <f>IF(AJ384=0,"NO OFERTADO",IF(AK384=0,"NO OFERTADO",IF(AL384=0,"NO OFERTADO",IF(AM384=0,"NO OFERTADO","CORRECTO"))))</f>
        <v>NO OFERTADO</v>
      </c>
    </row>
    <row r="385" spans="1:40" ht="24" x14ac:dyDescent="0.25">
      <c r="A385" s="61">
        <v>2561</v>
      </c>
      <c r="B385" s="61">
        <v>2361</v>
      </c>
      <c r="C385" s="13" t="s">
        <v>6328</v>
      </c>
      <c r="D385" s="12" t="s">
        <v>6331</v>
      </c>
      <c r="E385" s="12" t="s">
        <v>49</v>
      </c>
      <c r="F385" s="12" t="s">
        <v>23</v>
      </c>
      <c r="G385" s="12" t="s">
        <v>24</v>
      </c>
      <c r="H385" s="12" t="s">
        <v>49</v>
      </c>
      <c r="I385" s="62" t="s">
        <v>60</v>
      </c>
      <c r="J385" s="10">
        <v>1</v>
      </c>
      <c r="K385" s="10" t="s">
        <v>6329</v>
      </c>
      <c r="L385" s="14"/>
      <c r="M385" s="11">
        <v>10060.171999999999</v>
      </c>
      <c r="N385" s="8">
        <v>1</v>
      </c>
      <c r="O385" s="8">
        <f>N385*M385</f>
        <v>10060.171999999999</v>
      </c>
      <c r="P385" s="7" t="s">
        <v>6618</v>
      </c>
      <c r="Q385" s="30">
        <f>O385/$O$643</f>
        <v>5.9638017217365707E-6</v>
      </c>
      <c r="R385" s="30"/>
      <c r="S385" s="31">
        <f>Q385*$S$1</f>
        <v>4.7710413773892563E-4</v>
      </c>
      <c r="T385" s="7"/>
      <c r="U385" s="31">
        <f>S385+T385</f>
        <v>4.7710413773892563E-4</v>
      </c>
      <c r="V385" s="41"/>
      <c r="W385" s="41"/>
      <c r="X385" s="41"/>
      <c r="Y385" s="42"/>
      <c r="Z385" s="40" t="str">
        <f>IF(V385=0,"NO OFERTADO",IF(W385=0,"NO OFERTADO",IF(X385=0,"NO OFERTADO",IF(Y385=0,"NO OFERTADO","CORRECTO"))))</f>
        <v>NO OFERTADO</v>
      </c>
      <c r="AA385" s="42">
        <f>Y385*N385</f>
        <v>0</v>
      </c>
      <c r="AB385" s="31">
        <f>Q385*$AB$1</f>
        <v>1.1927603443473141E-4</v>
      </c>
      <c r="AC385" s="7"/>
      <c r="AD385" s="31">
        <f>AB385+AC385</f>
        <v>1.1927603443473141E-4</v>
      </c>
      <c r="AE385" s="41"/>
      <c r="AF385" s="41"/>
      <c r="AG385" s="41"/>
      <c r="AH385" s="42"/>
      <c r="AI385" s="40" t="str">
        <f>IF(AE385=0,"NO OFERTADO",IF(AF385=0,"NO OFERTADO",IF(AG385=0,"NO OFERTADO",IF(AH385=0,"NO OFERTADO","CORRECTO"))))</f>
        <v>NO OFERTADO</v>
      </c>
      <c r="AJ385" s="41"/>
      <c r="AK385" s="41"/>
      <c r="AL385" s="41"/>
      <c r="AM385" s="42"/>
      <c r="AN385" s="40" t="str">
        <f>IF(AJ385=0,"NO OFERTADO",IF(AK385=0,"NO OFERTADO",IF(AL385=0,"NO OFERTADO",IF(AM385=0,"NO OFERTADO","CORRECTO"))))</f>
        <v>NO OFERTADO</v>
      </c>
    </row>
    <row r="386" spans="1:40" ht="24" x14ac:dyDescent="0.25">
      <c r="A386" s="61">
        <v>2562</v>
      </c>
      <c r="B386" s="61">
        <v>1913</v>
      </c>
      <c r="C386" s="13" t="s">
        <v>4382</v>
      </c>
      <c r="D386" s="12" t="s">
        <v>5190</v>
      </c>
      <c r="E386" s="12" t="s">
        <v>22</v>
      </c>
      <c r="F386" s="12" t="s">
        <v>23</v>
      </c>
      <c r="G386" s="12" t="s">
        <v>24</v>
      </c>
      <c r="H386" s="12" t="s">
        <v>25</v>
      </c>
      <c r="I386" s="62" t="s">
        <v>60</v>
      </c>
      <c r="J386" s="10">
        <v>1</v>
      </c>
      <c r="K386" s="10" t="s">
        <v>4384</v>
      </c>
      <c r="L386" s="14" t="s">
        <v>5191</v>
      </c>
      <c r="M386" s="11">
        <v>200926</v>
      </c>
      <c r="N386" s="8">
        <v>1</v>
      </c>
      <c r="O386" s="8">
        <f>N386*M386</f>
        <v>200926</v>
      </c>
      <c r="P386" s="7" t="s">
        <v>6618</v>
      </c>
      <c r="Q386" s="30">
        <f>O386/$O$643</f>
        <v>1.1911156436904284E-4</v>
      </c>
      <c r="R386" s="30"/>
      <c r="S386" s="31">
        <f>Q386*$S$1</f>
        <v>9.5289251495234272E-3</v>
      </c>
      <c r="T386" s="7"/>
      <c r="U386" s="31">
        <f>S386+T386</f>
        <v>9.5289251495234272E-3</v>
      </c>
      <c r="V386" s="41"/>
      <c r="W386" s="41"/>
      <c r="X386" s="41"/>
      <c r="Y386" s="42"/>
      <c r="Z386" s="40" t="str">
        <f>IF(V386=0,"NO OFERTADO",IF(W386=0,"NO OFERTADO",IF(X386=0,"NO OFERTADO",IF(Y386=0,"NO OFERTADO","CORRECTO"))))</f>
        <v>NO OFERTADO</v>
      </c>
      <c r="AA386" s="42">
        <f>Y386*N386</f>
        <v>0</v>
      </c>
      <c r="AB386" s="31">
        <f>Q386*$AB$1</f>
        <v>2.3822312873808568E-3</v>
      </c>
      <c r="AC386" s="7"/>
      <c r="AD386" s="31">
        <f>AB386+AC386</f>
        <v>2.3822312873808568E-3</v>
      </c>
      <c r="AE386" s="41"/>
      <c r="AF386" s="41"/>
      <c r="AG386" s="41"/>
      <c r="AH386" s="42"/>
      <c r="AI386" s="40" t="str">
        <f>IF(AE386=0,"NO OFERTADO",IF(AF386=0,"NO OFERTADO",IF(AG386=0,"NO OFERTADO",IF(AH386=0,"NO OFERTADO","CORRECTO"))))</f>
        <v>NO OFERTADO</v>
      </c>
      <c r="AJ386" s="41"/>
      <c r="AK386" s="41"/>
      <c r="AL386" s="41"/>
      <c r="AM386" s="42"/>
      <c r="AN386" s="40" t="str">
        <f>IF(AJ386=0,"NO OFERTADO",IF(AK386=0,"NO OFERTADO",IF(AL386=0,"NO OFERTADO",IF(AM386=0,"NO OFERTADO","CORRECTO"))))</f>
        <v>NO OFERTADO</v>
      </c>
    </row>
    <row r="387" spans="1:40" ht="24" x14ac:dyDescent="0.25">
      <c r="A387" s="61">
        <v>2563</v>
      </c>
      <c r="B387" s="61">
        <v>2146</v>
      </c>
      <c r="C387" s="13" t="s">
        <v>5803</v>
      </c>
      <c r="D387" s="12" t="s">
        <v>675</v>
      </c>
      <c r="E387" s="12" t="s">
        <v>11</v>
      </c>
      <c r="F387" s="12" t="s">
        <v>134</v>
      </c>
      <c r="G387" s="12" t="s">
        <v>13</v>
      </c>
      <c r="H387" s="12" t="s">
        <v>12</v>
      </c>
      <c r="I387" s="62" t="s">
        <v>60</v>
      </c>
      <c r="J387" s="10">
        <v>1</v>
      </c>
      <c r="K387" s="10" t="s">
        <v>5804</v>
      </c>
      <c r="L387" s="14" t="s">
        <v>5805</v>
      </c>
      <c r="M387" s="11">
        <v>629.54899999999998</v>
      </c>
      <c r="N387" s="8">
        <v>10</v>
      </c>
      <c r="O387" s="8">
        <f>N387*M387</f>
        <v>6295.49</v>
      </c>
      <c r="P387" s="7" t="s">
        <v>6618</v>
      </c>
      <c r="Q387" s="30">
        <f>O387/$O$643</f>
        <v>3.7320489253240769E-6</v>
      </c>
      <c r="R387" s="30"/>
      <c r="S387" s="31">
        <f>Q387*$S$1</f>
        <v>2.9856391402592613E-4</v>
      </c>
      <c r="T387" s="7"/>
      <c r="U387" s="31">
        <f>S387+T387</f>
        <v>2.9856391402592613E-4</v>
      </c>
      <c r="V387" s="41"/>
      <c r="W387" s="41"/>
      <c r="X387" s="41"/>
      <c r="Y387" s="42"/>
      <c r="Z387" s="40" t="str">
        <f>IF(V387=0,"NO OFERTADO",IF(W387=0,"NO OFERTADO",IF(X387=0,"NO OFERTADO",IF(Y387=0,"NO OFERTADO","CORRECTO"))))</f>
        <v>NO OFERTADO</v>
      </c>
      <c r="AA387" s="42">
        <f>Y387*N387</f>
        <v>0</v>
      </c>
      <c r="AB387" s="31">
        <f>Q387*$AB$1</f>
        <v>7.4640978506481534E-5</v>
      </c>
      <c r="AC387" s="7"/>
      <c r="AD387" s="31">
        <f>AB387+AC387</f>
        <v>7.4640978506481534E-5</v>
      </c>
      <c r="AE387" s="41"/>
      <c r="AF387" s="41"/>
      <c r="AG387" s="41"/>
      <c r="AH387" s="42"/>
      <c r="AI387" s="40" t="str">
        <f>IF(AE387=0,"NO OFERTADO",IF(AF387=0,"NO OFERTADO",IF(AG387=0,"NO OFERTADO",IF(AH387=0,"NO OFERTADO","CORRECTO"))))</f>
        <v>NO OFERTADO</v>
      </c>
      <c r="AJ387" s="41"/>
      <c r="AK387" s="41"/>
      <c r="AL387" s="41"/>
      <c r="AM387" s="42"/>
      <c r="AN387" s="40" t="str">
        <f>IF(AJ387=0,"NO OFERTADO",IF(AK387=0,"NO OFERTADO",IF(AL387=0,"NO OFERTADO",IF(AM387=0,"NO OFERTADO","CORRECTO"))))</f>
        <v>NO OFERTADO</v>
      </c>
    </row>
    <row r="388" spans="1:40" ht="24" x14ac:dyDescent="0.25">
      <c r="A388" s="61">
        <v>2564</v>
      </c>
      <c r="B388" s="61">
        <v>2362</v>
      </c>
      <c r="C388" s="13" t="s">
        <v>6332</v>
      </c>
      <c r="D388" s="12" t="s">
        <v>170</v>
      </c>
      <c r="E388" s="12" t="s">
        <v>11</v>
      </c>
      <c r="F388" s="12" t="s">
        <v>12</v>
      </c>
      <c r="G388" s="12" t="s">
        <v>13</v>
      </c>
      <c r="H388" s="12" t="s">
        <v>12</v>
      </c>
      <c r="I388" s="62" t="s">
        <v>60</v>
      </c>
      <c r="J388" s="10">
        <v>1</v>
      </c>
      <c r="K388" s="10" t="s">
        <v>6333</v>
      </c>
      <c r="L388" s="14" t="s">
        <v>6334</v>
      </c>
      <c r="M388" s="11">
        <v>16750.882086666665</v>
      </c>
      <c r="N388" s="8">
        <v>30</v>
      </c>
      <c r="O388" s="8">
        <f>N388*M388</f>
        <v>502526.46259999997</v>
      </c>
      <c r="P388" s="7" t="s">
        <v>6618</v>
      </c>
      <c r="Q388" s="30">
        <f>O388/$O$643</f>
        <v>2.979042687214561E-4</v>
      </c>
      <c r="R388" s="30"/>
      <c r="S388" s="31">
        <f>Q388*$S$1</f>
        <v>2.3832341497716486E-2</v>
      </c>
      <c r="T388" s="7"/>
      <c r="U388" s="31">
        <f>S388+T388</f>
        <v>2.3832341497716486E-2</v>
      </c>
      <c r="V388" s="41"/>
      <c r="W388" s="41"/>
      <c r="X388" s="41"/>
      <c r="Y388" s="42"/>
      <c r="Z388" s="40" t="str">
        <f>IF(V388=0,"NO OFERTADO",IF(W388=0,"NO OFERTADO",IF(X388=0,"NO OFERTADO",IF(Y388=0,"NO OFERTADO","CORRECTO"))))</f>
        <v>NO OFERTADO</v>
      </c>
      <c r="AA388" s="42">
        <f>Y388*N388</f>
        <v>0</v>
      </c>
      <c r="AB388" s="31">
        <f>Q388*$AB$1</f>
        <v>5.9580853744291215E-3</v>
      </c>
      <c r="AC388" s="7"/>
      <c r="AD388" s="31">
        <f>AB388+AC388</f>
        <v>5.9580853744291215E-3</v>
      </c>
      <c r="AE388" s="41"/>
      <c r="AF388" s="41"/>
      <c r="AG388" s="41"/>
      <c r="AH388" s="42"/>
      <c r="AI388" s="40" t="str">
        <f>IF(AE388=0,"NO OFERTADO",IF(AF388=0,"NO OFERTADO",IF(AG388=0,"NO OFERTADO",IF(AH388=0,"NO OFERTADO","CORRECTO"))))</f>
        <v>NO OFERTADO</v>
      </c>
      <c r="AJ388" s="41"/>
      <c r="AK388" s="41"/>
      <c r="AL388" s="41"/>
      <c r="AM388" s="42"/>
      <c r="AN388" s="40" t="str">
        <f>IF(AJ388=0,"NO OFERTADO",IF(AK388=0,"NO OFERTADO",IF(AL388=0,"NO OFERTADO",IF(AM388=0,"NO OFERTADO","CORRECTO"))))</f>
        <v>NO OFERTADO</v>
      </c>
    </row>
    <row r="389" spans="1:40" x14ac:dyDescent="0.25">
      <c r="A389" s="61">
        <v>2565</v>
      </c>
      <c r="B389" s="61">
        <v>2363</v>
      </c>
      <c r="C389" s="13" t="s">
        <v>6335</v>
      </c>
      <c r="D389" s="12" t="s">
        <v>6336</v>
      </c>
      <c r="E389" s="12" t="s">
        <v>49</v>
      </c>
      <c r="F389" s="12" t="s">
        <v>49</v>
      </c>
      <c r="G389" s="12" t="s">
        <v>24</v>
      </c>
      <c r="H389" s="12" t="s">
        <v>49</v>
      </c>
      <c r="I389" s="62" t="s">
        <v>60</v>
      </c>
      <c r="J389" s="10">
        <v>1</v>
      </c>
      <c r="K389" s="10" t="s">
        <v>6337</v>
      </c>
      <c r="L389" s="14" t="s">
        <v>6338</v>
      </c>
      <c r="M389" s="11">
        <v>22635.386999999999</v>
      </c>
      <c r="N389" s="8">
        <v>1</v>
      </c>
      <c r="O389" s="8">
        <f>N389*M389</f>
        <v>22635.386999999999</v>
      </c>
      <c r="P389" s="7" t="s">
        <v>6618</v>
      </c>
      <c r="Q389" s="30">
        <f>O389/$O$643</f>
        <v>1.3418553873907285E-5</v>
      </c>
      <c r="R389" s="30"/>
      <c r="S389" s="31">
        <f>Q389*$S$1</f>
        <v>1.0734843099125828E-3</v>
      </c>
      <c r="T389" s="7"/>
      <c r="U389" s="31">
        <f>S389+T389</f>
        <v>1.0734843099125828E-3</v>
      </c>
      <c r="V389" s="41"/>
      <c r="W389" s="41"/>
      <c r="X389" s="41"/>
      <c r="Y389" s="42"/>
      <c r="Z389" s="40" t="str">
        <f>IF(V389=0,"NO OFERTADO",IF(W389=0,"NO OFERTADO",IF(X389=0,"NO OFERTADO",IF(Y389=0,"NO OFERTADO","CORRECTO"))))</f>
        <v>NO OFERTADO</v>
      </c>
      <c r="AA389" s="42">
        <f>Y389*N389</f>
        <v>0</v>
      </c>
      <c r="AB389" s="31">
        <f>Q389*$AB$1</f>
        <v>2.6837107747814569E-4</v>
      </c>
      <c r="AC389" s="7"/>
      <c r="AD389" s="31">
        <f>AB389+AC389</f>
        <v>2.6837107747814569E-4</v>
      </c>
      <c r="AE389" s="41"/>
      <c r="AF389" s="41"/>
      <c r="AG389" s="41"/>
      <c r="AH389" s="42"/>
      <c r="AI389" s="40" t="str">
        <f>IF(AE389=0,"NO OFERTADO",IF(AF389=0,"NO OFERTADO",IF(AG389=0,"NO OFERTADO",IF(AH389=0,"NO OFERTADO","CORRECTO"))))</f>
        <v>NO OFERTADO</v>
      </c>
      <c r="AJ389" s="41"/>
      <c r="AK389" s="41"/>
      <c r="AL389" s="41"/>
      <c r="AM389" s="42"/>
      <c r="AN389" s="40" t="str">
        <f>IF(AJ389=0,"NO OFERTADO",IF(AK389=0,"NO OFERTADO",IF(AL389=0,"NO OFERTADO",IF(AM389=0,"NO OFERTADO","CORRECTO"))))</f>
        <v>NO OFERTADO</v>
      </c>
    </row>
    <row r="390" spans="1:40" x14ac:dyDescent="0.25">
      <c r="A390" s="61">
        <v>2566</v>
      </c>
      <c r="B390" s="61">
        <v>1906</v>
      </c>
      <c r="C390" s="13" t="s">
        <v>5177</v>
      </c>
      <c r="D390" s="12" t="s">
        <v>68</v>
      </c>
      <c r="E390" s="12" t="s">
        <v>49</v>
      </c>
      <c r="F390" s="12" t="s">
        <v>49</v>
      </c>
      <c r="G390" s="12" t="s">
        <v>24</v>
      </c>
      <c r="H390" s="12" t="s">
        <v>49</v>
      </c>
      <c r="I390" s="62">
        <v>271301</v>
      </c>
      <c r="J390" s="10">
        <v>1</v>
      </c>
      <c r="K390" s="10" t="s">
        <v>4376</v>
      </c>
      <c r="L390" s="14" t="s">
        <v>5178</v>
      </c>
      <c r="M390" s="11">
        <v>268954.16666666669</v>
      </c>
      <c r="N390" s="8">
        <v>1</v>
      </c>
      <c r="O390" s="8">
        <f>N390*M390</f>
        <v>268954.16666666669</v>
      </c>
      <c r="P390" s="7" t="s">
        <v>6618</v>
      </c>
      <c r="Q390" s="30">
        <f>O390/$O$643</f>
        <v>1.5943955254789794E-4</v>
      </c>
      <c r="R390" s="30">
        <f>+O390/$O$644</f>
        <v>2.7971233363133772E-4</v>
      </c>
      <c r="S390" s="31">
        <f>Q390*$S$1</f>
        <v>1.2755164203831836E-2</v>
      </c>
      <c r="T390" s="32">
        <f>R390*$T$1</f>
        <v>4.195685004470066E-3</v>
      </c>
      <c r="U390" s="31">
        <f>S390+T390</f>
        <v>1.6950849208301901E-2</v>
      </c>
      <c r="V390" s="41"/>
      <c r="W390" s="41"/>
      <c r="X390" s="41"/>
      <c r="Y390" s="42"/>
      <c r="Z390" s="40" t="str">
        <f>IF(V390=0,"NO OFERTADO",IF(W390=0,"NO OFERTADO",IF(X390=0,"NO OFERTADO",IF(Y390=0,"NO OFERTADO","CORRECTO"))))</f>
        <v>NO OFERTADO</v>
      </c>
      <c r="AA390" s="42">
        <f>Y390*N390</f>
        <v>0</v>
      </c>
      <c r="AB390" s="31">
        <f>Q390*$AB$1</f>
        <v>3.1887910509579591E-3</v>
      </c>
      <c r="AC390" s="32">
        <f>R390*$AC$1</f>
        <v>1.3985616681566886E-3</v>
      </c>
      <c r="AD390" s="31">
        <f>AB390+AC390</f>
        <v>4.5873527191146474E-3</v>
      </c>
      <c r="AE390" s="41"/>
      <c r="AF390" s="41"/>
      <c r="AG390" s="41"/>
      <c r="AH390" s="42"/>
      <c r="AI390" s="40" t="str">
        <f>IF(AE390=0,"NO OFERTADO",IF(AF390=0,"NO OFERTADO",IF(AG390=0,"NO OFERTADO",IF(AH390=0,"NO OFERTADO","CORRECTO"))))</f>
        <v>NO OFERTADO</v>
      </c>
      <c r="AJ390" s="41"/>
      <c r="AK390" s="41"/>
      <c r="AL390" s="41"/>
      <c r="AM390" s="42"/>
      <c r="AN390" s="40" t="str">
        <f>IF(AJ390=0,"NO OFERTADO",IF(AK390=0,"NO OFERTADO",IF(AL390=0,"NO OFERTADO",IF(AM390=0,"NO OFERTADO","CORRECTO"))))</f>
        <v>NO OFERTADO</v>
      </c>
    </row>
    <row r="391" spans="1:40" x14ac:dyDescent="0.25">
      <c r="A391" s="61">
        <v>2567</v>
      </c>
      <c r="B391" s="61">
        <v>2092</v>
      </c>
      <c r="C391" s="13" t="s">
        <v>2931</v>
      </c>
      <c r="D391" s="12" t="s">
        <v>5675</v>
      </c>
      <c r="E391" s="12" t="s">
        <v>23</v>
      </c>
      <c r="F391" s="12" t="s">
        <v>23</v>
      </c>
      <c r="G391" s="12" t="s">
        <v>24</v>
      </c>
      <c r="H391" s="12" t="s">
        <v>23</v>
      </c>
      <c r="I391" s="62" t="s">
        <v>60</v>
      </c>
      <c r="J391" s="10">
        <v>1</v>
      </c>
      <c r="K391" s="10" t="s">
        <v>2932</v>
      </c>
      <c r="L391" s="14" t="s">
        <v>5676</v>
      </c>
      <c r="M391" s="11">
        <v>2314.3019999999997</v>
      </c>
      <c r="N391" s="8">
        <v>1</v>
      </c>
      <c r="O391" s="8">
        <f>N391*M391</f>
        <v>2314.3019999999997</v>
      </c>
      <c r="P391" s="7" t="s">
        <v>6618</v>
      </c>
      <c r="Q391" s="30">
        <f>O391/$O$643</f>
        <v>1.3719485364880829E-6</v>
      </c>
      <c r="R391" s="30"/>
      <c r="S391" s="31">
        <f>Q391*$S$1</f>
        <v>1.0975588291904663E-4</v>
      </c>
      <c r="T391" s="7"/>
      <c r="U391" s="31">
        <f>S391+T391</f>
        <v>1.0975588291904663E-4</v>
      </c>
      <c r="V391" s="41"/>
      <c r="W391" s="41"/>
      <c r="X391" s="41"/>
      <c r="Y391" s="42"/>
      <c r="Z391" s="40" t="str">
        <f>IF(V391=0,"NO OFERTADO",IF(W391=0,"NO OFERTADO",IF(X391=0,"NO OFERTADO",IF(Y391=0,"NO OFERTADO","CORRECTO"))))</f>
        <v>NO OFERTADO</v>
      </c>
      <c r="AA391" s="42">
        <f>Y391*N391</f>
        <v>0</v>
      </c>
      <c r="AB391" s="31">
        <f>Q391*$AB$1</f>
        <v>2.7438970729761656E-5</v>
      </c>
      <c r="AC391" s="7"/>
      <c r="AD391" s="31">
        <f>AB391+AC391</f>
        <v>2.7438970729761656E-5</v>
      </c>
      <c r="AE391" s="41"/>
      <c r="AF391" s="41"/>
      <c r="AG391" s="41"/>
      <c r="AH391" s="42"/>
      <c r="AI391" s="40" t="str">
        <f>IF(AE391=0,"NO OFERTADO",IF(AF391=0,"NO OFERTADO",IF(AG391=0,"NO OFERTADO",IF(AH391=0,"NO OFERTADO","CORRECTO"))))</f>
        <v>NO OFERTADO</v>
      </c>
      <c r="AJ391" s="41"/>
      <c r="AK391" s="41"/>
      <c r="AL391" s="41"/>
      <c r="AM391" s="42"/>
      <c r="AN391" s="40" t="str">
        <f>IF(AJ391=0,"NO OFERTADO",IF(AK391=0,"NO OFERTADO",IF(AL391=0,"NO OFERTADO",IF(AM391=0,"NO OFERTADO","CORRECTO"))))</f>
        <v>NO OFERTADO</v>
      </c>
    </row>
    <row r="392" spans="1:40" ht="24" x14ac:dyDescent="0.25">
      <c r="A392" s="61">
        <v>2568</v>
      </c>
      <c r="B392" s="61">
        <v>2364</v>
      </c>
      <c r="C392" s="13" t="s">
        <v>1022</v>
      </c>
      <c r="D392" s="12" t="s">
        <v>89</v>
      </c>
      <c r="E392" s="12" t="s">
        <v>11</v>
      </c>
      <c r="F392" s="12" t="s">
        <v>134</v>
      </c>
      <c r="G392" s="12" t="s">
        <v>13</v>
      </c>
      <c r="H392" s="12" t="s">
        <v>12</v>
      </c>
      <c r="I392" s="62">
        <v>993.7</v>
      </c>
      <c r="J392" s="10">
        <v>1</v>
      </c>
      <c r="K392" s="10" t="s">
        <v>1023</v>
      </c>
      <c r="L392" s="14" t="s">
        <v>6339</v>
      </c>
      <c r="M392" s="11">
        <v>938.03326499999991</v>
      </c>
      <c r="N392" s="8">
        <v>30</v>
      </c>
      <c r="O392" s="8">
        <f>N392*M392</f>
        <v>28140.997949999997</v>
      </c>
      <c r="P392" s="7" t="s">
        <v>6618</v>
      </c>
      <c r="Q392" s="30">
        <f>O392/$O$643</f>
        <v>1.6682352153183398E-5</v>
      </c>
      <c r="R392" s="30">
        <f>+O392/$O$644</f>
        <v>2.9266637899180554E-5</v>
      </c>
      <c r="S392" s="31">
        <f>Q392*$S$1</f>
        <v>1.3345881722546717E-3</v>
      </c>
      <c r="T392" s="32">
        <f>R392*$T$1</f>
        <v>4.3899956848770833E-4</v>
      </c>
      <c r="U392" s="31">
        <f>S392+T392</f>
        <v>1.7735877407423801E-3</v>
      </c>
      <c r="V392" s="41"/>
      <c r="W392" s="41"/>
      <c r="X392" s="41"/>
      <c r="Y392" s="42"/>
      <c r="Z392" s="40" t="str">
        <f>IF(V392=0,"NO OFERTADO",IF(W392=0,"NO OFERTADO",IF(X392=0,"NO OFERTADO",IF(Y392=0,"NO OFERTADO","CORRECTO"))))</f>
        <v>NO OFERTADO</v>
      </c>
      <c r="AA392" s="42">
        <f>Y392*N392</f>
        <v>0</v>
      </c>
      <c r="AB392" s="31">
        <f>Q392*$AB$1</f>
        <v>3.3364704306366793E-4</v>
      </c>
      <c r="AC392" s="32">
        <f>R392*$AC$1</f>
        <v>1.4633318949590276E-4</v>
      </c>
      <c r="AD392" s="31">
        <f>AB392+AC392</f>
        <v>4.7998023255957069E-4</v>
      </c>
      <c r="AE392" s="41"/>
      <c r="AF392" s="41"/>
      <c r="AG392" s="41"/>
      <c r="AH392" s="42"/>
      <c r="AI392" s="40" t="str">
        <f>IF(AE392=0,"NO OFERTADO",IF(AF392=0,"NO OFERTADO",IF(AG392=0,"NO OFERTADO",IF(AH392=0,"NO OFERTADO","CORRECTO"))))</f>
        <v>NO OFERTADO</v>
      </c>
      <c r="AJ392" s="41"/>
      <c r="AK392" s="41"/>
      <c r="AL392" s="41"/>
      <c r="AM392" s="42"/>
      <c r="AN392" s="40" t="str">
        <f>IF(AJ392=0,"NO OFERTADO",IF(AK392=0,"NO OFERTADO",IF(AL392=0,"NO OFERTADO",IF(AM392=0,"NO OFERTADO","CORRECTO"))))</f>
        <v>NO OFERTADO</v>
      </c>
    </row>
    <row r="393" spans="1:40" ht="24" x14ac:dyDescent="0.25">
      <c r="A393" s="61">
        <v>2569</v>
      </c>
      <c r="B393" s="61">
        <v>2365</v>
      </c>
      <c r="C393" s="13" t="s">
        <v>2618</v>
      </c>
      <c r="D393" s="12" t="s">
        <v>915</v>
      </c>
      <c r="E393" s="12" t="s">
        <v>6340</v>
      </c>
      <c r="F393" s="12" t="s">
        <v>6341</v>
      </c>
      <c r="G393" s="12" t="s">
        <v>537</v>
      </c>
      <c r="H393" s="12" t="s">
        <v>6341</v>
      </c>
      <c r="I393" s="62">
        <v>99784.44</v>
      </c>
      <c r="J393" s="10">
        <v>1</v>
      </c>
      <c r="K393" s="10" t="s">
        <v>2620</v>
      </c>
      <c r="L393" s="14" t="s">
        <v>6342</v>
      </c>
      <c r="M393" s="11">
        <v>32479.835999999999</v>
      </c>
      <c r="N393" s="8">
        <v>1</v>
      </c>
      <c r="O393" s="8">
        <f>N393*M393</f>
        <v>32479.835999999999</v>
      </c>
      <c r="P393" s="7" t="s">
        <v>6618</v>
      </c>
      <c r="Q393" s="30">
        <f>O393/$O$643</f>
        <v>1.9254472175875468E-5</v>
      </c>
      <c r="R393" s="30">
        <f>+O393/$O$644</f>
        <v>3.3779029475988039E-5</v>
      </c>
      <c r="S393" s="31">
        <f>Q393*$S$1</f>
        <v>1.5403577740700375E-3</v>
      </c>
      <c r="T393" s="32">
        <f>R393*$T$1</f>
        <v>5.0668544213982062E-4</v>
      </c>
      <c r="U393" s="31">
        <f>S393+T393</f>
        <v>2.0470432162098583E-3</v>
      </c>
      <c r="V393" s="41"/>
      <c r="W393" s="41"/>
      <c r="X393" s="41"/>
      <c r="Y393" s="42"/>
      <c r="Z393" s="40" t="str">
        <f>IF(V393=0,"NO OFERTADO",IF(W393=0,"NO OFERTADO",IF(X393=0,"NO OFERTADO",IF(Y393=0,"NO OFERTADO","CORRECTO"))))</f>
        <v>NO OFERTADO</v>
      </c>
      <c r="AA393" s="42">
        <f>Y393*N393</f>
        <v>0</v>
      </c>
      <c r="AB393" s="31">
        <f>Q393*$AB$1</f>
        <v>3.8508944351750937E-4</v>
      </c>
      <c r="AC393" s="32">
        <f>R393*$AC$1</f>
        <v>1.6889514737994019E-4</v>
      </c>
      <c r="AD393" s="31">
        <f>AB393+AC393</f>
        <v>5.5398459089744956E-4</v>
      </c>
      <c r="AE393" s="41"/>
      <c r="AF393" s="41"/>
      <c r="AG393" s="41"/>
      <c r="AH393" s="42"/>
      <c r="AI393" s="40" t="str">
        <f>IF(AE393=0,"NO OFERTADO",IF(AF393=0,"NO OFERTADO",IF(AG393=0,"NO OFERTADO",IF(AH393=0,"NO OFERTADO","CORRECTO"))))</f>
        <v>NO OFERTADO</v>
      </c>
      <c r="AJ393" s="41"/>
      <c r="AK393" s="41"/>
      <c r="AL393" s="41"/>
      <c r="AM393" s="42"/>
      <c r="AN393" s="40" t="str">
        <f>IF(AJ393=0,"NO OFERTADO",IF(AK393=0,"NO OFERTADO",IF(AL393=0,"NO OFERTADO",IF(AM393=0,"NO OFERTADO","CORRECTO"))))</f>
        <v>NO OFERTADO</v>
      </c>
    </row>
    <row r="394" spans="1:40" ht="24" x14ac:dyDescent="0.25">
      <c r="A394" s="61">
        <v>2570</v>
      </c>
      <c r="B394" s="61">
        <v>2366</v>
      </c>
      <c r="C394" s="13" t="s">
        <v>1066</v>
      </c>
      <c r="D394" s="12" t="s">
        <v>667</v>
      </c>
      <c r="E394" s="12" t="s">
        <v>49</v>
      </c>
      <c r="F394" s="12" t="s">
        <v>23</v>
      </c>
      <c r="G394" s="12" t="s">
        <v>24</v>
      </c>
      <c r="H394" s="12" t="s">
        <v>49</v>
      </c>
      <c r="I394" s="62">
        <v>5030.8</v>
      </c>
      <c r="J394" s="10">
        <v>1</v>
      </c>
      <c r="K394" s="10" t="s">
        <v>1068</v>
      </c>
      <c r="L394" s="14" t="s">
        <v>4573</v>
      </c>
      <c r="M394" s="11">
        <v>5030.8</v>
      </c>
      <c r="N394" s="8">
        <v>1</v>
      </c>
      <c r="O394" s="8">
        <f>N394*M394</f>
        <v>5030.8</v>
      </c>
      <c r="P394" s="7" t="s">
        <v>6618</v>
      </c>
      <c r="Q394" s="30">
        <f>O394/$O$643</f>
        <v>2.9823241294196904E-6</v>
      </c>
      <c r="R394" s="30">
        <f>+O394/$O$644</f>
        <v>5.2320320055741858E-6</v>
      </c>
      <c r="S394" s="31">
        <f>Q394*$S$1</f>
        <v>2.3858593035357525E-4</v>
      </c>
      <c r="T394" s="32">
        <f>R394*$T$1</f>
        <v>7.8480480083612791E-5</v>
      </c>
      <c r="U394" s="31">
        <f>S394+T394</f>
        <v>3.1706641043718805E-4</v>
      </c>
      <c r="V394" s="41"/>
      <c r="W394" s="41"/>
      <c r="X394" s="41"/>
      <c r="Y394" s="42"/>
      <c r="Z394" s="40" t="str">
        <f>IF(V394=0,"NO OFERTADO",IF(W394=0,"NO OFERTADO",IF(X394=0,"NO OFERTADO",IF(Y394=0,"NO OFERTADO","CORRECTO"))))</f>
        <v>NO OFERTADO</v>
      </c>
      <c r="AA394" s="42">
        <f>Y394*N394</f>
        <v>0</v>
      </c>
      <c r="AB394" s="31">
        <f>Q394*$AB$1</f>
        <v>5.9646482588393812E-5</v>
      </c>
      <c r="AC394" s="32">
        <f>R394*$AC$1</f>
        <v>2.6160160027870929E-5</v>
      </c>
      <c r="AD394" s="31">
        <f>AB394+AC394</f>
        <v>8.5806642616264737E-5</v>
      </c>
      <c r="AE394" s="41"/>
      <c r="AF394" s="41"/>
      <c r="AG394" s="41"/>
      <c r="AH394" s="42"/>
      <c r="AI394" s="40" t="str">
        <f>IF(AE394=0,"NO OFERTADO",IF(AF394=0,"NO OFERTADO",IF(AG394=0,"NO OFERTADO",IF(AH394=0,"NO OFERTADO","CORRECTO"))))</f>
        <v>NO OFERTADO</v>
      </c>
      <c r="AJ394" s="41"/>
      <c r="AK394" s="41"/>
      <c r="AL394" s="41"/>
      <c r="AM394" s="42"/>
      <c r="AN394" s="40" t="str">
        <f>IF(AJ394=0,"NO OFERTADO",IF(AK394=0,"NO OFERTADO",IF(AL394=0,"NO OFERTADO",IF(AM394=0,"NO OFERTADO","CORRECTO"))))</f>
        <v>NO OFERTADO</v>
      </c>
    </row>
    <row r="395" spans="1:40" ht="24" x14ac:dyDescent="0.25">
      <c r="A395" s="61">
        <v>2571</v>
      </c>
      <c r="B395" s="61">
        <v>2084</v>
      </c>
      <c r="C395" s="13" t="s">
        <v>5661</v>
      </c>
      <c r="D395" s="12" t="s">
        <v>675</v>
      </c>
      <c r="E395" s="12" t="s">
        <v>11</v>
      </c>
      <c r="F395" s="12" t="s">
        <v>134</v>
      </c>
      <c r="G395" s="12" t="s">
        <v>13</v>
      </c>
      <c r="H395" s="12" t="s">
        <v>12</v>
      </c>
      <c r="I395" s="62" t="s">
        <v>60</v>
      </c>
      <c r="J395" s="10">
        <v>1</v>
      </c>
      <c r="K395" s="10" t="s">
        <v>5662</v>
      </c>
      <c r="L395" s="14" t="s">
        <v>5663</v>
      </c>
      <c r="M395" s="11">
        <v>3479.8609999999999</v>
      </c>
      <c r="N395" s="8">
        <v>20</v>
      </c>
      <c r="O395" s="8">
        <f>N395*M395</f>
        <v>69597.22</v>
      </c>
      <c r="P395" s="7" t="s">
        <v>6618</v>
      </c>
      <c r="Q395" s="30">
        <f>O395/$O$643</f>
        <v>4.1258143545068509E-5</v>
      </c>
      <c r="R395" s="30"/>
      <c r="S395" s="31">
        <f>Q395*$S$1</f>
        <v>3.3006514836054807E-3</v>
      </c>
      <c r="T395" s="7"/>
      <c r="U395" s="31">
        <f>S395+T395</f>
        <v>3.3006514836054807E-3</v>
      </c>
      <c r="V395" s="41"/>
      <c r="W395" s="41"/>
      <c r="X395" s="41"/>
      <c r="Y395" s="42"/>
      <c r="Z395" s="40" t="str">
        <f>IF(V395=0,"NO OFERTADO",IF(W395=0,"NO OFERTADO",IF(X395=0,"NO OFERTADO",IF(Y395=0,"NO OFERTADO","CORRECTO"))))</f>
        <v>NO OFERTADO</v>
      </c>
      <c r="AA395" s="42">
        <f>Y395*N395</f>
        <v>0</v>
      </c>
      <c r="AB395" s="31">
        <f>Q395*$AB$1</f>
        <v>8.2516287090137017E-4</v>
      </c>
      <c r="AC395" s="7"/>
      <c r="AD395" s="31">
        <f>AB395+AC395</f>
        <v>8.2516287090137017E-4</v>
      </c>
      <c r="AE395" s="41"/>
      <c r="AF395" s="41"/>
      <c r="AG395" s="41"/>
      <c r="AH395" s="42"/>
      <c r="AI395" s="40" t="str">
        <f>IF(AE395=0,"NO OFERTADO",IF(AF395=0,"NO OFERTADO",IF(AG395=0,"NO OFERTADO",IF(AH395=0,"NO OFERTADO","CORRECTO"))))</f>
        <v>NO OFERTADO</v>
      </c>
      <c r="AJ395" s="41"/>
      <c r="AK395" s="41"/>
      <c r="AL395" s="41"/>
      <c r="AM395" s="42"/>
      <c r="AN395" s="40" t="str">
        <f>IF(AJ395=0,"NO OFERTADO",IF(AK395=0,"NO OFERTADO",IF(AL395=0,"NO OFERTADO",IF(AM395=0,"NO OFERTADO","CORRECTO"))))</f>
        <v>NO OFERTADO</v>
      </c>
    </row>
    <row r="396" spans="1:40" x14ac:dyDescent="0.25">
      <c r="A396" s="61">
        <v>2572</v>
      </c>
      <c r="B396" s="61">
        <v>1910</v>
      </c>
      <c r="C396" s="13" t="s">
        <v>1283</v>
      </c>
      <c r="D396" s="12" t="s">
        <v>5186</v>
      </c>
      <c r="E396" s="12" t="s">
        <v>49</v>
      </c>
      <c r="F396" s="12" t="s">
        <v>22</v>
      </c>
      <c r="G396" s="12" t="s">
        <v>24</v>
      </c>
      <c r="H396" s="12" t="s">
        <v>25</v>
      </c>
      <c r="I396" s="62" t="s">
        <v>60</v>
      </c>
      <c r="J396" s="10">
        <v>1</v>
      </c>
      <c r="K396" s="10" t="s">
        <v>1285</v>
      </c>
      <c r="L396" s="14" t="s">
        <v>5187</v>
      </c>
      <c r="M396" s="11">
        <v>219987.94366666666</v>
      </c>
      <c r="N396" s="8">
        <v>1</v>
      </c>
      <c r="O396" s="8">
        <f>N396*M396</f>
        <v>219987.94366666666</v>
      </c>
      <c r="P396" s="7" t="s">
        <v>6618</v>
      </c>
      <c r="Q396" s="30">
        <f>O396/$O$643</f>
        <v>1.3041173423282968E-4</v>
      </c>
      <c r="R396" s="30"/>
      <c r="S396" s="31">
        <f>Q396*$S$1</f>
        <v>1.0432938738626375E-2</v>
      </c>
      <c r="T396" s="7"/>
      <c r="U396" s="31">
        <f>S396+T396</f>
        <v>1.0432938738626375E-2</v>
      </c>
      <c r="V396" s="41"/>
      <c r="W396" s="41"/>
      <c r="X396" s="41"/>
      <c r="Y396" s="42"/>
      <c r="Z396" s="40" t="str">
        <f>IF(V396=0,"NO OFERTADO",IF(W396=0,"NO OFERTADO",IF(X396=0,"NO OFERTADO",IF(Y396=0,"NO OFERTADO","CORRECTO"))))</f>
        <v>NO OFERTADO</v>
      </c>
      <c r="AA396" s="42">
        <f>Y396*N396</f>
        <v>0</v>
      </c>
      <c r="AB396" s="31">
        <f>Q396*$AB$1</f>
        <v>2.6082346846565936E-3</v>
      </c>
      <c r="AC396" s="7"/>
      <c r="AD396" s="31">
        <f>AB396+AC396</f>
        <v>2.6082346846565936E-3</v>
      </c>
      <c r="AE396" s="41"/>
      <c r="AF396" s="41"/>
      <c r="AG396" s="41"/>
      <c r="AH396" s="42"/>
      <c r="AI396" s="40" t="str">
        <f>IF(AE396=0,"NO OFERTADO",IF(AF396=0,"NO OFERTADO",IF(AG396=0,"NO OFERTADO",IF(AH396=0,"NO OFERTADO","CORRECTO"))))</f>
        <v>NO OFERTADO</v>
      </c>
      <c r="AJ396" s="41"/>
      <c r="AK396" s="41"/>
      <c r="AL396" s="41"/>
      <c r="AM396" s="42"/>
      <c r="AN396" s="40" t="str">
        <f>IF(AJ396=0,"NO OFERTADO",IF(AK396=0,"NO OFERTADO",IF(AL396=0,"NO OFERTADO",IF(AM396=0,"NO OFERTADO","CORRECTO"))))</f>
        <v>NO OFERTADO</v>
      </c>
    </row>
    <row r="397" spans="1:40" ht="24" x14ac:dyDescent="0.25">
      <c r="A397" s="61">
        <v>2573</v>
      </c>
      <c r="B397" s="61">
        <v>1912</v>
      </c>
      <c r="C397" s="13" t="s">
        <v>2466</v>
      </c>
      <c r="D397" s="12" t="s">
        <v>5188</v>
      </c>
      <c r="E397" s="12" t="s">
        <v>49</v>
      </c>
      <c r="F397" s="12" t="s">
        <v>22</v>
      </c>
      <c r="G397" s="12" t="s">
        <v>24</v>
      </c>
      <c r="H397" s="12" t="s">
        <v>25</v>
      </c>
      <c r="I397" s="62">
        <v>240932.00000000003</v>
      </c>
      <c r="J397" s="10">
        <v>1</v>
      </c>
      <c r="K397" s="10" t="s">
        <v>837</v>
      </c>
      <c r="L397" s="14" t="s">
        <v>5189</v>
      </c>
      <c r="M397" s="11">
        <v>240932.00000000003</v>
      </c>
      <c r="N397" s="8">
        <v>1</v>
      </c>
      <c r="O397" s="8">
        <f>N397*M397</f>
        <v>240932.00000000003</v>
      </c>
      <c r="P397" s="7" t="s">
        <v>6618</v>
      </c>
      <c r="Q397" s="30">
        <f>O397/$O$643</f>
        <v>1.4282764513583225E-4</v>
      </c>
      <c r="R397" s="30">
        <f>+O397/$O$644</f>
        <v>2.505692802669555E-4</v>
      </c>
      <c r="S397" s="31">
        <f>Q397*$S$1</f>
        <v>1.142621161086658E-2</v>
      </c>
      <c r="T397" s="32">
        <f>R397*$T$1</f>
        <v>3.7585392040043325E-3</v>
      </c>
      <c r="U397" s="31">
        <f>S397+T397</f>
        <v>1.5184750814870912E-2</v>
      </c>
      <c r="V397" s="41"/>
      <c r="W397" s="41"/>
      <c r="X397" s="41"/>
      <c r="Y397" s="42"/>
      <c r="Z397" s="40" t="str">
        <f>IF(V397=0,"NO OFERTADO",IF(W397=0,"NO OFERTADO",IF(X397=0,"NO OFERTADO",IF(Y397=0,"NO OFERTADO","CORRECTO"))))</f>
        <v>NO OFERTADO</v>
      </c>
      <c r="AA397" s="42">
        <f>Y397*N397</f>
        <v>0</v>
      </c>
      <c r="AB397" s="31">
        <f>Q397*$AB$1</f>
        <v>2.856552902716645E-3</v>
      </c>
      <c r="AC397" s="32">
        <f>R397*$AC$1</f>
        <v>1.2528464013347774E-3</v>
      </c>
      <c r="AD397" s="31">
        <f>AB397+AC397</f>
        <v>4.1093993040514226E-3</v>
      </c>
      <c r="AE397" s="41"/>
      <c r="AF397" s="41"/>
      <c r="AG397" s="41"/>
      <c r="AH397" s="42"/>
      <c r="AI397" s="40" t="str">
        <f>IF(AE397=0,"NO OFERTADO",IF(AF397=0,"NO OFERTADO",IF(AG397=0,"NO OFERTADO",IF(AH397=0,"NO OFERTADO","CORRECTO"))))</f>
        <v>NO OFERTADO</v>
      </c>
      <c r="AJ397" s="41"/>
      <c r="AK397" s="41"/>
      <c r="AL397" s="41"/>
      <c r="AM397" s="42"/>
      <c r="AN397" s="40" t="str">
        <f>IF(AJ397=0,"NO OFERTADO",IF(AK397=0,"NO OFERTADO",IF(AL397=0,"NO OFERTADO",IF(AM397=0,"NO OFERTADO","CORRECTO"))))</f>
        <v>NO OFERTADO</v>
      </c>
    </row>
    <row r="398" spans="1:40" ht="24" x14ac:dyDescent="0.25">
      <c r="A398" s="61">
        <v>2574</v>
      </c>
      <c r="B398" s="61">
        <v>2148</v>
      </c>
      <c r="C398" s="13" t="s">
        <v>5322</v>
      </c>
      <c r="D398" s="12" t="s">
        <v>5807</v>
      </c>
      <c r="E398" s="12" t="s">
        <v>1555</v>
      </c>
      <c r="F398" s="12" t="s">
        <v>1555</v>
      </c>
      <c r="G398" s="12" t="s">
        <v>735</v>
      </c>
      <c r="H398" s="12" t="s">
        <v>1361</v>
      </c>
      <c r="I398" s="62" t="s">
        <v>60</v>
      </c>
      <c r="J398" s="10">
        <v>1</v>
      </c>
      <c r="K398" s="10" t="s">
        <v>1668</v>
      </c>
      <c r="L398" s="14" t="s">
        <v>5808</v>
      </c>
      <c r="M398" s="11">
        <v>1094</v>
      </c>
      <c r="N398" s="8">
        <v>5</v>
      </c>
      <c r="O398" s="8">
        <f>N398*M398</f>
        <v>5470</v>
      </c>
      <c r="P398" s="7" t="s">
        <v>6618</v>
      </c>
      <c r="Q398" s="30">
        <f>O398/$O$643</f>
        <v>3.242687641712194E-6</v>
      </c>
      <c r="R398" s="30"/>
      <c r="S398" s="31">
        <f>Q398*$S$1</f>
        <v>2.594150113369755E-4</v>
      </c>
      <c r="T398" s="7"/>
      <c r="U398" s="31">
        <f>S398+T398</f>
        <v>2.594150113369755E-4</v>
      </c>
      <c r="V398" s="41"/>
      <c r="W398" s="41"/>
      <c r="X398" s="41"/>
      <c r="Y398" s="42"/>
      <c r="Z398" s="40" t="str">
        <f>IF(V398=0,"NO OFERTADO",IF(W398=0,"NO OFERTADO",IF(X398=0,"NO OFERTADO",IF(Y398=0,"NO OFERTADO","CORRECTO"))))</f>
        <v>NO OFERTADO</v>
      </c>
      <c r="AA398" s="42">
        <f>Y398*N398</f>
        <v>0</v>
      </c>
      <c r="AB398" s="31">
        <f>Q398*$AB$1</f>
        <v>6.4853752834243876E-5</v>
      </c>
      <c r="AC398" s="7"/>
      <c r="AD398" s="31">
        <f>AB398+AC398</f>
        <v>6.4853752834243876E-5</v>
      </c>
      <c r="AE398" s="41"/>
      <c r="AF398" s="41"/>
      <c r="AG398" s="41"/>
      <c r="AH398" s="42"/>
      <c r="AI398" s="40" t="str">
        <f>IF(AE398=0,"NO OFERTADO",IF(AF398=0,"NO OFERTADO",IF(AG398=0,"NO OFERTADO",IF(AH398=0,"NO OFERTADO","CORRECTO"))))</f>
        <v>NO OFERTADO</v>
      </c>
      <c r="AJ398" s="41"/>
      <c r="AK398" s="41"/>
      <c r="AL398" s="41"/>
      <c r="AM398" s="42"/>
      <c r="AN398" s="40" t="str">
        <f>IF(AJ398=0,"NO OFERTADO",IF(AK398=0,"NO OFERTADO",IF(AL398=0,"NO OFERTADO",IF(AM398=0,"NO OFERTADO","CORRECTO"))))</f>
        <v>NO OFERTADO</v>
      </c>
    </row>
    <row r="399" spans="1:40" ht="24" x14ac:dyDescent="0.25">
      <c r="A399" s="61">
        <v>2575</v>
      </c>
      <c r="B399" s="61">
        <v>2055</v>
      </c>
      <c r="C399" s="13" t="s">
        <v>5590</v>
      </c>
      <c r="D399" s="12" t="s">
        <v>5591</v>
      </c>
      <c r="E399" s="12" t="s">
        <v>1555</v>
      </c>
      <c r="F399" s="12" t="s">
        <v>1555</v>
      </c>
      <c r="G399" s="12" t="s">
        <v>735</v>
      </c>
      <c r="H399" s="12" t="s">
        <v>1361</v>
      </c>
      <c r="I399" s="62" t="s">
        <v>60</v>
      </c>
      <c r="J399" s="10">
        <v>1</v>
      </c>
      <c r="K399" s="10" t="s">
        <v>5592</v>
      </c>
      <c r="L399" s="14" t="s">
        <v>5593</v>
      </c>
      <c r="M399" s="11">
        <v>9692.8571428571431</v>
      </c>
      <c r="N399" s="8">
        <v>7</v>
      </c>
      <c r="O399" s="8">
        <f>N399*M399</f>
        <v>67850</v>
      </c>
      <c r="P399" s="7" t="s">
        <v>6618</v>
      </c>
      <c r="Q399" s="30">
        <f>O399/$O$643</f>
        <v>4.0222368645369719E-5</v>
      </c>
      <c r="R399" s="30"/>
      <c r="S399" s="31">
        <f>Q399*$S$1</f>
        <v>3.2177894916295777E-3</v>
      </c>
      <c r="T399" s="7"/>
      <c r="U399" s="31">
        <f>S399+T399</f>
        <v>3.2177894916295777E-3</v>
      </c>
      <c r="V399" s="41"/>
      <c r="W399" s="41"/>
      <c r="X399" s="41"/>
      <c r="Y399" s="42"/>
      <c r="Z399" s="40" t="str">
        <f>IF(V399=0,"NO OFERTADO",IF(W399=0,"NO OFERTADO",IF(X399=0,"NO OFERTADO",IF(Y399=0,"NO OFERTADO","CORRECTO"))))</f>
        <v>NO OFERTADO</v>
      </c>
      <c r="AA399" s="42">
        <f>Y399*N399</f>
        <v>0</v>
      </c>
      <c r="AB399" s="31">
        <f>Q399*$AB$1</f>
        <v>8.0444737290739443E-4</v>
      </c>
      <c r="AC399" s="7"/>
      <c r="AD399" s="31">
        <f>AB399+AC399</f>
        <v>8.0444737290739443E-4</v>
      </c>
      <c r="AE399" s="41"/>
      <c r="AF399" s="41"/>
      <c r="AG399" s="41"/>
      <c r="AH399" s="42"/>
      <c r="AI399" s="40" t="str">
        <f>IF(AE399=0,"NO OFERTADO",IF(AF399=0,"NO OFERTADO",IF(AG399=0,"NO OFERTADO",IF(AH399=0,"NO OFERTADO","CORRECTO"))))</f>
        <v>NO OFERTADO</v>
      </c>
      <c r="AJ399" s="41"/>
      <c r="AK399" s="41"/>
      <c r="AL399" s="41"/>
      <c r="AM399" s="42"/>
      <c r="AN399" s="40" t="str">
        <f>IF(AJ399=0,"NO OFERTADO",IF(AK399=0,"NO OFERTADO",IF(AL399=0,"NO OFERTADO",IF(AM399=0,"NO OFERTADO","CORRECTO"))))</f>
        <v>NO OFERTADO</v>
      </c>
    </row>
    <row r="400" spans="1:40" x14ac:dyDescent="0.25">
      <c r="A400" s="61">
        <v>2576</v>
      </c>
      <c r="B400" s="61">
        <v>2367</v>
      </c>
      <c r="C400" s="13" t="s">
        <v>6343</v>
      </c>
      <c r="D400" s="12" t="s">
        <v>4234</v>
      </c>
      <c r="E400" s="12" t="s">
        <v>1009</v>
      </c>
      <c r="F400" s="12" t="s">
        <v>321</v>
      </c>
      <c r="G400" s="12" t="s">
        <v>13</v>
      </c>
      <c r="H400" s="12" t="s">
        <v>323</v>
      </c>
      <c r="I400" s="62" t="s">
        <v>60</v>
      </c>
      <c r="J400" s="10">
        <v>78</v>
      </c>
      <c r="K400" s="10" t="s">
        <v>6344</v>
      </c>
      <c r="L400" s="14" t="s">
        <v>6345</v>
      </c>
      <c r="M400" s="11">
        <v>1907.3705649999999</v>
      </c>
      <c r="N400" s="8">
        <v>78</v>
      </c>
      <c r="O400" s="8">
        <f>N400*M400</f>
        <v>148774.90406999999</v>
      </c>
      <c r="P400" s="7" t="s">
        <v>6618</v>
      </c>
      <c r="Q400" s="30">
        <f>O400/$O$643</f>
        <v>8.8195711668136414E-5</v>
      </c>
      <c r="R400" s="30"/>
      <c r="S400" s="31">
        <f>Q400*$S$1</f>
        <v>7.0556569334509133E-3</v>
      </c>
      <c r="T400" s="7"/>
      <c r="U400" s="31">
        <f>S400+T400</f>
        <v>7.0556569334509133E-3</v>
      </c>
      <c r="V400" s="41"/>
      <c r="W400" s="41"/>
      <c r="X400" s="41"/>
      <c r="Y400" s="42"/>
      <c r="Z400" s="40" t="str">
        <f>IF(V400=0,"NO OFERTADO",IF(W400=0,"NO OFERTADO",IF(X400=0,"NO OFERTADO",IF(Y400=0,"NO OFERTADO","CORRECTO"))))</f>
        <v>NO OFERTADO</v>
      </c>
      <c r="AA400" s="42">
        <f>Y400*N400</f>
        <v>0</v>
      </c>
      <c r="AB400" s="31">
        <f>Q400*$AB$1</f>
        <v>1.7639142333627283E-3</v>
      </c>
      <c r="AC400" s="7"/>
      <c r="AD400" s="31">
        <f>AB400+AC400</f>
        <v>1.7639142333627283E-3</v>
      </c>
      <c r="AE400" s="41"/>
      <c r="AF400" s="41"/>
      <c r="AG400" s="41"/>
      <c r="AH400" s="42"/>
      <c r="AI400" s="40" t="str">
        <f>IF(AE400=0,"NO OFERTADO",IF(AF400=0,"NO OFERTADO",IF(AG400=0,"NO OFERTADO",IF(AH400=0,"NO OFERTADO","CORRECTO"))))</f>
        <v>NO OFERTADO</v>
      </c>
      <c r="AJ400" s="41"/>
      <c r="AK400" s="41"/>
      <c r="AL400" s="41"/>
      <c r="AM400" s="42"/>
      <c r="AN400" s="40" t="str">
        <f>IF(AJ400=0,"NO OFERTADO",IF(AK400=0,"NO OFERTADO",IF(AL400=0,"NO OFERTADO",IF(AM400=0,"NO OFERTADO","CORRECTO"))))</f>
        <v>NO OFERTADO</v>
      </c>
    </row>
    <row r="401" spans="1:40" ht="24" x14ac:dyDescent="0.25">
      <c r="A401" s="61">
        <v>2577</v>
      </c>
      <c r="B401" s="61">
        <v>1897</v>
      </c>
      <c r="C401" s="13" t="s">
        <v>5156</v>
      </c>
      <c r="D401" s="12" t="s">
        <v>5157</v>
      </c>
      <c r="E401" s="12" t="s">
        <v>12</v>
      </c>
      <c r="F401" s="12" t="s">
        <v>12</v>
      </c>
      <c r="G401" s="12" t="s">
        <v>13</v>
      </c>
      <c r="H401" s="12" t="s">
        <v>12</v>
      </c>
      <c r="I401" s="62">
        <v>443731.25</v>
      </c>
      <c r="J401" s="10">
        <v>1</v>
      </c>
      <c r="K401" s="10" t="s">
        <v>5158</v>
      </c>
      <c r="L401" s="14" t="s">
        <v>5159</v>
      </c>
      <c r="M401" s="11">
        <v>443731.25</v>
      </c>
      <c r="N401" s="8">
        <v>56</v>
      </c>
      <c r="O401" s="8">
        <f>N401*M401</f>
        <v>24848950</v>
      </c>
      <c r="P401" s="7" t="s">
        <v>6618</v>
      </c>
      <c r="Q401" s="30">
        <f>O401/$O$643</f>
        <v>1.473078301179602E-2</v>
      </c>
      <c r="R401" s="30">
        <f>+O401/$O$644</f>
        <v>2.5842908027532929E-2</v>
      </c>
      <c r="S401" s="31">
        <f>Q401*$S$1</f>
        <v>1.1784626409436816</v>
      </c>
      <c r="T401" s="32">
        <f>R401*$T$1</f>
        <v>0.38764362041299394</v>
      </c>
      <c r="U401" s="31">
        <f>S401+T401</f>
        <v>1.5661062613566754</v>
      </c>
      <c r="V401" s="41"/>
      <c r="W401" s="41"/>
      <c r="X401" s="41"/>
      <c r="Y401" s="42"/>
      <c r="Z401" s="40" t="str">
        <f>IF(V401=0,"NO OFERTADO",IF(W401=0,"NO OFERTADO",IF(X401=0,"NO OFERTADO",IF(Y401=0,"NO OFERTADO","CORRECTO"))))</f>
        <v>NO OFERTADO</v>
      </c>
      <c r="AA401" s="42">
        <f>Y401*N401</f>
        <v>0</v>
      </c>
      <c r="AB401" s="31">
        <f>Q401*$AB$1</f>
        <v>0.2946156602359204</v>
      </c>
      <c r="AC401" s="32">
        <f>R401*$AC$1</f>
        <v>0.12921454013766465</v>
      </c>
      <c r="AD401" s="31">
        <f>AB401+AC401</f>
        <v>0.42383020037358504</v>
      </c>
      <c r="AE401" s="41"/>
      <c r="AF401" s="41"/>
      <c r="AG401" s="41"/>
      <c r="AH401" s="42"/>
      <c r="AI401" s="40" t="str">
        <f>IF(AE401=0,"NO OFERTADO",IF(AF401=0,"NO OFERTADO",IF(AG401=0,"NO OFERTADO",IF(AH401=0,"NO OFERTADO","CORRECTO"))))</f>
        <v>NO OFERTADO</v>
      </c>
      <c r="AJ401" s="41"/>
      <c r="AK401" s="41"/>
      <c r="AL401" s="41"/>
      <c r="AM401" s="42"/>
      <c r="AN401" s="40" t="str">
        <f>IF(AJ401=0,"NO OFERTADO",IF(AK401=0,"NO OFERTADO",IF(AL401=0,"NO OFERTADO",IF(AM401=0,"NO OFERTADO","CORRECTO"))))</f>
        <v>NO OFERTADO</v>
      </c>
    </row>
    <row r="402" spans="1:40" x14ac:dyDescent="0.25">
      <c r="A402" s="61">
        <v>2578</v>
      </c>
      <c r="B402" s="61">
        <v>1848</v>
      </c>
      <c r="C402" s="13" t="s">
        <v>5033</v>
      </c>
      <c r="D402" s="12" t="s">
        <v>635</v>
      </c>
      <c r="E402" s="12" t="s">
        <v>49</v>
      </c>
      <c r="F402" s="12" t="s">
        <v>22</v>
      </c>
      <c r="G402" s="12" t="s">
        <v>24</v>
      </c>
      <c r="H402" s="12" t="s">
        <v>25</v>
      </c>
      <c r="I402" s="62">
        <v>9336493.3599999994</v>
      </c>
      <c r="J402" s="10">
        <v>1</v>
      </c>
      <c r="K402" s="10" t="s">
        <v>5034</v>
      </c>
      <c r="L402" s="14" t="s">
        <v>5035</v>
      </c>
      <c r="M402" s="11">
        <v>9336493.3599999994</v>
      </c>
      <c r="N402" s="8">
        <v>1</v>
      </c>
      <c r="O402" s="8">
        <f>N402*M402</f>
        <v>9336493.3599999994</v>
      </c>
      <c r="P402" s="7" t="s">
        <v>6618</v>
      </c>
      <c r="Q402" s="30">
        <f>O402/$O$643</f>
        <v>5.534795545776957E-3</v>
      </c>
      <c r="R402" s="30">
        <f>+O402/$O$644</f>
        <v>9.709953104744944E-3</v>
      </c>
      <c r="S402" s="31">
        <f>Q402*$S$1</f>
        <v>0.44278364366215656</v>
      </c>
      <c r="T402" s="32">
        <f>R402*$T$1</f>
        <v>0.14564929657117415</v>
      </c>
      <c r="U402" s="31">
        <f>S402+T402</f>
        <v>0.5884329402333307</v>
      </c>
      <c r="V402" s="41"/>
      <c r="W402" s="41"/>
      <c r="X402" s="41"/>
      <c r="Y402" s="42"/>
      <c r="Z402" s="40" t="str">
        <f>IF(V402=0,"NO OFERTADO",IF(W402=0,"NO OFERTADO",IF(X402=0,"NO OFERTADO",IF(Y402=0,"NO OFERTADO","CORRECTO"))))</f>
        <v>NO OFERTADO</v>
      </c>
      <c r="AA402" s="42">
        <f>Y402*N402</f>
        <v>0</v>
      </c>
      <c r="AB402" s="31">
        <f>Q402*$AB$1</f>
        <v>0.11069591091553914</v>
      </c>
      <c r="AC402" s="32">
        <f>R402*$AC$1</f>
        <v>4.8549765523724718E-2</v>
      </c>
      <c r="AD402" s="31">
        <f>AB402+AC402</f>
        <v>0.15924567643926385</v>
      </c>
      <c r="AE402" s="41"/>
      <c r="AF402" s="41"/>
      <c r="AG402" s="41"/>
      <c r="AH402" s="42"/>
      <c r="AI402" s="40" t="str">
        <f>IF(AE402=0,"NO OFERTADO",IF(AF402=0,"NO OFERTADO",IF(AG402=0,"NO OFERTADO",IF(AH402=0,"NO OFERTADO","CORRECTO"))))</f>
        <v>NO OFERTADO</v>
      </c>
      <c r="AJ402" s="41"/>
      <c r="AK402" s="41"/>
      <c r="AL402" s="41"/>
      <c r="AM402" s="42"/>
      <c r="AN402" s="40" t="str">
        <f>IF(AJ402=0,"NO OFERTADO",IF(AK402=0,"NO OFERTADO",IF(AL402=0,"NO OFERTADO",IF(AM402=0,"NO OFERTADO","CORRECTO"))))</f>
        <v>NO OFERTADO</v>
      </c>
    </row>
    <row r="403" spans="1:40" ht="24" x14ac:dyDescent="0.25">
      <c r="A403" s="61">
        <v>2579</v>
      </c>
      <c r="B403" s="61">
        <v>2009</v>
      </c>
      <c r="C403" s="13" t="s">
        <v>5461</v>
      </c>
      <c r="D403" s="12" t="s">
        <v>68</v>
      </c>
      <c r="E403" s="12" t="s">
        <v>11</v>
      </c>
      <c r="F403" s="12" t="s">
        <v>134</v>
      </c>
      <c r="G403" s="12" t="s">
        <v>13</v>
      </c>
      <c r="H403" s="12" t="s">
        <v>12</v>
      </c>
      <c r="I403" s="62" t="s">
        <v>60</v>
      </c>
      <c r="J403" s="10">
        <v>1</v>
      </c>
      <c r="K403" s="10" t="s">
        <v>5462</v>
      </c>
      <c r="L403" s="14" t="s">
        <v>5463</v>
      </c>
      <c r="M403" s="11">
        <v>21478.235999999997</v>
      </c>
      <c r="N403" s="8">
        <v>56</v>
      </c>
      <c r="O403" s="8">
        <f>N403*M403</f>
        <v>1202781.2159999998</v>
      </c>
      <c r="P403" s="7" t="s">
        <v>6618</v>
      </c>
      <c r="Q403" s="30">
        <f>O403/$O$643</f>
        <v>7.1302445791714152E-4</v>
      </c>
      <c r="R403" s="30"/>
      <c r="S403" s="31">
        <f>Q403*$S$1</f>
        <v>5.7041956633371318E-2</v>
      </c>
      <c r="T403" s="7"/>
      <c r="U403" s="31">
        <f>S403+T403</f>
        <v>5.7041956633371318E-2</v>
      </c>
      <c r="V403" s="41"/>
      <c r="W403" s="41"/>
      <c r="X403" s="41"/>
      <c r="Y403" s="42"/>
      <c r="Z403" s="40" t="str">
        <f>IF(V403=0,"NO OFERTADO",IF(W403=0,"NO OFERTADO",IF(X403=0,"NO OFERTADO",IF(Y403=0,"NO OFERTADO","CORRECTO"))))</f>
        <v>NO OFERTADO</v>
      </c>
      <c r="AA403" s="42">
        <f>Y403*N403</f>
        <v>0</v>
      </c>
      <c r="AB403" s="31">
        <f>Q403*$AB$1</f>
        <v>1.426048915834283E-2</v>
      </c>
      <c r="AC403" s="7"/>
      <c r="AD403" s="31">
        <f>AB403+AC403</f>
        <v>1.426048915834283E-2</v>
      </c>
      <c r="AE403" s="41"/>
      <c r="AF403" s="41"/>
      <c r="AG403" s="41"/>
      <c r="AH403" s="42"/>
      <c r="AI403" s="40" t="str">
        <f>IF(AE403=0,"NO OFERTADO",IF(AF403=0,"NO OFERTADO",IF(AG403=0,"NO OFERTADO",IF(AH403=0,"NO OFERTADO","CORRECTO"))))</f>
        <v>NO OFERTADO</v>
      </c>
      <c r="AJ403" s="41"/>
      <c r="AK403" s="41"/>
      <c r="AL403" s="41"/>
      <c r="AM403" s="42"/>
      <c r="AN403" s="40" t="str">
        <f>IF(AJ403=0,"NO OFERTADO",IF(AK403=0,"NO OFERTADO",IF(AL403=0,"NO OFERTADO",IF(AM403=0,"NO OFERTADO","CORRECTO"))))</f>
        <v>NO OFERTADO</v>
      </c>
    </row>
    <row r="404" spans="1:40" ht="24" x14ac:dyDescent="0.25">
      <c r="A404" s="61">
        <v>2580</v>
      </c>
      <c r="B404" s="61">
        <v>2368</v>
      </c>
      <c r="C404" s="13" t="s">
        <v>6346</v>
      </c>
      <c r="D404" s="12" t="s">
        <v>1890</v>
      </c>
      <c r="E404" s="12" t="s">
        <v>11</v>
      </c>
      <c r="F404" s="12" t="s">
        <v>12</v>
      </c>
      <c r="G404" s="12" t="s">
        <v>13</v>
      </c>
      <c r="H404" s="12" t="s">
        <v>12</v>
      </c>
      <c r="I404" s="62" t="s">
        <v>60</v>
      </c>
      <c r="J404" s="10">
        <v>1</v>
      </c>
      <c r="K404" s="10" t="s">
        <v>6347</v>
      </c>
      <c r="L404" s="14" t="s">
        <v>6348</v>
      </c>
      <c r="M404" s="11">
        <v>10020.048355860801</v>
      </c>
      <c r="N404" s="8">
        <v>20</v>
      </c>
      <c r="O404" s="8">
        <f>N404*M404</f>
        <v>200400.96711721603</v>
      </c>
      <c r="P404" s="7" t="s">
        <v>6618</v>
      </c>
      <c r="Q404" s="30">
        <f>O404/$O$643</f>
        <v>1.1880031799966512E-4</v>
      </c>
      <c r="R404" s="30"/>
      <c r="S404" s="31">
        <f>Q404*$S$1</f>
        <v>9.5040254399732099E-3</v>
      </c>
      <c r="T404" s="7"/>
      <c r="U404" s="31">
        <f>S404+T404</f>
        <v>9.5040254399732099E-3</v>
      </c>
      <c r="V404" s="41"/>
      <c r="W404" s="41"/>
      <c r="X404" s="41"/>
      <c r="Y404" s="42"/>
      <c r="Z404" s="40" t="str">
        <f>IF(V404=0,"NO OFERTADO",IF(W404=0,"NO OFERTADO",IF(X404=0,"NO OFERTADO",IF(Y404=0,"NO OFERTADO","CORRECTO"))))</f>
        <v>NO OFERTADO</v>
      </c>
      <c r="AA404" s="42">
        <f>Y404*N404</f>
        <v>0</v>
      </c>
      <c r="AB404" s="31">
        <f>Q404*$AB$1</f>
        <v>2.3760063599933025E-3</v>
      </c>
      <c r="AC404" s="7"/>
      <c r="AD404" s="31">
        <f>AB404+AC404</f>
        <v>2.3760063599933025E-3</v>
      </c>
      <c r="AE404" s="41"/>
      <c r="AF404" s="41"/>
      <c r="AG404" s="41"/>
      <c r="AH404" s="42"/>
      <c r="AI404" s="40" t="str">
        <f>IF(AE404=0,"NO OFERTADO",IF(AF404=0,"NO OFERTADO",IF(AG404=0,"NO OFERTADO",IF(AH404=0,"NO OFERTADO","CORRECTO"))))</f>
        <v>NO OFERTADO</v>
      </c>
      <c r="AJ404" s="41"/>
      <c r="AK404" s="41"/>
      <c r="AL404" s="41"/>
      <c r="AM404" s="42"/>
      <c r="AN404" s="40" t="str">
        <f>IF(AJ404=0,"NO OFERTADO",IF(AK404=0,"NO OFERTADO",IF(AL404=0,"NO OFERTADO",IF(AM404=0,"NO OFERTADO","CORRECTO"))))</f>
        <v>NO OFERTADO</v>
      </c>
    </row>
    <row r="405" spans="1:40" ht="24" x14ac:dyDescent="0.25">
      <c r="A405" s="61">
        <v>2581</v>
      </c>
      <c r="B405" s="61">
        <v>1772</v>
      </c>
      <c r="C405" s="13" t="s">
        <v>4835</v>
      </c>
      <c r="D405" s="12" t="s">
        <v>4836</v>
      </c>
      <c r="E405" s="12" t="s">
        <v>3062</v>
      </c>
      <c r="F405" s="12" t="s">
        <v>108</v>
      </c>
      <c r="G405" s="12" t="s">
        <v>322</v>
      </c>
      <c r="H405" s="12" t="s">
        <v>108</v>
      </c>
      <c r="I405" s="62" t="s">
        <v>60</v>
      </c>
      <c r="J405" s="10">
        <v>1</v>
      </c>
      <c r="K405" s="10" t="s">
        <v>4837</v>
      </c>
      <c r="L405" s="14" t="s">
        <v>4838</v>
      </c>
      <c r="M405" s="11">
        <v>136832</v>
      </c>
      <c r="N405" s="11">
        <v>1</v>
      </c>
      <c r="O405" s="8">
        <f>N405*M405</f>
        <v>136832</v>
      </c>
      <c r="P405" s="7" t="s">
        <v>6618</v>
      </c>
      <c r="Q405" s="30">
        <f>O405/$O$643</f>
        <v>8.1115801716775675E-5</v>
      </c>
      <c r="R405" s="30"/>
      <c r="S405" s="31">
        <f>Q405*$S$1</f>
        <v>6.4892641373420542E-3</v>
      </c>
      <c r="T405" s="7"/>
      <c r="U405" s="31">
        <f>S405+T405</f>
        <v>6.4892641373420542E-3</v>
      </c>
      <c r="V405" s="41"/>
      <c r="W405" s="41"/>
      <c r="X405" s="41"/>
      <c r="Y405" s="42"/>
      <c r="Z405" s="40" t="str">
        <f>IF(V405=0,"NO OFERTADO",IF(W405=0,"NO OFERTADO",IF(X405=0,"NO OFERTADO",IF(Y405=0,"NO OFERTADO","CORRECTO"))))</f>
        <v>NO OFERTADO</v>
      </c>
      <c r="AA405" s="42">
        <f>Y405*N405</f>
        <v>0</v>
      </c>
      <c r="AB405" s="31">
        <f>Q405*$AB$1</f>
        <v>1.6223160343355135E-3</v>
      </c>
      <c r="AC405" s="7"/>
      <c r="AD405" s="31">
        <f>AB405+AC405</f>
        <v>1.6223160343355135E-3</v>
      </c>
      <c r="AE405" s="41"/>
      <c r="AF405" s="41"/>
      <c r="AG405" s="41"/>
      <c r="AH405" s="42"/>
      <c r="AI405" s="40" t="str">
        <f>IF(AE405=0,"NO OFERTADO",IF(AF405=0,"NO OFERTADO",IF(AG405=0,"NO OFERTADO",IF(AH405=0,"NO OFERTADO","CORRECTO"))))</f>
        <v>NO OFERTADO</v>
      </c>
      <c r="AJ405" s="41"/>
      <c r="AK405" s="41"/>
      <c r="AL405" s="41"/>
      <c r="AM405" s="42"/>
      <c r="AN405" s="40" t="str">
        <f>IF(AJ405=0,"NO OFERTADO",IF(AK405=0,"NO OFERTADO",IF(AL405=0,"NO OFERTADO",IF(AM405=0,"NO OFERTADO","CORRECTO"))))</f>
        <v>NO OFERTADO</v>
      </c>
    </row>
    <row r="406" spans="1:40" ht="24" x14ac:dyDescent="0.25">
      <c r="A406" s="61">
        <v>2582</v>
      </c>
      <c r="B406" s="61">
        <v>2369</v>
      </c>
      <c r="C406" s="13" t="s">
        <v>6349</v>
      </c>
      <c r="D406" s="12" t="s">
        <v>675</v>
      </c>
      <c r="E406" s="12" t="s">
        <v>11</v>
      </c>
      <c r="F406" s="12" t="s">
        <v>12</v>
      </c>
      <c r="G406" s="12" t="s">
        <v>13</v>
      </c>
      <c r="H406" s="12" t="s">
        <v>12</v>
      </c>
      <c r="I406" s="62" t="s">
        <v>60</v>
      </c>
      <c r="J406" s="10">
        <v>1</v>
      </c>
      <c r="K406" s="10" t="s">
        <v>6350</v>
      </c>
      <c r="L406" s="14" t="s">
        <v>6351</v>
      </c>
      <c r="M406" s="11">
        <v>101282.23599999999</v>
      </c>
      <c r="N406" s="8">
        <v>100</v>
      </c>
      <c r="O406" s="8">
        <f>N406*M406</f>
        <v>10128223.6</v>
      </c>
      <c r="P406" s="7" t="s">
        <v>6618</v>
      </c>
      <c r="Q406" s="30">
        <f>O406/$O$643</f>
        <v>6.0041436015023375E-3</v>
      </c>
      <c r="R406" s="30"/>
      <c r="S406" s="31">
        <f>Q406*$S$1</f>
        <v>0.480331488120187</v>
      </c>
      <c r="T406" s="7"/>
      <c r="U406" s="31">
        <f>S406+T406</f>
        <v>0.480331488120187</v>
      </c>
      <c r="V406" s="41"/>
      <c r="W406" s="41"/>
      <c r="X406" s="41"/>
      <c r="Y406" s="42"/>
      <c r="Z406" s="40" t="str">
        <f>IF(V406=0,"NO OFERTADO",IF(W406=0,"NO OFERTADO",IF(X406=0,"NO OFERTADO",IF(Y406=0,"NO OFERTADO","CORRECTO"))))</f>
        <v>NO OFERTADO</v>
      </c>
      <c r="AA406" s="42">
        <f>Y406*N406</f>
        <v>0</v>
      </c>
      <c r="AB406" s="31">
        <f>Q406*$AB$1</f>
        <v>0.12008287203004675</v>
      </c>
      <c r="AC406" s="7"/>
      <c r="AD406" s="31">
        <f>AB406+AC406</f>
        <v>0.12008287203004675</v>
      </c>
      <c r="AE406" s="41"/>
      <c r="AF406" s="41"/>
      <c r="AG406" s="41"/>
      <c r="AH406" s="42"/>
      <c r="AI406" s="40" t="str">
        <f>IF(AE406=0,"NO OFERTADO",IF(AF406=0,"NO OFERTADO",IF(AG406=0,"NO OFERTADO",IF(AH406=0,"NO OFERTADO","CORRECTO"))))</f>
        <v>NO OFERTADO</v>
      </c>
      <c r="AJ406" s="41"/>
      <c r="AK406" s="41"/>
      <c r="AL406" s="41"/>
      <c r="AM406" s="42"/>
      <c r="AN406" s="40" t="str">
        <f>IF(AJ406=0,"NO OFERTADO",IF(AK406=0,"NO OFERTADO",IF(AL406=0,"NO OFERTADO",IF(AM406=0,"NO OFERTADO","CORRECTO"))))</f>
        <v>NO OFERTADO</v>
      </c>
    </row>
    <row r="407" spans="1:40" ht="24" x14ac:dyDescent="0.25">
      <c r="A407" s="61">
        <v>2583</v>
      </c>
      <c r="B407" s="61">
        <v>1579</v>
      </c>
      <c r="C407" s="13" t="s">
        <v>4356</v>
      </c>
      <c r="D407" s="12" t="s">
        <v>167</v>
      </c>
      <c r="E407" s="12" t="s">
        <v>12</v>
      </c>
      <c r="F407" s="12" t="s">
        <v>12</v>
      </c>
      <c r="G407" s="12" t="s">
        <v>13</v>
      </c>
      <c r="H407" s="12" t="s">
        <v>12</v>
      </c>
      <c r="I407" s="62" t="s">
        <v>60</v>
      </c>
      <c r="J407" s="10">
        <v>1</v>
      </c>
      <c r="K407" s="10" t="s">
        <v>4357</v>
      </c>
      <c r="L407" s="14" t="s">
        <v>4358</v>
      </c>
      <c r="M407" s="11">
        <v>6152.5539999999992</v>
      </c>
      <c r="N407" s="11">
        <v>30</v>
      </c>
      <c r="O407" s="8">
        <f>N407*M407</f>
        <v>184576.61999999997</v>
      </c>
      <c r="P407" s="7" t="s">
        <v>6618</v>
      </c>
      <c r="Q407" s="30">
        <f>O407/$O$643</f>
        <v>1.0941943777385881E-4</v>
      </c>
      <c r="R407" s="30"/>
      <c r="S407" s="31">
        <f>Q407*$S$1</f>
        <v>8.7535550219087037E-3</v>
      </c>
      <c r="T407" s="7"/>
      <c r="U407" s="31">
        <f>S407+T407</f>
        <v>8.7535550219087037E-3</v>
      </c>
      <c r="V407" s="41"/>
      <c r="W407" s="41"/>
      <c r="X407" s="41"/>
      <c r="Y407" s="42"/>
      <c r="Z407" s="40" t="str">
        <f>IF(V407=0,"NO OFERTADO",IF(W407=0,"NO OFERTADO",IF(X407=0,"NO OFERTADO",IF(Y407=0,"NO OFERTADO","CORRECTO"))))</f>
        <v>NO OFERTADO</v>
      </c>
      <c r="AA407" s="42">
        <f>Y407*N407</f>
        <v>0</v>
      </c>
      <c r="AB407" s="31">
        <f>Q407*$AB$1</f>
        <v>2.1883887554771759E-3</v>
      </c>
      <c r="AC407" s="7"/>
      <c r="AD407" s="31">
        <f>AB407+AC407</f>
        <v>2.1883887554771759E-3</v>
      </c>
      <c r="AE407" s="41"/>
      <c r="AF407" s="41"/>
      <c r="AG407" s="41"/>
      <c r="AH407" s="42"/>
      <c r="AI407" s="40" t="str">
        <f>IF(AE407=0,"NO OFERTADO",IF(AF407=0,"NO OFERTADO",IF(AG407=0,"NO OFERTADO",IF(AH407=0,"NO OFERTADO","CORRECTO"))))</f>
        <v>NO OFERTADO</v>
      </c>
      <c r="AJ407" s="41"/>
      <c r="AK407" s="41"/>
      <c r="AL407" s="41"/>
      <c r="AM407" s="42"/>
      <c r="AN407" s="40" t="str">
        <f>IF(AJ407=0,"NO OFERTADO",IF(AK407=0,"NO OFERTADO",IF(AL407=0,"NO OFERTADO",IF(AM407=0,"NO OFERTADO","CORRECTO"))))</f>
        <v>NO OFERTADO</v>
      </c>
    </row>
    <row r="408" spans="1:40" ht="30" x14ac:dyDescent="0.2">
      <c r="A408" s="61">
        <v>2584</v>
      </c>
      <c r="B408" s="61">
        <v>2796</v>
      </c>
      <c r="C408" s="13" t="s">
        <v>7310</v>
      </c>
      <c r="D408" s="64" t="s">
        <v>6353</v>
      </c>
      <c r="E408" s="64" t="s">
        <v>270</v>
      </c>
      <c r="F408" s="64" t="s">
        <v>782</v>
      </c>
      <c r="G408" s="64" t="s">
        <v>13</v>
      </c>
      <c r="H408" s="64" t="s">
        <v>7311</v>
      </c>
      <c r="I408" s="62" t="s">
        <v>60</v>
      </c>
      <c r="J408" s="86">
        <v>1</v>
      </c>
      <c r="K408" s="14" t="s">
        <v>1894</v>
      </c>
      <c r="L408" s="14"/>
      <c r="M408" s="11">
        <v>61509</v>
      </c>
      <c r="N408" s="11">
        <v>6</v>
      </c>
      <c r="O408" s="8">
        <f>N408*M408</f>
        <v>369054</v>
      </c>
      <c r="P408" s="7" t="s">
        <v>6618</v>
      </c>
      <c r="Q408" s="30">
        <f>O408/$O$643</f>
        <v>2.1878004477595103E-4</v>
      </c>
      <c r="R408" s="30"/>
      <c r="S408" s="31">
        <f>Q408*$S$1</f>
        <v>1.7502403582076081E-2</v>
      </c>
      <c r="T408" s="7"/>
      <c r="U408" s="31">
        <f>S408+T408</f>
        <v>1.7502403582076081E-2</v>
      </c>
      <c r="V408" s="41"/>
      <c r="W408" s="41"/>
      <c r="X408" s="41"/>
      <c r="Y408" s="42"/>
      <c r="Z408" s="40" t="str">
        <f>IF(V408=0,"NO OFERTADO",IF(W408=0,"NO OFERTADO",IF(X408=0,"NO OFERTADO",IF(Y408=0,"NO OFERTADO","CORRECTO"))))</f>
        <v>NO OFERTADO</v>
      </c>
      <c r="AA408" s="42">
        <f>Y408*N408</f>
        <v>0</v>
      </c>
      <c r="AB408" s="31">
        <f>Q408*$AB$1</f>
        <v>4.3756008955190204E-3</v>
      </c>
      <c r="AC408" s="7"/>
      <c r="AD408" s="31">
        <f>AB408+AC408</f>
        <v>4.3756008955190204E-3</v>
      </c>
      <c r="AE408" s="41"/>
      <c r="AF408" s="41"/>
      <c r="AG408" s="41"/>
      <c r="AH408" s="42"/>
      <c r="AI408" s="40" t="str">
        <f>IF(AE408=0,"NO OFERTADO",IF(AF408=0,"NO OFERTADO",IF(AG408=0,"NO OFERTADO",IF(AH408=0,"NO OFERTADO","CORRECTO"))))</f>
        <v>NO OFERTADO</v>
      </c>
      <c r="AJ408" s="41"/>
      <c r="AK408" s="41"/>
      <c r="AL408" s="41"/>
      <c r="AM408" s="42"/>
      <c r="AN408" s="40" t="str">
        <f>IF(AJ408=0,"NO OFERTADO",IF(AK408=0,"NO OFERTADO",IF(AL408=0,"NO OFERTADO",IF(AM408=0,"NO OFERTADO","CORRECTO"))))</f>
        <v>NO OFERTADO</v>
      </c>
    </row>
    <row r="409" spans="1:40" ht="24" x14ac:dyDescent="0.25">
      <c r="A409" s="61">
        <v>2585</v>
      </c>
      <c r="B409" s="61">
        <v>2370</v>
      </c>
      <c r="C409" s="13" t="s">
        <v>6352</v>
      </c>
      <c r="D409" s="12" t="s">
        <v>6353</v>
      </c>
      <c r="E409" s="12" t="s">
        <v>270</v>
      </c>
      <c r="F409" s="12" t="s">
        <v>321</v>
      </c>
      <c r="G409" s="12" t="s">
        <v>13</v>
      </c>
      <c r="H409" s="12" t="s">
        <v>7296</v>
      </c>
      <c r="I409" s="62" t="s">
        <v>60</v>
      </c>
      <c r="J409" s="10">
        <v>32</v>
      </c>
      <c r="K409" s="10" t="s">
        <v>770</v>
      </c>
      <c r="L409" s="14" t="s">
        <v>6354</v>
      </c>
      <c r="M409" s="11">
        <v>337.58756499999998</v>
      </c>
      <c r="N409" s="8">
        <v>32</v>
      </c>
      <c r="O409" s="8">
        <f>N409*M409</f>
        <v>10802.802079999999</v>
      </c>
      <c r="P409" s="7" t="s">
        <v>6618</v>
      </c>
      <c r="Q409" s="30">
        <f>O409/$O$643</f>
        <v>6.404042559539083E-6</v>
      </c>
      <c r="R409" s="30"/>
      <c r="S409" s="31">
        <f>Q409*$S$1</f>
        <v>5.1232340476312663E-4</v>
      </c>
      <c r="T409" s="7"/>
      <c r="U409" s="31">
        <f>S409+T409</f>
        <v>5.1232340476312663E-4</v>
      </c>
      <c r="V409" s="41"/>
      <c r="W409" s="41"/>
      <c r="X409" s="41"/>
      <c r="Y409" s="42"/>
      <c r="Z409" s="40" t="str">
        <f>IF(V409=0,"NO OFERTADO",IF(W409=0,"NO OFERTADO",IF(X409=0,"NO OFERTADO",IF(Y409=0,"NO OFERTADO","CORRECTO"))))</f>
        <v>NO OFERTADO</v>
      </c>
      <c r="AA409" s="42">
        <f>Y409*N409</f>
        <v>0</v>
      </c>
      <c r="AB409" s="31">
        <f>Q409*$AB$1</f>
        <v>1.2808085119078166E-4</v>
      </c>
      <c r="AC409" s="7"/>
      <c r="AD409" s="31">
        <f>AB409+AC409</f>
        <v>1.2808085119078166E-4</v>
      </c>
      <c r="AE409" s="41"/>
      <c r="AF409" s="41"/>
      <c r="AG409" s="41"/>
      <c r="AH409" s="42"/>
      <c r="AI409" s="40" t="str">
        <f>IF(AE409=0,"NO OFERTADO",IF(AF409=0,"NO OFERTADO",IF(AG409=0,"NO OFERTADO",IF(AH409=0,"NO OFERTADO","CORRECTO"))))</f>
        <v>NO OFERTADO</v>
      </c>
      <c r="AJ409" s="41"/>
      <c r="AK409" s="41"/>
      <c r="AL409" s="41"/>
      <c r="AM409" s="42"/>
      <c r="AN409" s="40" t="str">
        <f>IF(AJ409=0,"NO OFERTADO",IF(AK409=0,"NO OFERTADO",IF(AL409=0,"NO OFERTADO",IF(AM409=0,"NO OFERTADO","CORRECTO"))))</f>
        <v>NO OFERTADO</v>
      </c>
    </row>
    <row r="410" spans="1:40" ht="36" x14ac:dyDescent="0.25">
      <c r="A410" s="61">
        <v>2586</v>
      </c>
      <c r="B410" s="61">
        <v>2371</v>
      </c>
      <c r="C410" s="13" t="s">
        <v>6355</v>
      </c>
      <c r="D410" s="12" t="s">
        <v>6356</v>
      </c>
      <c r="E410" s="12" t="s">
        <v>11</v>
      </c>
      <c r="F410" s="12" t="s">
        <v>134</v>
      </c>
      <c r="G410" s="12" t="s">
        <v>13</v>
      </c>
      <c r="H410" s="12" t="s">
        <v>12</v>
      </c>
      <c r="I410" s="62" t="s">
        <v>60</v>
      </c>
      <c r="J410" s="10">
        <v>1</v>
      </c>
      <c r="K410" s="10" t="s">
        <v>811</v>
      </c>
      <c r="L410" s="14" t="s">
        <v>6357</v>
      </c>
      <c r="M410" s="11">
        <v>1990.3589999999999</v>
      </c>
      <c r="N410" s="8">
        <v>20</v>
      </c>
      <c r="O410" s="8">
        <f>N410*M410</f>
        <v>39807.18</v>
      </c>
      <c r="P410" s="7" t="s">
        <v>6618</v>
      </c>
      <c r="Q410" s="30">
        <f>O410/$O$643</f>
        <v>2.3598217666803076E-5</v>
      </c>
      <c r="R410" s="30"/>
      <c r="S410" s="31">
        <f>Q410*$S$1</f>
        <v>1.8878574133442461E-3</v>
      </c>
      <c r="T410" s="7"/>
      <c r="U410" s="31">
        <f>S410+T410</f>
        <v>1.8878574133442461E-3</v>
      </c>
      <c r="V410" s="41"/>
      <c r="W410" s="41"/>
      <c r="X410" s="41"/>
      <c r="Y410" s="42"/>
      <c r="Z410" s="40" t="str">
        <f>IF(V410=0,"NO OFERTADO",IF(W410=0,"NO OFERTADO",IF(X410=0,"NO OFERTADO",IF(Y410=0,"NO OFERTADO","CORRECTO"))))</f>
        <v>NO OFERTADO</v>
      </c>
      <c r="AA410" s="42">
        <f>Y410*N410</f>
        <v>0</v>
      </c>
      <c r="AB410" s="31">
        <f>Q410*$AB$1</f>
        <v>4.7196435333606154E-4</v>
      </c>
      <c r="AC410" s="7"/>
      <c r="AD410" s="31">
        <f>AB410+AC410</f>
        <v>4.7196435333606154E-4</v>
      </c>
      <c r="AE410" s="41"/>
      <c r="AF410" s="41"/>
      <c r="AG410" s="41"/>
      <c r="AH410" s="42"/>
      <c r="AI410" s="40" t="str">
        <f>IF(AE410=0,"NO OFERTADO",IF(AF410=0,"NO OFERTADO",IF(AG410=0,"NO OFERTADO",IF(AH410=0,"NO OFERTADO","CORRECTO"))))</f>
        <v>NO OFERTADO</v>
      </c>
      <c r="AJ410" s="41"/>
      <c r="AK410" s="41"/>
      <c r="AL410" s="41"/>
      <c r="AM410" s="42"/>
      <c r="AN410" s="40" t="str">
        <f>IF(AJ410=0,"NO OFERTADO",IF(AK410=0,"NO OFERTADO",IF(AL410=0,"NO OFERTADO",IF(AM410=0,"NO OFERTADO","CORRECTO"))))</f>
        <v>NO OFERTADO</v>
      </c>
    </row>
    <row r="411" spans="1:40" ht="24" x14ac:dyDescent="0.25">
      <c r="A411" s="61">
        <v>2587</v>
      </c>
      <c r="B411" s="61">
        <v>2065</v>
      </c>
      <c r="C411" s="13" t="s">
        <v>5614</v>
      </c>
      <c r="D411" s="12" t="s">
        <v>881</v>
      </c>
      <c r="E411" s="12" t="s">
        <v>49</v>
      </c>
      <c r="F411" s="12" t="s">
        <v>49</v>
      </c>
      <c r="G411" s="12" t="s">
        <v>24</v>
      </c>
      <c r="H411" s="12" t="s">
        <v>49</v>
      </c>
      <c r="I411" s="62" t="s">
        <v>60</v>
      </c>
      <c r="J411" s="10">
        <v>1</v>
      </c>
      <c r="K411" s="10" t="s">
        <v>2423</v>
      </c>
      <c r="L411" s="14" t="s">
        <v>5615</v>
      </c>
      <c r="M411" s="11">
        <v>8170</v>
      </c>
      <c r="N411" s="8">
        <v>1</v>
      </c>
      <c r="O411" s="8">
        <f>N411*M411</f>
        <v>8170</v>
      </c>
      <c r="P411" s="7" t="s">
        <v>6618</v>
      </c>
      <c r="Q411" s="30">
        <f>O411/$O$643</f>
        <v>4.8432830041661104E-6</v>
      </c>
      <c r="R411" s="30"/>
      <c r="S411" s="31">
        <f>Q411*$S$1</f>
        <v>3.8746264033328882E-4</v>
      </c>
      <c r="T411" s="7"/>
      <c r="U411" s="31">
        <f>S411+T411</f>
        <v>3.8746264033328882E-4</v>
      </c>
      <c r="V411" s="41"/>
      <c r="W411" s="41"/>
      <c r="X411" s="41"/>
      <c r="Y411" s="42"/>
      <c r="Z411" s="40" t="str">
        <f>IF(V411=0,"NO OFERTADO",IF(W411=0,"NO OFERTADO",IF(X411=0,"NO OFERTADO",IF(Y411=0,"NO OFERTADO","CORRECTO"))))</f>
        <v>NO OFERTADO</v>
      </c>
      <c r="AA411" s="42">
        <f>Y411*N411</f>
        <v>0</v>
      </c>
      <c r="AB411" s="31">
        <f>Q411*$AB$1</f>
        <v>9.6865660083322205E-5</v>
      </c>
      <c r="AC411" s="7"/>
      <c r="AD411" s="31">
        <f>AB411+AC411</f>
        <v>9.6865660083322205E-5</v>
      </c>
      <c r="AE411" s="41"/>
      <c r="AF411" s="41"/>
      <c r="AG411" s="41"/>
      <c r="AH411" s="42"/>
      <c r="AI411" s="40" t="str">
        <f>IF(AE411=0,"NO OFERTADO",IF(AF411=0,"NO OFERTADO",IF(AG411=0,"NO OFERTADO",IF(AH411=0,"NO OFERTADO","CORRECTO"))))</f>
        <v>NO OFERTADO</v>
      </c>
      <c r="AJ411" s="41"/>
      <c r="AK411" s="41"/>
      <c r="AL411" s="41"/>
      <c r="AM411" s="42"/>
      <c r="AN411" s="40" t="str">
        <f>IF(AJ411=0,"NO OFERTADO",IF(AK411=0,"NO OFERTADO",IF(AL411=0,"NO OFERTADO",IF(AM411=0,"NO OFERTADO","CORRECTO"))))</f>
        <v>NO OFERTADO</v>
      </c>
    </row>
    <row r="412" spans="1:40" x14ac:dyDescent="0.25">
      <c r="A412" s="61">
        <v>2588</v>
      </c>
      <c r="B412" s="61">
        <v>2372</v>
      </c>
      <c r="C412" s="13" t="s">
        <v>6358</v>
      </c>
      <c r="D412" s="12" t="s">
        <v>915</v>
      </c>
      <c r="E412" s="12" t="s">
        <v>734</v>
      </c>
      <c r="F412" s="12" t="s">
        <v>321</v>
      </c>
      <c r="G412" s="12" t="s">
        <v>322</v>
      </c>
      <c r="H412" s="12" t="s">
        <v>323</v>
      </c>
      <c r="I412" s="62" t="s">
        <v>60</v>
      </c>
      <c r="J412" s="10">
        <v>25</v>
      </c>
      <c r="K412" s="10" t="s">
        <v>6359</v>
      </c>
      <c r="L412" s="14" t="s">
        <v>6360</v>
      </c>
      <c r="M412" s="11">
        <v>2925.9839999999999</v>
      </c>
      <c r="N412" s="8">
        <v>25</v>
      </c>
      <c r="O412" s="8">
        <f>N412*M412</f>
        <v>73149.599999999991</v>
      </c>
      <c r="P412" s="7" t="s">
        <v>6618</v>
      </c>
      <c r="Q412" s="30">
        <f>O412/$O$643</f>
        <v>4.3364040935318151E-5</v>
      </c>
      <c r="R412" s="30"/>
      <c r="S412" s="31">
        <f>Q412*$S$1</f>
        <v>3.4691232748254521E-3</v>
      </c>
      <c r="T412" s="7"/>
      <c r="U412" s="31">
        <f>S412+T412</f>
        <v>3.4691232748254521E-3</v>
      </c>
      <c r="V412" s="41"/>
      <c r="W412" s="41"/>
      <c r="X412" s="41"/>
      <c r="Y412" s="42"/>
      <c r="Z412" s="40" t="str">
        <f>IF(V412=0,"NO OFERTADO",IF(W412=0,"NO OFERTADO",IF(X412=0,"NO OFERTADO",IF(Y412=0,"NO OFERTADO","CORRECTO"))))</f>
        <v>NO OFERTADO</v>
      </c>
      <c r="AA412" s="42">
        <f>Y412*N412</f>
        <v>0</v>
      </c>
      <c r="AB412" s="31">
        <f>Q412*$AB$1</f>
        <v>8.6728081870636302E-4</v>
      </c>
      <c r="AC412" s="7"/>
      <c r="AD412" s="31">
        <f>AB412+AC412</f>
        <v>8.6728081870636302E-4</v>
      </c>
      <c r="AE412" s="41"/>
      <c r="AF412" s="41"/>
      <c r="AG412" s="41"/>
      <c r="AH412" s="42"/>
      <c r="AI412" s="40" t="str">
        <f>IF(AE412=0,"NO OFERTADO",IF(AF412=0,"NO OFERTADO",IF(AG412=0,"NO OFERTADO",IF(AH412=0,"NO OFERTADO","CORRECTO"))))</f>
        <v>NO OFERTADO</v>
      </c>
      <c r="AJ412" s="41"/>
      <c r="AK412" s="41"/>
      <c r="AL412" s="41"/>
      <c r="AM412" s="42"/>
      <c r="AN412" s="40" t="str">
        <f>IF(AJ412=0,"NO OFERTADO",IF(AK412=0,"NO OFERTADO",IF(AL412=0,"NO OFERTADO",IF(AM412=0,"NO OFERTADO","CORRECTO"))))</f>
        <v>NO OFERTADO</v>
      </c>
    </row>
    <row r="413" spans="1:40" ht="24" x14ac:dyDescent="0.25">
      <c r="A413" s="61">
        <v>2589</v>
      </c>
      <c r="B413" s="61">
        <v>2126</v>
      </c>
      <c r="C413" s="13" t="s">
        <v>5731</v>
      </c>
      <c r="D413" s="12" t="s">
        <v>5759</v>
      </c>
      <c r="E413" s="12" t="s">
        <v>11</v>
      </c>
      <c r="F413" s="12" t="s">
        <v>134</v>
      </c>
      <c r="G413" s="12" t="s">
        <v>13</v>
      </c>
      <c r="H413" s="12" t="s">
        <v>12</v>
      </c>
      <c r="I413" s="62" t="s">
        <v>60</v>
      </c>
      <c r="J413" s="10">
        <v>1</v>
      </c>
      <c r="K413" s="10" t="s">
        <v>5760</v>
      </c>
      <c r="L413" s="14" t="s">
        <v>5761</v>
      </c>
      <c r="M413" s="11">
        <v>1394.8739999999998</v>
      </c>
      <c r="N413" s="8">
        <v>10</v>
      </c>
      <c r="O413" s="8">
        <f>N413*M413</f>
        <v>13948.739999999998</v>
      </c>
      <c r="P413" s="7" t="s">
        <v>6618</v>
      </c>
      <c r="Q413" s="30">
        <f>O413/$O$643</f>
        <v>8.2689957615094227E-6</v>
      </c>
      <c r="R413" s="30"/>
      <c r="S413" s="31">
        <f>Q413*$S$1</f>
        <v>6.6151966092075384E-4</v>
      </c>
      <c r="T413" s="7"/>
      <c r="U413" s="31">
        <f>S413+T413</f>
        <v>6.6151966092075384E-4</v>
      </c>
      <c r="V413" s="41"/>
      <c r="W413" s="41"/>
      <c r="X413" s="41"/>
      <c r="Y413" s="42"/>
      <c r="Z413" s="40" t="str">
        <f>IF(V413=0,"NO OFERTADO",IF(W413=0,"NO OFERTADO",IF(X413=0,"NO OFERTADO",IF(Y413=0,"NO OFERTADO","CORRECTO"))))</f>
        <v>NO OFERTADO</v>
      </c>
      <c r="AA413" s="42">
        <f>Y413*N413</f>
        <v>0</v>
      </c>
      <c r="AB413" s="31">
        <f>Q413*$AB$1</f>
        <v>1.6537991523018846E-4</v>
      </c>
      <c r="AC413" s="7"/>
      <c r="AD413" s="31">
        <f>AB413+AC413</f>
        <v>1.6537991523018846E-4</v>
      </c>
      <c r="AE413" s="41"/>
      <c r="AF413" s="41"/>
      <c r="AG413" s="41"/>
      <c r="AH413" s="42"/>
      <c r="AI413" s="40" t="str">
        <f>IF(AE413=0,"NO OFERTADO",IF(AF413=0,"NO OFERTADO",IF(AG413=0,"NO OFERTADO",IF(AH413=0,"NO OFERTADO","CORRECTO"))))</f>
        <v>NO OFERTADO</v>
      </c>
      <c r="AJ413" s="41"/>
      <c r="AK413" s="41"/>
      <c r="AL413" s="41"/>
      <c r="AM413" s="42"/>
      <c r="AN413" s="40" t="str">
        <f>IF(AJ413=0,"NO OFERTADO",IF(AK413=0,"NO OFERTADO",IF(AL413=0,"NO OFERTADO",IF(AM413=0,"NO OFERTADO","CORRECTO"))))</f>
        <v>NO OFERTADO</v>
      </c>
    </row>
    <row r="414" spans="1:40" ht="24" x14ac:dyDescent="0.25">
      <c r="A414" s="61">
        <v>2590</v>
      </c>
      <c r="B414" s="61">
        <v>2050</v>
      </c>
      <c r="C414" s="13" t="s">
        <v>2221</v>
      </c>
      <c r="D414" s="12" t="s">
        <v>5579</v>
      </c>
      <c r="E414" s="12" t="s">
        <v>11</v>
      </c>
      <c r="F414" s="12" t="s">
        <v>134</v>
      </c>
      <c r="G414" s="12" t="s">
        <v>13</v>
      </c>
      <c r="H414" s="12" t="s">
        <v>12</v>
      </c>
      <c r="I414" s="62" t="s">
        <v>60</v>
      </c>
      <c r="J414" s="10">
        <v>1</v>
      </c>
      <c r="K414" s="10" t="s">
        <v>2223</v>
      </c>
      <c r="L414" s="14" t="s">
        <v>5580</v>
      </c>
      <c r="M414" s="11">
        <v>7923.0160499999993</v>
      </c>
      <c r="N414" s="8">
        <v>20</v>
      </c>
      <c r="O414" s="8">
        <f>N414*M414</f>
        <v>158460.321</v>
      </c>
      <c r="P414" s="7" t="s">
        <v>6618</v>
      </c>
      <c r="Q414" s="30">
        <f>O414/$O$643</f>
        <v>9.3937353676132955E-5</v>
      </c>
      <c r="R414" s="30"/>
      <c r="S414" s="31">
        <f>Q414*$S$1</f>
        <v>7.5149882940906366E-3</v>
      </c>
      <c r="T414" s="7"/>
      <c r="U414" s="31">
        <f>S414+T414</f>
        <v>7.5149882940906366E-3</v>
      </c>
      <c r="V414" s="41"/>
      <c r="W414" s="41"/>
      <c r="X414" s="41"/>
      <c r="Y414" s="42"/>
      <c r="Z414" s="40" t="str">
        <f>IF(V414=0,"NO OFERTADO",IF(W414=0,"NO OFERTADO",IF(X414=0,"NO OFERTADO",IF(Y414=0,"NO OFERTADO","CORRECTO"))))</f>
        <v>NO OFERTADO</v>
      </c>
      <c r="AA414" s="42">
        <f>Y414*N414</f>
        <v>0</v>
      </c>
      <c r="AB414" s="31">
        <f>Q414*$AB$1</f>
        <v>1.8787470735226592E-3</v>
      </c>
      <c r="AC414" s="7"/>
      <c r="AD414" s="31">
        <f>AB414+AC414</f>
        <v>1.8787470735226592E-3</v>
      </c>
      <c r="AE414" s="41"/>
      <c r="AF414" s="41"/>
      <c r="AG414" s="41"/>
      <c r="AH414" s="42"/>
      <c r="AI414" s="40" t="str">
        <f>IF(AE414=0,"NO OFERTADO",IF(AF414=0,"NO OFERTADO",IF(AG414=0,"NO OFERTADO",IF(AH414=0,"NO OFERTADO","CORRECTO"))))</f>
        <v>NO OFERTADO</v>
      </c>
      <c r="AJ414" s="41"/>
      <c r="AK414" s="41"/>
      <c r="AL414" s="41"/>
      <c r="AM414" s="42"/>
      <c r="AN414" s="40" t="str">
        <f>IF(AJ414=0,"NO OFERTADO",IF(AK414=0,"NO OFERTADO",IF(AL414=0,"NO OFERTADO",IF(AM414=0,"NO OFERTADO","CORRECTO"))))</f>
        <v>NO OFERTADO</v>
      </c>
    </row>
    <row r="415" spans="1:40" x14ac:dyDescent="0.25">
      <c r="A415" s="61">
        <v>2591</v>
      </c>
      <c r="B415" s="61">
        <v>2036</v>
      </c>
      <c r="C415" s="13" t="s">
        <v>5540</v>
      </c>
      <c r="D415" s="12" t="s">
        <v>5541</v>
      </c>
      <c r="E415" s="12" t="s">
        <v>1149</v>
      </c>
      <c r="F415" s="12" t="s">
        <v>321</v>
      </c>
      <c r="G415" s="12" t="s">
        <v>322</v>
      </c>
      <c r="H415" s="12" t="s">
        <v>323</v>
      </c>
      <c r="I415" s="62" t="s">
        <v>60</v>
      </c>
      <c r="J415" s="10">
        <v>15</v>
      </c>
      <c r="K415" s="10" t="s">
        <v>5542</v>
      </c>
      <c r="L415" s="14" t="s">
        <v>5543</v>
      </c>
      <c r="M415" s="11">
        <v>888.09499999999991</v>
      </c>
      <c r="N415" s="8">
        <v>15</v>
      </c>
      <c r="O415" s="8">
        <f>N415*M415</f>
        <v>13321.424999999999</v>
      </c>
      <c r="P415" s="7" t="s">
        <v>6618</v>
      </c>
      <c r="Q415" s="30">
        <f>O415/$O$643</f>
        <v>7.8971152134361722E-6</v>
      </c>
      <c r="R415" s="30"/>
      <c r="S415" s="31">
        <f>Q415*$S$1</f>
        <v>6.3176921707489377E-4</v>
      </c>
      <c r="T415" s="7"/>
      <c r="U415" s="31">
        <f>S415+T415</f>
        <v>6.3176921707489377E-4</v>
      </c>
      <c r="V415" s="41"/>
      <c r="W415" s="41"/>
      <c r="X415" s="41"/>
      <c r="Y415" s="42"/>
      <c r="Z415" s="40" t="str">
        <f>IF(V415=0,"NO OFERTADO",IF(W415=0,"NO OFERTADO",IF(X415=0,"NO OFERTADO",IF(Y415=0,"NO OFERTADO","CORRECTO"))))</f>
        <v>NO OFERTADO</v>
      </c>
      <c r="AA415" s="42">
        <f>Y415*N415</f>
        <v>0</v>
      </c>
      <c r="AB415" s="31">
        <f>Q415*$AB$1</f>
        <v>1.5794230426872344E-4</v>
      </c>
      <c r="AC415" s="7"/>
      <c r="AD415" s="31">
        <f>AB415+AC415</f>
        <v>1.5794230426872344E-4</v>
      </c>
      <c r="AE415" s="41"/>
      <c r="AF415" s="41"/>
      <c r="AG415" s="41"/>
      <c r="AH415" s="42"/>
      <c r="AI415" s="40" t="str">
        <f>IF(AE415=0,"NO OFERTADO",IF(AF415=0,"NO OFERTADO",IF(AG415=0,"NO OFERTADO",IF(AH415=0,"NO OFERTADO","CORRECTO"))))</f>
        <v>NO OFERTADO</v>
      </c>
      <c r="AJ415" s="41"/>
      <c r="AK415" s="41"/>
      <c r="AL415" s="41"/>
      <c r="AM415" s="42"/>
      <c r="AN415" s="40" t="str">
        <f>IF(AJ415=0,"NO OFERTADO",IF(AK415=0,"NO OFERTADO",IF(AL415=0,"NO OFERTADO",IF(AM415=0,"NO OFERTADO","CORRECTO"))))</f>
        <v>NO OFERTADO</v>
      </c>
    </row>
    <row r="416" spans="1:40" ht="24" x14ac:dyDescent="0.25">
      <c r="A416" s="61">
        <v>2592</v>
      </c>
      <c r="B416" s="61">
        <v>2373</v>
      </c>
      <c r="C416" s="13" t="s">
        <v>6361</v>
      </c>
      <c r="D416" s="12" t="s">
        <v>167</v>
      </c>
      <c r="E416" s="12" t="s">
        <v>11</v>
      </c>
      <c r="F416" s="12" t="s">
        <v>12</v>
      </c>
      <c r="G416" s="12" t="s">
        <v>13</v>
      </c>
      <c r="H416" s="12" t="s">
        <v>12</v>
      </c>
      <c r="I416" s="62">
        <v>3774</v>
      </c>
      <c r="J416" s="10">
        <v>1</v>
      </c>
      <c r="K416" s="10" t="s">
        <v>6362</v>
      </c>
      <c r="L416" s="14" t="s">
        <v>6363</v>
      </c>
      <c r="M416" s="11">
        <v>495.65685499999995</v>
      </c>
      <c r="N416" s="8">
        <v>30</v>
      </c>
      <c r="O416" s="8">
        <f>N416*M416</f>
        <v>14869.705649999998</v>
      </c>
      <c r="P416" s="7" t="s">
        <v>6618</v>
      </c>
      <c r="Q416" s="30">
        <f>O416/$O$643</f>
        <v>8.8149562609054812E-6</v>
      </c>
      <c r="R416" s="30">
        <f>+O416/$O$644</f>
        <v>1.5464493892475806E-5</v>
      </c>
      <c r="S416" s="31">
        <f>Q416*$S$1</f>
        <v>7.0519650087243852E-4</v>
      </c>
      <c r="T416" s="32">
        <f>R416*$T$1</f>
        <v>2.3196740838713709E-4</v>
      </c>
      <c r="U416" s="31">
        <f>S416+T416</f>
        <v>9.3716390925957559E-4</v>
      </c>
      <c r="V416" s="41"/>
      <c r="W416" s="41"/>
      <c r="X416" s="41"/>
      <c r="Y416" s="42"/>
      <c r="Z416" s="40" t="str">
        <f>IF(V416=0,"NO OFERTADO",IF(W416=0,"NO OFERTADO",IF(X416=0,"NO OFERTADO",IF(Y416=0,"NO OFERTADO","CORRECTO"))))</f>
        <v>NO OFERTADO</v>
      </c>
      <c r="AA416" s="42">
        <f>Y416*N416</f>
        <v>0</v>
      </c>
      <c r="AB416" s="31">
        <f>Q416*$AB$1</f>
        <v>1.7629912521810963E-4</v>
      </c>
      <c r="AC416" s="32">
        <f>R416*$AC$1</f>
        <v>7.7322469462379022E-5</v>
      </c>
      <c r="AD416" s="31">
        <f>AB416+AC416</f>
        <v>2.5362159468048865E-4</v>
      </c>
      <c r="AE416" s="41"/>
      <c r="AF416" s="41"/>
      <c r="AG416" s="41"/>
      <c r="AH416" s="42"/>
      <c r="AI416" s="40" t="str">
        <f>IF(AE416=0,"NO OFERTADO",IF(AF416=0,"NO OFERTADO",IF(AG416=0,"NO OFERTADO",IF(AH416=0,"NO OFERTADO","CORRECTO"))))</f>
        <v>NO OFERTADO</v>
      </c>
      <c r="AJ416" s="41"/>
      <c r="AK416" s="41"/>
      <c r="AL416" s="41"/>
      <c r="AM416" s="42"/>
      <c r="AN416" s="40" t="str">
        <f>IF(AJ416=0,"NO OFERTADO",IF(AK416=0,"NO OFERTADO",IF(AL416=0,"NO OFERTADO",IF(AM416=0,"NO OFERTADO","CORRECTO"))))</f>
        <v>NO OFERTADO</v>
      </c>
    </row>
    <row r="417" spans="1:40" ht="24" x14ac:dyDescent="0.25">
      <c r="A417" s="61">
        <v>2593</v>
      </c>
      <c r="B417" s="61">
        <v>2374</v>
      </c>
      <c r="C417" s="13" t="s">
        <v>6364</v>
      </c>
      <c r="D417" s="12" t="s">
        <v>10</v>
      </c>
      <c r="E417" s="12" t="s">
        <v>11</v>
      </c>
      <c r="F417" s="12" t="s">
        <v>11</v>
      </c>
      <c r="G417" s="12" t="s">
        <v>13</v>
      </c>
      <c r="H417" s="12" t="s">
        <v>12</v>
      </c>
      <c r="I417" s="62" t="s">
        <v>60</v>
      </c>
      <c r="J417" s="10">
        <v>1</v>
      </c>
      <c r="K417" s="10" t="s">
        <v>6365</v>
      </c>
      <c r="L417" s="14" t="s">
        <v>6366</v>
      </c>
      <c r="M417" s="11">
        <v>340.73649999999998</v>
      </c>
      <c r="N417" s="8">
        <v>60</v>
      </c>
      <c r="O417" s="8">
        <f>N417*M417</f>
        <v>20444.189999999999</v>
      </c>
      <c r="P417" s="7" t="s">
        <v>6618</v>
      </c>
      <c r="Q417" s="30">
        <f>O417/$O$643</f>
        <v>1.2119583593750643E-5</v>
      </c>
      <c r="R417" s="30"/>
      <c r="S417" s="31">
        <f>Q417*$S$1</f>
        <v>9.6956668750005151E-4</v>
      </c>
      <c r="T417" s="7"/>
      <c r="U417" s="31">
        <f>S417+T417</f>
        <v>9.6956668750005151E-4</v>
      </c>
      <c r="V417" s="41"/>
      <c r="W417" s="41"/>
      <c r="X417" s="41"/>
      <c r="Y417" s="42"/>
      <c r="Z417" s="40" t="str">
        <f>IF(V417=0,"NO OFERTADO",IF(W417=0,"NO OFERTADO",IF(X417=0,"NO OFERTADO",IF(Y417=0,"NO OFERTADO","CORRECTO"))))</f>
        <v>NO OFERTADO</v>
      </c>
      <c r="AA417" s="42">
        <f>Y417*N417</f>
        <v>0</v>
      </c>
      <c r="AB417" s="31">
        <f>Q417*$AB$1</f>
        <v>2.4239167187501288E-4</v>
      </c>
      <c r="AC417" s="7"/>
      <c r="AD417" s="31">
        <f>AB417+AC417</f>
        <v>2.4239167187501288E-4</v>
      </c>
      <c r="AE417" s="41"/>
      <c r="AF417" s="41"/>
      <c r="AG417" s="41"/>
      <c r="AH417" s="42"/>
      <c r="AI417" s="40" t="str">
        <f>IF(AE417=0,"NO OFERTADO",IF(AF417=0,"NO OFERTADO",IF(AG417=0,"NO OFERTADO",IF(AH417=0,"NO OFERTADO","CORRECTO"))))</f>
        <v>NO OFERTADO</v>
      </c>
      <c r="AJ417" s="41"/>
      <c r="AK417" s="41"/>
      <c r="AL417" s="41"/>
      <c r="AM417" s="42"/>
      <c r="AN417" s="40" t="str">
        <f>IF(AJ417=0,"NO OFERTADO",IF(AK417=0,"NO OFERTADO",IF(AL417=0,"NO OFERTADO",IF(AM417=0,"NO OFERTADO","CORRECTO"))))</f>
        <v>NO OFERTADO</v>
      </c>
    </row>
    <row r="418" spans="1:40" ht="24" x14ac:dyDescent="0.25">
      <c r="A418" s="61">
        <v>2594</v>
      </c>
      <c r="B418" s="61">
        <v>2085</v>
      </c>
      <c r="C418" s="13" t="s">
        <v>5664</v>
      </c>
      <c r="D418" s="12" t="s">
        <v>44</v>
      </c>
      <c r="E418" s="12" t="s">
        <v>11</v>
      </c>
      <c r="F418" s="12" t="s">
        <v>134</v>
      </c>
      <c r="G418" s="12" t="s">
        <v>13</v>
      </c>
      <c r="H418" s="12" t="s">
        <v>12</v>
      </c>
      <c r="I418" s="62" t="s">
        <v>60</v>
      </c>
      <c r="J418" s="10">
        <v>1</v>
      </c>
      <c r="K418" s="10" t="s">
        <v>730</v>
      </c>
      <c r="L418" s="14" t="s">
        <v>5665</v>
      </c>
      <c r="M418" s="11">
        <v>4984.3926666666666</v>
      </c>
      <c r="N418" s="8">
        <v>30</v>
      </c>
      <c r="O418" s="8">
        <f>N418*M418</f>
        <v>149531.78</v>
      </c>
      <c r="P418" s="7" t="s">
        <v>6618</v>
      </c>
      <c r="Q418" s="30">
        <f>O418/$O$643</f>
        <v>8.8644397632399745E-5</v>
      </c>
      <c r="R418" s="30"/>
      <c r="S418" s="31">
        <f>Q418*$S$1</f>
        <v>7.0915518105919796E-3</v>
      </c>
      <c r="T418" s="7"/>
      <c r="U418" s="31">
        <f>S418+T418</f>
        <v>7.0915518105919796E-3</v>
      </c>
      <c r="V418" s="41"/>
      <c r="W418" s="41"/>
      <c r="X418" s="41"/>
      <c r="Y418" s="42"/>
      <c r="Z418" s="40" t="str">
        <f>IF(V418=0,"NO OFERTADO",IF(W418=0,"NO OFERTADO",IF(X418=0,"NO OFERTADO",IF(Y418=0,"NO OFERTADO","CORRECTO"))))</f>
        <v>NO OFERTADO</v>
      </c>
      <c r="AA418" s="42">
        <f>Y418*N418</f>
        <v>0</v>
      </c>
      <c r="AB418" s="31">
        <f>Q418*$AB$1</f>
        <v>1.7728879526479949E-3</v>
      </c>
      <c r="AC418" s="7"/>
      <c r="AD418" s="31">
        <f>AB418+AC418</f>
        <v>1.7728879526479949E-3</v>
      </c>
      <c r="AE418" s="41"/>
      <c r="AF418" s="41"/>
      <c r="AG418" s="41"/>
      <c r="AH418" s="42"/>
      <c r="AI418" s="40" t="str">
        <f>IF(AE418=0,"NO OFERTADO",IF(AF418=0,"NO OFERTADO",IF(AG418=0,"NO OFERTADO",IF(AH418=0,"NO OFERTADO","CORRECTO"))))</f>
        <v>NO OFERTADO</v>
      </c>
      <c r="AJ418" s="41"/>
      <c r="AK418" s="41"/>
      <c r="AL418" s="41"/>
      <c r="AM418" s="42"/>
      <c r="AN418" s="40" t="str">
        <f>IF(AJ418=0,"NO OFERTADO",IF(AK418=0,"NO OFERTADO",IF(AL418=0,"NO OFERTADO",IF(AM418=0,"NO OFERTADO","CORRECTO"))))</f>
        <v>NO OFERTADO</v>
      </c>
    </row>
    <row r="419" spans="1:40" x14ac:dyDescent="0.25">
      <c r="A419" s="61">
        <v>2595</v>
      </c>
      <c r="B419" s="61">
        <v>1981</v>
      </c>
      <c r="C419" s="13" t="s">
        <v>5374</v>
      </c>
      <c r="D419" s="12" t="s">
        <v>5375</v>
      </c>
      <c r="E419" s="12" t="s">
        <v>5229</v>
      </c>
      <c r="F419" s="12" t="s">
        <v>321</v>
      </c>
      <c r="G419" s="12" t="s">
        <v>322</v>
      </c>
      <c r="H419" s="12" t="s">
        <v>323</v>
      </c>
      <c r="I419" s="62" t="s">
        <v>60</v>
      </c>
      <c r="J419" s="10">
        <v>40</v>
      </c>
      <c r="K419" s="10" t="s">
        <v>5376</v>
      </c>
      <c r="L419" s="14" t="s">
        <v>5377</v>
      </c>
      <c r="M419" s="11">
        <v>1028</v>
      </c>
      <c r="N419" s="8">
        <v>40</v>
      </c>
      <c r="O419" s="8">
        <f>N419*M419</f>
        <v>41120</v>
      </c>
      <c r="P419" s="7" t="s">
        <v>6618</v>
      </c>
      <c r="Q419" s="30">
        <f>O419/$O$643</f>
        <v>2.4376474557075946E-5</v>
      </c>
      <c r="R419" s="30"/>
      <c r="S419" s="31">
        <f>Q419*$S$1</f>
        <v>1.9501179645660758E-3</v>
      </c>
      <c r="T419" s="7"/>
      <c r="U419" s="31">
        <f>S419+T419</f>
        <v>1.9501179645660758E-3</v>
      </c>
      <c r="V419" s="41"/>
      <c r="W419" s="41"/>
      <c r="X419" s="41"/>
      <c r="Y419" s="42"/>
      <c r="Z419" s="40" t="str">
        <f>IF(V419=0,"NO OFERTADO",IF(W419=0,"NO OFERTADO",IF(X419=0,"NO OFERTADO",IF(Y419=0,"NO OFERTADO","CORRECTO"))))</f>
        <v>NO OFERTADO</v>
      </c>
      <c r="AA419" s="42">
        <f>Y419*N419</f>
        <v>0</v>
      </c>
      <c r="AB419" s="31">
        <f>Q419*$AB$1</f>
        <v>4.8752949114151895E-4</v>
      </c>
      <c r="AC419" s="7"/>
      <c r="AD419" s="31">
        <f>AB419+AC419</f>
        <v>4.8752949114151895E-4</v>
      </c>
      <c r="AE419" s="41"/>
      <c r="AF419" s="41"/>
      <c r="AG419" s="41"/>
      <c r="AH419" s="42"/>
      <c r="AI419" s="40" t="str">
        <f>IF(AE419=0,"NO OFERTADO",IF(AF419=0,"NO OFERTADO",IF(AG419=0,"NO OFERTADO",IF(AH419=0,"NO OFERTADO","CORRECTO"))))</f>
        <v>NO OFERTADO</v>
      </c>
      <c r="AJ419" s="41"/>
      <c r="AK419" s="41"/>
      <c r="AL419" s="41"/>
      <c r="AM419" s="42"/>
      <c r="AN419" s="40" t="str">
        <f>IF(AJ419=0,"NO OFERTADO",IF(AK419=0,"NO OFERTADO",IF(AL419=0,"NO OFERTADO",IF(AM419=0,"NO OFERTADO","CORRECTO"))))</f>
        <v>NO OFERTADO</v>
      </c>
    </row>
    <row r="420" spans="1:40" x14ac:dyDescent="0.25">
      <c r="A420" s="61">
        <v>2596</v>
      </c>
      <c r="B420" s="61">
        <v>2375</v>
      </c>
      <c r="C420" s="13" t="s">
        <v>3071</v>
      </c>
      <c r="D420" s="12" t="s">
        <v>6367</v>
      </c>
      <c r="E420" s="12" t="s">
        <v>49</v>
      </c>
      <c r="F420" s="12" t="s">
        <v>23</v>
      </c>
      <c r="G420" s="12" t="s">
        <v>24</v>
      </c>
      <c r="H420" s="12" t="s">
        <v>49</v>
      </c>
      <c r="I420" s="62" t="s">
        <v>60</v>
      </c>
      <c r="J420" s="10">
        <v>1</v>
      </c>
      <c r="K420" s="10" t="s">
        <v>3072</v>
      </c>
      <c r="L420" s="14" t="s">
        <v>6368</v>
      </c>
      <c r="M420" s="11">
        <v>236199.19649333332</v>
      </c>
      <c r="N420" s="8">
        <v>1</v>
      </c>
      <c r="O420" s="8">
        <f>N420*M420</f>
        <v>236199.19649333332</v>
      </c>
      <c r="P420" s="7" t="s">
        <v>6618</v>
      </c>
      <c r="Q420" s="30">
        <f>O420/$O$643</f>
        <v>1.4002197723058174E-4</v>
      </c>
      <c r="R420" s="30"/>
      <c r="S420" s="31">
        <f>Q420*$S$1</f>
        <v>1.120175817844654E-2</v>
      </c>
      <c r="T420" s="7"/>
      <c r="U420" s="31">
        <f>S420+T420</f>
        <v>1.120175817844654E-2</v>
      </c>
      <c r="V420" s="41"/>
      <c r="W420" s="41"/>
      <c r="X420" s="41"/>
      <c r="Y420" s="42"/>
      <c r="Z420" s="40" t="str">
        <f>IF(V420=0,"NO OFERTADO",IF(W420=0,"NO OFERTADO",IF(X420=0,"NO OFERTADO",IF(Y420=0,"NO OFERTADO","CORRECTO"))))</f>
        <v>NO OFERTADO</v>
      </c>
      <c r="AA420" s="42">
        <f>Y420*N420</f>
        <v>0</v>
      </c>
      <c r="AB420" s="31">
        <f>Q420*$AB$1</f>
        <v>2.8004395446116349E-3</v>
      </c>
      <c r="AC420" s="7"/>
      <c r="AD420" s="31">
        <f>AB420+AC420</f>
        <v>2.8004395446116349E-3</v>
      </c>
      <c r="AE420" s="41"/>
      <c r="AF420" s="41"/>
      <c r="AG420" s="41"/>
      <c r="AH420" s="42"/>
      <c r="AI420" s="40" t="str">
        <f>IF(AE420=0,"NO OFERTADO",IF(AF420=0,"NO OFERTADO",IF(AG420=0,"NO OFERTADO",IF(AH420=0,"NO OFERTADO","CORRECTO"))))</f>
        <v>NO OFERTADO</v>
      </c>
      <c r="AJ420" s="41"/>
      <c r="AK420" s="41"/>
      <c r="AL420" s="41"/>
      <c r="AM420" s="42"/>
      <c r="AN420" s="40" t="str">
        <f>IF(AJ420=0,"NO OFERTADO",IF(AK420=0,"NO OFERTADO",IF(AL420=0,"NO OFERTADO",IF(AM420=0,"NO OFERTADO","CORRECTO"))))</f>
        <v>NO OFERTADO</v>
      </c>
    </row>
    <row r="421" spans="1:40" x14ac:dyDescent="0.25">
      <c r="A421" s="61">
        <v>2597</v>
      </c>
      <c r="B421" s="61">
        <v>2376</v>
      </c>
      <c r="C421" s="13" t="s">
        <v>6369</v>
      </c>
      <c r="D421" s="12" t="s">
        <v>6370</v>
      </c>
      <c r="E421" s="12" t="s">
        <v>49</v>
      </c>
      <c r="F421" s="12" t="s">
        <v>23</v>
      </c>
      <c r="G421" s="12" t="s">
        <v>24</v>
      </c>
      <c r="H421" s="12" t="s">
        <v>25</v>
      </c>
      <c r="I421" s="62">
        <v>367894.5</v>
      </c>
      <c r="J421" s="10">
        <v>1</v>
      </c>
      <c r="K421" s="10" t="s">
        <v>6371</v>
      </c>
      <c r="L421" s="14" t="s">
        <v>6372</v>
      </c>
      <c r="M421" s="11">
        <v>367894.5</v>
      </c>
      <c r="N421" s="8">
        <v>1</v>
      </c>
      <c r="O421" s="8">
        <f>N421*M421</f>
        <v>367894.5</v>
      </c>
      <c r="P421" s="7" t="s">
        <v>6618</v>
      </c>
      <c r="Q421" s="30">
        <f>O421/$O$643</f>
        <v>2.1809267798974163E-4</v>
      </c>
      <c r="R421" s="30">
        <f>+O421/$O$644</f>
        <v>3.8261028040763144E-4</v>
      </c>
      <c r="S421" s="31">
        <f>Q421*$S$1</f>
        <v>1.744741423917933E-2</v>
      </c>
      <c r="T421" s="32">
        <f>R421*$T$1</f>
        <v>5.7391542061144716E-3</v>
      </c>
      <c r="U421" s="31">
        <f>S421+T421</f>
        <v>2.3186568445293803E-2</v>
      </c>
      <c r="V421" s="41"/>
      <c r="W421" s="41"/>
      <c r="X421" s="41"/>
      <c r="Y421" s="42"/>
      <c r="Z421" s="40" t="str">
        <f>IF(V421=0,"NO OFERTADO",IF(W421=0,"NO OFERTADO",IF(X421=0,"NO OFERTADO",IF(Y421=0,"NO OFERTADO","CORRECTO"))))</f>
        <v>NO OFERTADO</v>
      </c>
      <c r="AA421" s="42">
        <f>Y421*N421</f>
        <v>0</v>
      </c>
      <c r="AB421" s="31">
        <f>Q421*$AB$1</f>
        <v>4.3618535597948326E-3</v>
      </c>
      <c r="AC421" s="32">
        <f>R421*$AC$1</f>
        <v>1.9130514020381571E-3</v>
      </c>
      <c r="AD421" s="31">
        <f>AB421+AC421</f>
        <v>6.2749049618329895E-3</v>
      </c>
      <c r="AE421" s="41"/>
      <c r="AF421" s="41"/>
      <c r="AG421" s="41"/>
      <c r="AH421" s="42"/>
      <c r="AI421" s="40" t="str">
        <f>IF(AE421=0,"NO OFERTADO",IF(AF421=0,"NO OFERTADO",IF(AG421=0,"NO OFERTADO",IF(AH421=0,"NO OFERTADO","CORRECTO"))))</f>
        <v>NO OFERTADO</v>
      </c>
      <c r="AJ421" s="41"/>
      <c r="AK421" s="41"/>
      <c r="AL421" s="41"/>
      <c r="AM421" s="42"/>
      <c r="AN421" s="40" t="str">
        <f>IF(AJ421=0,"NO OFERTADO",IF(AK421=0,"NO OFERTADO",IF(AL421=0,"NO OFERTADO",IF(AM421=0,"NO OFERTADO","CORRECTO"))))</f>
        <v>NO OFERTADO</v>
      </c>
    </row>
    <row r="422" spans="1:40" ht="24" x14ac:dyDescent="0.25">
      <c r="A422" s="61">
        <v>2598</v>
      </c>
      <c r="B422" s="61">
        <v>2789</v>
      </c>
      <c r="C422" s="13" t="s">
        <v>7266</v>
      </c>
      <c r="D422" s="12" t="s">
        <v>143</v>
      </c>
      <c r="E422" s="12" t="s">
        <v>12</v>
      </c>
      <c r="F422" s="12" t="s">
        <v>12</v>
      </c>
      <c r="G422" s="12" t="s">
        <v>13</v>
      </c>
      <c r="H422" s="12" t="s">
        <v>12</v>
      </c>
      <c r="I422" s="63">
        <v>138139.5</v>
      </c>
      <c r="J422" s="10">
        <v>1</v>
      </c>
      <c r="K422" s="14" t="s">
        <v>456</v>
      </c>
      <c r="L422" s="14"/>
      <c r="M422" s="11">
        <v>124275</v>
      </c>
      <c r="N422" s="11">
        <v>60</v>
      </c>
      <c r="O422" s="8">
        <f>N422*M422</f>
        <v>7456500</v>
      </c>
      <c r="P422" s="7" t="s">
        <v>6618</v>
      </c>
      <c r="Q422" s="30">
        <f>O422/$O$643</f>
        <v>4.4203108593102334E-3</v>
      </c>
      <c r="R422" s="30">
        <f>+O422/$O$644</f>
        <v>7.7547600082618897E-3</v>
      </c>
      <c r="S422" s="31">
        <f>Q422*$S$1</f>
        <v>0.35362486874481869</v>
      </c>
      <c r="T422" s="32">
        <f>R422*$T$1</f>
        <v>0.11632140012392835</v>
      </c>
      <c r="U422" s="31">
        <f>S422+T422</f>
        <v>0.46994626886874702</v>
      </c>
      <c r="V422" s="41"/>
      <c r="W422" s="41"/>
      <c r="X422" s="41"/>
      <c r="Y422" s="42"/>
      <c r="Z422" s="40" t="str">
        <f>IF(V422=0,"NO OFERTADO",IF(W422=0,"NO OFERTADO",IF(X422=0,"NO OFERTADO",IF(Y422=0,"NO OFERTADO","CORRECTO"))))</f>
        <v>NO OFERTADO</v>
      </c>
      <c r="AA422" s="42">
        <f>Y422*N422</f>
        <v>0</v>
      </c>
      <c r="AB422" s="31">
        <f>Q422*$AB$1</f>
        <v>8.8406217186204672E-2</v>
      </c>
      <c r="AC422" s="32">
        <f>R422*$AC$1</f>
        <v>3.8773800041309446E-2</v>
      </c>
      <c r="AD422" s="31">
        <f>AB422+AC422</f>
        <v>0.12718001722751412</v>
      </c>
      <c r="AE422" s="41"/>
      <c r="AF422" s="41"/>
      <c r="AG422" s="41"/>
      <c r="AH422" s="42"/>
      <c r="AI422" s="40" t="str">
        <f>IF(AE422=0,"NO OFERTADO",IF(AF422=0,"NO OFERTADO",IF(AG422=0,"NO OFERTADO",IF(AH422=0,"NO OFERTADO","CORRECTO"))))</f>
        <v>NO OFERTADO</v>
      </c>
      <c r="AJ422" s="41"/>
      <c r="AK422" s="41"/>
      <c r="AL422" s="41"/>
      <c r="AM422" s="42"/>
      <c r="AN422" s="40" t="str">
        <f>IF(AJ422=0,"NO OFERTADO",IF(AK422=0,"NO OFERTADO",IF(AL422=0,"NO OFERTADO",IF(AM422=0,"NO OFERTADO","CORRECTO"))))</f>
        <v>NO OFERTADO</v>
      </c>
    </row>
    <row r="423" spans="1:40" ht="24" x14ac:dyDescent="0.25">
      <c r="A423" s="61">
        <v>2599</v>
      </c>
      <c r="B423" s="61">
        <v>2790</v>
      </c>
      <c r="C423" s="13" t="s">
        <v>7266</v>
      </c>
      <c r="D423" s="12" t="s">
        <v>93</v>
      </c>
      <c r="E423" s="12" t="s">
        <v>12</v>
      </c>
      <c r="F423" s="12" t="s">
        <v>12</v>
      </c>
      <c r="G423" s="12" t="s">
        <v>13</v>
      </c>
      <c r="H423" s="12" t="s">
        <v>12</v>
      </c>
      <c r="I423" s="63">
        <v>92093</v>
      </c>
      <c r="J423" s="10">
        <v>1</v>
      </c>
      <c r="K423" s="14" t="s">
        <v>456</v>
      </c>
      <c r="L423" s="14"/>
      <c r="M423" s="11">
        <v>92093</v>
      </c>
      <c r="N423" s="11">
        <v>60</v>
      </c>
      <c r="O423" s="8">
        <f>N423*M423</f>
        <v>5525580</v>
      </c>
      <c r="P423" s="7" t="s">
        <v>6618</v>
      </c>
      <c r="Q423" s="30">
        <f>O423/$O$643</f>
        <v>3.2756361936548566E-3</v>
      </c>
      <c r="R423" s="30">
        <f>+O423/$O$644</f>
        <v>5.7466032061224076E-3</v>
      </c>
      <c r="S423" s="31">
        <f>Q423*$S$1</f>
        <v>0.26205089549238852</v>
      </c>
      <c r="T423" s="32">
        <f>R423*$T$1</f>
        <v>8.6199048091836108E-2</v>
      </c>
      <c r="U423" s="31">
        <f>S423+T423</f>
        <v>0.34824994358422462</v>
      </c>
      <c r="V423" s="41"/>
      <c r="W423" s="41"/>
      <c r="X423" s="41"/>
      <c r="Y423" s="42"/>
      <c r="Z423" s="40" t="str">
        <f>IF(V423=0,"NO OFERTADO",IF(W423=0,"NO OFERTADO",IF(X423=0,"NO OFERTADO",IF(Y423=0,"NO OFERTADO","CORRECTO"))))</f>
        <v>NO OFERTADO</v>
      </c>
      <c r="AA423" s="42">
        <f>Y423*N423</f>
        <v>0</v>
      </c>
      <c r="AB423" s="31">
        <f>Q423*$AB$1</f>
        <v>6.5512723873097131E-2</v>
      </c>
      <c r="AC423" s="32">
        <f>R423*$AC$1</f>
        <v>2.8733016030612037E-2</v>
      </c>
      <c r="AD423" s="31">
        <f>AB423+AC423</f>
        <v>9.4245739903709172E-2</v>
      </c>
      <c r="AE423" s="41"/>
      <c r="AF423" s="41"/>
      <c r="AG423" s="41"/>
      <c r="AH423" s="42"/>
      <c r="AI423" s="40" t="str">
        <f>IF(AE423=0,"NO OFERTADO",IF(AF423=0,"NO OFERTADO",IF(AG423=0,"NO OFERTADO",IF(AH423=0,"NO OFERTADO","CORRECTO"))))</f>
        <v>NO OFERTADO</v>
      </c>
      <c r="AJ423" s="41"/>
      <c r="AK423" s="41"/>
      <c r="AL423" s="41"/>
      <c r="AM423" s="42"/>
      <c r="AN423" s="40" t="str">
        <f>IF(AJ423=0,"NO OFERTADO",IF(AK423=0,"NO OFERTADO",IF(AL423=0,"NO OFERTADO",IF(AM423=0,"NO OFERTADO","CORRECTO"))))</f>
        <v>NO OFERTADO</v>
      </c>
    </row>
    <row r="424" spans="1:40" ht="24" x14ac:dyDescent="0.25">
      <c r="A424" s="61">
        <v>2600</v>
      </c>
      <c r="B424" s="61">
        <v>2138</v>
      </c>
      <c r="C424" s="13" t="s">
        <v>2811</v>
      </c>
      <c r="D424" s="12" t="s">
        <v>5785</v>
      </c>
      <c r="E424" s="12" t="s">
        <v>1555</v>
      </c>
      <c r="F424" s="12" t="s">
        <v>1555</v>
      </c>
      <c r="G424" s="12" t="s">
        <v>735</v>
      </c>
      <c r="H424" s="12" t="s">
        <v>1361</v>
      </c>
      <c r="I424" s="62" t="s">
        <v>60</v>
      </c>
      <c r="J424" s="10">
        <v>1</v>
      </c>
      <c r="K424" s="10" t="s">
        <v>1737</v>
      </c>
      <c r="L424" s="14" t="s">
        <v>5786</v>
      </c>
      <c r="M424" s="11">
        <v>835.54499999999996</v>
      </c>
      <c r="N424" s="8">
        <v>30</v>
      </c>
      <c r="O424" s="8">
        <f>N424*M424</f>
        <v>25066.35</v>
      </c>
      <c r="P424" s="7" t="s">
        <v>6618</v>
      </c>
      <c r="Q424" s="30">
        <f>O424/$O$643</f>
        <v>1.4859660579128418E-5</v>
      </c>
      <c r="R424" s="30"/>
      <c r="S424" s="31">
        <f>Q424*$S$1</f>
        <v>1.1887728463302735E-3</v>
      </c>
      <c r="T424" s="7"/>
      <c r="U424" s="31">
        <f>S424+T424</f>
        <v>1.1887728463302735E-3</v>
      </c>
      <c r="V424" s="41"/>
      <c r="W424" s="41"/>
      <c r="X424" s="41"/>
      <c r="Y424" s="42"/>
      <c r="Z424" s="40" t="str">
        <f>IF(V424=0,"NO OFERTADO",IF(W424=0,"NO OFERTADO",IF(X424=0,"NO OFERTADO",IF(Y424=0,"NO OFERTADO","CORRECTO"))))</f>
        <v>NO OFERTADO</v>
      </c>
      <c r="AA424" s="42">
        <f>Y424*N424</f>
        <v>0</v>
      </c>
      <c r="AB424" s="31">
        <f>Q424*$AB$1</f>
        <v>2.9719321158256837E-4</v>
      </c>
      <c r="AC424" s="7"/>
      <c r="AD424" s="31">
        <f>AB424+AC424</f>
        <v>2.9719321158256837E-4</v>
      </c>
      <c r="AE424" s="41"/>
      <c r="AF424" s="41"/>
      <c r="AG424" s="41"/>
      <c r="AH424" s="42"/>
      <c r="AI424" s="40" t="str">
        <f>IF(AE424=0,"NO OFERTADO",IF(AF424=0,"NO OFERTADO",IF(AG424=0,"NO OFERTADO",IF(AH424=0,"NO OFERTADO","CORRECTO"))))</f>
        <v>NO OFERTADO</v>
      </c>
      <c r="AJ424" s="41"/>
      <c r="AK424" s="41"/>
      <c r="AL424" s="41"/>
      <c r="AM424" s="42"/>
      <c r="AN424" s="40" t="str">
        <f>IF(AJ424=0,"NO OFERTADO",IF(AK424=0,"NO OFERTADO",IF(AL424=0,"NO OFERTADO",IF(AM424=0,"NO OFERTADO","CORRECTO"))))</f>
        <v>NO OFERTADO</v>
      </c>
    </row>
    <row r="425" spans="1:40" ht="24" x14ac:dyDescent="0.25">
      <c r="A425" s="61">
        <v>2601</v>
      </c>
      <c r="B425" s="61">
        <v>2377</v>
      </c>
      <c r="C425" s="13" t="s">
        <v>6373</v>
      </c>
      <c r="D425" s="12" t="s">
        <v>6374</v>
      </c>
      <c r="E425" s="12" t="s">
        <v>1555</v>
      </c>
      <c r="F425" s="12" t="s">
        <v>1555</v>
      </c>
      <c r="G425" s="12" t="s">
        <v>735</v>
      </c>
      <c r="H425" s="12" t="s">
        <v>1361</v>
      </c>
      <c r="I425" s="62" t="s">
        <v>60</v>
      </c>
      <c r="J425" s="10">
        <v>1</v>
      </c>
      <c r="K425" s="10" t="s">
        <v>3098</v>
      </c>
      <c r="L425" s="14" t="s">
        <v>6375</v>
      </c>
      <c r="M425" s="11">
        <v>2447.7069999999999</v>
      </c>
      <c r="N425" s="8">
        <v>12</v>
      </c>
      <c r="O425" s="8">
        <f>N425*M425</f>
        <v>29372.483999999997</v>
      </c>
      <c r="P425" s="7" t="s">
        <v>6618</v>
      </c>
      <c r="Q425" s="30">
        <f>O425/$O$643</f>
        <v>1.7412393212648838E-5</v>
      </c>
      <c r="R425" s="30"/>
      <c r="S425" s="31">
        <f>Q425*$S$1</f>
        <v>1.3929914570119072E-3</v>
      </c>
      <c r="T425" s="7"/>
      <c r="U425" s="31">
        <f>S425+T425</f>
        <v>1.3929914570119072E-3</v>
      </c>
      <c r="V425" s="41"/>
      <c r="W425" s="41"/>
      <c r="X425" s="41"/>
      <c r="Y425" s="42"/>
      <c r="Z425" s="40" t="str">
        <f>IF(V425=0,"NO OFERTADO",IF(W425=0,"NO OFERTADO",IF(X425=0,"NO OFERTADO",IF(Y425=0,"NO OFERTADO","CORRECTO"))))</f>
        <v>NO OFERTADO</v>
      </c>
      <c r="AA425" s="42">
        <f>Y425*N425</f>
        <v>0</v>
      </c>
      <c r="AB425" s="31">
        <f>Q425*$AB$1</f>
        <v>3.4824786425297679E-4</v>
      </c>
      <c r="AC425" s="7"/>
      <c r="AD425" s="31">
        <f>AB425+AC425</f>
        <v>3.4824786425297679E-4</v>
      </c>
      <c r="AE425" s="41"/>
      <c r="AF425" s="41"/>
      <c r="AG425" s="41"/>
      <c r="AH425" s="42"/>
      <c r="AI425" s="40" t="str">
        <f>IF(AE425=0,"NO OFERTADO",IF(AF425=0,"NO OFERTADO",IF(AG425=0,"NO OFERTADO",IF(AH425=0,"NO OFERTADO","CORRECTO"))))</f>
        <v>NO OFERTADO</v>
      </c>
      <c r="AJ425" s="41"/>
      <c r="AK425" s="41"/>
      <c r="AL425" s="41"/>
      <c r="AM425" s="42"/>
      <c r="AN425" s="40" t="str">
        <f>IF(AJ425=0,"NO OFERTADO",IF(AK425=0,"NO OFERTADO",IF(AL425=0,"NO OFERTADO",IF(AM425=0,"NO OFERTADO","CORRECTO"))))</f>
        <v>NO OFERTADO</v>
      </c>
    </row>
    <row r="426" spans="1:40" ht="24" x14ac:dyDescent="0.25">
      <c r="A426" s="61">
        <v>2602</v>
      </c>
      <c r="B426" s="61">
        <v>2378</v>
      </c>
      <c r="C426" s="13" t="s">
        <v>6376</v>
      </c>
      <c r="D426" s="12" t="s">
        <v>6377</v>
      </c>
      <c r="E426" s="12" t="s">
        <v>1555</v>
      </c>
      <c r="F426" s="12" t="s">
        <v>1555</v>
      </c>
      <c r="G426" s="12" t="s">
        <v>735</v>
      </c>
      <c r="H426" s="12" t="s">
        <v>1361</v>
      </c>
      <c r="I426" s="62" t="s">
        <v>60</v>
      </c>
      <c r="J426" s="10">
        <v>1</v>
      </c>
      <c r="K426" s="10" t="s">
        <v>3098</v>
      </c>
      <c r="L426" s="14" t="s">
        <v>6378</v>
      </c>
      <c r="M426" s="11">
        <v>13459.254166666666</v>
      </c>
      <c r="N426" s="8">
        <v>12</v>
      </c>
      <c r="O426" s="8">
        <f>N426*M426</f>
        <v>161511.04999999999</v>
      </c>
      <c r="P426" s="7" t="s">
        <v>6618</v>
      </c>
      <c r="Q426" s="30">
        <f>O426/$O$643</f>
        <v>9.5745865783356532E-5</v>
      </c>
      <c r="R426" s="30"/>
      <c r="S426" s="31">
        <f>Q426*$S$1</f>
        <v>7.6596692626685224E-3</v>
      </c>
      <c r="T426" s="7"/>
      <c r="U426" s="31">
        <f>S426+T426</f>
        <v>7.6596692626685224E-3</v>
      </c>
      <c r="V426" s="41"/>
      <c r="W426" s="41"/>
      <c r="X426" s="41"/>
      <c r="Y426" s="42"/>
      <c r="Z426" s="40" t="str">
        <f>IF(V426=0,"NO OFERTADO",IF(W426=0,"NO OFERTADO",IF(X426=0,"NO OFERTADO",IF(Y426=0,"NO OFERTADO","CORRECTO"))))</f>
        <v>NO OFERTADO</v>
      </c>
      <c r="AA426" s="42">
        <f>Y426*N426</f>
        <v>0</v>
      </c>
      <c r="AB426" s="31">
        <f>Q426*$AB$1</f>
        <v>1.9149173156671306E-3</v>
      </c>
      <c r="AC426" s="7"/>
      <c r="AD426" s="31">
        <f>AB426+AC426</f>
        <v>1.9149173156671306E-3</v>
      </c>
      <c r="AE426" s="41"/>
      <c r="AF426" s="41"/>
      <c r="AG426" s="41"/>
      <c r="AH426" s="42"/>
      <c r="AI426" s="40" t="str">
        <f>IF(AE426=0,"NO OFERTADO",IF(AF426=0,"NO OFERTADO",IF(AG426=0,"NO OFERTADO",IF(AH426=0,"NO OFERTADO","CORRECTO"))))</f>
        <v>NO OFERTADO</v>
      </c>
      <c r="AJ426" s="41"/>
      <c r="AK426" s="41"/>
      <c r="AL426" s="41"/>
      <c r="AM426" s="42"/>
      <c r="AN426" s="40" t="str">
        <f>IF(AJ426=0,"NO OFERTADO",IF(AK426=0,"NO OFERTADO",IF(AL426=0,"NO OFERTADO",IF(AM426=0,"NO OFERTADO","CORRECTO"))))</f>
        <v>NO OFERTADO</v>
      </c>
    </row>
    <row r="427" spans="1:40" ht="24" x14ac:dyDescent="0.25">
      <c r="A427" s="61">
        <v>2603</v>
      </c>
      <c r="B427" s="61">
        <v>2379</v>
      </c>
      <c r="C427" s="13" t="s">
        <v>6379</v>
      </c>
      <c r="D427" s="12" t="s">
        <v>68</v>
      </c>
      <c r="E427" s="12" t="s">
        <v>11</v>
      </c>
      <c r="F427" s="12" t="s">
        <v>12</v>
      </c>
      <c r="G427" s="12" t="s">
        <v>13</v>
      </c>
      <c r="H427" s="12" t="s">
        <v>12</v>
      </c>
      <c r="I427" s="62" t="s">
        <v>60</v>
      </c>
      <c r="J427" s="10">
        <v>1</v>
      </c>
      <c r="K427" s="10" t="s">
        <v>2975</v>
      </c>
      <c r="L427" s="14" t="s">
        <v>6380</v>
      </c>
      <c r="M427" s="11">
        <v>1402.89582</v>
      </c>
      <c r="N427" s="8">
        <v>28</v>
      </c>
      <c r="O427" s="8">
        <f>N427*M427</f>
        <v>39281.08296</v>
      </c>
      <c r="P427" s="7" t="s">
        <v>6618</v>
      </c>
      <c r="Q427" s="30">
        <f>O427/$O$643</f>
        <v>2.3286340451090209E-5</v>
      </c>
      <c r="R427" s="30"/>
      <c r="S427" s="31">
        <f>Q427*$S$1</f>
        <v>1.8629072360872166E-3</v>
      </c>
      <c r="T427" s="7"/>
      <c r="U427" s="31">
        <f>S427+T427</f>
        <v>1.8629072360872166E-3</v>
      </c>
      <c r="V427" s="41"/>
      <c r="W427" s="41"/>
      <c r="X427" s="41"/>
      <c r="Y427" s="42"/>
      <c r="Z427" s="40" t="str">
        <f>IF(V427=0,"NO OFERTADO",IF(W427=0,"NO OFERTADO",IF(X427=0,"NO OFERTADO",IF(Y427=0,"NO OFERTADO","CORRECTO"))))</f>
        <v>NO OFERTADO</v>
      </c>
      <c r="AA427" s="42">
        <f>Y427*N427</f>
        <v>0</v>
      </c>
      <c r="AB427" s="31">
        <f>Q427*$AB$1</f>
        <v>4.6572680902180416E-4</v>
      </c>
      <c r="AC427" s="7"/>
      <c r="AD427" s="31">
        <f>AB427+AC427</f>
        <v>4.6572680902180416E-4</v>
      </c>
      <c r="AE427" s="41"/>
      <c r="AF427" s="41"/>
      <c r="AG427" s="41"/>
      <c r="AH427" s="42"/>
      <c r="AI427" s="40" t="str">
        <f>IF(AE427=0,"NO OFERTADO",IF(AF427=0,"NO OFERTADO",IF(AG427=0,"NO OFERTADO",IF(AH427=0,"NO OFERTADO","CORRECTO"))))</f>
        <v>NO OFERTADO</v>
      </c>
      <c r="AJ427" s="41"/>
      <c r="AK427" s="41"/>
      <c r="AL427" s="41"/>
      <c r="AM427" s="42"/>
      <c r="AN427" s="40" t="str">
        <f>IF(AJ427=0,"NO OFERTADO",IF(AK427=0,"NO OFERTADO",IF(AL427=0,"NO OFERTADO",IF(AM427=0,"NO OFERTADO","CORRECTO"))))</f>
        <v>NO OFERTADO</v>
      </c>
    </row>
    <row r="428" spans="1:40" ht="24" x14ac:dyDescent="0.25">
      <c r="A428" s="61">
        <v>2604</v>
      </c>
      <c r="B428" s="61">
        <v>1920</v>
      </c>
      <c r="C428" s="13" t="s">
        <v>5205</v>
      </c>
      <c r="D428" s="12" t="s">
        <v>2122</v>
      </c>
      <c r="E428" s="12" t="s">
        <v>765</v>
      </c>
      <c r="F428" s="12" t="s">
        <v>222</v>
      </c>
      <c r="G428" s="12" t="s">
        <v>13</v>
      </c>
      <c r="H428" s="12" t="s">
        <v>108</v>
      </c>
      <c r="I428" s="62" t="s">
        <v>60</v>
      </c>
      <c r="J428" s="10">
        <v>120</v>
      </c>
      <c r="K428" s="10" t="s">
        <v>2975</v>
      </c>
      <c r="L428" s="14" t="s">
        <v>2404</v>
      </c>
      <c r="M428" s="11">
        <v>2029.7226666666666</v>
      </c>
      <c r="N428" s="8">
        <v>120</v>
      </c>
      <c r="O428" s="8">
        <f>N428*M428</f>
        <v>243566.71999999997</v>
      </c>
      <c r="P428" s="7" t="s">
        <v>6618</v>
      </c>
      <c r="Q428" s="30">
        <f>O428/$O$643</f>
        <v>1.4438954165930059E-4</v>
      </c>
      <c r="R428" s="30"/>
      <c r="S428" s="31">
        <f>Q428*$S$1</f>
        <v>1.1551163332744047E-2</v>
      </c>
      <c r="T428" s="7"/>
      <c r="U428" s="31">
        <f>S428+T428</f>
        <v>1.1551163332744047E-2</v>
      </c>
      <c r="V428" s="41"/>
      <c r="W428" s="41"/>
      <c r="X428" s="41"/>
      <c r="Y428" s="42"/>
      <c r="Z428" s="40" t="str">
        <f>IF(V428=0,"NO OFERTADO",IF(W428=0,"NO OFERTADO",IF(X428=0,"NO OFERTADO",IF(Y428=0,"NO OFERTADO","CORRECTO"))))</f>
        <v>NO OFERTADO</v>
      </c>
      <c r="AA428" s="42">
        <f>Y428*N428</f>
        <v>0</v>
      </c>
      <c r="AB428" s="31">
        <f>Q428*$AB$1</f>
        <v>2.8877908331860118E-3</v>
      </c>
      <c r="AC428" s="7"/>
      <c r="AD428" s="31">
        <f>AB428+AC428</f>
        <v>2.8877908331860118E-3</v>
      </c>
      <c r="AE428" s="41"/>
      <c r="AF428" s="41"/>
      <c r="AG428" s="41"/>
      <c r="AH428" s="42"/>
      <c r="AI428" s="40" t="str">
        <f>IF(AE428=0,"NO OFERTADO",IF(AF428=0,"NO OFERTADO",IF(AG428=0,"NO OFERTADO",IF(AH428=0,"NO OFERTADO","CORRECTO"))))</f>
        <v>NO OFERTADO</v>
      </c>
      <c r="AJ428" s="41"/>
      <c r="AK428" s="41"/>
      <c r="AL428" s="41"/>
      <c r="AM428" s="42"/>
      <c r="AN428" s="40" t="str">
        <f>IF(AJ428=0,"NO OFERTADO",IF(AK428=0,"NO OFERTADO",IF(AL428=0,"NO OFERTADO",IF(AM428=0,"NO OFERTADO","CORRECTO"))))</f>
        <v>NO OFERTADO</v>
      </c>
    </row>
    <row r="429" spans="1:40" x14ac:dyDescent="0.25">
      <c r="A429" s="61">
        <v>2605</v>
      </c>
      <c r="B429" s="61">
        <v>2380</v>
      </c>
      <c r="C429" s="67" t="s">
        <v>6381</v>
      </c>
      <c r="D429" s="91" t="s">
        <v>6382</v>
      </c>
      <c r="E429" s="91" t="s">
        <v>49</v>
      </c>
      <c r="F429" s="91" t="s">
        <v>23</v>
      </c>
      <c r="G429" s="12" t="s">
        <v>24</v>
      </c>
      <c r="H429" s="91" t="s">
        <v>23</v>
      </c>
      <c r="I429" s="62" t="s">
        <v>60</v>
      </c>
      <c r="J429" s="10">
        <v>1</v>
      </c>
      <c r="K429" s="10" t="s">
        <v>6383</v>
      </c>
      <c r="L429" s="14" t="s">
        <v>6384</v>
      </c>
      <c r="M429" s="11">
        <v>32153314.4705</v>
      </c>
      <c r="N429" s="8">
        <v>1</v>
      </c>
      <c r="O429" s="8">
        <f>N429*M429</f>
        <v>32153314.4705</v>
      </c>
      <c r="P429" s="7" t="s">
        <v>6618</v>
      </c>
      <c r="Q429" s="30">
        <f>O429/$O$643</f>
        <v>1.9060905936668412E-2</v>
      </c>
      <c r="R429" s="30"/>
      <c r="S429" s="31">
        <f>Q429*$S$1</f>
        <v>1.524872474933473</v>
      </c>
      <c r="T429" s="7"/>
      <c r="U429" s="31">
        <f>S429+T429</f>
        <v>1.524872474933473</v>
      </c>
      <c r="V429" s="41"/>
      <c r="W429" s="41"/>
      <c r="X429" s="41"/>
      <c r="Y429" s="42"/>
      <c r="Z429" s="40" t="str">
        <f>IF(V429=0,"NO OFERTADO",IF(W429=0,"NO OFERTADO",IF(X429=0,"NO OFERTADO",IF(Y429=0,"NO OFERTADO","CORRECTO"))))</f>
        <v>NO OFERTADO</v>
      </c>
      <c r="AA429" s="42">
        <f>Y429*N429</f>
        <v>0</v>
      </c>
      <c r="AB429" s="31">
        <f>Q429*$AB$1</f>
        <v>0.38121811873336825</v>
      </c>
      <c r="AC429" s="7"/>
      <c r="AD429" s="31">
        <f>AB429+AC429</f>
        <v>0.38121811873336825</v>
      </c>
      <c r="AE429" s="41"/>
      <c r="AF429" s="41"/>
      <c r="AG429" s="41"/>
      <c r="AH429" s="42"/>
      <c r="AI429" s="40" t="str">
        <f>IF(AE429=0,"NO OFERTADO",IF(AF429=0,"NO OFERTADO",IF(AG429=0,"NO OFERTADO",IF(AH429=0,"NO OFERTADO","CORRECTO"))))</f>
        <v>NO OFERTADO</v>
      </c>
      <c r="AJ429" s="41"/>
      <c r="AK429" s="41"/>
      <c r="AL429" s="41"/>
      <c r="AM429" s="42"/>
      <c r="AN429" s="40" t="str">
        <f>IF(AJ429=0,"NO OFERTADO",IF(AK429=0,"NO OFERTADO",IF(AL429=0,"NO OFERTADO",IF(AM429=0,"NO OFERTADO","CORRECTO"))))</f>
        <v>NO OFERTADO</v>
      </c>
    </row>
    <row r="430" spans="1:40" ht="24" x14ac:dyDescent="0.25">
      <c r="A430" s="61">
        <v>2606</v>
      </c>
      <c r="B430" s="61">
        <v>2143</v>
      </c>
      <c r="C430" s="13" t="s">
        <v>5795</v>
      </c>
      <c r="D430" s="12" t="s">
        <v>5796</v>
      </c>
      <c r="E430" s="12" t="s">
        <v>11</v>
      </c>
      <c r="F430" s="12" t="s">
        <v>134</v>
      </c>
      <c r="G430" s="12" t="s">
        <v>13</v>
      </c>
      <c r="H430" s="12" t="s">
        <v>12</v>
      </c>
      <c r="I430" s="62">
        <v>886.06571428571431</v>
      </c>
      <c r="J430" s="10">
        <v>1</v>
      </c>
      <c r="K430" s="10" t="s">
        <v>5797</v>
      </c>
      <c r="L430" s="14" t="s">
        <v>5798</v>
      </c>
      <c r="M430" s="11">
        <v>886.06571428571431</v>
      </c>
      <c r="N430" s="8">
        <v>28</v>
      </c>
      <c r="O430" s="8">
        <f>N430*M430</f>
        <v>24809.84</v>
      </c>
      <c r="P430" s="7" t="s">
        <v>6618</v>
      </c>
      <c r="Q430" s="30">
        <f>O430/$O$643</f>
        <v>1.4707598091564325E-5</v>
      </c>
      <c r="R430" s="30">
        <f>+O430/$O$644</f>
        <v>2.5802233627489595E-5</v>
      </c>
      <c r="S430" s="31">
        <f>Q430*$S$1</f>
        <v>1.1766078473251459E-3</v>
      </c>
      <c r="T430" s="32">
        <f>R430*$T$1</f>
        <v>3.8703350441234393E-4</v>
      </c>
      <c r="U430" s="31">
        <f>S430+T430</f>
        <v>1.5636413517374898E-3</v>
      </c>
      <c r="V430" s="41"/>
      <c r="W430" s="41"/>
      <c r="X430" s="41"/>
      <c r="Y430" s="42"/>
      <c r="Z430" s="40" t="str">
        <f>IF(V430=0,"NO OFERTADO",IF(W430=0,"NO OFERTADO",IF(X430=0,"NO OFERTADO",IF(Y430=0,"NO OFERTADO","CORRECTO"))))</f>
        <v>NO OFERTADO</v>
      </c>
      <c r="AA430" s="42">
        <f>Y430*N430</f>
        <v>0</v>
      </c>
      <c r="AB430" s="31">
        <f>Q430*$AB$1</f>
        <v>2.9415196183128647E-4</v>
      </c>
      <c r="AC430" s="32">
        <f>R430*$AC$1</f>
        <v>1.2901116813744798E-4</v>
      </c>
      <c r="AD430" s="31">
        <f>AB430+AC430</f>
        <v>4.2316312996873445E-4</v>
      </c>
      <c r="AE430" s="41"/>
      <c r="AF430" s="41"/>
      <c r="AG430" s="41"/>
      <c r="AH430" s="42"/>
      <c r="AI430" s="40" t="str">
        <f>IF(AE430=0,"NO OFERTADO",IF(AF430=0,"NO OFERTADO",IF(AG430=0,"NO OFERTADO",IF(AH430=0,"NO OFERTADO","CORRECTO"))))</f>
        <v>NO OFERTADO</v>
      </c>
      <c r="AJ430" s="41"/>
      <c r="AK430" s="41"/>
      <c r="AL430" s="41"/>
      <c r="AM430" s="42"/>
      <c r="AN430" s="40" t="str">
        <f>IF(AJ430=0,"NO OFERTADO",IF(AK430=0,"NO OFERTADO",IF(AL430=0,"NO OFERTADO",IF(AM430=0,"NO OFERTADO","CORRECTO"))))</f>
        <v>NO OFERTADO</v>
      </c>
    </row>
    <row r="431" spans="1:40" ht="36" x14ac:dyDescent="0.25">
      <c r="A431" s="61">
        <v>2607</v>
      </c>
      <c r="B431" s="61">
        <v>2381</v>
      </c>
      <c r="C431" s="88" t="s">
        <v>6385</v>
      </c>
      <c r="D431" s="68" t="s">
        <v>3034</v>
      </c>
      <c r="E431" s="68" t="s">
        <v>49</v>
      </c>
      <c r="F431" s="68" t="s">
        <v>23</v>
      </c>
      <c r="G431" s="12" t="s">
        <v>24</v>
      </c>
      <c r="H431" s="68" t="s">
        <v>49</v>
      </c>
      <c r="I431" s="62" t="s">
        <v>60</v>
      </c>
      <c r="J431" s="10">
        <v>1</v>
      </c>
      <c r="K431" s="10" t="s">
        <v>3035</v>
      </c>
      <c r="L431" s="14" t="s">
        <v>6386</v>
      </c>
      <c r="M431" s="11">
        <v>2842.9915000000001</v>
      </c>
      <c r="N431" s="8">
        <v>24</v>
      </c>
      <c r="O431" s="8">
        <f>N431*M431</f>
        <v>68231.796000000002</v>
      </c>
      <c r="P431" s="7" t="s">
        <v>6618</v>
      </c>
      <c r="Q431" s="30">
        <f>O431/$O$643</f>
        <v>4.0448702314630263E-5</v>
      </c>
      <c r="R431" s="30"/>
      <c r="S431" s="31">
        <f>Q431*$S$1</f>
        <v>3.2358961851704209E-3</v>
      </c>
      <c r="T431" s="7"/>
      <c r="U431" s="31">
        <f>S431+T431</f>
        <v>3.2358961851704209E-3</v>
      </c>
      <c r="V431" s="41"/>
      <c r="W431" s="41"/>
      <c r="X431" s="41"/>
      <c r="Y431" s="42"/>
      <c r="Z431" s="40" t="str">
        <f>IF(V431=0,"NO OFERTADO",IF(W431=0,"NO OFERTADO",IF(X431=0,"NO OFERTADO",IF(Y431=0,"NO OFERTADO","CORRECTO"))))</f>
        <v>NO OFERTADO</v>
      </c>
      <c r="AA431" s="42">
        <f>Y431*N431</f>
        <v>0</v>
      </c>
      <c r="AB431" s="31">
        <f>Q431*$AB$1</f>
        <v>8.0897404629260523E-4</v>
      </c>
      <c r="AC431" s="7"/>
      <c r="AD431" s="31">
        <f>AB431+AC431</f>
        <v>8.0897404629260523E-4</v>
      </c>
      <c r="AE431" s="41"/>
      <c r="AF431" s="41"/>
      <c r="AG431" s="41"/>
      <c r="AH431" s="42"/>
      <c r="AI431" s="40" t="str">
        <f>IF(AE431=0,"NO OFERTADO",IF(AF431=0,"NO OFERTADO",IF(AG431=0,"NO OFERTADO",IF(AH431=0,"NO OFERTADO","CORRECTO"))))</f>
        <v>NO OFERTADO</v>
      </c>
      <c r="AJ431" s="41"/>
      <c r="AK431" s="41"/>
      <c r="AL431" s="41"/>
      <c r="AM431" s="42"/>
      <c r="AN431" s="40" t="str">
        <f>IF(AJ431=0,"NO OFERTADO",IF(AK431=0,"NO OFERTADO",IF(AL431=0,"NO OFERTADO",IF(AM431=0,"NO OFERTADO","CORRECTO"))))</f>
        <v>NO OFERTADO</v>
      </c>
    </row>
    <row r="432" spans="1:40" ht="24" x14ac:dyDescent="0.25">
      <c r="A432" s="61">
        <v>2608</v>
      </c>
      <c r="B432" s="61">
        <v>2382</v>
      </c>
      <c r="C432" s="13" t="s">
        <v>6387</v>
      </c>
      <c r="D432" s="12" t="s">
        <v>6388</v>
      </c>
      <c r="E432" s="12" t="s">
        <v>11</v>
      </c>
      <c r="F432" s="12" t="s">
        <v>134</v>
      </c>
      <c r="G432" s="12" t="s">
        <v>13</v>
      </c>
      <c r="H432" s="12" t="s">
        <v>12</v>
      </c>
      <c r="I432" s="62">
        <v>360.94</v>
      </c>
      <c r="J432" s="10">
        <v>1</v>
      </c>
      <c r="K432" s="10" t="s">
        <v>6389</v>
      </c>
      <c r="L432" s="14" t="s">
        <v>6390</v>
      </c>
      <c r="M432" s="11">
        <v>360.94</v>
      </c>
      <c r="N432" s="8">
        <v>28</v>
      </c>
      <c r="O432" s="8">
        <f>N432*M432</f>
        <v>10106.32</v>
      </c>
      <c r="P432" s="7" t="s">
        <v>6618</v>
      </c>
      <c r="Q432" s="30">
        <f>O432/$O$643</f>
        <v>5.9911588605463953E-6</v>
      </c>
      <c r="R432" s="30">
        <f>+O432/$O$644</f>
        <v>1.0510572811197921E-5</v>
      </c>
      <c r="S432" s="31">
        <f>Q432*$S$1</f>
        <v>4.7929270884371162E-4</v>
      </c>
      <c r="T432" s="32">
        <f>R432*$T$1</f>
        <v>1.5765859216796882E-4</v>
      </c>
      <c r="U432" s="31">
        <f>S432+T432</f>
        <v>6.3695130101168039E-4</v>
      </c>
      <c r="V432" s="41"/>
      <c r="W432" s="41"/>
      <c r="X432" s="41"/>
      <c r="Y432" s="42"/>
      <c r="Z432" s="40" t="str">
        <f>IF(V432=0,"NO OFERTADO",IF(W432=0,"NO OFERTADO",IF(X432=0,"NO OFERTADO",IF(Y432=0,"NO OFERTADO","CORRECTO"))))</f>
        <v>NO OFERTADO</v>
      </c>
      <c r="AA432" s="42">
        <f>Y432*N432</f>
        <v>0</v>
      </c>
      <c r="AB432" s="31">
        <f>Q432*$AB$1</f>
        <v>1.1982317721092791E-4</v>
      </c>
      <c r="AC432" s="32">
        <f>R432*$AC$1</f>
        <v>5.2552864055989607E-5</v>
      </c>
      <c r="AD432" s="31">
        <f>AB432+AC432</f>
        <v>1.7237604126691753E-4</v>
      </c>
      <c r="AE432" s="41"/>
      <c r="AF432" s="41"/>
      <c r="AG432" s="41"/>
      <c r="AH432" s="42"/>
      <c r="AI432" s="40" t="str">
        <f>IF(AE432=0,"NO OFERTADO",IF(AF432=0,"NO OFERTADO",IF(AG432=0,"NO OFERTADO",IF(AH432=0,"NO OFERTADO","CORRECTO"))))</f>
        <v>NO OFERTADO</v>
      </c>
      <c r="AJ432" s="41"/>
      <c r="AK432" s="41"/>
      <c r="AL432" s="41"/>
      <c r="AM432" s="42"/>
      <c r="AN432" s="40" t="str">
        <f>IF(AJ432=0,"NO OFERTADO",IF(AK432=0,"NO OFERTADO",IF(AL432=0,"NO OFERTADO",IF(AM432=0,"NO OFERTADO","CORRECTO"))))</f>
        <v>NO OFERTADO</v>
      </c>
    </row>
    <row r="433" spans="1:40" ht="24" x14ac:dyDescent="0.25">
      <c r="A433" s="61">
        <v>2609</v>
      </c>
      <c r="B433" s="61">
        <v>1895</v>
      </c>
      <c r="C433" s="13" t="s">
        <v>5154</v>
      </c>
      <c r="D433" s="12" t="s">
        <v>770</v>
      </c>
      <c r="E433" s="12" t="s">
        <v>1893</v>
      </c>
      <c r="F433" s="12" t="s">
        <v>1893</v>
      </c>
      <c r="G433" s="12" t="s">
        <v>24</v>
      </c>
      <c r="H433" s="12" t="s">
        <v>1893</v>
      </c>
      <c r="I433" s="62" t="s">
        <v>60</v>
      </c>
      <c r="J433" s="10">
        <v>1</v>
      </c>
      <c r="K433" s="10" t="s">
        <v>770</v>
      </c>
      <c r="L433" s="14" t="s">
        <v>1894</v>
      </c>
      <c r="M433" s="11">
        <v>477202.11266666668</v>
      </c>
      <c r="N433" s="8">
        <v>1</v>
      </c>
      <c r="O433" s="8">
        <f>N433*M433</f>
        <v>477202.11266666668</v>
      </c>
      <c r="P433" s="7" t="s">
        <v>6618</v>
      </c>
      <c r="Q433" s="30">
        <f>O433/$O$643</f>
        <v>2.8289166240276969E-4</v>
      </c>
      <c r="R433" s="30"/>
      <c r="S433" s="31">
        <f>Q433*$S$1</f>
        <v>2.2631332992221576E-2</v>
      </c>
      <c r="T433" s="7"/>
      <c r="U433" s="31">
        <f>S433+T433</f>
        <v>2.2631332992221576E-2</v>
      </c>
      <c r="V433" s="41"/>
      <c r="W433" s="41"/>
      <c r="X433" s="41"/>
      <c r="Y433" s="42"/>
      <c r="Z433" s="40" t="str">
        <f>IF(V433=0,"NO OFERTADO",IF(W433=0,"NO OFERTADO",IF(X433=0,"NO OFERTADO",IF(Y433=0,"NO OFERTADO","CORRECTO"))))</f>
        <v>NO OFERTADO</v>
      </c>
      <c r="AA433" s="42">
        <f>Y433*N433</f>
        <v>0</v>
      </c>
      <c r="AB433" s="31">
        <f>Q433*$AB$1</f>
        <v>5.6578332480553941E-3</v>
      </c>
      <c r="AC433" s="7"/>
      <c r="AD433" s="31">
        <f>AB433+AC433</f>
        <v>5.6578332480553941E-3</v>
      </c>
      <c r="AE433" s="41"/>
      <c r="AF433" s="41"/>
      <c r="AG433" s="41"/>
      <c r="AH433" s="42"/>
      <c r="AI433" s="40" t="str">
        <f>IF(AE433=0,"NO OFERTADO",IF(AF433=0,"NO OFERTADO",IF(AG433=0,"NO OFERTADO",IF(AH433=0,"NO OFERTADO","CORRECTO"))))</f>
        <v>NO OFERTADO</v>
      </c>
      <c r="AJ433" s="41"/>
      <c r="AK433" s="41"/>
      <c r="AL433" s="41"/>
      <c r="AM433" s="42"/>
      <c r="AN433" s="40" t="str">
        <f>IF(AJ433=0,"NO OFERTADO",IF(AK433=0,"NO OFERTADO",IF(AL433=0,"NO OFERTADO",IF(AM433=0,"NO OFERTADO","CORRECTO"))))</f>
        <v>NO OFERTADO</v>
      </c>
    </row>
    <row r="434" spans="1:40" ht="24" x14ac:dyDescent="0.25">
      <c r="A434" s="61">
        <v>2610</v>
      </c>
      <c r="B434" s="61">
        <v>1892</v>
      </c>
      <c r="C434" s="13" t="s">
        <v>5148</v>
      </c>
      <c r="D434" s="12" t="s">
        <v>770</v>
      </c>
      <c r="E434" s="12" t="s">
        <v>1893</v>
      </c>
      <c r="F434" s="12" t="s">
        <v>1893</v>
      </c>
      <c r="G434" s="12" t="s">
        <v>24</v>
      </c>
      <c r="H434" s="12" t="s">
        <v>1893</v>
      </c>
      <c r="I434" s="62" t="s">
        <v>60</v>
      </c>
      <c r="J434" s="10">
        <v>1</v>
      </c>
      <c r="K434" s="10" t="s">
        <v>770</v>
      </c>
      <c r="L434" s="14" t="s">
        <v>1894</v>
      </c>
      <c r="M434" s="11">
        <v>488625.7036666667</v>
      </c>
      <c r="N434" s="8">
        <v>1</v>
      </c>
      <c r="O434" s="8">
        <f>N434*M434</f>
        <v>488625.7036666667</v>
      </c>
      <c r="P434" s="7" t="s">
        <v>6618</v>
      </c>
      <c r="Q434" s="30">
        <f>O434/$O$643</f>
        <v>2.8966371676468461E-4</v>
      </c>
      <c r="R434" s="30"/>
      <c r="S434" s="31">
        <f>Q434*$S$1</f>
        <v>2.3173097341174769E-2</v>
      </c>
      <c r="T434" s="7"/>
      <c r="U434" s="31">
        <f>S434+T434</f>
        <v>2.3173097341174769E-2</v>
      </c>
      <c r="V434" s="41"/>
      <c r="W434" s="41"/>
      <c r="X434" s="41"/>
      <c r="Y434" s="42"/>
      <c r="Z434" s="40" t="str">
        <f>IF(V434=0,"NO OFERTADO",IF(W434=0,"NO OFERTADO",IF(X434=0,"NO OFERTADO",IF(Y434=0,"NO OFERTADO","CORRECTO"))))</f>
        <v>NO OFERTADO</v>
      </c>
      <c r="AA434" s="42">
        <f>Y434*N434</f>
        <v>0</v>
      </c>
      <c r="AB434" s="31">
        <f>Q434*$AB$1</f>
        <v>5.7932743352936923E-3</v>
      </c>
      <c r="AC434" s="7"/>
      <c r="AD434" s="31">
        <f>AB434+AC434</f>
        <v>5.7932743352936923E-3</v>
      </c>
      <c r="AE434" s="41"/>
      <c r="AF434" s="41"/>
      <c r="AG434" s="41"/>
      <c r="AH434" s="42"/>
      <c r="AI434" s="40" t="str">
        <f>IF(AE434=0,"NO OFERTADO",IF(AF434=0,"NO OFERTADO",IF(AG434=0,"NO OFERTADO",IF(AH434=0,"NO OFERTADO","CORRECTO"))))</f>
        <v>NO OFERTADO</v>
      </c>
      <c r="AJ434" s="41"/>
      <c r="AK434" s="41"/>
      <c r="AL434" s="41"/>
      <c r="AM434" s="42"/>
      <c r="AN434" s="40" t="str">
        <f>IF(AJ434=0,"NO OFERTADO",IF(AK434=0,"NO OFERTADO",IF(AL434=0,"NO OFERTADO",IF(AM434=0,"NO OFERTADO","CORRECTO"))))</f>
        <v>NO OFERTADO</v>
      </c>
    </row>
    <row r="435" spans="1:40" ht="24" x14ac:dyDescent="0.25">
      <c r="A435" s="61">
        <v>2611</v>
      </c>
      <c r="B435" s="61">
        <v>2383</v>
      </c>
      <c r="C435" s="13" t="s">
        <v>6391</v>
      </c>
      <c r="D435" s="12" t="s">
        <v>770</v>
      </c>
      <c r="E435" s="12" t="s">
        <v>1893</v>
      </c>
      <c r="F435" s="12" t="s">
        <v>1893</v>
      </c>
      <c r="G435" s="12" t="s">
        <v>24</v>
      </c>
      <c r="H435" s="12" t="s">
        <v>1893</v>
      </c>
      <c r="I435" s="62" t="s">
        <v>60</v>
      </c>
      <c r="J435" s="10">
        <v>1</v>
      </c>
      <c r="K435" s="10" t="s">
        <v>770</v>
      </c>
      <c r="L435" s="14" t="s">
        <v>1894</v>
      </c>
      <c r="M435" s="11">
        <v>599208.20649999985</v>
      </c>
      <c r="N435" s="8">
        <v>1</v>
      </c>
      <c r="O435" s="8">
        <f>N435*M435</f>
        <v>599208.20649999985</v>
      </c>
      <c r="P435" s="7" t="s">
        <v>6618</v>
      </c>
      <c r="Q435" s="30">
        <f>O435/$O$643</f>
        <v>3.5521847276601061E-4</v>
      </c>
      <c r="R435" s="30"/>
      <c r="S435" s="31">
        <f>Q435*$S$1</f>
        <v>2.8417477821280849E-2</v>
      </c>
      <c r="T435" s="7"/>
      <c r="U435" s="31">
        <f>S435+T435</f>
        <v>2.8417477821280849E-2</v>
      </c>
      <c r="V435" s="41"/>
      <c r="W435" s="41"/>
      <c r="X435" s="41"/>
      <c r="Y435" s="42"/>
      <c r="Z435" s="40" t="str">
        <f>IF(V435=0,"NO OFERTADO",IF(W435=0,"NO OFERTADO",IF(X435=0,"NO OFERTADO",IF(Y435=0,"NO OFERTADO","CORRECTO"))))</f>
        <v>NO OFERTADO</v>
      </c>
      <c r="AA435" s="42">
        <f>Y435*N435</f>
        <v>0</v>
      </c>
      <c r="AB435" s="31">
        <f>Q435*$AB$1</f>
        <v>7.1043694553202122E-3</v>
      </c>
      <c r="AC435" s="7"/>
      <c r="AD435" s="31">
        <f>AB435+AC435</f>
        <v>7.1043694553202122E-3</v>
      </c>
      <c r="AE435" s="41"/>
      <c r="AF435" s="41"/>
      <c r="AG435" s="41"/>
      <c r="AH435" s="42"/>
      <c r="AI435" s="40" t="str">
        <f>IF(AE435=0,"NO OFERTADO",IF(AF435=0,"NO OFERTADO",IF(AG435=0,"NO OFERTADO",IF(AH435=0,"NO OFERTADO","CORRECTO"))))</f>
        <v>NO OFERTADO</v>
      </c>
      <c r="AJ435" s="41"/>
      <c r="AK435" s="41"/>
      <c r="AL435" s="41"/>
      <c r="AM435" s="42"/>
      <c r="AN435" s="40" t="str">
        <f>IF(AJ435=0,"NO OFERTADO",IF(AK435=0,"NO OFERTADO",IF(AL435=0,"NO OFERTADO",IF(AM435=0,"NO OFERTADO","CORRECTO"))))</f>
        <v>NO OFERTADO</v>
      </c>
    </row>
    <row r="436" spans="1:40" ht="24" x14ac:dyDescent="0.25">
      <c r="A436" s="61">
        <v>2612</v>
      </c>
      <c r="B436" s="61">
        <v>2384</v>
      </c>
      <c r="C436" s="13" t="s">
        <v>6392</v>
      </c>
      <c r="D436" s="12" t="s">
        <v>770</v>
      </c>
      <c r="E436" s="12" t="s">
        <v>1893</v>
      </c>
      <c r="F436" s="12" t="s">
        <v>1893</v>
      </c>
      <c r="G436" s="12" t="s">
        <v>24</v>
      </c>
      <c r="H436" s="12" t="s">
        <v>1893</v>
      </c>
      <c r="I436" s="62" t="s">
        <v>60</v>
      </c>
      <c r="J436" s="10">
        <v>1</v>
      </c>
      <c r="K436" s="10" t="s">
        <v>770</v>
      </c>
      <c r="L436" s="14" t="s">
        <v>1894</v>
      </c>
      <c r="M436" s="11">
        <v>1016122.122</v>
      </c>
      <c r="N436" s="8">
        <v>1</v>
      </c>
      <c r="O436" s="8">
        <f>N436*M436</f>
        <v>1016122.122</v>
      </c>
      <c r="P436" s="7" t="s">
        <v>6618</v>
      </c>
      <c r="Q436" s="30">
        <f>O436/$O$643</f>
        <v>6.023705022814936E-4</v>
      </c>
      <c r="R436" s="30"/>
      <c r="S436" s="31">
        <f>Q436*$S$1</f>
        <v>4.8189640182519491E-2</v>
      </c>
      <c r="T436" s="7"/>
      <c r="U436" s="31">
        <f>S436+T436</f>
        <v>4.8189640182519491E-2</v>
      </c>
      <c r="V436" s="41"/>
      <c r="W436" s="41"/>
      <c r="X436" s="41"/>
      <c r="Y436" s="42"/>
      <c r="Z436" s="40" t="str">
        <f>IF(V436=0,"NO OFERTADO",IF(W436=0,"NO OFERTADO",IF(X436=0,"NO OFERTADO",IF(Y436=0,"NO OFERTADO","CORRECTO"))))</f>
        <v>NO OFERTADO</v>
      </c>
      <c r="AA436" s="42">
        <f>Y436*N436</f>
        <v>0</v>
      </c>
      <c r="AB436" s="31">
        <f>Q436*$AB$1</f>
        <v>1.2047410045629873E-2</v>
      </c>
      <c r="AC436" s="7"/>
      <c r="AD436" s="31">
        <f>AB436+AC436</f>
        <v>1.2047410045629873E-2</v>
      </c>
      <c r="AE436" s="41"/>
      <c r="AF436" s="41"/>
      <c r="AG436" s="41"/>
      <c r="AH436" s="42"/>
      <c r="AI436" s="40" t="str">
        <f>IF(AE436=0,"NO OFERTADO",IF(AF436=0,"NO OFERTADO",IF(AG436=0,"NO OFERTADO",IF(AH436=0,"NO OFERTADO","CORRECTO"))))</f>
        <v>NO OFERTADO</v>
      </c>
      <c r="AJ436" s="41"/>
      <c r="AK436" s="41"/>
      <c r="AL436" s="41"/>
      <c r="AM436" s="42"/>
      <c r="AN436" s="40" t="str">
        <f>IF(AJ436=0,"NO OFERTADO",IF(AK436=0,"NO OFERTADO",IF(AL436=0,"NO OFERTADO",IF(AM436=0,"NO OFERTADO","CORRECTO"))))</f>
        <v>NO OFERTADO</v>
      </c>
    </row>
    <row r="437" spans="1:40" ht="24" x14ac:dyDescent="0.25">
      <c r="A437" s="61">
        <v>2613</v>
      </c>
      <c r="B437" s="61">
        <v>2385</v>
      </c>
      <c r="C437" s="13" t="s">
        <v>6393</v>
      </c>
      <c r="D437" s="12" t="s">
        <v>770</v>
      </c>
      <c r="E437" s="12" t="s">
        <v>1893</v>
      </c>
      <c r="F437" s="12" t="s">
        <v>1893</v>
      </c>
      <c r="G437" s="12" t="s">
        <v>24</v>
      </c>
      <c r="H437" s="12" t="s">
        <v>1893</v>
      </c>
      <c r="I437" s="62" t="s">
        <v>60</v>
      </c>
      <c r="J437" s="10">
        <v>1</v>
      </c>
      <c r="K437" s="10" t="s">
        <v>770</v>
      </c>
      <c r="L437" s="14" t="s">
        <v>1894</v>
      </c>
      <c r="M437" s="11">
        <v>1172378.0796666667</v>
      </c>
      <c r="N437" s="8">
        <v>1</v>
      </c>
      <c r="O437" s="8">
        <f>N437*M437</f>
        <v>1172378.0796666667</v>
      </c>
      <c r="P437" s="7" t="s">
        <v>6618</v>
      </c>
      <c r="Q437" s="30">
        <f>O437/$O$643</f>
        <v>6.9500108050262778E-4</v>
      </c>
      <c r="R437" s="30"/>
      <c r="S437" s="31">
        <f>Q437*$S$1</f>
        <v>5.5600086440210222E-2</v>
      </c>
      <c r="T437" s="7"/>
      <c r="U437" s="31">
        <f>S437+T437</f>
        <v>5.5600086440210222E-2</v>
      </c>
      <c r="V437" s="41"/>
      <c r="W437" s="41"/>
      <c r="X437" s="41"/>
      <c r="Y437" s="42"/>
      <c r="Z437" s="40" t="str">
        <f>IF(V437=0,"NO OFERTADO",IF(W437=0,"NO OFERTADO",IF(X437=0,"NO OFERTADO",IF(Y437=0,"NO OFERTADO","CORRECTO"))))</f>
        <v>NO OFERTADO</v>
      </c>
      <c r="AA437" s="42">
        <f>Y437*N437</f>
        <v>0</v>
      </c>
      <c r="AB437" s="31">
        <f>Q437*$AB$1</f>
        <v>1.3900021610052556E-2</v>
      </c>
      <c r="AC437" s="7"/>
      <c r="AD437" s="31">
        <f>AB437+AC437</f>
        <v>1.3900021610052556E-2</v>
      </c>
      <c r="AE437" s="41"/>
      <c r="AF437" s="41"/>
      <c r="AG437" s="41"/>
      <c r="AH437" s="42"/>
      <c r="AI437" s="40" t="str">
        <f>IF(AE437=0,"NO OFERTADO",IF(AF437=0,"NO OFERTADO",IF(AG437=0,"NO OFERTADO",IF(AH437=0,"NO OFERTADO","CORRECTO"))))</f>
        <v>NO OFERTADO</v>
      </c>
      <c r="AJ437" s="41"/>
      <c r="AK437" s="41"/>
      <c r="AL437" s="41"/>
      <c r="AM437" s="42"/>
      <c r="AN437" s="40" t="str">
        <f>IF(AJ437=0,"NO OFERTADO",IF(AK437=0,"NO OFERTADO",IF(AL437=0,"NO OFERTADO",IF(AM437=0,"NO OFERTADO","CORRECTO"))))</f>
        <v>NO OFERTADO</v>
      </c>
    </row>
    <row r="438" spans="1:40" ht="24" x14ac:dyDescent="0.25">
      <c r="A438" s="61">
        <v>2614</v>
      </c>
      <c r="B438" s="61">
        <v>1885</v>
      </c>
      <c r="C438" s="13" t="s">
        <v>5129</v>
      </c>
      <c r="D438" s="12" t="s">
        <v>770</v>
      </c>
      <c r="E438" s="12" t="s">
        <v>1893</v>
      </c>
      <c r="F438" s="12" t="s">
        <v>1893</v>
      </c>
      <c r="G438" s="12" t="s">
        <v>24</v>
      </c>
      <c r="H438" s="12" t="s">
        <v>1893</v>
      </c>
      <c r="I438" s="62" t="s">
        <v>60</v>
      </c>
      <c r="J438" s="10">
        <v>1</v>
      </c>
      <c r="K438" s="10" t="s">
        <v>770</v>
      </c>
      <c r="L438" s="14" t="s">
        <v>1894</v>
      </c>
      <c r="M438" s="11">
        <v>554895.44499999995</v>
      </c>
      <c r="N438" s="8">
        <v>1</v>
      </c>
      <c r="O438" s="8">
        <f>N438*M438</f>
        <v>554895.44499999995</v>
      </c>
      <c r="P438" s="7" t="s">
        <v>6618</v>
      </c>
      <c r="Q438" s="30">
        <f>O438/$O$643</f>
        <v>3.2894928737548234E-4</v>
      </c>
      <c r="R438" s="30"/>
      <c r="S438" s="31">
        <f>Q438*$S$1</f>
        <v>2.6315942990038588E-2</v>
      </c>
      <c r="T438" s="7"/>
      <c r="U438" s="31">
        <f>S438+T438</f>
        <v>2.6315942990038588E-2</v>
      </c>
      <c r="V438" s="41"/>
      <c r="W438" s="41"/>
      <c r="X438" s="41"/>
      <c r="Y438" s="42"/>
      <c r="Z438" s="40" t="str">
        <f>IF(V438=0,"NO OFERTADO",IF(W438=0,"NO OFERTADO",IF(X438=0,"NO OFERTADO",IF(Y438=0,"NO OFERTADO","CORRECTO"))))</f>
        <v>NO OFERTADO</v>
      </c>
      <c r="AA438" s="42">
        <f>Y438*N438</f>
        <v>0</v>
      </c>
      <c r="AB438" s="31">
        <f>Q438*$AB$1</f>
        <v>6.5789857475096469E-3</v>
      </c>
      <c r="AC438" s="7"/>
      <c r="AD438" s="31">
        <f>AB438+AC438</f>
        <v>6.5789857475096469E-3</v>
      </c>
      <c r="AE438" s="41"/>
      <c r="AF438" s="41"/>
      <c r="AG438" s="41"/>
      <c r="AH438" s="42"/>
      <c r="AI438" s="40" t="str">
        <f>IF(AE438=0,"NO OFERTADO",IF(AF438=0,"NO OFERTADO",IF(AG438=0,"NO OFERTADO",IF(AH438=0,"NO OFERTADO","CORRECTO"))))</f>
        <v>NO OFERTADO</v>
      </c>
      <c r="AJ438" s="41"/>
      <c r="AK438" s="41"/>
      <c r="AL438" s="41"/>
      <c r="AM438" s="42"/>
      <c r="AN438" s="40" t="str">
        <f>IF(AJ438=0,"NO OFERTADO",IF(AK438=0,"NO OFERTADO",IF(AL438=0,"NO OFERTADO",IF(AM438=0,"NO OFERTADO","CORRECTO"))))</f>
        <v>NO OFERTADO</v>
      </c>
    </row>
    <row r="439" spans="1:40" ht="24" x14ac:dyDescent="0.25">
      <c r="A439" s="61">
        <v>2615</v>
      </c>
      <c r="B439" s="61">
        <v>1673</v>
      </c>
      <c r="C439" s="13" t="s">
        <v>4597</v>
      </c>
      <c r="D439" s="12" t="s">
        <v>770</v>
      </c>
      <c r="E439" s="12" t="s">
        <v>1893</v>
      </c>
      <c r="F439" s="12" t="s">
        <v>1893</v>
      </c>
      <c r="G439" s="12" t="s">
        <v>24</v>
      </c>
      <c r="H439" s="12" t="s">
        <v>1893</v>
      </c>
      <c r="I439" s="62" t="s">
        <v>60</v>
      </c>
      <c r="J439" s="10">
        <v>1</v>
      </c>
      <c r="K439" s="10" t="s">
        <v>770</v>
      </c>
      <c r="L439" s="14" t="s">
        <v>1894</v>
      </c>
      <c r="M439" s="11">
        <v>230446.46399999998</v>
      </c>
      <c r="N439" s="11">
        <v>1</v>
      </c>
      <c r="O439" s="8">
        <f>N439*M439</f>
        <v>230446.46399999998</v>
      </c>
      <c r="P439" s="7" t="s">
        <v>6618</v>
      </c>
      <c r="Q439" s="30">
        <f>O439/$O$643</f>
        <v>1.3661168206381607E-4</v>
      </c>
      <c r="R439" s="30"/>
      <c r="S439" s="31">
        <f>Q439*$S$1</f>
        <v>1.0928934565105285E-2</v>
      </c>
      <c r="T439" s="7"/>
      <c r="U439" s="31">
        <f>S439+T439</f>
        <v>1.0928934565105285E-2</v>
      </c>
      <c r="V439" s="41"/>
      <c r="W439" s="41"/>
      <c r="X439" s="41"/>
      <c r="Y439" s="42"/>
      <c r="Z439" s="40" t="str">
        <f>IF(V439=0,"NO OFERTADO",IF(W439=0,"NO OFERTADO",IF(X439=0,"NO OFERTADO",IF(Y439=0,"NO OFERTADO","CORRECTO"))))</f>
        <v>NO OFERTADO</v>
      </c>
      <c r="AA439" s="42">
        <f>Y439*N439</f>
        <v>0</v>
      </c>
      <c r="AB439" s="31">
        <f>Q439*$AB$1</f>
        <v>2.7322336412763213E-3</v>
      </c>
      <c r="AC439" s="7"/>
      <c r="AD439" s="31">
        <f>AB439+AC439</f>
        <v>2.7322336412763213E-3</v>
      </c>
      <c r="AE439" s="41"/>
      <c r="AF439" s="41"/>
      <c r="AG439" s="41"/>
      <c r="AH439" s="42"/>
      <c r="AI439" s="40" t="str">
        <f>IF(AE439=0,"NO OFERTADO",IF(AF439=0,"NO OFERTADO",IF(AG439=0,"NO OFERTADO",IF(AH439=0,"NO OFERTADO","CORRECTO"))))</f>
        <v>NO OFERTADO</v>
      </c>
      <c r="AJ439" s="41"/>
      <c r="AK439" s="41"/>
      <c r="AL439" s="41"/>
      <c r="AM439" s="42"/>
      <c r="AN439" s="40" t="str">
        <f>IF(AJ439=0,"NO OFERTADO",IF(AK439=0,"NO OFERTADO",IF(AL439=0,"NO OFERTADO",IF(AM439=0,"NO OFERTADO","CORRECTO"))))</f>
        <v>NO OFERTADO</v>
      </c>
    </row>
    <row r="440" spans="1:40" ht="36" x14ac:dyDescent="0.25">
      <c r="A440" s="61">
        <v>2616</v>
      </c>
      <c r="B440" s="61">
        <v>1674</v>
      </c>
      <c r="C440" s="13" t="s">
        <v>4598</v>
      </c>
      <c r="D440" s="12" t="s">
        <v>770</v>
      </c>
      <c r="E440" s="12" t="s">
        <v>1893</v>
      </c>
      <c r="F440" s="12" t="s">
        <v>1893</v>
      </c>
      <c r="G440" s="12" t="s">
        <v>24</v>
      </c>
      <c r="H440" s="12" t="s">
        <v>1893</v>
      </c>
      <c r="I440" s="62" t="s">
        <v>60</v>
      </c>
      <c r="J440" s="10">
        <v>1</v>
      </c>
      <c r="K440" s="10" t="s">
        <v>770</v>
      </c>
      <c r="L440" s="14" t="s">
        <v>1894</v>
      </c>
      <c r="M440" s="11">
        <v>198413.65533333333</v>
      </c>
      <c r="N440" s="11">
        <v>1</v>
      </c>
      <c r="O440" s="8">
        <f>N440*M440</f>
        <v>198413.65533333333</v>
      </c>
      <c r="P440" s="7" t="s">
        <v>6618</v>
      </c>
      <c r="Q440" s="30">
        <f>O440/$O$643</f>
        <v>1.1762221354594931E-4</v>
      </c>
      <c r="R440" s="30"/>
      <c r="S440" s="31">
        <f>Q440*$S$1</f>
        <v>9.409777083675944E-3</v>
      </c>
      <c r="T440" s="7"/>
      <c r="U440" s="31">
        <f>S440+T440</f>
        <v>9.409777083675944E-3</v>
      </c>
      <c r="V440" s="41"/>
      <c r="W440" s="41"/>
      <c r="X440" s="41"/>
      <c r="Y440" s="42"/>
      <c r="Z440" s="40" t="str">
        <f>IF(V440=0,"NO OFERTADO",IF(W440=0,"NO OFERTADO",IF(X440=0,"NO OFERTADO",IF(Y440=0,"NO OFERTADO","CORRECTO"))))</f>
        <v>NO OFERTADO</v>
      </c>
      <c r="AA440" s="42">
        <f>Y440*N440</f>
        <v>0</v>
      </c>
      <c r="AB440" s="31">
        <f>Q440*$AB$1</f>
        <v>2.352444270918986E-3</v>
      </c>
      <c r="AC440" s="7"/>
      <c r="AD440" s="31">
        <f>AB440+AC440</f>
        <v>2.352444270918986E-3</v>
      </c>
      <c r="AE440" s="41"/>
      <c r="AF440" s="41"/>
      <c r="AG440" s="41"/>
      <c r="AH440" s="42"/>
      <c r="AI440" s="40" t="str">
        <f>IF(AE440=0,"NO OFERTADO",IF(AF440=0,"NO OFERTADO",IF(AG440=0,"NO OFERTADO",IF(AH440=0,"NO OFERTADO","CORRECTO"))))</f>
        <v>NO OFERTADO</v>
      </c>
      <c r="AJ440" s="41"/>
      <c r="AK440" s="41"/>
      <c r="AL440" s="41"/>
      <c r="AM440" s="42"/>
      <c r="AN440" s="40" t="str">
        <f>IF(AJ440=0,"NO OFERTADO",IF(AK440=0,"NO OFERTADO",IF(AL440=0,"NO OFERTADO",IF(AM440=0,"NO OFERTADO","CORRECTO"))))</f>
        <v>NO OFERTADO</v>
      </c>
    </row>
    <row r="441" spans="1:40" ht="48" x14ac:dyDescent="0.25">
      <c r="A441" s="61">
        <v>2617</v>
      </c>
      <c r="B441" s="61">
        <v>2386</v>
      </c>
      <c r="C441" s="13" t="s">
        <v>6394</v>
      </c>
      <c r="D441" s="12" t="s">
        <v>6395</v>
      </c>
      <c r="E441" s="12" t="s">
        <v>221</v>
      </c>
      <c r="F441" s="12" t="s">
        <v>1893</v>
      </c>
      <c r="G441" s="12" t="s">
        <v>13</v>
      </c>
      <c r="H441" s="12" t="s">
        <v>6396</v>
      </c>
      <c r="I441" s="62" t="s">
        <v>60</v>
      </c>
      <c r="J441" s="10">
        <v>1</v>
      </c>
      <c r="K441" s="10" t="s">
        <v>770</v>
      </c>
      <c r="L441" s="14" t="s">
        <v>6397</v>
      </c>
      <c r="M441" s="11">
        <v>36063.472419365338</v>
      </c>
      <c r="N441" s="8">
        <v>1</v>
      </c>
      <c r="O441" s="8">
        <f>N441*M441</f>
        <v>36063.472419365338</v>
      </c>
      <c r="P441" s="7" t="s">
        <v>6618</v>
      </c>
      <c r="Q441" s="30">
        <f>O441/$O$643</f>
        <v>2.1378898780896626E-5</v>
      </c>
      <c r="R441" s="30"/>
      <c r="S441" s="31">
        <f>Q441*$S$1</f>
        <v>1.7103119024717301E-3</v>
      </c>
      <c r="T441" s="7"/>
      <c r="U441" s="31">
        <f>S441+T441</f>
        <v>1.7103119024717301E-3</v>
      </c>
      <c r="V441" s="41"/>
      <c r="W441" s="41"/>
      <c r="X441" s="41"/>
      <c r="Y441" s="42"/>
      <c r="Z441" s="40" t="str">
        <f>IF(V441=0,"NO OFERTADO",IF(W441=0,"NO OFERTADO",IF(X441=0,"NO OFERTADO",IF(Y441=0,"NO OFERTADO","CORRECTO"))))</f>
        <v>NO OFERTADO</v>
      </c>
      <c r="AA441" s="42">
        <f>Y441*N441</f>
        <v>0</v>
      </c>
      <c r="AB441" s="31">
        <f>Q441*$AB$1</f>
        <v>4.2757797561793253E-4</v>
      </c>
      <c r="AC441" s="7"/>
      <c r="AD441" s="31">
        <f>AB441+AC441</f>
        <v>4.2757797561793253E-4</v>
      </c>
      <c r="AE441" s="41"/>
      <c r="AF441" s="41"/>
      <c r="AG441" s="41"/>
      <c r="AH441" s="42"/>
      <c r="AI441" s="40" t="str">
        <f>IF(AE441=0,"NO OFERTADO",IF(AF441=0,"NO OFERTADO",IF(AG441=0,"NO OFERTADO",IF(AH441=0,"NO OFERTADO","CORRECTO"))))</f>
        <v>NO OFERTADO</v>
      </c>
      <c r="AJ441" s="41"/>
      <c r="AK441" s="41"/>
      <c r="AL441" s="41"/>
      <c r="AM441" s="42"/>
      <c r="AN441" s="40" t="str">
        <f>IF(AJ441=0,"NO OFERTADO",IF(AK441=0,"NO OFERTADO",IF(AL441=0,"NO OFERTADO",IF(AM441=0,"NO OFERTADO","CORRECTO"))))</f>
        <v>NO OFERTADO</v>
      </c>
    </row>
    <row r="442" spans="1:40" ht="24" x14ac:dyDescent="0.25">
      <c r="A442" s="61">
        <v>2618</v>
      </c>
      <c r="B442" s="61">
        <v>2387</v>
      </c>
      <c r="C442" s="91" t="s">
        <v>6398</v>
      </c>
      <c r="D442" s="91" t="s">
        <v>770</v>
      </c>
      <c r="E442" s="91" t="s">
        <v>221</v>
      </c>
      <c r="F442" s="91" t="s">
        <v>222</v>
      </c>
      <c r="G442" s="12" t="s">
        <v>13</v>
      </c>
      <c r="H442" s="91" t="s">
        <v>6399</v>
      </c>
      <c r="I442" s="62" t="s">
        <v>60</v>
      </c>
      <c r="J442" s="10">
        <v>1000</v>
      </c>
      <c r="K442" s="10" t="s">
        <v>770</v>
      </c>
      <c r="L442" s="14" t="s">
        <v>6400</v>
      </c>
      <c r="M442" s="11">
        <v>76.246755500000006</v>
      </c>
      <c r="N442" s="8">
        <v>1000</v>
      </c>
      <c r="O442" s="8">
        <f>N442*M442</f>
        <v>76246.755499999999</v>
      </c>
      <c r="P442" s="7" t="s">
        <v>6618</v>
      </c>
      <c r="Q442" s="30">
        <f>O442/$O$643</f>
        <v>4.5200075279799132E-5</v>
      </c>
      <c r="R442" s="30"/>
      <c r="S442" s="31">
        <f>Q442*$S$1</f>
        <v>3.6160060223839304E-3</v>
      </c>
      <c r="T442" s="7"/>
      <c r="U442" s="31">
        <f>S442+T442</f>
        <v>3.6160060223839304E-3</v>
      </c>
      <c r="V442" s="41"/>
      <c r="W442" s="41"/>
      <c r="X442" s="41"/>
      <c r="Y442" s="42"/>
      <c r="Z442" s="40" t="str">
        <f>IF(V442=0,"NO OFERTADO",IF(W442=0,"NO OFERTADO",IF(X442=0,"NO OFERTADO",IF(Y442=0,"NO OFERTADO","CORRECTO"))))</f>
        <v>NO OFERTADO</v>
      </c>
      <c r="AA442" s="42">
        <f>Y442*N442</f>
        <v>0</v>
      </c>
      <c r="AB442" s="31">
        <f>Q442*$AB$1</f>
        <v>9.040015055959826E-4</v>
      </c>
      <c r="AC442" s="7"/>
      <c r="AD442" s="31">
        <f>AB442+AC442</f>
        <v>9.040015055959826E-4</v>
      </c>
      <c r="AE442" s="41"/>
      <c r="AF442" s="41"/>
      <c r="AG442" s="41"/>
      <c r="AH442" s="42"/>
      <c r="AI442" s="40" t="str">
        <f>IF(AE442=0,"NO OFERTADO",IF(AF442=0,"NO OFERTADO",IF(AG442=0,"NO OFERTADO",IF(AH442=0,"NO OFERTADO","CORRECTO"))))</f>
        <v>NO OFERTADO</v>
      </c>
      <c r="AJ442" s="41"/>
      <c r="AK442" s="41"/>
      <c r="AL442" s="41"/>
      <c r="AM442" s="42"/>
      <c r="AN442" s="40" t="str">
        <f>IF(AJ442=0,"NO OFERTADO",IF(AK442=0,"NO OFERTADO",IF(AL442=0,"NO OFERTADO",IF(AM442=0,"NO OFERTADO","CORRECTO"))))</f>
        <v>NO OFERTADO</v>
      </c>
    </row>
    <row r="443" spans="1:40" ht="36" x14ac:dyDescent="0.25">
      <c r="A443" s="61">
        <v>2619</v>
      </c>
      <c r="B443" s="61">
        <v>2388</v>
      </c>
      <c r="C443" s="13" t="s">
        <v>6401</v>
      </c>
      <c r="D443" s="91" t="s">
        <v>770</v>
      </c>
      <c r="E443" s="91" t="s">
        <v>270</v>
      </c>
      <c r="F443" s="91" t="s">
        <v>321</v>
      </c>
      <c r="G443" s="12" t="s">
        <v>13</v>
      </c>
      <c r="H443" s="91" t="s">
        <v>5686</v>
      </c>
      <c r="I443" s="62" t="s">
        <v>60</v>
      </c>
      <c r="J443" s="10">
        <v>900</v>
      </c>
      <c r="K443" s="10" t="s">
        <v>770</v>
      </c>
      <c r="L443" s="14" t="s">
        <v>6402</v>
      </c>
      <c r="M443" s="11">
        <v>125.94103555555556</v>
      </c>
      <c r="N443" s="8">
        <v>900</v>
      </c>
      <c r="O443" s="8">
        <f>N443*M443</f>
        <v>113346.932</v>
      </c>
      <c r="P443" s="7" t="s">
        <v>6618</v>
      </c>
      <c r="Q443" s="30">
        <f>O443/$O$643</f>
        <v>6.7193545817622021E-5</v>
      </c>
      <c r="R443" s="30"/>
      <c r="S443" s="31">
        <f>Q443*$S$1</f>
        <v>5.3754836654097615E-3</v>
      </c>
      <c r="T443" s="7"/>
      <c r="U443" s="31">
        <f>S443+T443</f>
        <v>5.3754836654097615E-3</v>
      </c>
      <c r="V443" s="41"/>
      <c r="W443" s="41"/>
      <c r="X443" s="41"/>
      <c r="Y443" s="42"/>
      <c r="Z443" s="40" t="str">
        <f>IF(V443=0,"NO OFERTADO",IF(W443=0,"NO OFERTADO",IF(X443=0,"NO OFERTADO",IF(Y443=0,"NO OFERTADO","CORRECTO"))))</f>
        <v>NO OFERTADO</v>
      </c>
      <c r="AA443" s="42">
        <f>Y443*N443</f>
        <v>0</v>
      </c>
      <c r="AB443" s="31">
        <f>Q443*$AB$1</f>
        <v>1.3438709163524404E-3</v>
      </c>
      <c r="AC443" s="7"/>
      <c r="AD443" s="31">
        <f>AB443+AC443</f>
        <v>1.3438709163524404E-3</v>
      </c>
      <c r="AE443" s="41"/>
      <c r="AF443" s="41"/>
      <c r="AG443" s="41"/>
      <c r="AH443" s="42"/>
      <c r="AI443" s="40" t="str">
        <f>IF(AE443=0,"NO OFERTADO",IF(AF443=0,"NO OFERTADO",IF(AG443=0,"NO OFERTADO",IF(AH443=0,"NO OFERTADO","CORRECTO"))))</f>
        <v>NO OFERTADO</v>
      </c>
      <c r="AJ443" s="41"/>
      <c r="AK443" s="41"/>
      <c r="AL443" s="41"/>
      <c r="AM443" s="42"/>
      <c r="AN443" s="40" t="str">
        <f>IF(AJ443=0,"NO OFERTADO",IF(AK443=0,"NO OFERTADO",IF(AL443=0,"NO OFERTADO",IF(AM443=0,"NO OFERTADO","CORRECTO"))))</f>
        <v>NO OFERTADO</v>
      </c>
    </row>
    <row r="444" spans="1:40" ht="36" x14ac:dyDescent="0.25">
      <c r="A444" s="61">
        <v>2620</v>
      </c>
      <c r="B444" s="61">
        <v>2049</v>
      </c>
      <c r="C444" s="13" t="s">
        <v>5576</v>
      </c>
      <c r="D444" s="12" t="s">
        <v>5577</v>
      </c>
      <c r="E444" s="12" t="s">
        <v>270</v>
      </c>
      <c r="F444" s="12" t="s">
        <v>308</v>
      </c>
      <c r="G444" s="12" t="s">
        <v>13</v>
      </c>
      <c r="H444" s="12" t="s">
        <v>308</v>
      </c>
      <c r="I444" s="62" t="s">
        <v>60</v>
      </c>
      <c r="J444" s="10">
        <v>1</v>
      </c>
      <c r="K444" s="10" t="s">
        <v>3499</v>
      </c>
      <c r="L444" s="14" t="s">
        <v>5578</v>
      </c>
      <c r="M444" s="11">
        <v>9884.6549999999988</v>
      </c>
      <c r="N444" s="8">
        <v>74.599999999999994</v>
      </c>
      <c r="O444" s="8">
        <f>N444*M444</f>
        <v>737395.2629999998</v>
      </c>
      <c r="P444" s="7" t="s">
        <v>6618</v>
      </c>
      <c r="Q444" s="30">
        <f>O444/$O$643</f>
        <v>4.371375697234392E-4</v>
      </c>
      <c r="R444" s="30"/>
      <c r="S444" s="31">
        <f>Q444*$S$1</f>
        <v>3.4971005577875136E-2</v>
      </c>
      <c r="T444" s="7"/>
      <c r="U444" s="31">
        <f>S444+T444</f>
        <v>3.4971005577875136E-2</v>
      </c>
      <c r="V444" s="41"/>
      <c r="W444" s="41"/>
      <c r="X444" s="41"/>
      <c r="Y444" s="42"/>
      <c r="Z444" s="40" t="str">
        <f>IF(V444=0,"NO OFERTADO",IF(W444=0,"NO OFERTADO",IF(X444=0,"NO OFERTADO",IF(Y444=0,"NO OFERTADO","CORRECTO"))))</f>
        <v>NO OFERTADO</v>
      </c>
      <c r="AA444" s="42">
        <f>Y444*N444</f>
        <v>0</v>
      </c>
      <c r="AB444" s="31">
        <f>Q444*$AB$1</f>
        <v>8.742751394468784E-3</v>
      </c>
      <c r="AC444" s="7"/>
      <c r="AD444" s="31">
        <f>AB444+AC444</f>
        <v>8.742751394468784E-3</v>
      </c>
      <c r="AE444" s="41"/>
      <c r="AF444" s="41"/>
      <c r="AG444" s="41"/>
      <c r="AH444" s="42"/>
      <c r="AI444" s="40" t="str">
        <f>IF(AE444=0,"NO OFERTADO",IF(AF444=0,"NO OFERTADO",IF(AG444=0,"NO OFERTADO",IF(AH444=0,"NO OFERTADO","CORRECTO"))))</f>
        <v>NO OFERTADO</v>
      </c>
      <c r="AJ444" s="41"/>
      <c r="AK444" s="41"/>
      <c r="AL444" s="41"/>
      <c r="AM444" s="42"/>
      <c r="AN444" s="40" t="str">
        <f>IF(AJ444=0,"NO OFERTADO",IF(AK444=0,"NO OFERTADO",IF(AL444=0,"NO OFERTADO",IF(AM444=0,"NO OFERTADO","CORRECTO"))))</f>
        <v>NO OFERTADO</v>
      </c>
    </row>
    <row r="445" spans="1:40" ht="24" x14ac:dyDescent="0.25">
      <c r="A445" s="61">
        <v>2621</v>
      </c>
      <c r="B445" s="61">
        <v>1986</v>
      </c>
      <c r="C445" s="13" t="s">
        <v>5392</v>
      </c>
      <c r="D445" s="12" t="s">
        <v>5393</v>
      </c>
      <c r="E445" s="12" t="s">
        <v>270</v>
      </c>
      <c r="F445" s="12" t="s">
        <v>782</v>
      </c>
      <c r="G445" s="12" t="s">
        <v>5394</v>
      </c>
      <c r="H445" s="12" t="s">
        <v>782</v>
      </c>
      <c r="I445" s="62" t="s">
        <v>60</v>
      </c>
      <c r="J445" s="10">
        <v>1</v>
      </c>
      <c r="K445" s="10" t="s">
        <v>5395</v>
      </c>
      <c r="L445" s="14" t="s">
        <v>5396</v>
      </c>
      <c r="M445" s="11">
        <v>50815.85</v>
      </c>
      <c r="N445" s="8">
        <v>188.46</v>
      </c>
      <c r="O445" s="8">
        <f>N445*M445</f>
        <v>9576755.091</v>
      </c>
      <c r="P445" s="7" t="s">
        <v>6618</v>
      </c>
      <c r="Q445" s="30">
        <f>O445/$O$643</f>
        <v>5.6772258466709392E-3</v>
      </c>
      <c r="R445" s="30"/>
      <c r="S445" s="31">
        <f>Q445*$S$1</f>
        <v>0.45417806773367514</v>
      </c>
      <c r="T445" s="7"/>
      <c r="U445" s="31">
        <f>S445+T445</f>
        <v>0.45417806773367514</v>
      </c>
      <c r="V445" s="41"/>
      <c r="W445" s="41"/>
      <c r="X445" s="41"/>
      <c r="Y445" s="42"/>
      <c r="Z445" s="40" t="str">
        <f>IF(V445=0,"NO OFERTADO",IF(W445=0,"NO OFERTADO",IF(X445=0,"NO OFERTADO",IF(Y445=0,"NO OFERTADO","CORRECTO"))))</f>
        <v>NO OFERTADO</v>
      </c>
      <c r="AA445" s="42">
        <f>Y445*N445</f>
        <v>0</v>
      </c>
      <c r="AB445" s="31">
        <f>Q445*$AB$1</f>
        <v>0.11354451693341878</v>
      </c>
      <c r="AC445" s="7"/>
      <c r="AD445" s="31">
        <f>AB445+AC445</f>
        <v>0.11354451693341878</v>
      </c>
      <c r="AE445" s="41"/>
      <c r="AF445" s="41"/>
      <c r="AG445" s="41"/>
      <c r="AH445" s="42"/>
      <c r="AI445" s="40" t="str">
        <f>IF(AE445=0,"NO OFERTADO",IF(AF445=0,"NO OFERTADO",IF(AG445=0,"NO OFERTADO",IF(AH445=0,"NO OFERTADO","CORRECTO"))))</f>
        <v>NO OFERTADO</v>
      </c>
      <c r="AJ445" s="41"/>
      <c r="AK445" s="41"/>
      <c r="AL445" s="41"/>
      <c r="AM445" s="42"/>
      <c r="AN445" s="40" t="str">
        <f>IF(AJ445=0,"NO OFERTADO",IF(AK445=0,"NO OFERTADO",IF(AL445=0,"NO OFERTADO",IF(AM445=0,"NO OFERTADO","CORRECTO"))))</f>
        <v>NO OFERTADO</v>
      </c>
    </row>
    <row r="446" spans="1:40" x14ac:dyDescent="0.25">
      <c r="A446" s="61">
        <v>2622</v>
      </c>
      <c r="B446" s="61">
        <v>2389</v>
      </c>
      <c r="C446" s="13" t="s">
        <v>4228</v>
      </c>
      <c r="D446" s="12" t="s">
        <v>1025</v>
      </c>
      <c r="E446" s="12" t="s">
        <v>49</v>
      </c>
      <c r="F446" s="12" t="s">
        <v>22</v>
      </c>
      <c r="G446" s="12" t="s">
        <v>24</v>
      </c>
      <c r="H446" s="12" t="s">
        <v>25</v>
      </c>
      <c r="I446" s="62">
        <v>236074.71000000002</v>
      </c>
      <c r="J446" s="10">
        <v>1</v>
      </c>
      <c r="K446" s="10" t="s">
        <v>2205</v>
      </c>
      <c r="L446" s="14" t="s">
        <v>6403</v>
      </c>
      <c r="M446" s="11">
        <v>184400.63699999999</v>
      </c>
      <c r="N446" s="8">
        <v>1</v>
      </c>
      <c r="O446" s="8">
        <f>N446*M446</f>
        <v>184400.63699999999</v>
      </c>
      <c r="P446" s="7" t="s">
        <v>6618</v>
      </c>
      <c r="Q446" s="30">
        <f>O446/$O$643</f>
        <v>1.0931511274657337E-4</v>
      </c>
      <c r="R446" s="30">
        <f>+O446/$O$644</f>
        <v>1.9177666268431807E-4</v>
      </c>
      <c r="S446" s="31">
        <f>Q446*$S$1</f>
        <v>8.7452090197258688E-3</v>
      </c>
      <c r="T446" s="32">
        <f>R446*$T$1</f>
        <v>2.8766499402647708E-3</v>
      </c>
      <c r="U446" s="31">
        <f>S446+T446</f>
        <v>1.162185895999064E-2</v>
      </c>
      <c r="V446" s="41"/>
      <c r="W446" s="41"/>
      <c r="X446" s="41"/>
      <c r="Y446" s="42"/>
      <c r="Z446" s="40" t="str">
        <f>IF(V446=0,"NO OFERTADO",IF(W446=0,"NO OFERTADO",IF(X446=0,"NO OFERTADO",IF(Y446=0,"NO OFERTADO","CORRECTO"))))</f>
        <v>NO OFERTADO</v>
      </c>
      <c r="AA446" s="42">
        <f>Y446*N446</f>
        <v>0</v>
      </c>
      <c r="AB446" s="31">
        <f>Q446*$AB$1</f>
        <v>2.1863022549314672E-3</v>
      </c>
      <c r="AC446" s="32">
        <f>R446*$AC$1</f>
        <v>9.5888331342159033E-4</v>
      </c>
      <c r="AD446" s="31">
        <f>AB446+AC446</f>
        <v>3.1451855683530573E-3</v>
      </c>
      <c r="AE446" s="41"/>
      <c r="AF446" s="41"/>
      <c r="AG446" s="41"/>
      <c r="AH446" s="42"/>
      <c r="AI446" s="40" t="str">
        <f>IF(AE446=0,"NO OFERTADO",IF(AF446=0,"NO OFERTADO",IF(AG446=0,"NO OFERTADO",IF(AH446=0,"NO OFERTADO","CORRECTO"))))</f>
        <v>NO OFERTADO</v>
      </c>
      <c r="AJ446" s="41"/>
      <c r="AK446" s="41"/>
      <c r="AL446" s="41"/>
      <c r="AM446" s="42"/>
      <c r="AN446" s="40" t="str">
        <f>IF(AJ446=0,"NO OFERTADO",IF(AK446=0,"NO OFERTADO",IF(AL446=0,"NO OFERTADO",IF(AM446=0,"NO OFERTADO","CORRECTO"))))</f>
        <v>NO OFERTADO</v>
      </c>
    </row>
    <row r="447" spans="1:40" x14ac:dyDescent="0.25">
      <c r="A447" s="61">
        <v>2623</v>
      </c>
      <c r="B447" s="61">
        <v>1689</v>
      </c>
      <c r="C447" s="13" t="s">
        <v>2066</v>
      </c>
      <c r="D447" s="12" t="s">
        <v>10</v>
      </c>
      <c r="E447" s="12" t="s">
        <v>49</v>
      </c>
      <c r="F447" s="12" t="s">
        <v>23</v>
      </c>
      <c r="G447" s="12" t="s">
        <v>24</v>
      </c>
      <c r="H447" s="12" t="s">
        <v>25</v>
      </c>
      <c r="I447" s="62">
        <v>54053.3</v>
      </c>
      <c r="J447" s="10">
        <v>1</v>
      </c>
      <c r="K447" s="10" t="s">
        <v>2067</v>
      </c>
      <c r="L447" s="14" t="s">
        <v>2949</v>
      </c>
      <c r="M447" s="11">
        <v>54053.3</v>
      </c>
      <c r="N447" s="11">
        <v>1</v>
      </c>
      <c r="O447" s="8">
        <f>N447*M447</f>
        <v>54053.3</v>
      </c>
      <c r="P447" s="7" t="s">
        <v>6618</v>
      </c>
      <c r="Q447" s="30">
        <f>O447/$O$643</f>
        <v>3.2043504187159367E-5</v>
      </c>
      <c r="R447" s="30">
        <f>+O447/$O$644</f>
        <v>5.6215432059891699E-5</v>
      </c>
      <c r="S447" s="31">
        <f>Q447*$S$1</f>
        <v>2.5634803349727491E-3</v>
      </c>
      <c r="T447" s="32">
        <f>R447*$T$1</f>
        <v>8.4323148089837543E-4</v>
      </c>
      <c r="U447" s="31">
        <f>S447+T447</f>
        <v>3.4067118158711248E-3</v>
      </c>
      <c r="V447" s="41"/>
      <c r="W447" s="41"/>
      <c r="X447" s="41"/>
      <c r="Y447" s="42"/>
      <c r="Z447" s="40" t="str">
        <f>IF(V447=0,"NO OFERTADO",IF(W447=0,"NO OFERTADO",IF(X447=0,"NO OFERTADO",IF(Y447=0,"NO OFERTADO","CORRECTO"))))</f>
        <v>NO OFERTADO</v>
      </c>
      <c r="AA447" s="42">
        <f>Y447*N447</f>
        <v>0</v>
      </c>
      <c r="AB447" s="31">
        <f>Q447*$AB$1</f>
        <v>6.4087008374318728E-4</v>
      </c>
      <c r="AC447" s="32">
        <f>R447*$AC$1</f>
        <v>2.8107716029945851E-4</v>
      </c>
      <c r="AD447" s="31">
        <f>AB447+AC447</f>
        <v>9.2194724404264579E-4</v>
      </c>
      <c r="AE447" s="41"/>
      <c r="AF447" s="41"/>
      <c r="AG447" s="41"/>
      <c r="AH447" s="42"/>
      <c r="AI447" s="40" t="str">
        <f>IF(AE447=0,"NO OFERTADO",IF(AF447=0,"NO OFERTADO",IF(AG447=0,"NO OFERTADO",IF(AH447=0,"NO OFERTADO","CORRECTO"))))</f>
        <v>NO OFERTADO</v>
      </c>
      <c r="AJ447" s="41"/>
      <c r="AK447" s="41"/>
      <c r="AL447" s="41"/>
      <c r="AM447" s="42"/>
      <c r="AN447" s="40" t="str">
        <f>IF(AJ447=0,"NO OFERTADO",IF(AK447=0,"NO OFERTADO",IF(AL447=0,"NO OFERTADO",IF(AM447=0,"NO OFERTADO","CORRECTO"))))</f>
        <v>NO OFERTADO</v>
      </c>
    </row>
    <row r="448" spans="1:40" ht="24" x14ac:dyDescent="0.25">
      <c r="A448" s="61">
        <v>2624</v>
      </c>
      <c r="B448" s="61">
        <v>2390</v>
      </c>
      <c r="C448" s="13" t="s">
        <v>2180</v>
      </c>
      <c r="D448" s="12" t="s">
        <v>10</v>
      </c>
      <c r="E448" s="12" t="s">
        <v>11</v>
      </c>
      <c r="F448" s="12" t="s">
        <v>134</v>
      </c>
      <c r="G448" s="12" t="s">
        <v>13</v>
      </c>
      <c r="H448" s="12" t="s">
        <v>12</v>
      </c>
      <c r="I448" s="62" t="s">
        <v>60</v>
      </c>
      <c r="J448" s="10">
        <v>1</v>
      </c>
      <c r="K448" s="10" t="s">
        <v>1733</v>
      </c>
      <c r="L448" s="14" t="s">
        <v>6404</v>
      </c>
      <c r="M448" s="11">
        <v>516.33654513888882</v>
      </c>
      <c r="N448" s="8">
        <v>20</v>
      </c>
      <c r="O448" s="8">
        <f>N448*M448</f>
        <v>10326.730902777777</v>
      </c>
      <c r="P448" s="7" t="s">
        <v>6618</v>
      </c>
      <c r="Q448" s="30">
        <f>O448/$O$643</f>
        <v>6.1218213304798735E-6</v>
      </c>
      <c r="R448" s="30"/>
      <c r="S448" s="31">
        <f>Q448*$S$1</f>
        <v>4.8974570643838986E-4</v>
      </c>
      <c r="T448" s="7"/>
      <c r="U448" s="31">
        <f>S448+T448</f>
        <v>4.8974570643838986E-4</v>
      </c>
      <c r="V448" s="41"/>
      <c r="W448" s="41"/>
      <c r="X448" s="41"/>
      <c r="Y448" s="42"/>
      <c r="Z448" s="40" t="str">
        <f>IF(V448=0,"NO OFERTADO",IF(W448=0,"NO OFERTADO",IF(X448=0,"NO OFERTADO",IF(Y448=0,"NO OFERTADO","CORRECTO"))))</f>
        <v>NO OFERTADO</v>
      </c>
      <c r="AA448" s="42">
        <f>Y448*N448</f>
        <v>0</v>
      </c>
      <c r="AB448" s="31">
        <f>Q448*$AB$1</f>
        <v>1.2243642660959747E-4</v>
      </c>
      <c r="AC448" s="7"/>
      <c r="AD448" s="31">
        <f>AB448+AC448</f>
        <v>1.2243642660959747E-4</v>
      </c>
      <c r="AE448" s="41"/>
      <c r="AF448" s="41"/>
      <c r="AG448" s="41"/>
      <c r="AH448" s="42"/>
      <c r="AI448" s="40" t="str">
        <f>IF(AE448=0,"NO OFERTADO",IF(AF448=0,"NO OFERTADO",IF(AG448=0,"NO OFERTADO",IF(AH448=0,"NO OFERTADO","CORRECTO"))))</f>
        <v>NO OFERTADO</v>
      </c>
      <c r="AJ448" s="41"/>
      <c r="AK448" s="41"/>
      <c r="AL448" s="41"/>
      <c r="AM448" s="42"/>
      <c r="AN448" s="40" t="str">
        <f>IF(AJ448=0,"NO OFERTADO",IF(AK448=0,"NO OFERTADO",IF(AL448=0,"NO OFERTADO",IF(AM448=0,"NO OFERTADO","CORRECTO"))))</f>
        <v>NO OFERTADO</v>
      </c>
    </row>
    <row r="449" spans="1:40" x14ac:dyDescent="0.25">
      <c r="A449" s="61">
        <v>2625</v>
      </c>
      <c r="B449" s="61">
        <v>1889</v>
      </c>
      <c r="C449" s="13" t="s">
        <v>5140</v>
      </c>
      <c r="D449" s="12" t="s">
        <v>258</v>
      </c>
      <c r="E449" s="12" t="s">
        <v>221</v>
      </c>
      <c r="F449" s="12" t="s">
        <v>222</v>
      </c>
      <c r="G449" s="12" t="s">
        <v>13</v>
      </c>
      <c r="H449" s="12" t="s">
        <v>354</v>
      </c>
      <c r="I449" s="62" t="s">
        <v>60</v>
      </c>
      <c r="J449" s="10">
        <v>120</v>
      </c>
      <c r="K449" s="10" t="s">
        <v>770</v>
      </c>
      <c r="L449" s="14" t="s">
        <v>2404</v>
      </c>
      <c r="M449" s="11">
        <v>4260.7699999999995</v>
      </c>
      <c r="N449" s="8">
        <v>120</v>
      </c>
      <c r="O449" s="8">
        <f>N449*M449</f>
        <v>511292.39999999997</v>
      </c>
      <c r="P449" s="7" t="s">
        <v>6618</v>
      </c>
      <c r="Q449" s="30">
        <f>O449/$O$643</f>
        <v>3.0310083122145662E-4</v>
      </c>
      <c r="R449" s="30"/>
      <c r="S449" s="31">
        <f>Q449*$S$1</f>
        <v>2.424806649771653E-2</v>
      </c>
      <c r="T449" s="7"/>
      <c r="U449" s="31">
        <f>S449+T449</f>
        <v>2.424806649771653E-2</v>
      </c>
      <c r="V449" s="41"/>
      <c r="W449" s="41"/>
      <c r="X449" s="41"/>
      <c r="Y449" s="42"/>
      <c r="Z449" s="40" t="str">
        <f>IF(V449=0,"NO OFERTADO",IF(W449=0,"NO OFERTADO",IF(X449=0,"NO OFERTADO",IF(Y449=0,"NO OFERTADO","CORRECTO"))))</f>
        <v>NO OFERTADO</v>
      </c>
      <c r="AA449" s="42">
        <f>Y449*N449</f>
        <v>0</v>
      </c>
      <c r="AB449" s="31">
        <f>Q449*$AB$1</f>
        <v>6.0620166244291325E-3</v>
      </c>
      <c r="AC449" s="7"/>
      <c r="AD449" s="31">
        <f>AB449+AC449</f>
        <v>6.0620166244291325E-3</v>
      </c>
      <c r="AE449" s="41"/>
      <c r="AF449" s="41"/>
      <c r="AG449" s="41"/>
      <c r="AH449" s="42"/>
      <c r="AI449" s="40" t="str">
        <f>IF(AE449=0,"NO OFERTADO",IF(AF449=0,"NO OFERTADO",IF(AG449=0,"NO OFERTADO",IF(AH449=0,"NO OFERTADO","CORRECTO"))))</f>
        <v>NO OFERTADO</v>
      </c>
      <c r="AJ449" s="41"/>
      <c r="AK449" s="41"/>
      <c r="AL449" s="41"/>
      <c r="AM449" s="42"/>
      <c r="AN449" s="40" t="str">
        <f>IF(AJ449=0,"NO OFERTADO",IF(AK449=0,"NO OFERTADO",IF(AL449=0,"NO OFERTADO",IF(AM449=0,"NO OFERTADO","CORRECTO"))))</f>
        <v>NO OFERTADO</v>
      </c>
    </row>
    <row r="450" spans="1:40" ht="24" x14ac:dyDescent="0.25">
      <c r="A450" s="61">
        <v>2626</v>
      </c>
      <c r="B450" s="61">
        <v>2391</v>
      </c>
      <c r="C450" s="67" t="s">
        <v>6405</v>
      </c>
      <c r="D450" s="91" t="s">
        <v>2793</v>
      </c>
      <c r="E450" s="91" t="s">
        <v>12</v>
      </c>
      <c r="F450" s="91" t="s">
        <v>12</v>
      </c>
      <c r="G450" s="12" t="s">
        <v>13</v>
      </c>
      <c r="H450" s="91" t="s">
        <v>12</v>
      </c>
      <c r="I450" s="62">
        <v>3267.6</v>
      </c>
      <c r="J450" s="10">
        <v>1</v>
      </c>
      <c r="K450" s="10" t="s">
        <v>2794</v>
      </c>
      <c r="L450" s="14" t="s">
        <v>6406</v>
      </c>
      <c r="M450" s="11">
        <v>2418</v>
      </c>
      <c r="N450" s="8">
        <v>90</v>
      </c>
      <c r="O450" s="8">
        <f>N450*M450</f>
        <v>217620</v>
      </c>
      <c r="P450" s="7" t="s">
        <v>6618</v>
      </c>
      <c r="Q450" s="30">
        <f>O450/$O$643</f>
        <v>1.2900798621378568E-4</v>
      </c>
      <c r="R450" s="30">
        <f>+O450/$O$644</f>
        <v>2.2632480024112553E-4</v>
      </c>
      <c r="S450" s="31">
        <f>Q450*$S$1</f>
        <v>1.0320638897102854E-2</v>
      </c>
      <c r="T450" s="32">
        <f>R450*$T$1</f>
        <v>3.394872003616883E-3</v>
      </c>
      <c r="U450" s="31">
        <f>S450+T450</f>
        <v>1.3715510900719737E-2</v>
      </c>
      <c r="V450" s="41"/>
      <c r="W450" s="41"/>
      <c r="X450" s="41"/>
      <c r="Y450" s="42"/>
      <c r="Z450" s="40" t="str">
        <f>IF(V450=0,"NO OFERTADO",IF(W450=0,"NO OFERTADO",IF(X450=0,"NO OFERTADO",IF(Y450=0,"NO OFERTADO","CORRECTO"))))</f>
        <v>NO OFERTADO</v>
      </c>
      <c r="AA450" s="42">
        <f>Y450*N450</f>
        <v>0</v>
      </c>
      <c r="AB450" s="31">
        <f>Q450*$AB$1</f>
        <v>2.5801597242757135E-3</v>
      </c>
      <c r="AC450" s="32">
        <f>R450*$AC$1</f>
        <v>1.1316240012056277E-3</v>
      </c>
      <c r="AD450" s="31">
        <f>AB450+AC450</f>
        <v>3.7117837254813414E-3</v>
      </c>
      <c r="AE450" s="41"/>
      <c r="AF450" s="41"/>
      <c r="AG450" s="41"/>
      <c r="AH450" s="42"/>
      <c r="AI450" s="40" t="str">
        <f>IF(AE450=0,"NO OFERTADO",IF(AF450=0,"NO OFERTADO",IF(AG450=0,"NO OFERTADO",IF(AH450=0,"NO OFERTADO","CORRECTO"))))</f>
        <v>NO OFERTADO</v>
      </c>
      <c r="AJ450" s="41"/>
      <c r="AK450" s="41"/>
      <c r="AL450" s="41"/>
      <c r="AM450" s="42"/>
      <c r="AN450" s="40" t="str">
        <f>IF(AJ450=0,"NO OFERTADO",IF(AK450=0,"NO OFERTADO",IF(AL450=0,"NO OFERTADO",IF(AM450=0,"NO OFERTADO","CORRECTO"))))</f>
        <v>NO OFERTADO</v>
      </c>
    </row>
    <row r="451" spans="1:40" ht="24" x14ac:dyDescent="0.25">
      <c r="A451" s="61">
        <v>2627</v>
      </c>
      <c r="B451" s="61">
        <v>2064</v>
      </c>
      <c r="C451" s="13" t="s">
        <v>5611</v>
      </c>
      <c r="D451" s="12" t="s">
        <v>4566</v>
      </c>
      <c r="E451" s="12" t="s">
        <v>11</v>
      </c>
      <c r="F451" s="12" t="s">
        <v>134</v>
      </c>
      <c r="G451" s="12" t="s">
        <v>13</v>
      </c>
      <c r="H451" s="12" t="s">
        <v>12</v>
      </c>
      <c r="I451" s="62" t="s">
        <v>60</v>
      </c>
      <c r="J451" s="10">
        <v>1</v>
      </c>
      <c r="K451" s="10" t="s">
        <v>5612</v>
      </c>
      <c r="L451" s="14" t="s">
        <v>5613</v>
      </c>
      <c r="M451" s="11">
        <v>5830.9479999999994</v>
      </c>
      <c r="N451" s="8">
        <v>10</v>
      </c>
      <c r="O451" s="8">
        <f>N451*M451</f>
        <v>58309.479999999996</v>
      </c>
      <c r="P451" s="7" t="s">
        <v>6618</v>
      </c>
      <c r="Q451" s="30">
        <f>O451/$O$643</f>
        <v>3.4566623435222E-5</v>
      </c>
      <c r="R451" s="30"/>
      <c r="S451" s="31">
        <f>Q451*$S$1</f>
        <v>2.7653298748177599E-3</v>
      </c>
      <c r="T451" s="7"/>
      <c r="U451" s="31">
        <f>S451+T451</f>
        <v>2.7653298748177599E-3</v>
      </c>
      <c r="V451" s="41"/>
      <c r="W451" s="41"/>
      <c r="X451" s="41"/>
      <c r="Y451" s="42"/>
      <c r="Z451" s="40" t="str">
        <f>IF(V451=0,"NO OFERTADO",IF(W451=0,"NO OFERTADO",IF(X451=0,"NO OFERTADO",IF(Y451=0,"NO OFERTADO","CORRECTO"))))</f>
        <v>NO OFERTADO</v>
      </c>
      <c r="AA451" s="42">
        <f>Y451*N451</f>
        <v>0</v>
      </c>
      <c r="AB451" s="31">
        <f>Q451*$AB$1</f>
        <v>6.9133246870443997E-4</v>
      </c>
      <c r="AC451" s="7"/>
      <c r="AD451" s="31">
        <f>AB451+AC451</f>
        <v>6.9133246870443997E-4</v>
      </c>
      <c r="AE451" s="41"/>
      <c r="AF451" s="41"/>
      <c r="AG451" s="41"/>
      <c r="AH451" s="42"/>
      <c r="AI451" s="40" t="str">
        <f>IF(AE451=0,"NO OFERTADO",IF(AF451=0,"NO OFERTADO",IF(AG451=0,"NO OFERTADO",IF(AH451=0,"NO OFERTADO","CORRECTO"))))</f>
        <v>NO OFERTADO</v>
      </c>
      <c r="AJ451" s="41"/>
      <c r="AK451" s="41"/>
      <c r="AL451" s="41"/>
      <c r="AM451" s="42"/>
      <c r="AN451" s="40" t="str">
        <f>IF(AJ451=0,"NO OFERTADO",IF(AK451=0,"NO OFERTADO",IF(AL451=0,"NO OFERTADO",IF(AM451=0,"NO OFERTADO","CORRECTO"))))</f>
        <v>NO OFERTADO</v>
      </c>
    </row>
    <row r="452" spans="1:40" ht="24" x14ac:dyDescent="0.25">
      <c r="A452" s="61">
        <v>2628</v>
      </c>
      <c r="B452" s="61">
        <v>2091</v>
      </c>
      <c r="C452" s="13" t="s">
        <v>5611</v>
      </c>
      <c r="D452" s="12" t="s">
        <v>5673</v>
      </c>
      <c r="E452" s="12" t="s">
        <v>11</v>
      </c>
      <c r="F452" s="12" t="s">
        <v>134</v>
      </c>
      <c r="G452" s="12" t="s">
        <v>13</v>
      </c>
      <c r="H452" s="12" t="s">
        <v>12</v>
      </c>
      <c r="I452" s="62" t="s">
        <v>60</v>
      </c>
      <c r="J452" s="10">
        <v>1</v>
      </c>
      <c r="K452" s="10" t="s">
        <v>5612</v>
      </c>
      <c r="L452" s="14" t="s">
        <v>5674</v>
      </c>
      <c r="M452" s="11">
        <v>3960.1679999999997</v>
      </c>
      <c r="N452" s="8">
        <v>4</v>
      </c>
      <c r="O452" s="8">
        <f>N452*M452</f>
        <v>15840.671999999999</v>
      </c>
      <c r="P452" s="7" t="s">
        <v>6618</v>
      </c>
      <c r="Q452" s="30">
        <f>O452/$O$643</f>
        <v>9.3905578301309658E-6</v>
      </c>
      <c r="R452" s="30"/>
      <c r="S452" s="31">
        <f>Q452*$S$1</f>
        <v>7.5124462641047729E-4</v>
      </c>
      <c r="T452" s="7"/>
      <c r="U452" s="31">
        <f>S452+T452</f>
        <v>7.5124462641047729E-4</v>
      </c>
      <c r="V452" s="41"/>
      <c r="W452" s="41"/>
      <c r="X452" s="41"/>
      <c r="Y452" s="42"/>
      <c r="Z452" s="40" t="str">
        <f>IF(V452=0,"NO OFERTADO",IF(W452=0,"NO OFERTADO",IF(X452=0,"NO OFERTADO",IF(Y452=0,"NO OFERTADO","CORRECTO"))))</f>
        <v>NO OFERTADO</v>
      </c>
      <c r="AA452" s="42">
        <f>Y452*N452</f>
        <v>0</v>
      </c>
      <c r="AB452" s="31">
        <f>Q452*$AB$1</f>
        <v>1.8781115660261932E-4</v>
      </c>
      <c r="AC452" s="7"/>
      <c r="AD452" s="31">
        <f>AB452+AC452</f>
        <v>1.8781115660261932E-4</v>
      </c>
      <c r="AE452" s="41"/>
      <c r="AF452" s="41"/>
      <c r="AG452" s="41"/>
      <c r="AH452" s="42"/>
      <c r="AI452" s="40" t="str">
        <f>IF(AE452=0,"NO OFERTADO",IF(AF452=0,"NO OFERTADO",IF(AG452=0,"NO OFERTADO",IF(AH452=0,"NO OFERTADO","CORRECTO"))))</f>
        <v>NO OFERTADO</v>
      </c>
      <c r="AJ452" s="41"/>
      <c r="AK452" s="41"/>
      <c r="AL452" s="41"/>
      <c r="AM452" s="42"/>
      <c r="AN452" s="40" t="str">
        <f>IF(AJ452=0,"NO OFERTADO",IF(AK452=0,"NO OFERTADO",IF(AL452=0,"NO OFERTADO",IF(AM452=0,"NO OFERTADO","CORRECTO"))))</f>
        <v>NO OFERTADO</v>
      </c>
    </row>
    <row r="453" spans="1:40" ht="24" x14ac:dyDescent="0.25">
      <c r="A453" s="61">
        <v>2629</v>
      </c>
      <c r="B453" s="61">
        <v>1893</v>
      </c>
      <c r="C453" s="13" t="s">
        <v>111</v>
      </c>
      <c r="D453" s="12" t="s">
        <v>73</v>
      </c>
      <c r="E453" s="12" t="s">
        <v>11</v>
      </c>
      <c r="F453" s="12" t="s">
        <v>134</v>
      </c>
      <c r="G453" s="12" t="s">
        <v>13</v>
      </c>
      <c r="H453" s="12" t="s">
        <v>12</v>
      </c>
      <c r="I453" s="62" t="s">
        <v>60</v>
      </c>
      <c r="J453" s="10">
        <v>1</v>
      </c>
      <c r="K453" s="10" t="s">
        <v>113</v>
      </c>
      <c r="L453" s="14" t="s">
        <v>5149</v>
      </c>
      <c r="M453" s="11">
        <v>505941.94099999999</v>
      </c>
      <c r="N453" s="8">
        <v>30</v>
      </c>
      <c r="O453" s="8">
        <f>N453*M453</f>
        <v>15178258.23</v>
      </c>
      <c r="P453" s="7" t="s">
        <v>6618</v>
      </c>
      <c r="Q453" s="30">
        <f>O453/$O$643</f>
        <v>8.9978702715059235E-3</v>
      </c>
      <c r="R453" s="30"/>
      <c r="S453" s="31">
        <f>Q453*$S$1</f>
        <v>0.71982962172047382</v>
      </c>
      <c r="T453" s="7"/>
      <c r="U453" s="31">
        <f>S453+T453</f>
        <v>0.71982962172047382</v>
      </c>
      <c r="V453" s="41"/>
      <c r="W453" s="41"/>
      <c r="X453" s="41"/>
      <c r="Y453" s="42"/>
      <c r="Z453" s="40" t="str">
        <f>IF(V453=0,"NO OFERTADO",IF(W453=0,"NO OFERTADO",IF(X453=0,"NO OFERTADO",IF(Y453=0,"NO OFERTADO","CORRECTO"))))</f>
        <v>NO OFERTADO</v>
      </c>
      <c r="AA453" s="42">
        <f>Y453*N453</f>
        <v>0</v>
      </c>
      <c r="AB453" s="31">
        <f>Q453*$AB$1</f>
        <v>0.17995740543011846</v>
      </c>
      <c r="AC453" s="7"/>
      <c r="AD453" s="31">
        <f>AB453+AC453</f>
        <v>0.17995740543011846</v>
      </c>
      <c r="AE453" s="41"/>
      <c r="AF453" s="41"/>
      <c r="AG453" s="41"/>
      <c r="AH453" s="42"/>
      <c r="AI453" s="40" t="str">
        <f>IF(AE453=0,"NO OFERTADO",IF(AF453=0,"NO OFERTADO",IF(AG453=0,"NO OFERTADO",IF(AH453=0,"NO OFERTADO","CORRECTO"))))</f>
        <v>NO OFERTADO</v>
      </c>
      <c r="AJ453" s="41"/>
      <c r="AK453" s="41"/>
      <c r="AL453" s="41"/>
      <c r="AM453" s="42"/>
      <c r="AN453" s="40" t="str">
        <f>IF(AJ453=0,"NO OFERTADO",IF(AK453=0,"NO OFERTADO",IF(AL453=0,"NO OFERTADO",IF(AM453=0,"NO OFERTADO","CORRECTO"))))</f>
        <v>NO OFERTADO</v>
      </c>
    </row>
    <row r="454" spans="1:40" x14ac:dyDescent="0.25">
      <c r="A454" s="61">
        <v>2630</v>
      </c>
      <c r="B454" s="61">
        <v>2029</v>
      </c>
      <c r="C454" s="13" t="s">
        <v>5518</v>
      </c>
      <c r="D454" s="12" t="s">
        <v>10</v>
      </c>
      <c r="E454" s="12" t="s">
        <v>49</v>
      </c>
      <c r="F454" s="12" t="s">
        <v>23</v>
      </c>
      <c r="G454" s="12" t="s">
        <v>24</v>
      </c>
      <c r="H454" s="12" t="s">
        <v>25</v>
      </c>
      <c r="I454" s="62" t="s">
        <v>60</v>
      </c>
      <c r="J454" s="10">
        <v>1</v>
      </c>
      <c r="K454" s="10" t="s">
        <v>4189</v>
      </c>
      <c r="L454" s="14" t="s">
        <v>5519</v>
      </c>
      <c r="M454" s="11">
        <v>18143.321</v>
      </c>
      <c r="N454" s="8">
        <v>10</v>
      </c>
      <c r="O454" s="8">
        <f>N454*M454</f>
        <v>181433.21</v>
      </c>
      <c r="P454" s="7" t="s">
        <v>6618</v>
      </c>
      <c r="Q454" s="30">
        <f>O454/$O$643</f>
        <v>1.0755598315597317E-4</v>
      </c>
      <c r="R454" s="30"/>
      <c r="S454" s="31">
        <f>Q454*$S$1</f>
        <v>8.6044786524778535E-3</v>
      </c>
      <c r="T454" s="7"/>
      <c r="U454" s="31">
        <f>S454+T454</f>
        <v>8.6044786524778535E-3</v>
      </c>
      <c r="V454" s="41"/>
      <c r="W454" s="41"/>
      <c r="X454" s="41"/>
      <c r="Y454" s="42"/>
      <c r="Z454" s="40" t="str">
        <f>IF(V454=0,"NO OFERTADO",IF(W454=0,"NO OFERTADO",IF(X454=0,"NO OFERTADO",IF(Y454=0,"NO OFERTADO","CORRECTO"))))</f>
        <v>NO OFERTADO</v>
      </c>
      <c r="AA454" s="42">
        <f>Y454*N454</f>
        <v>0</v>
      </c>
      <c r="AB454" s="31">
        <f>Q454*$AB$1</f>
        <v>2.1511196631194634E-3</v>
      </c>
      <c r="AC454" s="7"/>
      <c r="AD454" s="31">
        <f>AB454+AC454</f>
        <v>2.1511196631194634E-3</v>
      </c>
      <c r="AE454" s="41"/>
      <c r="AF454" s="41"/>
      <c r="AG454" s="41"/>
      <c r="AH454" s="42"/>
      <c r="AI454" s="40" t="str">
        <f>IF(AE454=0,"NO OFERTADO",IF(AF454=0,"NO OFERTADO",IF(AG454=0,"NO OFERTADO",IF(AH454=0,"NO OFERTADO","CORRECTO"))))</f>
        <v>NO OFERTADO</v>
      </c>
      <c r="AJ454" s="41"/>
      <c r="AK454" s="41"/>
      <c r="AL454" s="41"/>
      <c r="AM454" s="42"/>
      <c r="AN454" s="40" t="str">
        <f>IF(AJ454=0,"NO OFERTADO",IF(AK454=0,"NO OFERTADO",IF(AL454=0,"NO OFERTADO",IF(AM454=0,"NO OFERTADO","CORRECTO"))))</f>
        <v>NO OFERTADO</v>
      </c>
    </row>
    <row r="455" spans="1:40" x14ac:dyDescent="0.25">
      <c r="A455" s="61">
        <v>2631</v>
      </c>
      <c r="B455" s="61">
        <v>2040</v>
      </c>
      <c r="C455" s="13" t="s">
        <v>3222</v>
      </c>
      <c r="D455" s="12" t="s">
        <v>5551</v>
      </c>
      <c r="E455" s="12" t="s">
        <v>49</v>
      </c>
      <c r="F455" s="12" t="s">
        <v>23</v>
      </c>
      <c r="G455" s="12" t="s">
        <v>24</v>
      </c>
      <c r="H455" s="12" t="s">
        <v>49</v>
      </c>
      <c r="I455" s="62">
        <v>15237.9</v>
      </c>
      <c r="J455" s="10">
        <v>1</v>
      </c>
      <c r="K455" s="10" t="s">
        <v>3223</v>
      </c>
      <c r="L455" s="14" t="s">
        <v>5552</v>
      </c>
      <c r="M455" s="11">
        <v>15237.9</v>
      </c>
      <c r="N455" s="8">
        <v>1</v>
      </c>
      <c r="O455" s="8">
        <f>N455*M455</f>
        <v>15237.9</v>
      </c>
      <c r="P455" s="7" t="s">
        <v>6618</v>
      </c>
      <c r="Q455" s="30">
        <f>O455/$O$643</f>
        <v>9.0332266939024208E-6</v>
      </c>
      <c r="R455" s="30">
        <f>+O455/$O$644</f>
        <v>1.5847416016883773E-5</v>
      </c>
      <c r="S455" s="31">
        <f>Q455*$S$1</f>
        <v>7.2265813551219363E-4</v>
      </c>
      <c r="T455" s="32">
        <f>R455*$T$1</f>
        <v>2.3771124025325659E-4</v>
      </c>
      <c r="U455" s="31">
        <f>S455+T455</f>
        <v>9.603693757654502E-4</v>
      </c>
      <c r="V455" s="41"/>
      <c r="W455" s="41"/>
      <c r="X455" s="41"/>
      <c r="Y455" s="42"/>
      <c r="Z455" s="40" t="str">
        <f>IF(V455=0,"NO OFERTADO",IF(W455=0,"NO OFERTADO",IF(X455=0,"NO OFERTADO",IF(Y455=0,"NO OFERTADO","CORRECTO"))))</f>
        <v>NO OFERTADO</v>
      </c>
      <c r="AA455" s="42">
        <f>Y455*N455</f>
        <v>0</v>
      </c>
      <c r="AB455" s="31">
        <f>Q455*$AB$1</f>
        <v>1.8066453387804841E-4</v>
      </c>
      <c r="AC455" s="32">
        <f>R455*$AC$1</f>
        <v>7.923708008441886E-5</v>
      </c>
      <c r="AD455" s="31">
        <f>AB455+AC455</f>
        <v>2.5990161396246728E-4</v>
      </c>
      <c r="AE455" s="41"/>
      <c r="AF455" s="41"/>
      <c r="AG455" s="41"/>
      <c r="AH455" s="42"/>
      <c r="AI455" s="40" t="str">
        <f>IF(AE455=0,"NO OFERTADO",IF(AF455=0,"NO OFERTADO",IF(AG455=0,"NO OFERTADO",IF(AH455=0,"NO OFERTADO","CORRECTO"))))</f>
        <v>NO OFERTADO</v>
      </c>
      <c r="AJ455" s="41"/>
      <c r="AK455" s="41"/>
      <c r="AL455" s="41"/>
      <c r="AM455" s="42"/>
      <c r="AN455" s="40" t="str">
        <f>IF(AJ455=0,"NO OFERTADO",IF(AK455=0,"NO OFERTADO",IF(AL455=0,"NO OFERTADO",IF(AM455=0,"NO OFERTADO","CORRECTO"))))</f>
        <v>NO OFERTADO</v>
      </c>
    </row>
    <row r="456" spans="1:40" x14ac:dyDescent="0.25">
      <c r="A456" s="61">
        <v>2632</v>
      </c>
      <c r="B456" s="61">
        <v>2392</v>
      </c>
      <c r="C456" s="13" t="s">
        <v>6407</v>
      </c>
      <c r="D456" s="12" t="s">
        <v>6408</v>
      </c>
      <c r="E456" s="12" t="s">
        <v>49</v>
      </c>
      <c r="F456" s="12" t="s">
        <v>23</v>
      </c>
      <c r="G456" s="12" t="s">
        <v>24</v>
      </c>
      <c r="H456" s="12" t="s">
        <v>25</v>
      </c>
      <c r="I456" s="62">
        <v>1488183</v>
      </c>
      <c r="J456" s="10">
        <v>1</v>
      </c>
      <c r="K456" s="10" t="s">
        <v>6409</v>
      </c>
      <c r="L456" s="14" t="s">
        <v>6410</v>
      </c>
      <c r="M456" s="11">
        <v>1488183</v>
      </c>
      <c r="N456" s="8">
        <v>1</v>
      </c>
      <c r="O456" s="8">
        <f>N456*M456</f>
        <v>1488183</v>
      </c>
      <c r="P456" s="7" t="s">
        <v>6618</v>
      </c>
      <c r="Q456" s="30">
        <f>O456/$O$643</f>
        <v>8.8221437343805813E-4</v>
      </c>
      <c r="R456" s="30">
        <f>+O456/$O$644</f>
        <v>1.5477103216489242E-3</v>
      </c>
      <c r="S456" s="31">
        <f>Q456*$S$1</f>
        <v>7.0577149875044654E-2</v>
      </c>
      <c r="T456" s="32">
        <f>R456*$T$1</f>
        <v>2.3215654824733863E-2</v>
      </c>
      <c r="U456" s="31">
        <f>S456+T456</f>
        <v>9.379280469977852E-2</v>
      </c>
      <c r="V456" s="41"/>
      <c r="W456" s="41"/>
      <c r="X456" s="41"/>
      <c r="Y456" s="42"/>
      <c r="Z456" s="40" t="str">
        <f>IF(V456=0,"NO OFERTADO",IF(W456=0,"NO OFERTADO",IF(X456=0,"NO OFERTADO",IF(Y456=0,"NO OFERTADO","CORRECTO"))))</f>
        <v>NO OFERTADO</v>
      </c>
      <c r="AA456" s="42">
        <f>Y456*N456</f>
        <v>0</v>
      </c>
      <c r="AB456" s="31">
        <f>Q456*$AB$1</f>
        <v>1.7644287468761163E-2</v>
      </c>
      <c r="AC456" s="32">
        <f>R456*$AC$1</f>
        <v>7.7385516082446211E-3</v>
      </c>
      <c r="AD456" s="31">
        <f>AB456+AC456</f>
        <v>2.5382839077005784E-2</v>
      </c>
      <c r="AE456" s="41"/>
      <c r="AF456" s="41"/>
      <c r="AG456" s="41"/>
      <c r="AH456" s="42"/>
      <c r="AI456" s="40" t="str">
        <f>IF(AE456=0,"NO OFERTADO",IF(AF456=0,"NO OFERTADO",IF(AG456=0,"NO OFERTADO",IF(AH456=0,"NO OFERTADO","CORRECTO"))))</f>
        <v>NO OFERTADO</v>
      </c>
      <c r="AJ456" s="41"/>
      <c r="AK456" s="41"/>
      <c r="AL456" s="41"/>
      <c r="AM456" s="42"/>
      <c r="AN456" s="40" t="str">
        <f>IF(AJ456=0,"NO OFERTADO",IF(AK456=0,"NO OFERTADO",IF(AL456=0,"NO OFERTADO",IF(AM456=0,"NO OFERTADO","CORRECTO"))))</f>
        <v>NO OFERTADO</v>
      </c>
    </row>
    <row r="457" spans="1:40" ht="24" x14ac:dyDescent="0.25">
      <c r="A457" s="61">
        <v>2633</v>
      </c>
      <c r="B457" s="61">
        <v>2393</v>
      </c>
      <c r="C457" s="13" t="s">
        <v>6411</v>
      </c>
      <c r="D457" s="12" t="s">
        <v>547</v>
      </c>
      <c r="E457" s="12" t="s">
        <v>11</v>
      </c>
      <c r="F457" s="12" t="s">
        <v>12</v>
      </c>
      <c r="G457" s="12" t="s">
        <v>13</v>
      </c>
      <c r="H457" s="12" t="s">
        <v>12</v>
      </c>
      <c r="I457" s="62" t="s">
        <v>60</v>
      </c>
      <c r="J457" s="10">
        <v>1</v>
      </c>
      <c r="K457" s="10" t="s">
        <v>6412</v>
      </c>
      <c r="L457" s="14" t="s">
        <v>6413</v>
      </c>
      <c r="M457" s="11">
        <v>2659.6644833333335</v>
      </c>
      <c r="N457" s="8">
        <v>120</v>
      </c>
      <c r="O457" s="8">
        <f>N457*M457</f>
        <v>319159.73800000001</v>
      </c>
      <c r="P457" s="7" t="s">
        <v>6618</v>
      </c>
      <c r="Q457" s="30">
        <f>O457/$O$643</f>
        <v>1.8920207278696558E-4</v>
      </c>
      <c r="R457" s="30"/>
      <c r="S457" s="31">
        <f>Q457*$S$1</f>
        <v>1.5136165822957246E-2</v>
      </c>
      <c r="T457" s="7"/>
      <c r="U457" s="31">
        <f>S457+T457</f>
        <v>1.5136165822957246E-2</v>
      </c>
      <c r="V457" s="41"/>
      <c r="W457" s="41"/>
      <c r="X457" s="41"/>
      <c r="Y457" s="42"/>
      <c r="Z457" s="40" t="str">
        <f>IF(V457=0,"NO OFERTADO",IF(W457=0,"NO OFERTADO",IF(X457=0,"NO OFERTADO",IF(Y457=0,"NO OFERTADO","CORRECTO"))))</f>
        <v>NO OFERTADO</v>
      </c>
      <c r="AA457" s="42">
        <f>Y457*N457</f>
        <v>0</v>
      </c>
      <c r="AB457" s="31">
        <f>Q457*$AB$1</f>
        <v>3.7840414557393114E-3</v>
      </c>
      <c r="AC457" s="7"/>
      <c r="AD457" s="31">
        <f>AB457+AC457</f>
        <v>3.7840414557393114E-3</v>
      </c>
      <c r="AE457" s="41"/>
      <c r="AF457" s="41"/>
      <c r="AG457" s="41"/>
      <c r="AH457" s="42"/>
      <c r="AI457" s="40" t="str">
        <f>IF(AE457=0,"NO OFERTADO",IF(AF457=0,"NO OFERTADO",IF(AG457=0,"NO OFERTADO",IF(AH457=0,"NO OFERTADO","CORRECTO"))))</f>
        <v>NO OFERTADO</v>
      </c>
      <c r="AJ457" s="41"/>
      <c r="AK457" s="41"/>
      <c r="AL457" s="41"/>
      <c r="AM457" s="42"/>
      <c r="AN457" s="40" t="str">
        <f>IF(AJ457=0,"NO OFERTADO",IF(AK457=0,"NO OFERTADO",IF(AL457=0,"NO OFERTADO",IF(AM457=0,"NO OFERTADO","CORRECTO"))))</f>
        <v>NO OFERTADO</v>
      </c>
    </row>
    <row r="458" spans="1:40" ht="36" x14ac:dyDescent="0.25">
      <c r="A458" s="61">
        <v>2634</v>
      </c>
      <c r="B458" s="61">
        <v>1839</v>
      </c>
      <c r="C458" s="13" t="s">
        <v>5011</v>
      </c>
      <c r="D458" s="12" t="s">
        <v>5012</v>
      </c>
      <c r="E458" s="12" t="s">
        <v>49</v>
      </c>
      <c r="F458" s="12" t="s">
        <v>49</v>
      </c>
      <c r="G458" s="12" t="s">
        <v>797</v>
      </c>
      <c r="H458" s="12" t="s">
        <v>49</v>
      </c>
      <c r="I458" s="62" t="s">
        <v>60</v>
      </c>
      <c r="J458" s="10">
        <v>1</v>
      </c>
      <c r="K458" s="10" t="s">
        <v>5013</v>
      </c>
      <c r="L458" s="14" t="s">
        <v>5014</v>
      </c>
      <c r="M458" s="11">
        <v>6572</v>
      </c>
      <c r="N458" s="11">
        <v>1</v>
      </c>
      <c r="O458" s="8">
        <f>N458*M458</f>
        <v>6572</v>
      </c>
      <c r="P458" s="7" t="s">
        <v>6618</v>
      </c>
      <c r="Q458" s="30">
        <f>O458/$O$643</f>
        <v>3.8959676748322741E-6</v>
      </c>
      <c r="R458" s="30"/>
      <c r="S458" s="31">
        <f>Q458*$S$1</f>
        <v>3.1167741398658194E-4</v>
      </c>
      <c r="T458" s="7"/>
      <c r="U458" s="31">
        <f>S458+T458</f>
        <v>3.1167741398658194E-4</v>
      </c>
      <c r="V458" s="41"/>
      <c r="W458" s="41"/>
      <c r="X458" s="41"/>
      <c r="Y458" s="42"/>
      <c r="Z458" s="40" t="str">
        <f>IF(V458=0,"NO OFERTADO",IF(W458=0,"NO OFERTADO",IF(X458=0,"NO OFERTADO",IF(Y458=0,"NO OFERTADO","CORRECTO"))))</f>
        <v>NO OFERTADO</v>
      </c>
      <c r="AA458" s="42">
        <f>Y458*N458</f>
        <v>0</v>
      </c>
      <c r="AB458" s="31">
        <f>Q458*$AB$1</f>
        <v>7.7919353496645486E-5</v>
      </c>
      <c r="AC458" s="7"/>
      <c r="AD458" s="31">
        <f>AB458+AC458</f>
        <v>7.7919353496645486E-5</v>
      </c>
      <c r="AE458" s="41"/>
      <c r="AF458" s="41"/>
      <c r="AG458" s="41"/>
      <c r="AH458" s="42"/>
      <c r="AI458" s="40" t="str">
        <f>IF(AE458=0,"NO OFERTADO",IF(AF458=0,"NO OFERTADO",IF(AG458=0,"NO OFERTADO",IF(AH458=0,"NO OFERTADO","CORRECTO"))))</f>
        <v>NO OFERTADO</v>
      </c>
      <c r="AJ458" s="41"/>
      <c r="AK458" s="41"/>
      <c r="AL458" s="41"/>
      <c r="AM458" s="42"/>
      <c r="AN458" s="40" t="str">
        <f>IF(AJ458=0,"NO OFERTADO",IF(AK458=0,"NO OFERTADO",IF(AL458=0,"NO OFERTADO",IF(AM458=0,"NO OFERTADO","CORRECTO"))))</f>
        <v>NO OFERTADO</v>
      </c>
    </row>
    <row r="459" spans="1:40" ht="24" x14ac:dyDescent="0.25">
      <c r="A459" s="61">
        <v>2635</v>
      </c>
      <c r="B459" s="61">
        <v>2150</v>
      </c>
      <c r="C459" s="13" t="s">
        <v>5811</v>
      </c>
      <c r="D459" s="12" t="s">
        <v>5812</v>
      </c>
      <c r="E459" s="12" t="s">
        <v>11</v>
      </c>
      <c r="F459" s="12" t="s">
        <v>12</v>
      </c>
      <c r="G459" s="12" t="s">
        <v>13</v>
      </c>
      <c r="H459" s="12" t="s">
        <v>12</v>
      </c>
      <c r="I459" s="62" t="s">
        <v>60</v>
      </c>
      <c r="J459" s="10">
        <v>1</v>
      </c>
      <c r="K459" s="10" t="s">
        <v>5813</v>
      </c>
      <c r="L459" s="14" t="s">
        <v>5814</v>
      </c>
      <c r="M459" s="11">
        <v>780.3653333333333</v>
      </c>
      <c r="N459" s="8">
        <v>24</v>
      </c>
      <c r="O459" s="8">
        <f>N459*M459</f>
        <v>18728.768</v>
      </c>
      <c r="P459" s="7" t="s">
        <v>6618</v>
      </c>
      <c r="Q459" s="30">
        <f>O459/$O$643</f>
        <v>1.1102658964916784E-5</v>
      </c>
      <c r="R459" s="30"/>
      <c r="S459" s="31">
        <f>Q459*$S$1</f>
        <v>8.8821271719334268E-4</v>
      </c>
      <c r="T459" s="7"/>
      <c r="U459" s="31">
        <f>S459+T459</f>
        <v>8.8821271719334268E-4</v>
      </c>
      <c r="V459" s="41"/>
      <c r="W459" s="41"/>
      <c r="X459" s="41"/>
      <c r="Y459" s="42"/>
      <c r="Z459" s="40" t="str">
        <f>IF(V459=0,"NO OFERTADO",IF(W459=0,"NO OFERTADO",IF(X459=0,"NO OFERTADO",IF(Y459=0,"NO OFERTADO","CORRECTO"))))</f>
        <v>NO OFERTADO</v>
      </c>
      <c r="AA459" s="42">
        <f>Y459*N459</f>
        <v>0</v>
      </c>
      <c r="AB459" s="31">
        <f>Q459*$AB$1</f>
        <v>2.2205317929833567E-4</v>
      </c>
      <c r="AC459" s="7"/>
      <c r="AD459" s="31">
        <f>AB459+AC459</f>
        <v>2.2205317929833567E-4</v>
      </c>
      <c r="AE459" s="41"/>
      <c r="AF459" s="41"/>
      <c r="AG459" s="41"/>
      <c r="AH459" s="42"/>
      <c r="AI459" s="40" t="str">
        <f>IF(AE459=0,"NO OFERTADO",IF(AF459=0,"NO OFERTADO",IF(AG459=0,"NO OFERTADO",IF(AH459=0,"NO OFERTADO","CORRECTO"))))</f>
        <v>NO OFERTADO</v>
      </c>
      <c r="AJ459" s="41"/>
      <c r="AK459" s="41"/>
      <c r="AL459" s="41"/>
      <c r="AM459" s="42"/>
      <c r="AN459" s="40" t="str">
        <f>IF(AJ459=0,"NO OFERTADO",IF(AK459=0,"NO OFERTADO",IF(AL459=0,"NO OFERTADO",IF(AM459=0,"NO OFERTADO","CORRECTO"))))</f>
        <v>NO OFERTADO</v>
      </c>
    </row>
    <row r="460" spans="1:40" ht="24" x14ac:dyDescent="0.25">
      <c r="A460" s="61">
        <v>2636</v>
      </c>
      <c r="B460" s="61">
        <v>2144</v>
      </c>
      <c r="C460" s="13" t="s">
        <v>2893</v>
      </c>
      <c r="D460" s="12" t="s">
        <v>5799</v>
      </c>
      <c r="E460" s="12" t="s">
        <v>11</v>
      </c>
      <c r="F460" s="12" t="s">
        <v>134</v>
      </c>
      <c r="G460" s="12" t="s">
        <v>13</v>
      </c>
      <c r="H460" s="12" t="s">
        <v>12</v>
      </c>
      <c r="I460" s="62">
        <v>875.55000000000007</v>
      </c>
      <c r="J460" s="10">
        <v>1</v>
      </c>
      <c r="K460" s="10" t="s">
        <v>2895</v>
      </c>
      <c r="L460" s="14" t="s">
        <v>5800</v>
      </c>
      <c r="M460" s="11">
        <v>875.55000000000007</v>
      </c>
      <c r="N460" s="8">
        <v>30</v>
      </c>
      <c r="O460" s="8">
        <f>N460*M460</f>
        <v>26266.500000000004</v>
      </c>
      <c r="P460" s="7" t="s">
        <v>6618</v>
      </c>
      <c r="Q460" s="30">
        <f>O460/$O$643</f>
        <v>1.5571125217739186E-5</v>
      </c>
      <c r="R460" s="30">
        <f>+O460/$O$644</f>
        <v>2.7317160029103595E-5</v>
      </c>
      <c r="S460" s="31">
        <f>Q460*$S$1</f>
        <v>1.245690017419135E-3</v>
      </c>
      <c r="T460" s="32">
        <f>R460*$T$1</f>
        <v>4.0975740043655394E-4</v>
      </c>
      <c r="U460" s="31">
        <f>S460+T460</f>
        <v>1.6554474178556888E-3</v>
      </c>
      <c r="V460" s="41"/>
      <c r="W460" s="41"/>
      <c r="X460" s="41"/>
      <c r="Y460" s="42"/>
      <c r="Z460" s="40" t="str">
        <f>IF(V460=0,"NO OFERTADO",IF(W460=0,"NO OFERTADO",IF(X460=0,"NO OFERTADO",IF(Y460=0,"NO OFERTADO","CORRECTO"))))</f>
        <v>NO OFERTADO</v>
      </c>
      <c r="AA460" s="42">
        <f>Y460*N460</f>
        <v>0</v>
      </c>
      <c r="AB460" s="31">
        <f>Q460*$AB$1</f>
        <v>3.1142250435478374E-4</v>
      </c>
      <c r="AC460" s="32">
        <f>R460*$AC$1</f>
        <v>1.3658580014551798E-4</v>
      </c>
      <c r="AD460" s="31">
        <f>AB460+AC460</f>
        <v>4.4800830450030172E-4</v>
      </c>
      <c r="AE460" s="41"/>
      <c r="AF460" s="41"/>
      <c r="AG460" s="41"/>
      <c r="AH460" s="42"/>
      <c r="AI460" s="40" t="str">
        <f>IF(AE460=0,"NO OFERTADO",IF(AF460=0,"NO OFERTADO",IF(AG460=0,"NO OFERTADO",IF(AH460=0,"NO OFERTADO","CORRECTO"))))</f>
        <v>NO OFERTADO</v>
      </c>
      <c r="AJ460" s="41"/>
      <c r="AK460" s="41"/>
      <c r="AL460" s="41"/>
      <c r="AM460" s="42"/>
      <c r="AN460" s="40" t="str">
        <f>IF(AJ460=0,"NO OFERTADO",IF(AK460=0,"NO OFERTADO",IF(AL460=0,"NO OFERTADO",IF(AM460=0,"NO OFERTADO","CORRECTO"))))</f>
        <v>NO OFERTADO</v>
      </c>
    </row>
    <row r="461" spans="1:40" ht="24" x14ac:dyDescent="0.25">
      <c r="A461" s="61">
        <v>2637</v>
      </c>
      <c r="B461" s="61">
        <v>2153</v>
      </c>
      <c r="C461" s="13" t="s">
        <v>4394</v>
      </c>
      <c r="D461" s="12" t="s">
        <v>89</v>
      </c>
      <c r="E461" s="12" t="s">
        <v>11</v>
      </c>
      <c r="F461" s="12" t="s">
        <v>134</v>
      </c>
      <c r="G461" s="12" t="s">
        <v>13</v>
      </c>
      <c r="H461" s="12" t="s">
        <v>12</v>
      </c>
      <c r="I461" s="62" t="s">
        <v>60</v>
      </c>
      <c r="J461" s="10">
        <v>1</v>
      </c>
      <c r="K461" s="10" t="s">
        <v>4395</v>
      </c>
      <c r="L461" s="14" t="s">
        <v>5821</v>
      </c>
      <c r="M461" s="11">
        <v>651.03566666666666</v>
      </c>
      <c r="N461" s="8">
        <v>30</v>
      </c>
      <c r="O461" s="8">
        <f>N461*M461</f>
        <v>19531.07</v>
      </c>
      <c r="P461" s="7" t="s">
        <v>6618</v>
      </c>
      <c r="Q461" s="30">
        <f>O461/$O$643</f>
        <v>1.1578274098430673E-5</v>
      </c>
      <c r="R461" s="30"/>
      <c r="S461" s="31">
        <f>Q461*$S$1</f>
        <v>9.2626192787445376E-4</v>
      </c>
      <c r="T461" s="7"/>
      <c r="U461" s="31">
        <f>S461+T461</f>
        <v>9.2626192787445376E-4</v>
      </c>
      <c r="V461" s="41"/>
      <c r="W461" s="41"/>
      <c r="X461" s="41"/>
      <c r="Y461" s="42"/>
      <c r="Z461" s="40" t="str">
        <f>IF(V461=0,"NO OFERTADO",IF(W461=0,"NO OFERTADO",IF(X461=0,"NO OFERTADO",IF(Y461=0,"NO OFERTADO","CORRECTO"))))</f>
        <v>NO OFERTADO</v>
      </c>
      <c r="AA461" s="42">
        <f>Y461*N461</f>
        <v>0</v>
      </c>
      <c r="AB461" s="31">
        <f>Q461*$AB$1</f>
        <v>2.3156548196861344E-4</v>
      </c>
      <c r="AC461" s="7"/>
      <c r="AD461" s="31">
        <f>AB461+AC461</f>
        <v>2.3156548196861344E-4</v>
      </c>
      <c r="AE461" s="41"/>
      <c r="AF461" s="41"/>
      <c r="AG461" s="41"/>
      <c r="AH461" s="42"/>
      <c r="AI461" s="40" t="str">
        <f>IF(AE461=0,"NO OFERTADO",IF(AF461=0,"NO OFERTADO",IF(AG461=0,"NO OFERTADO",IF(AH461=0,"NO OFERTADO","CORRECTO"))))</f>
        <v>NO OFERTADO</v>
      </c>
      <c r="AJ461" s="41"/>
      <c r="AK461" s="41"/>
      <c r="AL461" s="41"/>
      <c r="AM461" s="42"/>
      <c r="AN461" s="40" t="str">
        <f>IF(AJ461=0,"NO OFERTADO",IF(AK461=0,"NO OFERTADO",IF(AL461=0,"NO OFERTADO",IF(AM461=0,"NO OFERTADO","CORRECTO"))))</f>
        <v>NO OFERTADO</v>
      </c>
    </row>
    <row r="462" spans="1:40" ht="24" x14ac:dyDescent="0.25">
      <c r="A462" s="61">
        <v>2638</v>
      </c>
      <c r="B462" s="61">
        <v>2063</v>
      </c>
      <c r="C462" s="13" t="s">
        <v>1422</v>
      </c>
      <c r="D462" s="12" t="s">
        <v>1606</v>
      </c>
      <c r="E462" s="12" t="s">
        <v>11</v>
      </c>
      <c r="F462" s="12" t="s">
        <v>134</v>
      </c>
      <c r="G462" s="12" t="s">
        <v>13</v>
      </c>
      <c r="H462" s="12" t="s">
        <v>12</v>
      </c>
      <c r="I462" s="62" t="s">
        <v>60</v>
      </c>
      <c r="J462" s="10">
        <v>1</v>
      </c>
      <c r="K462" s="10" t="s">
        <v>1425</v>
      </c>
      <c r="L462" s="14" t="s">
        <v>5610</v>
      </c>
      <c r="M462" s="11">
        <v>7155</v>
      </c>
      <c r="N462" s="8">
        <v>20</v>
      </c>
      <c r="O462" s="8">
        <f>N462*M462</f>
        <v>143100</v>
      </c>
      <c r="P462" s="7" t="s">
        <v>6618</v>
      </c>
      <c r="Q462" s="30">
        <f>O462/$O$643</f>
        <v>8.4831554210057581E-5</v>
      </c>
      <c r="R462" s="30"/>
      <c r="S462" s="31">
        <f>Q462*$S$1</f>
        <v>6.7865243368046063E-3</v>
      </c>
      <c r="T462" s="7"/>
      <c r="U462" s="31">
        <f>S462+T462</f>
        <v>6.7865243368046063E-3</v>
      </c>
      <c r="V462" s="41"/>
      <c r="W462" s="41"/>
      <c r="X462" s="41"/>
      <c r="Y462" s="42"/>
      <c r="Z462" s="40" t="str">
        <f>IF(V462=0,"NO OFERTADO",IF(W462=0,"NO OFERTADO",IF(X462=0,"NO OFERTADO",IF(Y462=0,"NO OFERTADO","CORRECTO"))))</f>
        <v>NO OFERTADO</v>
      </c>
      <c r="AA462" s="42">
        <f>Y462*N462</f>
        <v>0</v>
      </c>
      <c r="AB462" s="31">
        <f>Q462*$AB$1</f>
        <v>1.6966310842011516E-3</v>
      </c>
      <c r="AC462" s="7"/>
      <c r="AD462" s="31">
        <f>AB462+AC462</f>
        <v>1.6966310842011516E-3</v>
      </c>
      <c r="AE462" s="41"/>
      <c r="AF462" s="41"/>
      <c r="AG462" s="41"/>
      <c r="AH462" s="42"/>
      <c r="AI462" s="40" t="str">
        <f>IF(AE462=0,"NO OFERTADO",IF(AF462=0,"NO OFERTADO",IF(AG462=0,"NO OFERTADO",IF(AH462=0,"NO OFERTADO","CORRECTO"))))</f>
        <v>NO OFERTADO</v>
      </c>
      <c r="AJ462" s="41"/>
      <c r="AK462" s="41"/>
      <c r="AL462" s="41"/>
      <c r="AM462" s="42"/>
      <c r="AN462" s="40" t="str">
        <f>IF(AJ462=0,"NO OFERTADO",IF(AK462=0,"NO OFERTADO",IF(AL462=0,"NO OFERTADO",IF(AM462=0,"NO OFERTADO","CORRECTO"))))</f>
        <v>NO OFERTADO</v>
      </c>
    </row>
    <row r="463" spans="1:40" x14ac:dyDescent="0.25">
      <c r="A463" s="61">
        <v>2639</v>
      </c>
      <c r="B463" s="61">
        <v>1804</v>
      </c>
      <c r="C463" s="13" t="s">
        <v>4924</v>
      </c>
      <c r="D463" s="12" t="s">
        <v>764</v>
      </c>
      <c r="E463" s="12" t="s">
        <v>221</v>
      </c>
      <c r="F463" s="12" t="s">
        <v>222</v>
      </c>
      <c r="G463" s="12" t="s">
        <v>13</v>
      </c>
      <c r="H463" s="12" t="s">
        <v>108</v>
      </c>
      <c r="I463" s="62" t="s">
        <v>60</v>
      </c>
      <c r="J463" s="10">
        <v>60</v>
      </c>
      <c r="K463" s="10" t="s">
        <v>4925</v>
      </c>
      <c r="L463" s="14" t="s">
        <v>4926</v>
      </c>
      <c r="M463" s="11">
        <v>254.26107299999995</v>
      </c>
      <c r="N463" s="11">
        <v>60</v>
      </c>
      <c r="O463" s="8">
        <f>N463*M463</f>
        <v>15255.664379999997</v>
      </c>
      <c r="P463" s="7" t="s">
        <v>6618</v>
      </c>
      <c r="Q463" s="30">
        <f>O463/$O$643</f>
        <v>9.0437576510301488E-6</v>
      </c>
      <c r="R463" s="30"/>
      <c r="S463" s="31">
        <f>Q463*$S$1</f>
        <v>7.2350061208241185E-4</v>
      </c>
      <c r="T463" s="7"/>
      <c r="U463" s="31">
        <f>S463+T463</f>
        <v>7.2350061208241185E-4</v>
      </c>
      <c r="V463" s="41"/>
      <c r="W463" s="41"/>
      <c r="X463" s="41"/>
      <c r="Y463" s="42"/>
      <c r="Z463" s="40" t="str">
        <f>IF(V463=0,"NO OFERTADO",IF(W463=0,"NO OFERTADO",IF(X463=0,"NO OFERTADO",IF(Y463=0,"NO OFERTADO","CORRECTO"))))</f>
        <v>NO OFERTADO</v>
      </c>
      <c r="AA463" s="42">
        <f>Y463*N463</f>
        <v>0</v>
      </c>
      <c r="AB463" s="31">
        <f>Q463*$AB$1</f>
        <v>1.8087515302060296E-4</v>
      </c>
      <c r="AC463" s="7"/>
      <c r="AD463" s="31">
        <f>AB463+AC463</f>
        <v>1.8087515302060296E-4</v>
      </c>
      <c r="AE463" s="41"/>
      <c r="AF463" s="41"/>
      <c r="AG463" s="41"/>
      <c r="AH463" s="42"/>
      <c r="AI463" s="40" t="str">
        <f>IF(AE463=0,"NO OFERTADO",IF(AF463=0,"NO OFERTADO",IF(AG463=0,"NO OFERTADO",IF(AH463=0,"NO OFERTADO","CORRECTO"))))</f>
        <v>NO OFERTADO</v>
      </c>
      <c r="AJ463" s="41"/>
      <c r="AK463" s="41"/>
      <c r="AL463" s="41"/>
      <c r="AM463" s="42"/>
      <c r="AN463" s="40" t="str">
        <f>IF(AJ463=0,"NO OFERTADO",IF(AK463=0,"NO OFERTADO",IF(AL463=0,"NO OFERTADO",IF(AM463=0,"NO OFERTADO","CORRECTO"))))</f>
        <v>NO OFERTADO</v>
      </c>
    </row>
    <row r="464" spans="1:40" x14ac:dyDescent="0.25">
      <c r="A464" s="61">
        <v>2640</v>
      </c>
      <c r="B464" s="61">
        <v>2395</v>
      </c>
      <c r="C464" s="13" t="s">
        <v>6415</v>
      </c>
      <c r="D464" s="12" t="s">
        <v>4584</v>
      </c>
      <c r="E464" s="12" t="s">
        <v>49</v>
      </c>
      <c r="F464" s="12" t="s">
        <v>23</v>
      </c>
      <c r="G464" s="12" t="s">
        <v>24</v>
      </c>
      <c r="H464" s="12" t="s">
        <v>49</v>
      </c>
      <c r="I464" s="62" t="s">
        <v>60</v>
      </c>
      <c r="J464" s="10">
        <v>1</v>
      </c>
      <c r="K464" s="10" t="s">
        <v>6416</v>
      </c>
      <c r="L464" s="14" t="s">
        <v>6417</v>
      </c>
      <c r="M464" s="11">
        <v>10093.688389999999</v>
      </c>
      <c r="N464" s="8">
        <v>1</v>
      </c>
      <c r="O464" s="8">
        <f>N464*M464</f>
        <v>10093.688389999999</v>
      </c>
      <c r="P464" s="7" t="s">
        <v>6618</v>
      </c>
      <c r="Q464" s="30">
        <f>O464/$O$643</f>
        <v>5.9836706766996068E-6</v>
      </c>
      <c r="R464" s="30"/>
      <c r="S464" s="31">
        <f>Q464*$S$1</f>
        <v>4.7869365413596857E-4</v>
      </c>
      <c r="T464" s="7"/>
      <c r="U464" s="31">
        <f>S464+T464</f>
        <v>4.7869365413596857E-4</v>
      </c>
      <c r="V464" s="41"/>
      <c r="W464" s="41"/>
      <c r="X464" s="41"/>
      <c r="Y464" s="42"/>
      <c r="Z464" s="40" t="str">
        <f>IF(V464=0,"NO OFERTADO",IF(W464=0,"NO OFERTADO",IF(X464=0,"NO OFERTADO",IF(Y464=0,"NO OFERTADO","CORRECTO"))))</f>
        <v>NO OFERTADO</v>
      </c>
      <c r="AA464" s="42">
        <f>Y464*N464</f>
        <v>0</v>
      </c>
      <c r="AB464" s="31">
        <f>Q464*$AB$1</f>
        <v>1.1967341353399214E-4</v>
      </c>
      <c r="AC464" s="7"/>
      <c r="AD464" s="31">
        <f>AB464+AC464</f>
        <v>1.1967341353399214E-4</v>
      </c>
      <c r="AE464" s="41"/>
      <c r="AF464" s="41"/>
      <c r="AG464" s="41"/>
      <c r="AH464" s="42"/>
      <c r="AI464" s="40" t="str">
        <f>IF(AE464=0,"NO OFERTADO",IF(AF464=0,"NO OFERTADO",IF(AG464=0,"NO OFERTADO",IF(AH464=0,"NO OFERTADO","CORRECTO"))))</f>
        <v>NO OFERTADO</v>
      </c>
      <c r="AJ464" s="41"/>
      <c r="AK464" s="41"/>
      <c r="AL464" s="41"/>
      <c r="AM464" s="42"/>
      <c r="AN464" s="40" t="str">
        <f>IF(AJ464=0,"NO OFERTADO",IF(AK464=0,"NO OFERTADO",IF(AL464=0,"NO OFERTADO",IF(AM464=0,"NO OFERTADO","CORRECTO"))))</f>
        <v>NO OFERTADO</v>
      </c>
    </row>
    <row r="465" spans="1:40" x14ac:dyDescent="0.25">
      <c r="A465" s="61">
        <v>2641</v>
      </c>
      <c r="B465" s="61">
        <v>2011</v>
      </c>
      <c r="C465" s="13" t="s">
        <v>4372</v>
      </c>
      <c r="D465" s="12" t="s">
        <v>5466</v>
      </c>
      <c r="E465" s="12" t="s">
        <v>4657</v>
      </c>
      <c r="F465" s="12" t="s">
        <v>354</v>
      </c>
      <c r="G465" s="12" t="s">
        <v>13</v>
      </c>
      <c r="H465" s="12" t="s">
        <v>354</v>
      </c>
      <c r="I465" s="62" t="s">
        <v>60</v>
      </c>
      <c r="J465" s="10">
        <v>1</v>
      </c>
      <c r="K465" s="10" t="s">
        <v>5467</v>
      </c>
      <c r="L465" s="14" t="s">
        <v>5468</v>
      </c>
      <c r="M465" s="11">
        <v>26357.678666666663</v>
      </c>
      <c r="N465" s="8">
        <v>1</v>
      </c>
      <c r="O465" s="8">
        <f>N465*M465</f>
        <v>26357.678666666663</v>
      </c>
      <c r="P465" s="7" t="s">
        <v>6618</v>
      </c>
      <c r="Q465" s="30">
        <f>O465/$O$643</f>
        <v>1.5625177125524887E-5</v>
      </c>
      <c r="R465" s="30"/>
      <c r="S465" s="31">
        <f>Q465*$S$1</f>
        <v>1.2500141700419909E-3</v>
      </c>
      <c r="T465" s="7"/>
      <c r="U465" s="31">
        <f>S465+T465</f>
        <v>1.2500141700419909E-3</v>
      </c>
      <c r="V465" s="41"/>
      <c r="W465" s="41"/>
      <c r="X465" s="41"/>
      <c r="Y465" s="42"/>
      <c r="Z465" s="40" t="str">
        <f>IF(V465=0,"NO OFERTADO",IF(W465=0,"NO OFERTADO",IF(X465=0,"NO OFERTADO",IF(Y465=0,"NO OFERTADO","CORRECTO"))))</f>
        <v>NO OFERTADO</v>
      </c>
      <c r="AA465" s="42">
        <f>Y465*N465</f>
        <v>0</v>
      </c>
      <c r="AB465" s="31">
        <f>Q465*$AB$1</f>
        <v>3.1250354251049773E-4</v>
      </c>
      <c r="AC465" s="7"/>
      <c r="AD465" s="31">
        <f>AB465+AC465</f>
        <v>3.1250354251049773E-4</v>
      </c>
      <c r="AE465" s="41"/>
      <c r="AF465" s="41"/>
      <c r="AG465" s="41"/>
      <c r="AH465" s="42"/>
      <c r="AI465" s="40" t="str">
        <f>IF(AE465=0,"NO OFERTADO",IF(AF465=0,"NO OFERTADO",IF(AG465=0,"NO OFERTADO",IF(AH465=0,"NO OFERTADO","CORRECTO"))))</f>
        <v>NO OFERTADO</v>
      </c>
      <c r="AJ465" s="41"/>
      <c r="AK465" s="41"/>
      <c r="AL465" s="41"/>
      <c r="AM465" s="42"/>
      <c r="AN465" s="40" t="str">
        <f>IF(AJ465=0,"NO OFERTADO",IF(AK465=0,"NO OFERTADO",IF(AL465=0,"NO OFERTADO",IF(AM465=0,"NO OFERTADO","CORRECTO"))))</f>
        <v>NO OFERTADO</v>
      </c>
    </row>
    <row r="466" spans="1:40" ht="24" x14ac:dyDescent="0.25">
      <c r="A466" s="61">
        <v>2642</v>
      </c>
      <c r="B466" s="61">
        <v>2152</v>
      </c>
      <c r="C466" s="13" t="s">
        <v>4372</v>
      </c>
      <c r="D466" s="12" t="s">
        <v>3877</v>
      </c>
      <c r="E466" s="12" t="s">
        <v>11</v>
      </c>
      <c r="F466" s="12" t="s">
        <v>11</v>
      </c>
      <c r="G466" s="12" t="s">
        <v>13</v>
      </c>
      <c r="H466" s="12" t="s">
        <v>12</v>
      </c>
      <c r="I466" s="62" t="s">
        <v>60</v>
      </c>
      <c r="J466" s="10">
        <v>1</v>
      </c>
      <c r="K466" s="10" t="s">
        <v>5819</v>
      </c>
      <c r="L466" s="14" t="s">
        <v>5820</v>
      </c>
      <c r="M466" s="11">
        <v>694.71100000000001</v>
      </c>
      <c r="N466" s="8">
        <v>20</v>
      </c>
      <c r="O466" s="8">
        <f>N466*M466</f>
        <v>13894.220000000001</v>
      </c>
      <c r="P466" s="7" t="s">
        <v>6618</v>
      </c>
      <c r="Q466" s="30">
        <f>O466/$O$643</f>
        <v>8.2366755914498003E-6</v>
      </c>
      <c r="R466" s="30"/>
      <c r="S466" s="31">
        <f>Q466*$S$1</f>
        <v>6.5893404731598405E-4</v>
      </c>
      <c r="T466" s="7"/>
      <c r="U466" s="31">
        <f>S466+T466</f>
        <v>6.5893404731598405E-4</v>
      </c>
      <c r="V466" s="41"/>
      <c r="W466" s="41"/>
      <c r="X466" s="41"/>
      <c r="Y466" s="42"/>
      <c r="Z466" s="40" t="str">
        <f>IF(V466=0,"NO OFERTADO",IF(W466=0,"NO OFERTADO",IF(X466=0,"NO OFERTADO",IF(Y466=0,"NO OFERTADO","CORRECTO"))))</f>
        <v>NO OFERTADO</v>
      </c>
      <c r="AA466" s="42">
        <f>Y466*N466</f>
        <v>0</v>
      </c>
      <c r="AB466" s="31">
        <f>Q466*$AB$1</f>
        <v>1.6473351182899601E-4</v>
      </c>
      <c r="AC466" s="7"/>
      <c r="AD466" s="31">
        <f>AB466+AC466</f>
        <v>1.6473351182899601E-4</v>
      </c>
      <c r="AE466" s="41"/>
      <c r="AF466" s="41"/>
      <c r="AG466" s="41"/>
      <c r="AH466" s="42"/>
      <c r="AI466" s="40" t="str">
        <f>IF(AE466=0,"NO OFERTADO",IF(AF466=0,"NO OFERTADO",IF(AG466=0,"NO OFERTADO",IF(AH466=0,"NO OFERTADO","CORRECTO"))))</f>
        <v>NO OFERTADO</v>
      </c>
      <c r="AJ466" s="41"/>
      <c r="AK466" s="41"/>
      <c r="AL466" s="41"/>
      <c r="AM466" s="42"/>
      <c r="AN466" s="40" t="str">
        <f>IF(AJ466=0,"NO OFERTADO",IF(AK466=0,"NO OFERTADO",IF(AL466=0,"NO OFERTADO",IF(AM466=0,"NO OFERTADO","CORRECTO"))))</f>
        <v>NO OFERTADO</v>
      </c>
    </row>
    <row r="467" spans="1:40" ht="24" x14ac:dyDescent="0.25">
      <c r="A467" s="61">
        <v>2643</v>
      </c>
      <c r="B467" s="61">
        <v>2396</v>
      </c>
      <c r="C467" s="13" t="s">
        <v>6418</v>
      </c>
      <c r="D467" s="12" t="s">
        <v>6419</v>
      </c>
      <c r="E467" s="12" t="s">
        <v>765</v>
      </c>
      <c r="F467" s="12" t="s">
        <v>222</v>
      </c>
      <c r="G467" s="12" t="s">
        <v>13</v>
      </c>
      <c r="H467" s="12" t="s">
        <v>108</v>
      </c>
      <c r="I467" s="62" t="s">
        <v>60</v>
      </c>
      <c r="J467" s="10">
        <v>15</v>
      </c>
      <c r="K467" s="10" t="s">
        <v>6420</v>
      </c>
      <c r="L467" s="14" t="s">
        <v>6421</v>
      </c>
      <c r="M467" s="11">
        <v>316.24589999999995</v>
      </c>
      <c r="N467" s="8">
        <v>15</v>
      </c>
      <c r="O467" s="8">
        <f>N467*M467</f>
        <v>4743.6884999999993</v>
      </c>
      <c r="P467" s="7" t="s">
        <v>6618</v>
      </c>
      <c r="Q467" s="30">
        <f>O467/$O$643</f>
        <v>2.8121206718614722E-6</v>
      </c>
      <c r="R467" s="30"/>
      <c r="S467" s="31">
        <f>Q467*$S$1</f>
        <v>2.2496965374891779E-4</v>
      </c>
      <c r="T467" s="7"/>
      <c r="U467" s="31">
        <f>S467+T467</f>
        <v>2.2496965374891779E-4</v>
      </c>
      <c r="V467" s="41"/>
      <c r="W467" s="41"/>
      <c r="X467" s="41"/>
      <c r="Y467" s="42"/>
      <c r="Z467" s="40" t="str">
        <f>IF(V467=0,"NO OFERTADO",IF(W467=0,"NO OFERTADO",IF(X467=0,"NO OFERTADO",IF(Y467=0,"NO OFERTADO","CORRECTO"))))</f>
        <v>NO OFERTADO</v>
      </c>
      <c r="AA467" s="42">
        <f>Y467*N467</f>
        <v>0</v>
      </c>
      <c r="AB467" s="31">
        <f>Q467*$AB$1</f>
        <v>5.6242413437229447E-5</v>
      </c>
      <c r="AC467" s="7"/>
      <c r="AD467" s="31">
        <f>AB467+AC467</f>
        <v>5.6242413437229447E-5</v>
      </c>
      <c r="AE467" s="41"/>
      <c r="AF467" s="41"/>
      <c r="AG467" s="41"/>
      <c r="AH467" s="42"/>
      <c r="AI467" s="40" t="str">
        <f>IF(AE467=0,"NO OFERTADO",IF(AF467=0,"NO OFERTADO",IF(AG467=0,"NO OFERTADO",IF(AH467=0,"NO OFERTADO","CORRECTO"))))</f>
        <v>NO OFERTADO</v>
      </c>
      <c r="AJ467" s="41"/>
      <c r="AK467" s="41"/>
      <c r="AL467" s="41"/>
      <c r="AM467" s="42"/>
      <c r="AN467" s="40" t="str">
        <f>IF(AJ467=0,"NO OFERTADO",IF(AK467=0,"NO OFERTADO",IF(AL467=0,"NO OFERTADO",IF(AM467=0,"NO OFERTADO","CORRECTO"))))</f>
        <v>NO OFERTADO</v>
      </c>
    </row>
    <row r="468" spans="1:40" ht="24" x14ac:dyDescent="0.25">
      <c r="A468" s="61">
        <v>2644</v>
      </c>
      <c r="B468" s="61">
        <v>2397</v>
      </c>
      <c r="C468" s="13" t="s">
        <v>6422</v>
      </c>
      <c r="D468" s="12" t="s">
        <v>675</v>
      </c>
      <c r="E468" s="12" t="s">
        <v>11</v>
      </c>
      <c r="F468" s="12" t="s">
        <v>12</v>
      </c>
      <c r="G468" s="12" t="s">
        <v>13</v>
      </c>
      <c r="H468" s="12" t="s">
        <v>12</v>
      </c>
      <c r="I468" s="62" t="s">
        <v>60</v>
      </c>
      <c r="J468" s="10">
        <v>1</v>
      </c>
      <c r="K468" s="10" t="s">
        <v>6423</v>
      </c>
      <c r="L468" s="14" t="s">
        <v>6424</v>
      </c>
      <c r="M468" s="11">
        <v>4865.2006666666666</v>
      </c>
      <c r="N468" s="8">
        <v>90</v>
      </c>
      <c r="O468" s="8">
        <f>N468*M468</f>
        <v>437868.06</v>
      </c>
      <c r="P468" s="7" t="s">
        <v>6618</v>
      </c>
      <c r="Q468" s="30">
        <f>O468/$O$643</f>
        <v>2.5957392081581236E-4</v>
      </c>
      <c r="R468" s="30"/>
      <c r="S468" s="31">
        <f>Q468*$S$1</f>
        <v>2.0765913665264989E-2</v>
      </c>
      <c r="T468" s="7"/>
      <c r="U468" s="31">
        <f>S468+T468</f>
        <v>2.0765913665264989E-2</v>
      </c>
      <c r="V468" s="41"/>
      <c r="W468" s="41"/>
      <c r="X468" s="41"/>
      <c r="Y468" s="42"/>
      <c r="Z468" s="40" t="str">
        <f>IF(V468=0,"NO OFERTADO",IF(W468=0,"NO OFERTADO",IF(X468=0,"NO OFERTADO",IF(Y468=0,"NO OFERTADO","CORRECTO"))))</f>
        <v>NO OFERTADO</v>
      </c>
      <c r="AA468" s="42">
        <f>Y468*N468</f>
        <v>0</v>
      </c>
      <c r="AB468" s="31">
        <f>Q468*$AB$1</f>
        <v>5.1914784163162473E-3</v>
      </c>
      <c r="AC468" s="7"/>
      <c r="AD468" s="31">
        <f>AB468+AC468</f>
        <v>5.1914784163162473E-3</v>
      </c>
      <c r="AE468" s="41"/>
      <c r="AF468" s="41"/>
      <c r="AG468" s="41"/>
      <c r="AH468" s="42"/>
      <c r="AI468" s="40" t="str">
        <f>IF(AE468=0,"NO OFERTADO",IF(AF468=0,"NO OFERTADO",IF(AG468=0,"NO OFERTADO",IF(AH468=0,"NO OFERTADO","CORRECTO"))))</f>
        <v>NO OFERTADO</v>
      </c>
      <c r="AJ468" s="41"/>
      <c r="AK468" s="41"/>
      <c r="AL468" s="41"/>
      <c r="AM468" s="42"/>
      <c r="AN468" s="40" t="str">
        <f>IF(AJ468=0,"NO OFERTADO",IF(AK468=0,"NO OFERTADO",IF(AL468=0,"NO OFERTADO",IF(AM468=0,"NO OFERTADO","CORRECTO"))))</f>
        <v>NO OFERTADO</v>
      </c>
    </row>
    <row r="469" spans="1:40" ht="24" x14ac:dyDescent="0.25">
      <c r="A469" s="61">
        <v>2645</v>
      </c>
      <c r="B469" s="61">
        <v>2398</v>
      </c>
      <c r="C469" s="13" t="s">
        <v>6425</v>
      </c>
      <c r="D469" s="12" t="s">
        <v>6426</v>
      </c>
      <c r="E469" s="12" t="s">
        <v>11</v>
      </c>
      <c r="F469" s="12" t="s">
        <v>12</v>
      </c>
      <c r="G469" s="12" t="s">
        <v>13</v>
      </c>
      <c r="H469" s="12" t="s">
        <v>12</v>
      </c>
      <c r="I469" s="62">
        <v>87701.489999999991</v>
      </c>
      <c r="J469" s="10">
        <v>1</v>
      </c>
      <c r="K469" s="10" t="s">
        <v>1408</v>
      </c>
      <c r="L469" s="14" t="s">
        <v>6427</v>
      </c>
      <c r="M469" s="11">
        <v>87701.489999999991</v>
      </c>
      <c r="N469" s="8">
        <v>90</v>
      </c>
      <c r="O469" s="8">
        <f>N469*M469</f>
        <v>7893134.0999999996</v>
      </c>
      <c r="P469" s="7" t="s">
        <v>6618</v>
      </c>
      <c r="Q469" s="30">
        <f>O469/$O$643</f>
        <v>4.6791532724766178E-3</v>
      </c>
      <c r="R469" s="30">
        <f>+O469/$O$644</f>
        <v>8.2088594727456853E-3</v>
      </c>
      <c r="S469" s="31">
        <f>Q469*$S$1</f>
        <v>0.3743322617981294</v>
      </c>
      <c r="T469" s="32">
        <f>R469*$T$1</f>
        <v>0.12313289209118528</v>
      </c>
      <c r="U469" s="31">
        <f>S469+T469</f>
        <v>0.49746515388931467</v>
      </c>
      <c r="V469" s="41"/>
      <c r="W469" s="41"/>
      <c r="X469" s="41"/>
      <c r="Y469" s="42"/>
      <c r="Z469" s="40" t="str">
        <f>IF(V469=0,"NO OFERTADO",IF(W469=0,"NO OFERTADO",IF(X469=0,"NO OFERTADO",IF(Y469=0,"NO OFERTADO","CORRECTO"))))</f>
        <v>NO OFERTADO</v>
      </c>
      <c r="AA469" s="42">
        <f>Y469*N469</f>
        <v>0</v>
      </c>
      <c r="AB469" s="31">
        <f>Q469*$AB$1</f>
        <v>9.3583065449532349E-2</v>
      </c>
      <c r="AC469" s="32">
        <f>R469*$AC$1</f>
        <v>4.104429736372843E-2</v>
      </c>
      <c r="AD469" s="31">
        <f>AB469+AC469</f>
        <v>0.13462736281326076</v>
      </c>
      <c r="AE469" s="41"/>
      <c r="AF469" s="41"/>
      <c r="AG469" s="41"/>
      <c r="AH469" s="42"/>
      <c r="AI469" s="40" t="str">
        <f>IF(AE469=0,"NO OFERTADO",IF(AF469=0,"NO OFERTADO",IF(AG469=0,"NO OFERTADO",IF(AH469=0,"NO OFERTADO","CORRECTO"))))</f>
        <v>NO OFERTADO</v>
      </c>
      <c r="AJ469" s="41"/>
      <c r="AK469" s="41"/>
      <c r="AL469" s="41"/>
      <c r="AM469" s="42"/>
      <c r="AN469" s="40" t="str">
        <f>IF(AJ469=0,"NO OFERTADO",IF(AK469=0,"NO OFERTADO",IF(AL469=0,"NO OFERTADO",IF(AM469=0,"NO OFERTADO","CORRECTO"))))</f>
        <v>NO OFERTADO</v>
      </c>
    </row>
    <row r="470" spans="1:40" x14ac:dyDescent="0.25">
      <c r="A470" s="61">
        <v>2646</v>
      </c>
      <c r="B470" s="61">
        <v>2399</v>
      </c>
      <c r="C470" s="13" t="s">
        <v>4501</v>
      </c>
      <c r="D470" s="12" t="s">
        <v>6428</v>
      </c>
      <c r="E470" s="12" t="s">
        <v>5389</v>
      </c>
      <c r="F470" s="12" t="s">
        <v>354</v>
      </c>
      <c r="G470" s="12" t="s">
        <v>13</v>
      </c>
      <c r="H470" s="12" t="s">
        <v>354</v>
      </c>
      <c r="I470" s="62" t="s">
        <v>60</v>
      </c>
      <c r="J470" s="10">
        <v>1</v>
      </c>
      <c r="K470" s="10" t="s">
        <v>6429</v>
      </c>
      <c r="L470" s="14" t="s">
        <v>6430</v>
      </c>
      <c r="M470" s="11">
        <v>37630.993055555555</v>
      </c>
      <c r="N470" s="8">
        <v>30</v>
      </c>
      <c r="O470" s="8">
        <f>N470*M470</f>
        <v>1128929.7916666667</v>
      </c>
      <c r="P470" s="7" t="s">
        <v>6618</v>
      </c>
      <c r="Q470" s="30">
        <f>O470/$O$643</f>
        <v>6.692443663250863E-4</v>
      </c>
      <c r="R470" s="30"/>
      <c r="S470" s="31">
        <f>Q470*$S$1</f>
        <v>5.3539549306006906E-2</v>
      </c>
      <c r="T470" s="7"/>
      <c r="U470" s="31">
        <f>S470+T470</f>
        <v>5.3539549306006906E-2</v>
      </c>
      <c r="V470" s="41"/>
      <c r="W470" s="41"/>
      <c r="X470" s="41"/>
      <c r="Y470" s="42"/>
      <c r="Z470" s="40" t="str">
        <f>IF(V470=0,"NO OFERTADO",IF(W470=0,"NO OFERTADO",IF(X470=0,"NO OFERTADO",IF(Y470=0,"NO OFERTADO","CORRECTO"))))</f>
        <v>NO OFERTADO</v>
      </c>
      <c r="AA470" s="42">
        <f>Y470*N470</f>
        <v>0</v>
      </c>
      <c r="AB470" s="31">
        <f>Q470*$AB$1</f>
        <v>1.3384887326501727E-2</v>
      </c>
      <c r="AC470" s="7"/>
      <c r="AD470" s="31">
        <f>AB470+AC470</f>
        <v>1.3384887326501727E-2</v>
      </c>
      <c r="AE470" s="41"/>
      <c r="AF470" s="41"/>
      <c r="AG470" s="41"/>
      <c r="AH470" s="42"/>
      <c r="AI470" s="40" t="str">
        <f>IF(AE470=0,"NO OFERTADO",IF(AF470=0,"NO OFERTADO",IF(AG470=0,"NO OFERTADO",IF(AH470=0,"NO OFERTADO","CORRECTO"))))</f>
        <v>NO OFERTADO</v>
      </c>
      <c r="AJ470" s="41"/>
      <c r="AK470" s="41"/>
      <c r="AL470" s="41"/>
      <c r="AM470" s="42"/>
      <c r="AN470" s="40" t="str">
        <f>IF(AJ470=0,"NO OFERTADO",IF(AK470=0,"NO OFERTADO",IF(AL470=0,"NO OFERTADO",IF(AM470=0,"NO OFERTADO","CORRECTO"))))</f>
        <v>NO OFERTADO</v>
      </c>
    </row>
    <row r="471" spans="1:40" ht="24" x14ac:dyDescent="0.25">
      <c r="A471" s="61">
        <v>2647</v>
      </c>
      <c r="B471" s="61">
        <v>1896</v>
      </c>
      <c r="C471" s="13" t="s">
        <v>5155</v>
      </c>
      <c r="D471" s="12" t="s">
        <v>408</v>
      </c>
      <c r="E471" s="12" t="s">
        <v>221</v>
      </c>
      <c r="F471" s="12" t="s">
        <v>108</v>
      </c>
      <c r="G471" s="12" t="s">
        <v>13</v>
      </c>
      <c r="H471" s="12" t="s">
        <v>108</v>
      </c>
      <c r="I471" s="62" t="s">
        <v>60</v>
      </c>
      <c r="J471" s="10">
        <v>1</v>
      </c>
      <c r="K471" s="10" t="s">
        <v>770</v>
      </c>
      <c r="L471" s="14" t="s">
        <v>2404</v>
      </c>
      <c r="M471" s="11">
        <v>420358.56099999999</v>
      </c>
      <c r="N471" s="8">
        <v>1</v>
      </c>
      <c r="O471" s="8">
        <f>N471*M471</f>
        <v>420358.56099999999</v>
      </c>
      <c r="P471" s="7" t="s">
        <v>6618</v>
      </c>
      <c r="Q471" s="30">
        <f>O471/$O$643</f>
        <v>2.4919406048311179E-4</v>
      </c>
      <c r="R471" s="30"/>
      <c r="S471" s="31">
        <f>Q471*$S$1</f>
        <v>1.9935524838648945E-2</v>
      </c>
      <c r="T471" s="7"/>
      <c r="U471" s="31">
        <f>S471+T471</f>
        <v>1.9935524838648945E-2</v>
      </c>
      <c r="V471" s="41"/>
      <c r="W471" s="41"/>
      <c r="X471" s="41"/>
      <c r="Y471" s="42"/>
      <c r="Z471" s="40" t="str">
        <f>IF(V471=0,"NO OFERTADO",IF(W471=0,"NO OFERTADO",IF(X471=0,"NO OFERTADO",IF(Y471=0,"NO OFERTADO","CORRECTO"))))</f>
        <v>NO OFERTADO</v>
      </c>
      <c r="AA471" s="42">
        <f>Y471*N471</f>
        <v>0</v>
      </c>
      <c r="AB471" s="31">
        <f>Q471*$AB$1</f>
        <v>4.9838812096622363E-3</v>
      </c>
      <c r="AC471" s="7"/>
      <c r="AD471" s="31">
        <f>AB471+AC471</f>
        <v>4.9838812096622363E-3</v>
      </c>
      <c r="AE471" s="41"/>
      <c r="AF471" s="41"/>
      <c r="AG471" s="41"/>
      <c r="AH471" s="42"/>
      <c r="AI471" s="40" t="str">
        <f>IF(AE471=0,"NO OFERTADO",IF(AF471=0,"NO OFERTADO",IF(AG471=0,"NO OFERTADO",IF(AH471=0,"NO OFERTADO","CORRECTO"))))</f>
        <v>NO OFERTADO</v>
      </c>
      <c r="AJ471" s="41"/>
      <c r="AK471" s="41"/>
      <c r="AL471" s="41"/>
      <c r="AM471" s="42"/>
      <c r="AN471" s="40" t="str">
        <f>IF(AJ471=0,"NO OFERTADO",IF(AK471=0,"NO OFERTADO",IF(AL471=0,"NO OFERTADO",IF(AM471=0,"NO OFERTADO","CORRECTO"))))</f>
        <v>NO OFERTADO</v>
      </c>
    </row>
    <row r="472" spans="1:40" ht="24" x14ac:dyDescent="0.25">
      <c r="A472" s="61">
        <v>2648</v>
      </c>
      <c r="B472" s="61">
        <v>2031</v>
      </c>
      <c r="C472" s="13" t="s">
        <v>5523</v>
      </c>
      <c r="D472" s="12" t="s">
        <v>5524</v>
      </c>
      <c r="E472" s="12" t="s">
        <v>1101</v>
      </c>
      <c r="F472" s="12" t="s">
        <v>5525</v>
      </c>
      <c r="G472" s="12" t="s">
        <v>24</v>
      </c>
      <c r="H472" s="12" t="s">
        <v>5525</v>
      </c>
      <c r="I472" s="62" t="s">
        <v>60</v>
      </c>
      <c r="J472" s="10">
        <v>1</v>
      </c>
      <c r="K472" s="10" t="s">
        <v>3188</v>
      </c>
      <c r="L472" s="14" t="s">
        <v>5526</v>
      </c>
      <c r="M472" s="11">
        <v>29131.023333333331</v>
      </c>
      <c r="N472" s="8">
        <v>1</v>
      </c>
      <c r="O472" s="8">
        <f>N472*M472</f>
        <v>29131.023333333331</v>
      </c>
      <c r="P472" s="7" t="s">
        <v>6618</v>
      </c>
      <c r="Q472" s="30">
        <f>O472/$O$643</f>
        <v>1.726925216698895E-5</v>
      </c>
      <c r="R472" s="30"/>
      <c r="S472" s="31">
        <f>Q472*$S$1</f>
        <v>1.381540173359116E-3</v>
      </c>
      <c r="T472" s="7"/>
      <c r="U472" s="31">
        <f>S472+T472</f>
        <v>1.381540173359116E-3</v>
      </c>
      <c r="V472" s="41"/>
      <c r="W472" s="41"/>
      <c r="X472" s="41"/>
      <c r="Y472" s="42"/>
      <c r="Z472" s="40" t="str">
        <f>IF(V472=0,"NO OFERTADO",IF(W472=0,"NO OFERTADO",IF(X472=0,"NO OFERTADO",IF(Y472=0,"NO OFERTADO","CORRECTO"))))</f>
        <v>NO OFERTADO</v>
      </c>
      <c r="AA472" s="42">
        <f>Y472*N472</f>
        <v>0</v>
      </c>
      <c r="AB472" s="31">
        <f>Q472*$AB$1</f>
        <v>3.45385043339779E-4</v>
      </c>
      <c r="AC472" s="7"/>
      <c r="AD472" s="31">
        <f>AB472+AC472</f>
        <v>3.45385043339779E-4</v>
      </c>
      <c r="AE472" s="41"/>
      <c r="AF472" s="41"/>
      <c r="AG472" s="41"/>
      <c r="AH472" s="42"/>
      <c r="AI472" s="40" t="str">
        <f>IF(AE472=0,"NO OFERTADO",IF(AF472=0,"NO OFERTADO",IF(AG472=0,"NO OFERTADO",IF(AH472=0,"NO OFERTADO","CORRECTO"))))</f>
        <v>NO OFERTADO</v>
      </c>
      <c r="AJ472" s="41"/>
      <c r="AK472" s="41"/>
      <c r="AL472" s="41"/>
      <c r="AM472" s="42"/>
      <c r="AN472" s="40" t="str">
        <f>IF(AJ472=0,"NO OFERTADO",IF(AK472=0,"NO OFERTADO",IF(AL472=0,"NO OFERTADO",IF(AM472=0,"NO OFERTADO","CORRECTO"))))</f>
        <v>NO OFERTADO</v>
      </c>
    </row>
    <row r="473" spans="1:40" ht="24" x14ac:dyDescent="0.25">
      <c r="A473" s="61">
        <v>2649</v>
      </c>
      <c r="B473" s="61">
        <v>2080</v>
      </c>
      <c r="C473" s="13" t="s">
        <v>5387</v>
      </c>
      <c r="D473" s="12" t="s">
        <v>167</v>
      </c>
      <c r="E473" s="12" t="s">
        <v>11</v>
      </c>
      <c r="F473" s="12" t="s">
        <v>134</v>
      </c>
      <c r="G473" s="12" t="s">
        <v>13</v>
      </c>
      <c r="H473" s="12" t="s">
        <v>12</v>
      </c>
      <c r="I473" s="62" t="s">
        <v>60</v>
      </c>
      <c r="J473" s="10">
        <v>1</v>
      </c>
      <c r="K473" s="10" t="s">
        <v>5390</v>
      </c>
      <c r="L473" s="14" t="s">
        <v>5651</v>
      </c>
      <c r="M473" s="11">
        <v>5370.9733333333324</v>
      </c>
      <c r="N473" s="8">
        <v>30</v>
      </c>
      <c r="O473" s="8">
        <f>N473*M473</f>
        <v>161129.19999999998</v>
      </c>
      <c r="P473" s="7" t="s">
        <v>6618</v>
      </c>
      <c r="Q473" s="30">
        <f>O473/$O$643</f>
        <v>9.5519500102188737E-5</v>
      </c>
      <c r="R473" s="30"/>
      <c r="S473" s="31">
        <f>Q473*$S$1</f>
        <v>7.641560008175099E-3</v>
      </c>
      <c r="T473" s="7"/>
      <c r="U473" s="31">
        <f>S473+T473</f>
        <v>7.641560008175099E-3</v>
      </c>
      <c r="V473" s="41"/>
      <c r="W473" s="41"/>
      <c r="X473" s="41"/>
      <c r="Y473" s="42"/>
      <c r="Z473" s="40" t="str">
        <f>IF(V473=0,"NO OFERTADO",IF(W473=0,"NO OFERTADO",IF(X473=0,"NO OFERTADO",IF(Y473=0,"NO OFERTADO","CORRECTO"))))</f>
        <v>NO OFERTADO</v>
      </c>
      <c r="AA473" s="42">
        <f>Y473*N473</f>
        <v>0</v>
      </c>
      <c r="AB473" s="31">
        <f>Q473*$AB$1</f>
        <v>1.9103900020437747E-3</v>
      </c>
      <c r="AC473" s="7"/>
      <c r="AD473" s="31">
        <f>AB473+AC473</f>
        <v>1.9103900020437747E-3</v>
      </c>
      <c r="AE473" s="41"/>
      <c r="AF473" s="41"/>
      <c r="AG473" s="41"/>
      <c r="AH473" s="42"/>
      <c r="AI473" s="40" t="str">
        <f>IF(AE473=0,"NO OFERTADO",IF(AF473=0,"NO OFERTADO",IF(AG473=0,"NO OFERTADO",IF(AH473=0,"NO OFERTADO","CORRECTO"))))</f>
        <v>NO OFERTADO</v>
      </c>
      <c r="AJ473" s="41"/>
      <c r="AK473" s="41"/>
      <c r="AL473" s="41"/>
      <c r="AM473" s="42"/>
      <c r="AN473" s="40" t="str">
        <f>IF(AJ473=0,"NO OFERTADO",IF(AK473=0,"NO OFERTADO",IF(AL473=0,"NO OFERTADO",IF(AM473=0,"NO OFERTADO","CORRECTO"))))</f>
        <v>NO OFERTADO</v>
      </c>
    </row>
    <row r="474" spans="1:40" ht="24" x14ac:dyDescent="0.25">
      <c r="A474" s="61">
        <v>2650</v>
      </c>
      <c r="B474" s="61">
        <v>2042</v>
      </c>
      <c r="C474" s="13" t="s">
        <v>5387</v>
      </c>
      <c r="D474" s="12" t="s">
        <v>885</v>
      </c>
      <c r="E474" s="12" t="s">
        <v>11</v>
      </c>
      <c r="F474" s="12" t="s">
        <v>134</v>
      </c>
      <c r="G474" s="12" t="s">
        <v>13</v>
      </c>
      <c r="H474" s="12" t="s">
        <v>12</v>
      </c>
      <c r="I474" s="62" t="s">
        <v>60</v>
      </c>
      <c r="J474" s="10">
        <v>1</v>
      </c>
      <c r="K474" s="10" t="s">
        <v>5390</v>
      </c>
      <c r="L474" s="14" t="s">
        <v>5558</v>
      </c>
      <c r="M474" s="11">
        <v>14359.987999999998</v>
      </c>
      <c r="N474" s="8">
        <v>10</v>
      </c>
      <c r="O474" s="8">
        <f>N474*M474</f>
        <v>143599.87999999998</v>
      </c>
      <c r="P474" s="7" t="s">
        <v>6618</v>
      </c>
      <c r="Q474" s="30">
        <f>O474/$O$643</f>
        <v>8.5127889621088479E-5</v>
      </c>
      <c r="R474" s="30"/>
      <c r="S474" s="31">
        <f>Q474*$S$1</f>
        <v>6.8102311696870785E-3</v>
      </c>
      <c r="T474" s="7"/>
      <c r="U474" s="31">
        <f>S474+T474</f>
        <v>6.8102311696870785E-3</v>
      </c>
      <c r="V474" s="41"/>
      <c r="W474" s="41"/>
      <c r="X474" s="41"/>
      <c r="Y474" s="42"/>
      <c r="Z474" s="40" t="str">
        <f>IF(V474=0,"NO OFERTADO",IF(W474=0,"NO OFERTADO",IF(X474=0,"NO OFERTADO",IF(Y474=0,"NO OFERTADO","CORRECTO"))))</f>
        <v>NO OFERTADO</v>
      </c>
      <c r="AA474" s="42">
        <f>Y474*N474</f>
        <v>0</v>
      </c>
      <c r="AB474" s="31">
        <f>Q474*$AB$1</f>
        <v>1.7025577924217696E-3</v>
      </c>
      <c r="AC474" s="7"/>
      <c r="AD474" s="31">
        <f>AB474+AC474</f>
        <v>1.7025577924217696E-3</v>
      </c>
      <c r="AE474" s="41"/>
      <c r="AF474" s="41"/>
      <c r="AG474" s="41"/>
      <c r="AH474" s="42"/>
      <c r="AI474" s="40" t="str">
        <f>IF(AE474=0,"NO OFERTADO",IF(AF474=0,"NO OFERTADO",IF(AG474=0,"NO OFERTADO",IF(AH474=0,"NO OFERTADO","CORRECTO"))))</f>
        <v>NO OFERTADO</v>
      </c>
      <c r="AJ474" s="41"/>
      <c r="AK474" s="41"/>
      <c r="AL474" s="41"/>
      <c r="AM474" s="42"/>
      <c r="AN474" s="40" t="str">
        <f>IF(AJ474=0,"NO OFERTADO",IF(AK474=0,"NO OFERTADO",IF(AL474=0,"NO OFERTADO",IF(AM474=0,"NO OFERTADO","CORRECTO"))))</f>
        <v>NO OFERTADO</v>
      </c>
    </row>
    <row r="475" spans="1:40" ht="36" x14ac:dyDescent="0.25">
      <c r="A475" s="61">
        <v>2651</v>
      </c>
      <c r="B475" s="61">
        <v>1985</v>
      </c>
      <c r="C475" s="13" t="s">
        <v>5387</v>
      </c>
      <c r="D475" s="12" t="s">
        <v>5388</v>
      </c>
      <c r="E475" s="12" t="s">
        <v>5389</v>
      </c>
      <c r="F475" s="12" t="s">
        <v>222</v>
      </c>
      <c r="G475" s="12" t="s">
        <v>13</v>
      </c>
      <c r="H475" s="12" t="s">
        <v>108</v>
      </c>
      <c r="I475" s="62" t="s">
        <v>60</v>
      </c>
      <c r="J475" s="10">
        <v>90</v>
      </c>
      <c r="K475" s="10" t="s">
        <v>5390</v>
      </c>
      <c r="L475" s="14" t="s">
        <v>5391</v>
      </c>
      <c r="M475" s="11">
        <v>856.66666666666663</v>
      </c>
      <c r="N475" s="8">
        <v>90</v>
      </c>
      <c r="O475" s="8">
        <f>N475*M475</f>
        <v>77100</v>
      </c>
      <c r="P475" s="7" t="s">
        <v>6618</v>
      </c>
      <c r="Q475" s="30">
        <f>O475/$O$643</f>
        <v>4.5705889794517395E-5</v>
      </c>
      <c r="R475" s="30"/>
      <c r="S475" s="31">
        <f>Q475*$S$1</f>
        <v>3.6564711835613915E-3</v>
      </c>
      <c r="T475" s="7"/>
      <c r="U475" s="31">
        <f>S475+T475</f>
        <v>3.6564711835613915E-3</v>
      </c>
      <c r="V475" s="41"/>
      <c r="W475" s="41"/>
      <c r="X475" s="41"/>
      <c r="Y475" s="42"/>
      <c r="Z475" s="40" t="str">
        <f>IF(V475=0,"NO OFERTADO",IF(W475=0,"NO OFERTADO",IF(X475=0,"NO OFERTADO",IF(Y475=0,"NO OFERTADO","CORRECTO"))))</f>
        <v>NO OFERTADO</v>
      </c>
      <c r="AA475" s="42">
        <f>Y475*N475</f>
        <v>0</v>
      </c>
      <c r="AB475" s="31">
        <f>Q475*$AB$1</f>
        <v>9.1411779589034787E-4</v>
      </c>
      <c r="AC475" s="7"/>
      <c r="AD475" s="31">
        <f>AB475+AC475</f>
        <v>9.1411779589034787E-4</v>
      </c>
      <c r="AE475" s="41"/>
      <c r="AF475" s="41"/>
      <c r="AG475" s="41"/>
      <c r="AH475" s="42"/>
      <c r="AI475" s="40" t="str">
        <f>IF(AE475=0,"NO OFERTADO",IF(AF475=0,"NO OFERTADO",IF(AG475=0,"NO OFERTADO",IF(AH475=0,"NO OFERTADO","CORRECTO"))))</f>
        <v>NO OFERTADO</v>
      </c>
      <c r="AJ475" s="41"/>
      <c r="AK475" s="41"/>
      <c r="AL475" s="41"/>
      <c r="AM475" s="42"/>
      <c r="AN475" s="40" t="str">
        <f>IF(AJ475=0,"NO OFERTADO",IF(AK475=0,"NO OFERTADO",IF(AL475=0,"NO OFERTADO",IF(AM475=0,"NO OFERTADO","CORRECTO"))))</f>
        <v>NO OFERTADO</v>
      </c>
    </row>
    <row r="476" spans="1:40" x14ac:dyDescent="0.25">
      <c r="A476" s="61">
        <v>2652</v>
      </c>
      <c r="B476" s="61">
        <v>2400</v>
      </c>
      <c r="C476" s="13" t="s">
        <v>4217</v>
      </c>
      <c r="D476" s="12" t="s">
        <v>181</v>
      </c>
      <c r="E476" s="12" t="s">
        <v>49</v>
      </c>
      <c r="F476" s="12" t="s">
        <v>22</v>
      </c>
      <c r="G476" s="12" t="s">
        <v>24</v>
      </c>
      <c r="H476" s="12" t="s">
        <v>25</v>
      </c>
      <c r="I476" s="62" t="s">
        <v>60</v>
      </c>
      <c r="J476" s="10">
        <v>1</v>
      </c>
      <c r="K476" s="10" t="s">
        <v>4218</v>
      </c>
      <c r="L476" s="14" t="s">
        <v>4723</v>
      </c>
      <c r="M476" s="11">
        <v>1773.2059999999999</v>
      </c>
      <c r="N476" s="8">
        <v>1</v>
      </c>
      <c r="O476" s="8">
        <f>N476*M476</f>
        <v>1773.2059999999999</v>
      </c>
      <c r="P476" s="7" t="s">
        <v>6618</v>
      </c>
      <c r="Q476" s="30">
        <f>O476/$O$643</f>
        <v>1.0511797408427628E-6</v>
      </c>
      <c r="R476" s="30"/>
      <c r="S476" s="31">
        <f>Q476*$S$1</f>
        <v>8.4094379267421029E-5</v>
      </c>
      <c r="T476" s="7"/>
      <c r="U476" s="31">
        <f>S476+T476</f>
        <v>8.4094379267421029E-5</v>
      </c>
      <c r="V476" s="41"/>
      <c r="W476" s="41"/>
      <c r="X476" s="41"/>
      <c r="Y476" s="42"/>
      <c r="Z476" s="40" t="str">
        <f>IF(V476=0,"NO OFERTADO",IF(W476=0,"NO OFERTADO",IF(X476=0,"NO OFERTADO",IF(Y476=0,"NO OFERTADO","CORRECTO"))))</f>
        <v>NO OFERTADO</v>
      </c>
      <c r="AA476" s="42">
        <f>Y476*N476</f>
        <v>0</v>
      </c>
      <c r="AB476" s="31">
        <f>Q476*$AB$1</f>
        <v>2.1023594816855257E-5</v>
      </c>
      <c r="AC476" s="7"/>
      <c r="AD476" s="31">
        <f>AB476+AC476</f>
        <v>2.1023594816855257E-5</v>
      </c>
      <c r="AE476" s="41"/>
      <c r="AF476" s="41"/>
      <c r="AG476" s="41"/>
      <c r="AH476" s="42"/>
      <c r="AI476" s="40" t="str">
        <f>IF(AE476=0,"NO OFERTADO",IF(AF476=0,"NO OFERTADO",IF(AG476=0,"NO OFERTADO",IF(AH476=0,"NO OFERTADO","CORRECTO"))))</f>
        <v>NO OFERTADO</v>
      </c>
      <c r="AJ476" s="41"/>
      <c r="AK476" s="41"/>
      <c r="AL476" s="41"/>
      <c r="AM476" s="42"/>
      <c r="AN476" s="40" t="str">
        <f>IF(AJ476=0,"NO OFERTADO",IF(AK476=0,"NO OFERTADO",IF(AL476=0,"NO OFERTADO",IF(AM476=0,"NO OFERTADO","CORRECTO"))))</f>
        <v>NO OFERTADO</v>
      </c>
    </row>
    <row r="477" spans="1:40" x14ac:dyDescent="0.25">
      <c r="A477" s="61">
        <v>2653</v>
      </c>
      <c r="B477" s="61">
        <v>1847</v>
      </c>
      <c r="C477" s="13" t="s">
        <v>5030</v>
      </c>
      <c r="D477" s="12" t="s">
        <v>2289</v>
      </c>
      <c r="E477" s="12" t="s">
        <v>49</v>
      </c>
      <c r="F477" s="12" t="s">
        <v>22</v>
      </c>
      <c r="G477" s="12" t="s">
        <v>24</v>
      </c>
      <c r="H477" s="12" t="s">
        <v>25</v>
      </c>
      <c r="I477" s="62">
        <v>18521351.759999998</v>
      </c>
      <c r="J477" s="10">
        <v>1</v>
      </c>
      <c r="K477" s="10" t="s">
        <v>5031</v>
      </c>
      <c r="L477" s="14" t="s">
        <v>5032</v>
      </c>
      <c r="M477" s="11">
        <v>18521351.759999998</v>
      </c>
      <c r="N477" s="8">
        <v>1</v>
      </c>
      <c r="O477" s="8">
        <f>N477*M477</f>
        <v>18521351.759999998</v>
      </c>
      <c r="P477" s="7" t="s">
        <v>6618</v>
      </c>
      <c r="Q477" s="30">
        <f>O477/$O$643</f>
        <v>1.0979699901271735E-2</v>
      </c>
      <c r="R477" s="30">
        <f>+O477/$O$644</f>
        <v>1.9262205850921872E-2</v>
      </c>
      <c r="S477" s="31">
        <f>Q477*$S$1</f>
        <v>0.87837599210173878</v>
      </c>
      <c r="T477" s="32">
        <f>R477*$T$1</f>
        <v>0.28893308776382809</v>
      </c>
      <c r="U477" s="31">
        <f>S477+T477</f>
        <v>1.167309079865567</v>
      </c>
      <c r="V477" s="41"/>
      <c r="W477" s="41"/>
      <c r="X477" s="41"/>
      <c r="Y477" s="42"/>
      <c r="Z477" s="40" t="str">
        <f>IF(V477=0,"NO OFERTADO",IF(W477=0,"NO OFERTADO",IF(X477=0,"NO OFERTADO",IF(Y477=0,"NO OFERTADO","CORRECTO"))))</f>
        <v>NO OFERTADO</v>
      </c>
      <c r="AA477" s="42">
        <f>Y477*N477</f>
        <v>0</v>
      </c>
      <c r="AB477" s="31">
        <f>Q477*$AB$1</f>
        <v>0.21959399802543469</v>
      </c>
      <c r="AC477" s="32">
        <f>R477*$AC$1</f>
        <v>9.6311029254609354E-2</v>
      </c>
      <c r="AD477" s="31">
        <f>AB477+AC477</f>
        <v>0.31590502728004405</v>
      </c>
      <c r="AE477" s="41"/>
      <c r="AF477" s="41"/>
      <c r="AG477" s="41"/>
      <c r="AH477" s="42"/>
      <c r="AI477" s="40" t="str">
        <f>IF(AE477=0,"NO OFERTADO",IF(AF477=0,"NO OFERTADO",IF(AG477=0,"NO OFERTADO",IF(AH477=0,"NO OFERTADO","CORRECTO"))))</f>
        <v>NO OFERTADO</v>
      </c>
      <c r="AJ477" s="41"/>
      <c r="AK477" s="41"/>
      <c r="AL477" s="41"/>
      <c r="AM477" s="42"/>
      <c r="AN477" s="40" t="str">
        <f>IF(AJ477=0,"NO OFERTADO",IF(AK477=0,"NO OFERTADO",IF(AL477=0,"NO OFERTADO",IF(AM477=0,"NO OFERTADO","CORRECTO"))))</f>
        <v>NO OFERTADO</v>
      </c>
    </row>
    <row r="478" spans="1:40" ht="24" x14ac:dyDescent="0.25">
      <c r="A478" s="61">
        <v>2654</v>
      </c>
      <c r="B478" s="61">
        <v>1845</v>
      </c>
      <c r="C478" s="13" t="s">
        <v>5023</v>
      </c>
      <c r="D478" s="12" t="s">
        <v>5024</v>
      </c>
      <c r="E478" s="12" t="s">
        <v>270</v>
      </c>
      <c r="F478" s="12" t="s">
        <v>23</v>
      </c>
      <c r="G478" s="12" t="s">
        <v>24</v>
      </c>
      <c r="H478" s="12" t="s">
        <v>49</v>
      </c>
      <c r="I478" s="62" t="s">
        <v>60</v>
      </c>
      <c r="J478" s="10">
        <v>1</v>
      </c>
      <c r="K478" s="10" t="s">
        <v>5025</v>
      </c>
      <c r="L478" s="14" t="s">
        <v>5026</v>
      </c>
      <c r="M478" s="11">
        <v>50753978.724466659</v>
      </c>
      <c r="N478" s="8">
        <v>1</v>
      </c>
      <c r="O478" s="8">
        <f>N478*M478</f>
        <v>50753978.724466659</v>
      </c>
      <c r="P478" s="7" t="s">
        <v>6618</v>
      </c>
      <c r="Q478" s="30">
        <f>O478/$O$643</f>
        <v>3.0087623323135589E-2</v>
      </c>
      <c r="R478" s="30"/>
      <c r="S478" s="31">
        <f>Q478*$S$1</f>
        <v>2.407009865850847</v>
      </c>
      <c r="T478" s="7"/>
      <c r="U478" s="31">
        <f>S478+T478</f>
        <v>2.407009865850847</v>
      </c>
      <c r="V478" s="41"/>
      <c r="W478" s="41"/>
      <c r="X478" s="41"/>
      <c r="Y478" s="42"/>
      <c r="Z478" s="40" t="str">
        <f>IF(V478=0,"NO OFERTADO",IF(W478=0,"NO OFERTADO",IF(X478=0,"NO OFERTADO",IF(Y478=0,"NO OFERTADO","CORRECTO"))))</f>
        <v>NO OFERTADO</v>
      </c>
      <c r="AA478" s="42">
        <f>Y478*N478</f>
        <v>0</v>
      </c>
      <c r="AB478" s="31">
        <f>Q478*$AB$1</f>
        <v>0.60175246646271174</v>
      </c>
      <c r="AC478" s="7"/>
      <c r="AD478" s="31">
        <f>AB478+AC478</f>
        <v>0.60175246646271174</v>
      </c>
      <c r="AE478" s="41"/>
      <c r="AF478" s="41"/>
      <c r="AG478" s="41"/>
      <c r="AH478" s="42"/>
      <c r="AI478" s="40" t="str">
        <f>IF(AE478=0,"NO OFERTADO",IF(AF478=0,"NO OFERTADO",IF(AG478=0,"NO OFERTADO",IF(AH478=0,"NO OFERTADO","CORRECTO"))))</f>
        <v>NO OFERTADO</v>
      </c>
      <c r="AJ478" s="41"/>
      <c r="AK478" s="41"/>
      <c r="AL478" s="41"/>
      <c r="AM478" s="42"/>
      <c r="AN478" s="40" t="str">
        <f>IF(AJ478=0,"NO OFERTADO",IF(AK478=0,"NO OFERTADO",IF(AL478=0,"NO OFERTADO",IF(AM478=0,"NO OFERTADO","CORRECTO"))))</f>
        <v>NO OFERTADO</v>
      </c>
    </row>
    <row r="479" spans="1:40" ht="24" x14ac:dyDescent="0.25">
      <c r="A479" s="61">
        <v>2655</v>
      </c>
      <c r="B479" s="61">
        <v>1773</v>
      </c>
      <c r="C479" s="13" t="s">
        <v>4223</v>
      </c>
      <c r="D479" s="12" t="s">
        <v>4839</v>
      </c>
      <c r="E479" s="12" t="s">
        <v>49</v>
      </c>
      <c r="F479" s="12" t="s">
        <v>22</v>
      </c>
      <c r="G479" s="12" t="s">
        <v>24</v>
      </c>
      <c r="H479" s="12" t="s">
        <v>25</v>
      </c>
      <c r="I479" s="62" t="s">
        <v>60</v>
      </c>
      <c r="J479" s="10">
        <v>1</v>
      </c>
      <c r="K479" s="10" t="s">
        <v>4225</v>
      </c>
      <c r="L479" s="14" t="s">
        <v>4840</v>
      </c>
      <c r="M479" s="11">
        <v>83378.152999999991</v>
      </c>
      <c r="N479" s="11">
        <v>1</v>
      </c>
      <c r="O479" s="8">
        <f>N479*M479</f>
        <v>83378.152999999991</v>
      </c>
      <c r="P479" s="7" t="s">
        <v>6618</v>
      </c>
      <c r="Q479" s="30">
        <f>O479/$O$643</f>
        <v>4.9427661119175226E-5</v>
      </c>
      <c r="R479" s="30"/>
      <c r="S479" s="31">
        <f>Q479*$S$1</f>
        <v>3.954212889534018E-3</v>
      </c>
      <c r="T479" s="7"/>
      <c r="U479" s="31">
        <f>S479+T479</f>
        <v>3.954212889534018E-3</v>
      </c>
      <c r="V479" s="41"/>
      <c r="W479" s="41"/>
      <c r="X479" s="41"/>
      <c r="Y479" s="42"/>
      <c r="Z479" s="40" t="str">
        <f>IF(V479=0,"NO OFERTADO",IF(W479=0,"NO OFERTADO",IF(X479=0,"NO OFERTADO",IF(Y479=0,"NO OFERTADO","CORRECTO"))))</f>
        <v>NO OFERTADO</v>
      </c>
      <c r="AA479" s="42">
        <f>Y479*N479</f>
        <v>0</v>
      </c>
      <c r="AB479" s="31">
        <f>Q479*$AB$1</f>
        <v>9.8855322238350449E-4</v>
      </c>
      <c r="AC479" s="7"/>
      <c r="AD479" s="31">
        <f>AB479+AC479</f>
        <v>9.8855322238350449E-4</v>
      </c>
      <c r="AE479" s="41"/>
      <c r="AF479" s="41"/>
      <c r="AG479" s="41"/>
      <c r="AH479" s="42"/>
      <c r="AI479" s="40" t="str">
        <f>IF(AE479=0,"NO OFERTADO",IF(AF479=0,"NO OFERTADO",IF(AG479=0,"NO OFERTADO",IF(AH479=0,"NO OFERTADO","CORRECTO"))))</f>
        <v>NO OFERTADO</v>
      </c>
      <c r="AJ479" s="41"/>
      <c r="AK479" s="41"/>
      <c r="AL479" s="41"/>
      <c r="AM479" s="42"/>
      <c r="AN479" s="40" t="str">
        <f>IF(AJ479=0,"NO OFERTADO",IF(AK479=0,"NO OFERTADO",IF(AL479=0,"NO OFERTADO",IF(AM479=0,"NO OFERTADO","CORRECTO"))))</f>
        <v>NO OFERTADO</v>
      </c>
    </row>
    <row r="480" spans="1:40" ht="24" x14ac:dyDescent="0.25">
      <c r="A480" s="61">
        <v>2656</v>
      </c>
      <c r="B480" s="61">
        <v>2401</v>
      </c>
      <c r="C480" s="13" t="s">
        <v>6431</v>
      </c>
      <c r="D480" s="12" t="s">
        <v>6432</v>
      </c>
      <c r="E480" s="12" t="s">
        <v>6433</v>
      </c>
      <c r="F480" s="12" t="s">
        <v>354</v>
      </c>
      <c r="G480" s="12" t="s">
        <v>322</v>
      </c>
      <c r="H480" s="12" t="s">
        <v>354</v>
      </c>
      <c r="I480" s="62" t="s">
        <v>60</v>
      </c>
      <c r="J480" s="10">
        <v>1</v>
      </c>
      <c r="K480" s="10" t="s">
        <v>6434</v>
      </c>
      <c r="L480" s="14" t="s">
        <v>6435</v>
      </c>
      <c r="M480" s="11">
        <v>20013.611499999999</v>
      </c>
      <c r="N480" s="8">
        <v>1</v>
      </c>
      <c r="O480" s="8">
        <f>N480*M480</f>
        <v>20013.611499999999</v>
      </c>
      <c r="P480" s="7" t="s">
        <v>6618</v>
      </c>
      <c r="Q480" s="30">
        <f>O480/$O$643</f>
        <v>1.1864331019575693E-5</v>
      </c>
      <c r="R480" s="30"/>
      <c r="S480" s="31">
        <f>Q480*$S$1</f>
        <v>9.4914648156605537E-4</v>
      </c>
      <c r="T480" s="7"/>
      <c r="U480" s="31">
        <f>S480+T480</f>
        <v>9.4914648156605537E-4</v>
      </c>
      <c r="V480" s="41"/>
      <c r="W480" s="41"/>
      <c r="X480" s="41"/>
      <c r="Y480" s="42"/>
      <c r="Z480" s="40" t="str">
        <f>IF(V480=0,"NO OFERTADO",IF(W480=0,"NO OFERTADO",IF(X480=0,"NO OFERTADO",IF(Y480=0,"NO OFERTADO","CORRECTO"))))</f>
        <v>NO OFERTADO</v>
      </c>
      <c r="AA480" s="42">
        <f>Y480*N480</f>
        <v>0</v>
      </c>
      <c r="AB480" s="31">
        <f>Q480*$AB$1</f>
        <v>2.3728662039151384E-4</v>
      </c>
      <c r="AC480" s="7"/>
      <c r="AD480" s="31">
        <f>AB480+AC480</f>
        <v>2.3728662039151384E-4</v>
      </c>
      <c r="AE480" s="41"/>
      <c r="AF480" s="41"/>
      <c r="AG480" s="41"/>
      <c r="AH480" s="42"/>
      <c r="AI480" s="40" t="str">
        <f>IF(AE480=0,"NO OFERTADO",IF(AF480=0,"NO OFERTADO",IF(AG480=0,"NO OFERTADO",IF(AH480=0,"NO OFERTADO","CORRECTO"))))</f>
        <v>NO OFERTADO</v>
      </c>
      <c r="AJ480" s="41"/>
      <c r="AK480" s="41"/>
      <c r="AL480" s="41"/>
      <c r="AM480" s="42"/>
      <c r="AN480" s="40" t="str">
        <f>IF(AJ480=0,"NO OFERTADO",IF(AK480=0,"NO OFERTADO",IF(AL480=0,"NO OFERTADO",IF(AM480=0,"NO OFERTADO","CORRECTO"))))</f>
        <v>NO OFERTADO</v>
      </c>
    </row>
    <row r="481" spans="1:40" ht="24" x14ac:dyDescent="0.25">
      <c r="A481" s="61">
        <v>2657</v>
      </c>
      <c r="B481" s="61">
        <v>1993</v>
      </c>
      <c r="C481" s="13" t="s">
        <v>5415</v>
      </c>
      <c r="D481" s="12" t="s">
        <v>5416</v>
      </c>
      <c r="E481" s="12" t="s">
        <v>221</v>
      </c>
      <c r="F481" s="12" t="s">
        <v>108</v>
      </c>
      <c r="G481" s="12" t="s">
        <v>1472</v>
      </c>
      <c r="H481" s="12" t="s">
        <v>108</v>
      </c>
      <c r="I481" s="62" t="s">
        <v>60</v>
      </c>
      <c r="J481" s="10">
        <v>1</v>
      </c>
      <c r="K481" s="10" t="s">
        <v>5417</v>
      </c>
      <c r="L481" s="14" t="s">
        <v>5418</v>
      </c>
      <c r="M481" s="11">
        <v>29992.386999999999</v>
      </c>
      <c r="N481" s="8">
        <v>1</v>
      </c>
      <c r="O481" s="8">
        <f>N481*M481</f>
        <v>29992.386999999999</v>
      </c>
      <c r="P481" s="7" t="s">
        <v>6618</v>
      </c>
      <c r="Q481" s="30">
        <f>O481/$O$643</f>
        <v>1.7779879830045605E-5</v>
      </c>
      <c r="R481" s="30"/>
      <c r="S481" s="31">
        <f>Q481*$S$1</f>
        <v>1.4223903864036484E-3</v>
      </c>
      <c r="T481" s="7"/>
      <c r="U481" s="31">
        <f>S481+T481</f>
        <v>1.4223903864036484E-3</v>
      </c>
      <c r="V481" s="41"/>
      <c r="W481" s="41"/>
      <c r="X481" s="41"/>
      <c r="Y481" s="42"/>
      <c r="Z481" s="40" t="str">
        <f>IF(V481=0,"NO OFERTADO",IF(W481=0,"NO OFERTADO",IF(X481=0,"NO OFERTADO",IF(Y481=0,"NO OFERTADO","CORRECTO"))))</f>
        <v>NO OFERTADO</v>
      </c>
      <c r="AA481" s="42">
        <f>Y481*N481</f>
        <v>0</v>
      </c>
      <c r="AB481" s="31">
        <f>Q481*$AB$1</f>
        <v>3.555975966009121E-4</v>
      </c>
      <c r="AC481" s="7"/>
      <c r="AD481" s="31">
        <f>AB481+AC481</f>
        <v>3.555975966009121E-4</v>
      </c>
      <c r="AE481" s="41"/>
      <c r="AF481" s="41"/>
      <c r="AG481" s="41"/>
      <c r="AH481" s="42"/>
      <c r="AI481" s="40" t="str">
        <f>IF(AE481=0,"NO OFERTADO",IF(AF481=0,"NO OFERTADO",IF(AG481=0,"NO OFERTADO",IF(AH481=0,"NO OFERTADO","CORRECTO"))))</f>
        <v>NO OFERTADO</v>
      </c>
      <c r="AJ481" s="41"/>
      <c r="AK481" s="41"/>
      <c r="AL481" s="41"/>
      <c r="AM481" s="42"/>
      <c r="AN481" s="40" t="str">
        <f>IF(AJ481=0,"NO OFERTADO",IF(AK481=0,"NO OFERTADO",IF(AL481=0,"NO OFERTADO",IF(AM481=0,"NO OFERTADO","CORRECTO"))))</f>
        <v>NO OFERTADO</v>
      </c>
    </row>
    <row r="482" spans="1:40" ht="24" x14ac:dyDescent="0.25">
      <c r="A482" s="61">
        <v>2658</v>
      </c>
      <c r="B482" s="61">
        <v>2402</v>
      </c>
      <c r="C482" s="13" t="s">
        <v>6436</v>
      </c>
      <c r="D482" s="12" t="s">
        <v>6437</v>
      </c>
      <c r="E482" s="12" t="s">
        <v>1042</v>
      </c>
      <c r="F482" s="12" t="s">
        <v>222</v>
      </c>
      <c r="G482" s="12" t="s">
        <v>223</v>
      </c>
      <c r="H482" s="12" t="s">
        <v>108</v>
      </c>
      <c r="I482" s="62" t="s">
        <v>60</v>
      </c>
      <c r="J482" s="10">
        <v>15</v>
      </c>
      <c r="K482" s="10" t="s">
        <v>224</v>
      </c>
      <c r="L482" s="14" t="s">
        <v>6438</v>
      </c>
      <c r="M482" s="11">
        <v>808.21899999999994</v>
      </c>
      <c r="N482" s="8">
        <v>15</v>
      </c>
      <c r="O482" s="8">
        <f>N482*M482</f>
        <v>12123.285</v>
      </c>
      <c r="P482" s="7" t="s">
        <v>6618</v>
      </c>
      <c r="Q482" s="30">
        <f>O482/$O$643</f>
        <v>7.186842129150789E-6</v>
      </c>
      <c r="R482" s="30"/>
      <c r="S482" s="31">
        <f>Q482*$S$1</f>
        <v>5.7494737033206311E-4</v>
      </c>
      <c r="T482" s="7"/>
      <c r="U482" s="31">
        <f>S482+T482</f>
        <v>5.7494737033206311E-4</v>
      </c>
      <c r="V482" s="41"/>
      <c r="W482" s="41"/>
      <c r="X482" s="41"/>
      <c r="Y482" s="42"/>
      <c r="Z482" s="40" t="str">
        <f>IF(V482=0,"NO OFERTADO",IF(W482=0,"NO OFERTADO",IF(X482=0,"NO OFERTADO",IF(Y482=0,"NO OFERTADO","CORRECTO"))))</f>
        <v>NO OFERTADO</v>
      </c>
      <c r="AA482" s="42">
        <f>Y482*N482</f>
        <v>0</v>
      </c>
      <c r="AB482" s="31">
        <f>Q482*$AB$1</f>
        <v>1.4373684258301578E-4</v>
      </c>
      <c r="AC482" s="7"/>
      <c r="AD482" s="31">
        <f>AB482+AC482</f>
        <v>1.4373684258301578E-4</v>
      </c>
      <c r="AE482" s="41"/>
      <c r="AF482" s="41"/>
      <c r="AG482" s="41"/>
      <c r="AH482" s="42"/>
      <c r="AI482" s="40" t="str">
        <f>IF(AE482=0,"NO OFERTADO",IF(AF482=0,"NO OFERTADO",IF(AG482=0,"NO OFERTADO",IF(AH482=0,"NO OFERTADO","CORRECTO"))))</f>
        <v>NO OFERTADO</v>
      </c>
      <c r="AJ482" s="41"/>
      <c r="AK482" s="41"/>
      <c r="AL482" s="41"/>
      <c r="AM482" s="42"/>
      <c r="AN482" s="40" t="str">
        <f>IF(AJ482=0,"NO OFERTADO",IF(AK482=0,"NO OFERTADO",IF(AL482=0,"NO OFERTADO",IF(AM482=0,"NO OFERTADO","CORRECTO"))))</f>
        <v>NO OFERTADO</v>
      </c>
    </row>
    <row r="483" spans="1:40" ht="24" x14ac:dyDescent="0.25">
      <c r="A483" s="61">
        <v>2659</v>
      </c>
      <c r="B483" s="61">
        <v>284</v>
      </c>
      <c r="C483" s="13" t="s">
        <v>630</v>
      </c>
      <c r="D483" s="12" t="s">
        <v>1025</v>
      </c>
      <c r="E483" s="12" t="s">
        <v>11</v>
      </c>
      <c r="F483" s="12" t="s">
        <v>12</v>
      </c>
      <c r="G483" s="12" t="s">
        <v>13</v>
      </c>
      <c r="H483" s="12" t="s">
        <v>12</v>
      </c>
      <c r="I483" s="62">
        <v>1429421.5499999998</v>
      </c>
      <c r="J483" s="10">
        <v>1</v>
      </c>
      <c r="K483" s="10" t="s">
        <v>632</v>
      </c>
      <c r="L483" s="14" t="s">
        <v>1026</v>
      </c>
      <c r="M483" s="11">
        <v>1176471</v>
      </c>
      <c r="N483" s="11">
        <v>30</v>
      </c>
      <c r="O483" s="8">
        <f>N483*M483</f>
        <v>35294130</v>
      </c>
      <c r="P483" s="7" t="s">
        <v>6618</v>
      </c>
      <c r="Q483" s="30">
        <f>O483/$O$643</f>
        <v>2.0922822518461354E-2</v>
      </c>
      <c r="R483" s="30">
        <f>+O483/$O$644</f>
        <v>3.6705895239106313E-2</v>
      </c>
      <c r="S483" s="31">
        <f>Q483*$S$1</f>
        <v>1.6738258014769083</v>
      </c>
      <c r="T483" s="32">
        <f>R483*$T$1</f>
        <v>0.55058842858659474</v>
      </c>
      <c r="U483" s="31">
        <f>S483+T483</f>
        <v>2.2244142300635028</v>
      </c>
      <c r="V483" s="41"/>
      <c r="W483" s="41"/>
      <c r="X483" s="41"/>
      <c r="Y483" s="42"/>
      <c r="Z483" s="40" t="str">
        <f>IF(V483=0,"NO OFERTADO",IF(W483=0,"NO OFERTADO",IF(X483=0,"NO OFERTADO",IF(Y483=0,"NO OFERTADO","CORRECTO"))))</f>
        <v>NO OFERTADO</v>
      </c>
      <c r="AA483" s="42">
        <f>Y483*N483</f>
        <v>0</v>
      </c>
      <c r="AB483" s="31">
        <f>Q483*$AB$1</f>
        <v>0.41845645036922707</v>
      </c>
      <c r="AC483" s="32">
        <f>R483*$AC$1</f>
        <v>0.18352947619553156</v>
      </c>
      <c r="AD483" s="31">
        <f>AB483+AC483</f>
        <v>0.60198592656475869</v>
      </c>
      <c r="AE483" s="41"/>
      <c r="AF483" s="41"/>
      <c r="AG483" s="41"/>
      <c r="AH483" s="42"/>
      <c r="AI483" s="40" t="str">
        <f>IF(AE483=0,"NO OFERTADO",IF(AF483=0,"NO OFERTADO",IF(AG483=0,"NO OFERTADO",IF(AH483=0,"NO OFERTADO","CORRECTO"))))</f>
        <v>NO OFERTADO</v>
      </c>
      <c r="AJ483" s="41"/>
      <c r="AK483" s="41"/>
      <c r="AL483" s="41"/>
      <c r="AM483" s="42"/>
      <c r="AN483" s="40" t="str">
        <f>IF(AJ483=0,"NO OFERTADO",IF(AK483=0,"NO OFERTADO",IF(AL483=0,"NO OFERTADO",IF(AM483=0,"NO OFERTADO","CORRECTO"))))</f>
        <v>NO OFERTADO</v>
      </c>
    </row>
    <row r="484" spans="1:40" x14ac:dyDescent="0.25">
      <c r="A484" s="61">
        <v>2660</v>
      </c>
      <c r="B484" s="61">
        <v>2405</v>
      </c>
      <c r="C484" s="67" t="s">
        <v>6445</v>
      </c>
      <c r="D484" s="91" t="s">
        <v>453</v>
      </c>
      <c r="E484" s="91" t="s">
        <v>49</v>
      </c>
      <c r="F484" s="91" t="s">
        <v>23</v>
      </c>
      <c r="G484" s="12" t="s">
        <v>24</v>
      </c>
      <c r="H484" s="91" t="s">
        <v>23</v>
      </c>
      <c r="I484" s="62">
        <v>6700885.7999999998</v>
      </c>
      <c r="J484" s="10">
        <v>1</v>
      </c>
      <c r="K484" s="10" t="s">
        <v>6446</v>
      </c>
      <c r="L484" s="14" t="s">
        <v>6447</v>
      </c>
      <c r="M484" s="11">
        <v>6700885.7999999998</v>
      </c>
      <c r="N484" s="8">
        <v>1</v>
      </c>
      <c r="O484" s="8">
        <f>N484*M484</f>
        <v>6700885.7999999998</v>
      </c>
      <c r="P484" s="7" t="s">
        <v>6618</v>
      </c>
      <c r="Q484" s="30">
        <f>O484/$O$643</f>
        <v>3.9723728651160379E-3</v>
      </c>
      <c r="R484" s="30">
        <f>+O484/$O$644</f>
        <v>6.9689212394246601E-3</v>
      </c>
      <c r="S484" s="31">
        <f>Q484*$S$1</f>
        <v>0.317789829209283</v>
      </c>
      <c r="T484" s="32">
        <f>R484*$T$1</f>
        <v>0.1045338185913699</v>
      </c>
      <c r="U484" s="31">
        <f>S484+T484</f>
        <v>0.4223236478006529</v>
      </c>
      <c r="V484" s="41"/>
      <c r="W484" s="41"/>
      <c r="X484" s="41"/>
      <c r="Y484" s="42"/>
      <c r="Z484" s="40" t="str">
        <f>IF(V484=0,"NO OFERTADO",IF(W484=0,"NO OFERTADO",IF(X484=0,"NO OFERTADO",IF(Y484=0,"NO OFERTADO","CORRECTO"))))</f>
        <v>NO OFERTADO</v>
      </c>
      <c r="AA484" s="42">
        <f>Y484*N484</f>
        <v>0</v>
      </c>
      <c r="AB484" s="31">
        <f>Q484*$AB$1</f>
        <v>7.9447457302320751E-2</v>
      </c>
      <c r="AC484" s="32">
        <f>R484*$AC$1</f>
        <v>3.4844606197123304E-2</v>
      </c>
      <c r="AD484" s="31">
        <f>AB484+AC484</f>
        <v>0.11429206349944405</v>
      </c>
      <c r="AE484" s="41"/>
      <c r="AF484" s="41"/>
      <c r="AG484" s="41"/>
      <c r="AH484" s="42"/>
      <c r="AI484" s="40" t="str">
        <f>IF(AE484=0,"NO OFERTADO",IF(AF484=0,"NO OFERTADO",IF(AG484=0,"NO OFERTADO",IF(AH484=0,"NO OFERTADO","CORRECTO"))))</f>
        <v>NO OFERTADO</v>
      </c>
      <c r="AJ484" s="41"/>
      <c r="AK484" s="41"/>
      <c r="AL484" s="41"/>
      <c r="AM484" s="42"/>
      <c r="AN484" s="40" t="str">
        <f>IF(AJ484=0,"NO OFERTADO",IF(AK484=0,"NO OFERTADO",IF(AL484=0,"NO OFERTADO",IF(AM484=0,"NO OFERTADO","CORRECTO"))))</f>
        <v>NO OFERTADO</v>
      </c>
    </row>
    <row r="485" spans="1:40" x14ac:dyDescent="0.25">
      <c r="A485" s="61">
        <v>2661</v>
      </c>
      <c r="B485" s="61">
        <v>1884</v>
      </c>
      <c r="C485" s="13" t="s">
        <v>5126</v>
      </c>
      <c r="D485" s="12" t="s">
        <v>4234</v>
      </c>
      <c r="E485" s="12" t="s">
        <v>49</v>
      </c>
      <c r="F485" s="12" t="s">
        <v>23</v>
      </c>
      <c r="G485" s="12" t="s">
        <v>24</v>
      </c>
      <c r="H485" s="12" t="s">
        <v>49</v>
      </c>
      <c r="I485" s="62" t="s">
        <v>60</v>
      </c>
      <c r="J485" s="10">
        <v>1</v>
      </c>
      <c r="K485" s="10" t="s">
        <v>5127</v>
      </c>
      <c r="L485" s="14" t="s">
        <v>5128</v>
      </c>
      <c r="M485" s="11">
        <v>630097.27666666673</v>
      </c>
      <c r="N485" s="8">
        <v>1</v>
      </c>
      <c r="O485" s="8">
        <f>N485*M485</f>
        <v>630097.27666666673</v>
      </c>
      <c r="P485" s="7" t="s">
        <v>6618</v>
      </c>
      <c r="Q485" s="30">
        <f>O485/$O$643</f>
        <v>3.7352991812129968E-4</v>
      </c>
      <c r="R485" s="30"/>
      <c r="S485" s="31">
        <f>Q485*$S$1</f>
        <v>2.9882393449703976E-2</v>
      </c>
      <c r="T485" s="7"/>
      <c r="U485" s="31">
        <f>S485+T485</f>
        <v>2.9882393449703976E-2</v>
      </c>
      <c r="V485" s="41"/>
      <c r="W485" s="41"/>
      <c r="X485" s="41"/>
      <c r="Y485" s="42"/>
      <c r="Z485" s="40" t="str">
        <f>IF(V485=0,"NO OFERTADO",IF(W485=0,"NO OFERTADO",IF(X485=0,"NO OFERTADO",IF(Y485=0,"NO OFERTADO","CORRECTO"))))</f>
        <v>NO OFERTADO</v>
      </c>
      <c r="AA485" s="42">
        <f>Y485*N485</f>
        <v>0</v>
      </c>
      <c r="AB485" s="31">
        <f>Q485*$AB$1</f>
        <v>7.4705983624259939E-3</v>
      </c>
      <c r="AC485" s="7"/>
      <c r="AD485" s="31">
        <f>AB485+AC485</f>
        <v>7.4705983624259939E-3</v>
      </c>
      <c r="AE485" s="41"/>
      <c r="AF485" s="41"/>
      <c r="AG485" s="41"/>
      <c r="AH485" s="42"/>
      <c r="AI485" s="40" t="str">
        <f>IF(AE485=0,"NO OFERTADO",IF(AF485=0,"NO OFERTADO",IF(AG485=0,"NO OFERTADO",IF(AH485=0,"NO OFERTADO","CORRECTO"))))</f>
        <v>NO OFERTADO</v>
      </c>
      <c r="AJ485" s="41"/>
      <c r="AK485" s="41"/>
      <c r="AL485" s="41"/>
      <c r="AM485" s="42"/>
      <c r="AN485" s="40" t="str">
        <f>IF(AJ485=0,"NO OFERTADO",IF(AK485=0,"NO OFERTADO",IF(AL485=0,"NO OFERTADO",IF(AM485=0,"NO OFERTADO","CORRECTO"))))</f>
        <v>NO OFERTADO</v>
      </c>
    </row>
    <row r="486" spans="1:40" ht="24" x14ac:dyDescent="0.25">
      <c r="A486" s="61">
        <v>2662</v>
      </c>
      <c r="B486" s="61">
        <v>1943</v>
      </c>
      <c r="C486" s="13" t="s">
        <v>4362</v>
      </c>
      <c r="D486" s="12" t="s">
        <v>5269</v>
      </c>
      <c r="E486" s="12" t="s">
        <v>320</v>
      </c>
      <c r="F486" s="12" t="s">
        <v>321</v>
      </c>
      <c r="G486" s="12" t="s">
        <v>322</v>
      </c>
      <c r="H486" s="12" t="s">
        <v>323</v>
      </c>
      <c r="I486" s="62" t="s">
        <v>60</v>
      </c>
      <c r="J486" s="10">
        <v>15</v>
      </c>
      <c r="K486" s="10" t="s">
        <v>4364</v>
      </c>
      <c r="L486" s="14" t="s">
        <v>5270</v>
      </c>
      <c r="M486" s="11">
        <v>5323.333333333333</v>
      </c>
      <c r="N486" s="8">
        <v>15</v>
      </c>
      <c r="O486" s="8">
        <f>N486*M486</f>
        <v>79850</v>
      </c>
      <c r="P486" s="7" t="s">
        <v>6618</v>
      </c>
      <c r="Q486" s="30">
        <f>O486/$O$643</f>
        <v>4.733612581183157E-5</v>
      </c>
      <c r="R486" s="30"/>
      <c r="S486" s="31">
        <f>Q486*$S$1</f>
        <v>3.7868900649465258E-3</v>
      </c>
      <c r="T486" s="7"/>
      <c r="U486" s="31">
        <f>S486+T486</f>
        <v>3.7868900649465258E-3</v>
      </c>
      <c r="V486" s="41"/>
      <c r="W486" s="41"/>
      <c r="X486" s="41"/>
      <c r="Y486" s="42"/>
      <c r="Z486" s="40" t="str">
        <f>IF(V486=0,"NO OFERTADO",IF(W486=0,"NO OFERTADO",IF(X486=0,"NO OFERTADO",IF(Y486=0,"NO OFERTADO","CORRECTO"))))</f>
        <v>NO OFERTADO</v>
      </c>
      <c r="AA486" s="42">
        <f>Y486*N486</f>
        <v>0</v>
      </c>
      <c r="AB486" s="31">
        <f>Q486*$AB$1</f>
        <v>9.4672251623663145E-4</v>
      </c>
      <c r="AC486" s="7"/>
      <c r="AD486" s="31">
        <f>AB486+AC486</f>
        <v>9.4672251623663145E-4</v>
      </c>
      <c r="AE486" s="41"/>
      <c r="AF486" s="41"/>
      <c r="AG486" s="41"/>
      <c r="AH486" s="42"/>
      <c r="AI486" s="40" t="str">
        <f>IF(AE486=0,"NO OFERTADO",IF(AF486=0,"NO OFERTADO",IF(AG486=0,"NO OFERTADO",IF(AH486=0,"NO OFERTADO","CORRECTO"))))</f>
        <v>NO OFERTADO</v>
      </c>
      <c r="AJ486" s="41"/>
      <c r="AK486" s="41"/>
      <c r="AL486" s="41"/>
      <c r="AM486" s="42"/>
      <c r="AN486" s="40" t="str">
        <f>IF(AJ486=0,"NO OFERTADO",IF(AK486=0,"NO OFERTADO",IF(AL486=0,"NO OFERTADO",IF(AM486=0,"NO OFERTADO","CORRECTO"))))</f>
        <v>NO OFERTADO</v>
      </c>
    </row>
    <row r="487" spans="1:40" x14ac:dyDescent="0.25">
      <c r="A487" s="61">
        <v>2663</v>
      </c>
      <c r="B487" s="61">
        <v>1768</v>
      </c>
      <c r="C487" s="13" t="s">
        <v>1808</v>
      </c>
      <c r="D487" s="12" t="s">
        <v>4827</v>
      </c>
      <c r="E487" s="12" t="s">
        <v>221</v>
      </c>
      <c r="F487" s="12" t="s">
        <v>222</v>
      </c>
      <c r="G487" s="12" t="s">
        <v>13</v>
      </c>
      <c r="H487" s="12" t="s">
        <v>354</v>
      </c>
      <c r="I487" s="62" t="s">
        <v>60</v>
      </c>
      <c r="J487" s="10">
        <v>60</v>
      </c>
      <c r="K487" s="10" t="s">
        <v>1810</v>
      </c>
      <c r="L487" s="14" t="s">
        <v>4828</v>
      </c>
      <c r="M487" s="11">
        <v>1474.0396666666666</v>
      </c>
      <c r="N487" s="11">
        <v>60</v>
      </c>
      <c r="O487" s="8">
        <f>N487*M487</f>
        <v>88442.37999999999</v>
      </c>
      <c r="P487" s="7" t="s">
        <v>6618</v>
      </c>
      <c r="Q487" s="30">
        <f>O487/$O$643</f>
        <v>5.2429801211995189E-5</v>
      </c>
      <c r="R487" s="30"/>
      <c r="S487" s="31">
        <f>Q487*$S$1</f>
        <v>4.1943840969596155E-3</v>
      </c>
      <c r="T487" s="7"/>
      <c r="U487" s="31">
        <f>S487+T487</f>
        <v>4.1943840969596155E-3</v>
      </c>
      <c r="V487" s="41"/>
      <c r="W487" s="41"/>
      <c r="X487" s="41"/>
      <c r="Y487" s="42"/>
      <c r="Z487" s="40" t="str">
        <f>IF(V487=0,"NO OFERTADO",IF(W487=0,"NO OFERTADO",IF(X487=0,"NO OFERTADO",IF(Y487=0,"NO OFERTADO","CORRECTO"))))</f>
        <v>NO OFERTADO</v>
      </c>
      <c r="AA487" s="42">
        <f>Y487*N487</f>
        <v>0</v>
      </c>
      <c r="AB487" s="31">
        <f>Q487*$AB$1</f>
        <v>1.0485960242399039E-3</v>
      </c>
      <c r="AC487" s="7"/>
      <c r="AD487" s="31">
        <f>AB487+AC487</f>
        <v>1.0485960242399039E-3</v>
      </c>
      <c r="AE487" s="41"/>
      <c r="AF487" s="41"/>
      <c r="AG487" s="41"/>
      <c r="AH487" s="42"/>
      <c r="AI487" s="40" t="str">
        <f>IF(AE487=0,"NO OFERTADO",IF(AF487=0,"NO OFERTADO",IF(AG487=0,"NO OFERTADO",IF(AH487=0,"NO OFERTADO","CORRECTO"))))</f>
        <v>NO OFERTADO</v>
      </c>
      <c r="AJ487" s="41"/>
      <c r="AK487" s="41"/>
      <c r="AL487" s="41"/>
      <c r="AM487" s="42"/>
      <c r="AN487" s="40" t="str">
        <f>IF(AJ487=0,"NO OFERTADO",IF(AK487=0,"NO OFERTADO",IF(AL487=0,"NO OFERTADO",IF(AM487=0,"NO OFERTADO","CORRECTO"))))</f>
        <v>NO OFERTADO</v>
      </c>
    </row>
    <row r="488" spans="1:40" x14ac:dyDescent="0.25">
      <c r="A488" s="61">
        <v>2664</v>
      </c>
      <c r="B488" s="61">
        <v>1966</v>
      </c>
      <c r="C488" s="13" t="s">
        <v>1808</v>
      </c>
      <c r="D488" s="12" t="s">
        <v>5330</v>
      </c>
      <c r="E488" s="12" t="s">
        <v>765</v>
      </c>
      <c r="F488" s="12" t="s">
        <v>222</v>
      </c>
      <c r="G488" s="12" t="s">
        <v>223</v>
      </c>
      <c r="H488" s="12" t="s">
        <v>108</v>
      </c>
      <c r="I488" s="62" t="s">
        <v>60</v>
      </c>
      <c r="J488" s="10">
        <v>5</v>
      </c>
      <c r="K488" s="10" t="s">
        <v>3376</v>
      </c>
      <c r="L488" s="14" t="s">
        <v>5331</v>
      </c>
      <c r="M488" s="11">
        <v>10651.885</v>
      </c>
      <c r="N488" s="8">
        <v>5</v>
      </c>
      <c r="O488" s="8">
        <f>N488*M488</f>
        <v>53259.425000000003</v>
      </c>
      <c r="P488" s="7" t="s">
        <v>6618</v>
      </c>
      <c r="Q488" s="30">
        <f>O488/$O$643</f>
        <v>3.1572884689615628E-5</v>
      </c>
      <c r="R488" s="30"/>
      <c r="S488" s="31">
        <f>Q488*$S$1</f>
        <v>2.5258307751692501E-3</v>
      </c>
      <c r="T488" s="7"/>
      <c r="U488" s="31">
        <f>S488+T488</f>
        <v>2.5258307751692501E-3</v>
      </c>
      <c r="V488" s="41"/>
      <c r="W488" s="41"/>
      <c r="X488" s="41"/>
      <c r="Y488" s="42"/>
      <c r="Z488" s="40" t="str">
        <f>IF(V488=0,"NO OFERTADO",IF(W488=0,"NO OFERTADO",IF(X488=0,"NO OFERTADO",IF(Y488=0,"NO OFERTADO","CORRECTO"))))</f>
        <v>NO OFERTADO</v>
      </c>
      <c r="AA488" s="42">
        <f>Y488*N488</f>
        <v>0</v>
      </c>
      <c r="AB488" s="31">
        <f>Q488*$AB$1</f>
        <v>6.3145769379231254E-4</v>
      </c>
      <c r="AC488" s="7"/>
      <c r="AD488" s="31">
        <f>AB488+AC488</f>
        <v>6.3145769379231254E-4</v>
      </c>
      <c r="AE488" s="41"/>
      <c r="AF488" s="41"/>
      <c r="AG488" s="41"/>
      <c r="AH488" s="42"/>
      <c r="AI488" s="40" t="str">
        <f>IF(AE488=0,"NO OFERTADO",IF(AF488=0,"NO OFERTADO",IF(AG488=0,"NO OFERTADO",IF(AH488=0,"NO OFERTADO","CORRECTO"))))</f>
        <v>NO OFERTADO</v>
      </c>
      <c r="AJ488" s="41"/>
      <c r="AK488" s="41"/>
      <c r="AL488" s="41"/>
      <c r="AM488" s="42"/>
      <c r="AN488" s="40" t="str">
        <f>IF(AJ488=0,"NO OFERTADO",IF(AK488=0,"NO OFERTADO",IF(AL488=0,"NO OFERTADO",IF(AM488=0,"NO OFERTADO","CORRECTO"))))</f>
        <v>NO OFERTADO</v>
      </c>
    </row>
    <row r="489" spans="1:40" ht="36" x14ac:dyDescent="0.25">
      <c r="A489" s="61">
        <v>2665</v>
      </c>
      <c r="B489" s="61">
        <v>2406</v>
      </c>
      <c r="C489" s="13" t="s">
        <v>6448</v>
      </c>
      <c r="D489" s="12" t="s">
        <v>6449</v>
      </c>
      <c r="E489" s="12" t="s">
        <v>1042</v>
      </c>
      <c r="F489" s="12" t="s">
        <v>222</v>
      </c>
      <c r="G489" s="12" t="s">
        <v>223</v>
      </c>
      <c r="H489" s="12" t="s">
        <v>108</v>
      </c>
      <c r="I489" s="62" t="s">
        <v>60</v>
      </c>
      <c r="J489" s="10">
        <v>6</v>
      </c>
      <c r="K489" s="10" t="s">
        <v>6450</v>
      </c>
      <c r="L489" s="14" t="s">
        <v>6451</v>
      </c>
      <c r="M489" s="11">
        <v>22969.87705333333</v>
      </c>
      <c r="N489" s="8">
        <v>5</v>
      </c>
      <c r="O489" s="8">
        <f>N489*M489</f>
        <v>114849.38526666665</v>
      </c>
      <c r="P489" s="7" t="s">
        <v>6618</v>
      </c>
      <c r="Q489" s="30">
        <f>O489/$O$643</f>
        <v>6.8084219792040668E-5</v>
      </c>
      <c r="R489" s="30"/>
      <c r="S489" s="31">
        <f>Q489*$S$1</f>
        <v>5.4467375833632536E-3</v>
      </c>
      <c r="T489" s="7"/>
      <c r="U489" s="31">
        <f>S489+T489</f>
        <v>5.4467375833632536E-3</v>
      </c>
      <c r="V489" s="41"/>
      <c r="W489" s="41"/>
      <c r="X489" s="41"/>
      <c r="Y489" s="42"/>
      <c r="Z489" s="40" t="str">
        <f>IF(V489=0,"NO OFERTADO",IF(W489=0,"NO OFERTADO",IF(X489=0,"NO OFERTADO",IF(Y489=0,"NO OFERTADO","CORRECTO"))))</f>
        <v>NO OFERTADO</v>
      </c>
      <c r="AA489" s="42">
        <f>Y489*N489</f>
        <v>0</v>
      </c>
      <c r="AB489" s="31">
        <f>Q489*$AB$1</f>
        <v>1.3616843958408134E-3</v>
      </c>
      <c r="AC489" s="7"/>
      <c r="AD489" s="31">
        <f>AB489+AC489</f>
        <v>1.3616843958408134E-3</v>
      </c>
      <c r="AE489" s="41"/>
      <c r="AF489" s="41"/>
      <c r="AG489" s="41"/>
      <c r="AH489" s="42"/>
      <c r="AI489" s="40" t="str">
        <f>IF(AE489=0,"NO OFERTADO",IF(AF489=0,"NO OFERTADO",IF(AG489=0,"NO OFERTADO",IF(AH489=0,"NO OFERTADO","CORRECTO"))))</f>
        <v>NO OFERTADO</v>
      </c>
      <c r="AJ489" s="41"/>
      <c r="AK489" s="41"/>
      <c r="AL489" s="41"/>
      <c r="AM489" s="42"/>
      <c r="AN489" s="40" t="str">
        <f>IF(AJ489=0,"NO OFERTADO",IF(AK489=0,"NO OFERTADO",IF(AL489=0,"NO OFERTADO",IF(AM489=0,"NO OFERTADO","CORRECTO"))))</f>
        <v>NO OFERTADO</v>
      </c>
    </row>
    <row r="490" spans="1:40" ht="24" x14ac:dyDescent="0.25">
      <c r="A490" s="61">
        <v>2666</v>
      </c>
      <c r="B490" s="61">
        <v>2407</v>
      </c>
      <c r="C490" s="67" t="s">
        <v>6452</v>
      </c>
      <c r="D490" s="95">
        <v>0.01</v>
      </c>
      <c r="E490" s="12" t="s">
        <v>320</v>
      </c>
      <c r="F490" s="91" t="s">
        <v>321</v>
      </c>
      <c r="G490" s="12" t="s">
        <v>322</v>
      </c>
      <c r="H490" s="91" t="s">
        <v>323</v>
      </c>
      <c r="I490" s="62" t="s">
        <v>60</v>
      </c>
      <c r="J490" s="10">
        <v>80</v>
      </c>
      <c r="K490" s="10" t="s">
        <v>2036</v>
      </c>
      <c r="L490" s="14" t="s">
        <v>6453</v>
      </c>
      <c r="M490" s="11">
        <v>850.16300625000008</v>
      </c>
      <c r="N490" s="8">
        <v>80</v>
      </c>
      <c r="O490" s="8">
        <f>N490*M490</f>
        <v>68013.040500000003</v>
      </c>
      <c r="P490" s="7" t="s">
        <v>6618</v>
      </c>
      <c r="Q490" s="30">
        <f>O490/$O$643</f>
        <v>4.0319021189144601E-5</v>
      </c>
      <c r="R490" s="30"/>
      <c r="S490" s="31">
        <f>Q490*$S$1</f>
        <v>3.225521695131568E-3</v>
      </c>
      <c r="T490" s="7"/>
      <c r="U490" s="31">
        <f>S490+T490</f>
        <v>3.225521695131568E-3</v>
      </c>
      <c r="V490" s="41"/>
      <c r="W490" s="41"/>
      <c r="X490" s="41"/>
      <c r="Y490" s="42"/>
      <c r="Z490" s="40" t="str">
        <f>IF(V490=0,"NO OFERTADO",IF(W490=0,"NO OFERTADO",IF(X490=0,"NO OFERTADO",IF(Y490=0,"NO OFERTADO","CORRECTO"))))</f>
        <v>NO OFERTADO</v>
      </c>
      <c r="AA490" s="42">
        <f>Y490*N490</f>
        <v>0</v>
      </c>
      <c r="AB490" s="31">
        <f>Q490*$AB$1</f>
        <v>8.0638042378289201E-4</v>
      </c>
      <c r="AC490" s="7"/>
      <c r="AD490" s="31">
        <f>AB490+AC490</f>
        <v>8.0638042378289201E-4</v>
      </c>
      <c r="AE490" s="41"/>
      <c r="AF490" s="41"/>
      <c r="AG490" s="41"/>
      <c r="AH490" s="42"/>
      <c r="AI490" s="40" t="str">
        <f>IF(AE490=0,"NO OFERTADO",IF(AF490=0,"NO OFERTADO",IF(AG490=0,"NO OFERTADO",IF(AH490=0,"NO OFERTADO","CORRECTO"))))</f>
        <v>NO OFERTADO</v>
      </c>
      <c r="AJ490" s="41"/>
      <c r="AK490" s="41"/>
      <c r="AL490" s="41"/>
      <c r="AM490" s="42"/>
      <c r="AN490" s="40" t="str">
        <f>IF(AJ490=0,"NO OFERTADO",IF(AK490=0,"NO OFERTADO",IF(AL490=0,"NO OFERTADO",IF(AM490=0,"NO OFERTADO","CORRECTO"))))</f>
        <v>NO OFERTADO</v>
      </c>
    </row>
    <row r="491" spans="1:40" ht="24" x14ac:dyDescent="0.25">
      <c r="A491" s="61">
        <v>2667</v>
      </c>
      <c r="B491" s="61">
        <v>2105</v>
      </c>
      <c r="C491" s="13" t="s">
        <v>5413</v>
      </c>
      <c r="D491" s="12" t="s">
        <v>10</v>
      </c>
      <c r="E491" s="12" t="s">
        <v>11</v>
      </c>
      <c r="F491" s="12" t="s">
        <v>134</v>
      </c>
      <c r="G491" s="12" t="s">
        <v>13</v>
      </c>
      <c r="H491" s="12" t="s">
        <v>12</v>
      </c>
      <c r="I491" s="62" t="s">
        <v>60</v>
      </c>
      <c r="J491" s="10">
        <v>1</v>
      </c>
      <c r="K491" s="10" t="s">
        <v>3975</v>
      </c>
      <c r="L491" s="14" t="s">
        <v>5704</v>
      </c>
      <c r="M491" s="11">
        <v>2153.5233333333331</v>
      </c>
      <c r="N491" s="8">
        <v>95</v>
      </c>
      <c r="O491" s="8">
        <f>N491*M491</f>
        <v>204584.71666666665</v>
      </c>
      <c r="P491" s="7" t="s">
        <v>6618</v>
      </c>
      <c r="Q491" s="30">
        <f>O491/$O$643</f>
        <v>1.2128049952800561E-4</v>
      </c>
      <c r="R491" s="30"/>
      <c r="S491" s="31">
        <f>Q491*$S$1</f>
        <v>9.702439962240449E-3</v>
      </c>
      <c r="T491" s="7"/>
      <c r="U491" s="31">
        <f>S491+T491</f>
        <v>9.702439962240449E-3</v>
      </c>
      <c r="V491" s="41"/>
      <c r="W491" s="41"/>
      <c r="X491" s="41"/>
      <c r="Y491" s="42"/>
      <c r="Z491" s="40" t="str">
        <f>IF(V491=0,"NO OFERTADO",IF(W491=0,"NO OFERTADO",IF(X491=0,"NO OFERTADO",IF(Y491=0,"NO OFERTADO","CORRECTO"))))</f>
        <v>NO OFERTADO</v>
      </c>
      <c r="AA491" s="42">
        <f>Y491*N491</f>
        <v>0</v>
      </c>
      <c r="AB491" s="31">
        <f>Q491*$AB$1</f>
        <v>2.4256099905601122E-3</v>
      </c>
      <c r="AC491" s="7"/>
      <c r="AD491" s="31">
        <f>AB491+AC491</f>
        <v>2.4256099905601122E-3</v>
      </c>
      <c r="AE491" s="41"/>
      <c r="AF491" s="41"/>
      <c r="AG491" s="41"/>
      <c r="AH491" s="42"/>
      <c r="AI491" s="40" t="str">
        <f>IF(AE491=0,"NO OFERTADO",IF(AF491=0,"NO OFERTADO",IF(AG491=0,"NO OFERTADO",IF(AH491=0,"NO OFERTADO","CORRECTO"))))</f>
        <v>NO OFERTADO</v>
      </c>
      <c r="AJ491" s="41"/>
      <c r="AK491" s="41"/>
      <c r="AL491" s="41"/>
      <c r="AM491" s="42"/>
      <c r="AN491" s="40" t="str">
        <f>IF(AJ491=0,"NO OFERTADO",IF(AK491=0,"NO OFERTADO",IF(AL491=0,"NO OFERTADO",IF(AM491=0,"NO OFERTADO","CORRECTO"))))</f>
        <v>NO OFERTADO</v>
      </c>
    </row>
    <row r="492" spans="1:40" x14ac:dyDescent="0.25">
      <c r="A492" s="61">
        <v>2668</v>
      </c>
      <c r="B492" s="61">
        <v>1992</v>
      </c>
      <c r="C492" s="13" t="s">
        <v>5413</v>
      </c>
      <c r="D492" s="12" t="s">
        <v>4246</v>
      </c>
      <c r="E492" s="12" t="s">
        <v>5389</v>
      </c>
      <c r="F492" s="12" t="s">
        <v>222</v>
      </c>
      <c r="G492" s="12" t="s">
        <v>13</v>
      </c>
      <c r="H492" s="12" t="s">
        <v>108</v>
      </c>
      <c r="I492" s="62" t="s">
        <v>60</v>
      </c>
      <c r="J492" s="10">
        <v>20</v>
      </c>
      <c r="K492" s="10" t="s">
        <v>3975</v>
      </c>
      <c r="L492" s="14" t="s">
        <v>5414</v>
      </c>
      <c r="M492" s="11">
        <v>1493.471</v>
      </c>
      <c r="N492" s="8">
        <v>20</v>
      </c>
      <c r="O492" s="8">
        <f>N492*M492</f>
        <v>29869.42</v>
      </c>
      <c r="P492" s="7" t="s">
        <v>6618</v>
      </c>
      <c r="Q492" s="30">
        <f>O492/$O$643</f>
        <v>1.7706983381921578E-5</v>
      </c>
      <c r="R492" s="30"/>
      <c r="S492" s="31">
        <f>Q492*$S$1</f>
        <v>1.4165586705537263E-3</v>
      </c>
      <c r="T492" s="7"/>
      <c r="U492" s="31">
        <f>S492+T492</f>
        <v>1.4165586705537263E-3</v>
      </c>
      <c r="V492" s="41"/>
      <c r="W492" s="41"/>
      <c r="X492" s="41"/>
      <c r="Y492" s="42"/>
      <c r="Z492" s="40" t="str">
        <f>IF(V492=0,"NO OFERTADO",IF(W492=0,"NO OFERTADO",IF(X492=0,"NO OFERTADO",IF(Y492=0,"NO OFERTADO","CORRECTO"))))</f>
        <v>NO OFERTADO</v>
      </c>
      <c r="AA492" s="42">
        <f>Y492*N492</f>
        <v>0</v>
      </c>
      <c r="AB492" s="31">
        <f>Q492*$AB$1</f>
        <v>3.5413966763843158E-4</v>
      </c>
      <c r="AC492" s="7"/>
      <c r="AD492" s="31">
        <f>AB492+AC492</f>
        <v>3.5413966763843158E-4</v>
      </c>
      <c r="AE492" s="41"/>
      <c r="AF492" s="41"/>
      <c r="AG492" s="41"/>
      <c r="AH492" s="42"/>
      <c r="AI492" s="40" t="str">
        <f>IF(AE492=0,"NO OFERTADO",IF(AF492=0,"NO OFERTADO",IF(AG492=0,"NO OFERTADO",IF(AH492=0,"NO OFERTADO","CORRECTO"))))</f>
        <v>NO OFERTADO</v>
      </c>
      <c r="AJ492" s="41"/>
      <c r="AK492" s="41"/>
      <c r="AL492" s="41"/>
      <c r="AM492" s="42"/>
      <c r="AN492" s="40" t="str">
        <f>IF(AJ492=0,"NO OFERTADO",IF(AK492=0,"NO OFERTADO",IF(AL492=0,"NO OFERTADO",IF(AM492=0,"NO OFERTADO","CORRECTO"))))</f>
        <v>NO OFERTADO</v>
      </c>
    </row>
    <row r="493" spans="1:40" ht="24" x14ac:dyDescent="0.25">
      <c r="A493" s="61">
        <v>2669</v>
      </c>
      <c r="B493" s="61">
        <v>2408</v>
      </c>
      <c r="C493" s="13" t="s">
        <v>6454</v>
      </c>
      <c r="D493" s="12" t="s">
        <v>787</v>
      </c>
      <c r="E493" s="12" t="s">
        <v>221</v>
      </c>
      <c r="F493" s="12" t="s">
        <v>222</v>
      </c>
      <c r="G493" s="12" t="s">
        <v>13</v>
      </c>
      <c r="H493" s="12" t="s">
        <v>354</v>
      </c>
      <c r="I493" s="62" t="s">
        <v>60</v>
      </c>
      <c r="J493" s="10">
        <v>30</v>
      </c>
      <c r="K493" s="10" t="s">
        <v>770</v>
      </c>
      <c r="L493" s="14" t="s">
        <v>2404</v>
      </c>
      <c r="M493" s="11">
        <v>4397.384</v>
      </c>
      <c r="N493" s="8">
        <v>30</v>
      </c>
      <c r="O493" s="8">
        <f>N493*M493</f>
        <v>131921.51999999999</v>
      </c>
      <c r="P493" s="7" t="s">
        <v>6618</v>
      </c>
      <c r="Q493" s="30">
        <f>O493/$O$643</f>
        <v>7.8204804859211707E-5</v>
      </c>
      <c r="R493" s="30"/>
      <c r="S493" s="31">
        <f>Q493*$S$1</f>
        <v>6.256384388736937E-3</v>
      </c>
      <c r="T493" s="7"/>
      <c r="U493" s="31">
        <f>S493+T493</f>
        <v>6.256384388736937E-3</v>
      </c>
      <c r="V493" s="41"/>
      <c r="W493" s="41"/>
      <c r="X493" s="41"/>
      <c r="Y493" s="42"/>
      <c r="Z493" s="40" t="str">
        <f>IF(V493=0,"NO OFERTADO",IF(W493=0,"NO OFERTADO",IF(X493=0,"NO OFERTADO",IF(Y493=0,"NO OFERTADO","CORRECTO"))))</f>
        <v>NO OFERTADO</v>
      </c>
      <c r="AA493" s="42">
        <f>Y493*N493</f>
        <v>0</v>
      </c>
      <c r="AB493" s="31">
        <f>Q493*$AB$1</f>
        <v>1.5640960971842342E-3</v>
      </c>
      <c r="AC493" s="7"/>
      <c r="AD493" s="31">
        <f>AB493+AC493</f>
        <v>1.5640960971842342E-3</v>
      </c>
      <c r="AE493" s="41"/>
      <c r="AF493" s="41"/>
      <c r="AG493" s="41"/>
      <c r="AH493" s="42"/>
      <c r="AI493" s="40" t="str">
        <f>IF(AE493=0,"NO OFERTADO",IF(AF493=0,"NO OFERTADO",IF(AG493=0,"NO OFERTADO",IF(AH493=0,"NO OFERTADO","CORRECTO"))))</f>
        <v>NO OFERTADO</v>
      </c>
      <c r="AJ493" s="41"/>
      <c r="AK493" s="41"/>
      <c r="AL493" s="41"/>
      <c r="AM493" s="42"/>
      <c r="AN493" s="40" t="str">
        <f>IF(AJ493=0,"NO OFERTADO",IF(AK493=0,"NO OFERTADO",IF(AL493=0,"NO OFERTADO",IF(AM493=0,"NO OFERTADO","CORRECTO"))))</f>
        <v>NO OFERTADO</v>
      </c>
    </row>
    <row r="494" spans="1:40" x14ac:dyDescent="0.25">
      <c r="A494" s="61">
        <v>2670</v>
      </c>
      <c r="B494" s="61">
        <v>1984</v>
      </c>
      <c r="C494" s="13" t="s">
        <v>5383</v>
      </c>
      <c r="D494" s="12" t="s">
        <v>5384</v>
      </c>
      <c r="E494" s="12" t="s">
        <v>49</v>
      </c>
      <c r="F494" s="12" t="s">
        <v>23</v>
      </c>
      <c r="G494" s="12" t="s">
        <v>24</v>
      </c>
      <c r="H494" s="12" t="s">
        <v>49</v>
      </c>
      <c r="I494" s="62" t="s">
        <v>60</v>
      </c>
      <c r="J494" s="10">
        <v>1</v>
      </c>
      <c r="K494" s="10" t="s">
        <v>5385</v>
      </c>
      <c r="L494" s="14" t="s">
        <v>5386</v>
      </c>
      <c r="M494" s="11">
        <v>35164.358</v>
      </c>
      <c r="N494" s="8">
        <v>1</v>
      </c>
      <c r="O494" s="8">
        <f>N494*M494</f>
        <v>35164.358</v>
      </c>
      <c r="P494" s="7" t="s">
        <v>6618</v>
      </c>
      <c r="Q494" s="30">
        <f>O494/$O$643</f>
        <v>2.0845891977210844E-5</v>
      </c>
      <c r="R494" s="30"/>
      <c r="S494" s="31">
        <f>Q494*$S$1</f>
        <v>1.6676713581768674E-3</v>
      </c>
      <c r="T494" s="7"/>
      <c r="U494" s="31">
        <f>S494+T494</f>
        <v>1.6676713581768674E-3</v>
      </c>
      <c r="V494" s="41"/>
      <c r="W494" s="41"/>
      <c r="X494" s="41"/>
      <c r="Y494" s="42"/>
      <c r="Z494" s="40" t="str">
        <f>IF(V494=0,"NO OFERTADO",IF(W494=0,"NO OFERTADO",IF(X494=0,"NO OFERTADO",IF(Y494=0,"NO OFERTADO","CORRECTO"))))</f>
        <v>NO OFERTADO</v>
      </c>
      <c r="AA494" s="42">
        <f>Y494*N494</f>
        <v>0</v>
      </c>
      <c r="AB494" s="31">
        <f>Q494*$AB$1</f>
        <v>4.1691783954421685E-4</v>
      </c>
      <c r="AC494" s="7"/>
      <c r="AD494" s="31">
        <f>AB494+AC494</f>
        <v>4.1691783954421685E-4</v>
      </c>
      <c r="AE494" s="41"/>
      <c r="AF494" s="41"/>
      <c r="AG494" s="41"/>
      <c r="AH494" s="42"/>
      <c r="AI494" s="40" t="str">
        <f>IF(AE494=0,"NO OFERTADO",IF(AF494=0,"NO OFERTADO",IF(AG494=0,"NO OFERTADO",IF(AH494=0,"NO OFERTADO","CORRECTO"))))</f>
        <v>NO OFERTADO</v>
      </c>
      <c r="AJ494" s="41"/>
      <c r="AK494" s="41"/>
      <c r="AL494" s="41"/>
      <c r="AM494" s="42"/>
      <c r="AN494" s="40" t="str">
        <f>IF(AJ494=0,"NO OFERTADO",IF(AK494=0,"NO OFERTADO",IF(AL494=0,"NO OFERTADO",IF(AM494=0,"NO OFERTADO","CORRECTO"))))</f>
        <v>NO OFERTADO</v>
      </c>
    </row>
    <row r="495" spans="1:40" ht="48" x14ac:dyDescent="0.25">
      <c r="A495" s="61">
        <v>2671</v>
      </c>
      <c r="B495" s="61">
        <v>2409</v>
      </c>
      <c r="C495" s="13" t="s">
        <v>6455</v>
      </c>
      <c r="D495" s="12" t="s">
        <v>5455</v>
      </c>
      <c r="E495" s="12" t="s">
        <v>2194</v>
      </c>
      <c r="F495" s="12" t="s">
        <v>5531</v>
      </c>
      <c r="G495" s="12" t="s">
        <v>13</v>
      </c>
      <c r="H495" s="12" t="s">
        <v>6456</v>
      </c>
      <c r="I495" s="62" t="s">
        <v>60</v>
      </c>
      <c r="J495" s="10">
        <v>1</v>
      </c>
      <c r="K495" s="10" t="s">
        <v>770</v>
      </c>
      <c r="L495" s="14" t="s">
        <v>6457</v>
      </c>
      <c r="M495" s="11">
        <v>91130.006999999998</v>
      </c>
      <c r="N495" s="8">
        <v>1</v>
      </c>
      <c r="O495" s="8">
        <f>N495*M495</f>
        <v>91130.006999999998</v>
      </c>
      <c r="P495" s="7" t="s">
        <v>6618</v>
      </c>
      <c r="Q495" s="30">
        <f>O495/$O$643</f>
        <v>5.4023061697997393E-5</v>
      </c>
      <c r="R495" s="30"/>
      <c r="S495" s="31">
        <f>Q495*$S$1</f>
        <v>4.3218449358397911E-3</v>
      </c>
      <c r="T495" s="7"/>
      <c r="U495" s="31">
        <f>S495+T495</f>
        <v>4.3218449358397911E-3</v>
      </c>
      <c r="V495" s="41"/>
      <c r="W495" s="41"/>
      <c r="X495" s="41"/>
      <c r="Y495" s="42"/>
      <c r="Z495" s="40" t="str">
        <f>IF(V495=0,"NO OFERTADO",IF(W495=0,"NO OFERTADO",IF(X495=0,"NO OFERTADO",IF(Y495=0,"NO OFERTADO","CORRECTO"))))</f>
        <v>NO OFERTADO</v>
      </c>
      <c r="AA495" s="42">
        <f>Y495*N495</f>
        <v>0</v>
      </c>
      <c r="AB495" s="31">
        <f>Q495*$AB$1</f>
        <v>1.0804612339599478E-3</v>
      </c>
      <c r="AC495" s="7"/>
      <c r="AD495" s="31">
        <f>AB495+AC495</f>
        <v>1.0804612339599478E-3</v>
      </c>
      <c r="AE495" s="41"/>
      <c r="AF495" s="41"/>
      <c r="AG495" s="41"/>
      <c r="AH495" s="42"/>
      <c r="AI495" s="40" t="str">
        <f>IF(AE495=0,"NO OFERTADO",IF(AF495=0,"NO OFERTADO",IF(AG495=0,"NO OFERTADO",IF(AH495=0,"NO OFERTADO","CORRECTO"))))</f>
        <v>NO OFERTADO</v>
      </c>
      <c r="AJ495" s="41"/>
      <c r="AK495" s="41"/>
      <c r="AL495" s="41"/>
      <c r="AM495" s="42"/>
      <c r="AN495" s="40" t="str">
        <f>IF(AJ495=0,"NO OFERTADO",IF(AK495=0,"NO OFERTADO",IF(AL495=0,"NO OFERTADO",IF(AM495=0,"NO OFERTADO","CORRECTO"))))</f>
        <v>NO OFERTADO</v>
      </c>
    </row>
    <row r="496" spans="1:40" ht="24" x14ac:dyDescent="0.25">
      <c r="A496" s="61">
        <v>2672</v>
      </c>
      <c r="B496" s="61">
        <v>2410</v>
      </c>
      <c r="C496" s="13" t="s">
        <v>6458</v>
      </c>
      <c r="D496" s="12" t="s">
        <v>6459</v>
      </c>
      <c r="E496" s="12" t="s">
        <v>23</v>
      </c>
      <c r="F496" s="12" t="s">
        <v>23</v>
      </c>
      <c r="G496" s="12" t="s">
        <v>6460</v>
      </c>
      <c r="H496" s="12" t="s">
        <v>23</v>
      </c>
      <c r="I496" s="62" t="s">
        <v>60</v>
      </c>
      <c r="J496" s="10">
        <v>1</v>
      </c>
      <c r="K496" s="10" t="s">
        <v>6461</v>
      </c>
      <c r="L496" s="14" t="s">
        <v>6462</v>
      </c>
      <c r="M496" s="11">
        <v>710971</v>
      </c>
      <c r="N496" s="8">
        <v>1</v>
      </c>
      <c r="O496" s="8">
        <f>N496*M496</f>
        <v>710971</v>
      </c>
      <c r="P496" s="7" t="s">
        <v>6618</v>
      </c>
      <c r="Q496" s="30">
        <f>O496/$O$643</f>
        <v>4.2147292053304578E-4</v>
      </c>
      <c r="R496" s="30"/>
      <c r="S496" s="31">
        <f>Q496*$S$1</f>
        <v>3.3717833642643663E-2</v>
      </c>
      <c r="T496" s="7"/>
      <c r="U496" s="31">
        <f>S496+T496</f>
        <v>3.3717833642643663E-2</v>
      </c>
      <c r="V496" s="41"/>
      <c r="W496" s="41"/>
      <c r="X496" s="41"/>
      <c r="Y496" s="42"/>
      <c r="Z496" s="40" t="str">
        <f>IF(V496=0,"NO OFERTADO",IF(W496=0,"NO OFERTADO",IF(X496=0,"NO OFERTADO",IF(Y496=0,"NO OFERTADO","CORRECTO"))))</f>
        <v>NO OFERTADO</v>
      </c>
      <c r="AA496" s="42">
        <f>Y496*N496</f>
        <v>0</v>
      </c>
      <c r="AB496" s="31">
        <f>Q496*$AB$1</f>
        <v>8.4294584106609158E-3</v>
      </c>
      <c r="AC496" s="7"/>
      <c r="AD496" s="31">
        <f>AB496+AC496</f>
        <v>8.4294584106609158E-3</v>
      </c>
      <c r="AE496" s="41"/>
      <c r="AF496" s="41"/>
      <c r="AG496" s="41"/>
      <c r="AH496" s="42"/>
      <c r="AI496" s="40" t="str">
        <f>IF(AE496=0,"NO OFERTADO",IF(AF496=0,"NO OFERTADO",IF(AG496=0,"NO OFERTADO",IF(AH496=0,"NO OFERTADO","CORRECTO"))))</f>
        <v>NO OFERTADO</v>
      </c>
      <c r="AJ496" s="41"/>
      <c r="AK496" s="41"/>
      <c r="AL496" s="41"/>
      <c r="AM496" s="42"/>
      <c r="AN496" s="40" t="str">
        <f>IF(AJ496=0,"NO OFERTADO",IF(AK496=0,"NO OFERTADO",IF(AL496=0,"NO OFERTADO",IF(AM496=0,"NO OFERTADO","CORRECTO"))))</f>
        <v>NO OFERTADO</v>
      </c>
    </row>
    <row r="497" spans="1:40" ht="24" x14ac:dyDescent="0.25">
      <c r="A497" s="61">
        <v>2673</v>
      </c>
      <c r="B497" s="61">
        <v>2411</v>
      </c>
      <c r="C497" s="13" t="s">
        <v>3091</v>
      </c>
      <c r="D497" s="12" t="s">
        <v>1625</v>
      </c>
      <c r="E497" s="12" t="s">
        <v>11</v>
      </c>
      <c r="F497" s="12" t="s">
        <v>134</v>
      </c>
      <c r="G497" s="12" t="s">
        <v>13</v>
      </c>
      <c r="H497" s="12" t="s">
        <v>12</v>
      </c>
      <c r="I497" s="62" t="s">
        <v>60</v>
      </c>
      <c r="J497" s="10">
        <v>1</v>
      </c>
      <c r="K497" s="10" t="s">
        <v>3092</v>
      </c>
      <c r="L497" s="14" t="s">
        <v>6463</v>
      </c>
      <c r="M497" s="11">
        <v>4010.6159999999995</v>
      </c>
      <c r="N497" s="8">
        <v>60</v>
      </c>
      <c r="O497" s="8">
        <f>N497*M497</f>
        <v>240636.95999999996</v>
      </c>
      <c r="P497" s="7" t="s">
        <v>6618</v>
      </c>
      <c r="Q497" s="30">
        <f>O497/$O$643</f>
        <v>1.4265274155963279E-4</v>
      </c>
      <c r="R497" s="30"/>
      <c r="S497" s="31">
        <f>Q497*$S$1</f>
        <v>1.1412219324770623E-2</v>
      </c>
      <c r="T497" s="7"/>
      <c r="U497" s="31">
        <f>S497+T497</f>
        <v>1.1412219324770623E-2</v>
      </c>
      <c r="V497" s="41"/>
      <c r="W497" s="41"/>
      <c r="X497" s="41"/>
      <c r="Y497" s="42"/>
      <c r="Z497" s="40" t="str">
        <f>IF(V497=0,"NO OFERTADO",IF(W497=0,"NO OFERTADO",IF(X497=0,"NO OFERTADO",IF(Y497=0,"NO OFERTADO","CORRECTO"))))</f>
        <v>NO OFERTADO</v>
      </c>
      <c r="AA497" s="42">
        <f>Y497*N497</f>
        <v>0</v>
      </c>
      <c r="AB497" s="31">
        <f>Q497*$AB$1</f>
        <v>2.8530548311926558E-3</v>
      </c>
      <c r="AC497" s="7"/>
      <c r="AD497" s="31">
        <f>AB497+AC497</f>
        <v>2.8530548311926558E-3</v>
      </c>
      <c r="AE497" s="41"/>
      <c r="AF497" s="41"/>
      <c r="AG497" s="41"/>
      <c r="AH497" s="42"/>
      <c r="AI497" s="40" t="str">
        <f>IF(AE497=0,"NO OFERTADO",IF(AF497=0,"NO OFERTADO",IF(AG497=0,"NO OFERTADO",IF(AH497=0,"NO OFERTADO","CORRECTO"))))</f>
        <v>NO OFERTADO</v>
      </c>
      <c r="AJ497" s="41"/>
      <c r="AK497" s="41"/>
      <c r="AL497" s="41"/>
      <c r="AM497" s="42"/>
      <c r="AN497" s="40" t="str">
        <f>IF(AJ497=0,"NO OFERTADO",IF(AK497=0,"NO OFERTADO",IF(AL497=0,"NO OFERTADO",IF(AM497=0,"NO OFERTADO","CORRECTO"))))</f>
        <v>NO OFERTADO</v>
      </c>
    </row>
    <row r="498" spans="1:40" ht="24" x14ac:dyDescent="0.25">
      <c r="A498" s="61">
        <v>2674</v>
      </c>
      <c r="B498" s="61">
        <v>1616</v>
      </c>
      <c r="C498" s="13" t="s">
        <v>4450</v>
      </c>
      <c r="D498" s="12" t="s">
        <v>44</v>
      </c>
      <c r="E498" s="12" t="s">
        <v>134</v>
      </c>
      <c r="F498" s="12" t="s">
        <v>12</v>
      </c>
      <c r="G498" s="12" t="s">
        <v>13</v>
      </c>
      <c r="H498" s="12" t="s">
        <v>12</v>
      </c>
      <c r="I498" s="62" t="s">
        <v>60</v>
      </c>
      <c r="J498" s="10">
        <v>1</v>
      </c>
      <c r="K498" s="10" t="s">
        <v>4451</v>
      </c>
      <c r="L498" s="14" t="s">
        <v>4452</v>
      </c>
      <c r="M498" s="11">
        <v>5567.5779099999991</v>
      </c>
      <c r="N498" s="11">
        <v>60</v>
      </c>
      <c r="O498" s="8">
        <f>N498*M498</f>
        <v>334054.67459999997</v>
      </c>
      <c r="P498" s="7" t="s">
        <v>6618</v>
      </c>
      <c r="Q498" s="30">
        <f>O498/$O$643</f>
        <v>1.9803198628548597E-4</v>
      </c>
      <c r="R498" s="30"/>
      <c r="S498" s="31">
        <f>Q498*$S$1</f>
        <v>1.5842558902838876E-2</v>
      </c>
      <c r="T498" s="7"/>
      <c r="U498" s="31">
        <f>S498+T498</f>
        <v>1.5842558902838876E-2</v>
      </c>
      <c r="V498" s="41"/>
      <c r="W498" s="41"/>
      <c r="X498" s="41"/>
      <c r="Y498" s="42"/>
      <c r="Z498" s="40" t="str">
        <f>IF(V498=0,"NO OFERTADO",IF(W498=0,"NO OFERTADO",IF(X498=0,"NO OFERTADO",IF(Y498=0,"NO OFERTADO","CORRECTO"))))</f>
        <v>NO OFERTADO</v>
      </c>
      <c r="AA498" s="42">
        <f>Y498*N498</f>
        <v>0</v>
      </c>
      <c r="AB498" s="31">
        <f>Q498*$AB$1</f>
        <v>3.9606397257097191E-3</v>
      </c>
      <c r="AC498" s="7"/>
      <c r="AD498" s="31">
        <f>AB498+AC498</f>
        <v>3.9606397257097191E-3</v>
      </c>
      <c r="AE498" s="41"/>
      <c r="AF498" s="41"/>
      <c r="AG498" s="41"/>
      <c r="AH498" s="42"/>
      <c r="AI498" s="40" t="str">
        <f>IF(AE498=0,"NO OFERTADO",IF(AF498=0,"NO OFERTADO",IF(AG498=0,"NO OFERTADO",IF(AH498=0,"NO OFERTADO","CORRECTO"))))</f>
        <v>NO OFERTADO</v>
      </c>
      <c r="AJ498" s="41"/>
      <c r="AK498" s="41"/>
      <c r="AL498" s="41"/>
      <c r="AM498" s="42"/>
      <c r="AN498" s="40" t="str">
        <f>IF(AJ498=0,"NO OFERTADO",IF(AK498=0,"NO OFERTADO",IF(AL498=0,"NO OFERTADO",IF(AM498=0,"NO OFERTADO","CORRECTO"))))</f>
        <v>NO OFERTADO</v>
      </c>
    </row>
    <row r="499" spans="1:40" x14ac:dyDescent="0.25">
      <c r="A499" s="61">
        <v>2675</v>
      </c>
      <c r="B499" s="61">
        <v>2412</v>
      </c>
      <c r="C499" s="13" t="s">
        <v>6464</v>
      </c>
      <c r="D499" s="12" t="s">
        <v>6465</v>
      </c>
      <c r="E499" s="12" t="s">
        <v>2194</v>
      </c>
      <c r="F499" s="12" t="s">
        <v>308</v>
      </c>
      <c r="G499" s="12" t="s">
        <v>13</v>
      </c>
      <c r="H499" s="12" t="s">
        <v>309</v>
      </c>
      <c r="I499" s="62" t="s">
        <v>60</v>
      </c>
      <c r="J499" s="10">
        <v>1</v>
      </c>
      <c r="K499" s="10" t="s">
        <v>6466</v>
      </c>
      <c r="L499" s="14" t="s">
        <v>6467</v>
      </c>
      <c r="M499" s="11">
        <v>8979.4679766666668</v>
      </c>
      <c r="N499" s="8">
        <v>1</v>
      </c>
      <c r="O499" s="8">
        <f>N499*M499</f>
        <v>8979.4679766666668</v>
      </c>
      <c r="P499" s="7" t="s">
        <v>6618</v>
      </c>
      <c r="Q499" s="30">
        <f>O499/$O$643</f>
        <v>5.3231462225022669E-6</v>
      </c>
      <c r="R499" s="30"/>
      <c r="S499" s="31">
        <f>Q499*$S$1</f>
        <v>4.2585169780018134E-4</v>
      </c>
      <c r="T499" s="7"/>
      <c r="U499" s="31">
        <f>S499+T499</f>
        <v>4.2585169780018134E-4</v>
      </c>
      <c r="V499" s="41"/>
      <c r="W499" s="41"/>
      <c r="X499" s="41"/>
      <c r="Y499" s="42"/>
      <c r="Z499" s="40" t="str">
        <f>IF(V499=0,"NO OFERTADO",IF(W499=0,"NO OFERTADO",IF(X499=0,"NO OFERTADO",IF(Y499=0,"NO OFERTADO","CORRECTO"))))</f>
        <v>NO OFERTADO</v>
      </c>
      <c r="AA499" s="42">
        <f>Y499*N499</f>
        <v>0</v>
      </c>
      <c r="AB499" s="31">
        <f>Q499*$AB$1</f>
        <v>1.0646292445004533E-4</v>
      </c>
      <c r="AC499" s="7"/>
      <c r="AD499" s="31">
        <f>AB499+AC499</f>
        <v>1.0646292445004533E-4</v>
      </c>
      <c r="AE499" s="41"/>
      <c r="AF499" s="41"/>
      <c r="AG499" s="41"/>
      <c r="AH499" s="42"/>
      <c r="AI499" s="40" t="str">
        <f>IF(AE499=0,"NO OFERTADO",IF(AF499=0,"NO OFERTADO",IF(AG499=0,"NO OFERTADO",IF(AH499=0,"NO OFERTADO","CORRECTO"))))</f>
        <v>NO OFERTADO</v>
      </c>
      <c r="AJ499" s="41"/>
      <c r="AK499" s="41"/>
      <c r="AL499" s="41"/>
      <c r="AM499" s="42"/>
      <c r="AN499" s="40" t="str">
        <f>IF(AJ499=0,"NO OFERTADO",IF(AK499=0,"NO OFERTADO",IF(AL499=0,"NO OFERTADO",IF(AM499=0,"NO OFERTADO","CORRECTO"))))</f>
        <v>NO OFERTADO</v>
      </c>
    </row>
    <row r="500" spans="1:40" ht="24" x14ac:dyDescent="0.25">
      <c r="A500" s="61">
        <v>2676</v>
      </c>
      <c r="B500" s="61">
        <v>1052</v>
      </c>
      <c r="C500" s="13" t="s">
        <v>2662</v>
      </c>
      <c r="D500" s="12" t="s">
        <v>1606</v>
      </c>
      <c r="E500" s="12" t="s">
        <v>11</v>
      </c>
      <c r="F500" s="12" t="s">
        <v>12</v>
      </c>
      <c r="G500" s="12" t="s">
        <v>13</v>
      </c>
      <c r="H500" s="12" t="s">
        <v>648</v>
      </c>
      <c r="I500" s="62">
        <v>6224</v>
      </c>
      <c r="J500" s="10">
        <v>1</v>
      </c>
      <c r="K500" s="10" t="s">
        <v>1128</v>
      </c>
      <c r="L500" s="14" t="s">
        <v>3081</v>
      </c>
      <c r="M500" s="11">
        <v>6224</v>
      </c>
      <c r="N500" s="11">
        <v>60</v>
      </c>
      <c r="O500" s="8">
        <f>N500*M500</f>
        <v>373440</v>
      </c>
      <c r="P500" s="7" t="s">
        <v>6618</v>
      </c>
      <c r="Q500" s="30">
        <f>O500/$O$643</f>
        <v>2.2138012302029282E-4</v>
      </c>
      <c r="R500" s="30">
        <f>+O500/$O$644</f>
        <v>3.8837760041377591E-4</v>
      </c>
      <c r="S500" s="31">
        <f>Q500*$S$1</f>
        <v>1.7710409841623427E-2</v>
      </c>
      <c r="T500" s="32">
        <f>R500*$T$1</f>
        <v>5.8256640062066389E-3</v>
      </c>
      <c r="U500" s="31">
        <f>S500+T500</f>
        <v>2.3536073847830068E-2</v>
      </c>
      <c r="V500" s="41"/>
      <c r="W500" s="41"/>
      <c r="X500" s="41"/>
      <c r="Y500" s="42"/>
      <c r="Z500" s="40" t="str">
        <f>IF(V500=0,"NO OFERTADO",IF(W500=0,"NO OFERTADO",IF(X500=0,"NO OFERTADO",IF(Y500=0,"NO OFERTADO","CORRECTO"))))</f>
        <v>NO OFERTADO</v>
      </c>
      <c r="AA500" s="42">
        <f>Y500*N500</f>
        <v>0</v>
      </c>
      <c r="AB500" s="31">
        <f>Q500*$AB$1</f>
        <v>4.4276024604058568E-3</v>
      </c>
      <c r="AC500" s="32">
        <f>R500*$AC$1</f>
        <v>1.9418880020688795E-3</v>
      </c>
      <c r="AD500" s="31">
        <f>AB500+AC500</f>
        <v>6.3694904624747358E-3</v>
      </c>
      <c r="AE500" s="41"/>
      <c r="AF500" s="41"/>
      <c r="AG500" s="41"/>
      <c r="AH500" s="42"/>
      <c r="AI500" s="40" t="str">
        <f>IF(AE500=0,"NO OFERTADO",IF(AF500=0,"NO OFERTADO",IF(AG500=0,"NO OFERTADO",IF(AH500=0,"NO OFERTADO","CORRECTO"))))</f>
        <v>NO OFERTADO</v>
      </c>
      <c r="AJ500" s="41"/>
      <c r="AK500" s="41"/>
      <c r="AL500" s="41"/>
      <c r="AM500" s="42"/>
      <c r="AN500" s="40" t="str">
        <f>IF(AJ500=0,"NO OFERTADO",IF(AK500=0,"NO OFERTADO",IF(AL500=0,"NO OFERTADO",IF(AM500=0,"NO OFERTADO","CORRECTO"))))</f>
        <v>NO OFERTADO</v>
      </c>
    </row>
    <row r="501" spans="1:40" ht="24" x14ac:dyDescent="0.25">
      <c r="A501" s="61">
        <v>2677</v>
      </c>
      <c r="B501" s="61">
        <v>2413</v>
      </c>
      <c r="C501" s="13" t="s">
        <v>6468</v>
      </c>
      <c r="D501" s="12" t="s">
        <v>10</v>
      </c>
      <c r="E501" s="12" t="s">
        <v>1541</v>
      </c>
      <c r="F501" s="12" t="s">
        <v>308</v>
      </c>
      <c r="G501" s="12" t="s">
        <v>13</v>
      </c>
      <c r="H501" s="12" t="s">
        <v>309</v>
      </c>
      <c r="I501" s="62" t="s">
        <v>60</v>
      </c>
      <c r="J501" s="10">
        <v>1</v>
      </c>
      <c r="K501" s="10" t="s">
        <v>6469</v>
      </c>
      <c r="L501" s="14" t="s">
        <v>6470</v>
      </c>
      <c r="M501" s="11">
        <v>6805.2249999999995</v>
      </c>
      <c r="N501" s="8">
        <v>1</v>
      </c>
      <c r="O501" s="8">
        <f>N501*M501</f>
        <v>6805.2249999999995</v>
      </c>
      <c r="P501" s="7" t="s">
        <v>6618</v>
      </c>
      <c r="Q501" s="30">
        <f>O501/$O$643</f>
        <v>4.0342265094279462E-6</v>
      </c>
      <c r="R501" s="30"/>
      <c r="S501" s="31">
        <f>Q501*$S$1</f>
        <v>3.227381207542357E-4</v>
      </c>
      <c r="T501" s="7"/>
      <c r="U501" s="31">
        <f>S501+T501</f>
        <v>3.227381207542357E-4</v>
      </c>
      <c r="V501" s="41"/>
      <c r="W501" s="41"/>
      <c r="X501" s="41"/>
      <c r="Y501" s="42"/>
      <c r="Z501" s="40" t="str">
        <f>IF(V501=0,"NO OFERTADO",IF(W501=0,"NO OFERTADO",IF(X501=0,"NO OFERTADO",IF(Y501=0,"NO OFERTADO","CORRECTO"))))</f>
        <v>NO OFERTADO</v>
      </c>
      <c r="AA501" s="42">
        <f>Y501*N501</f>
        <v>0</v>
      </c>
      <c r="AB501" s="31">
        <f>Q501*$AB$1</f>
        <v>8.0684530188558924E-5</v>
      </c>
      <c r="AC501" s="7"/>
      <c r="AD501" s="31">
        <f>AB501+AC501</f>
        <v>8.0684530188558924E-5</v>
      </c>
      <c r="AE501" s="41"/>
      <c r="AF501" s="41"/>
      <c r="AG501" s="41"/>
      <c r="AH501" s="42"/>
      <c r="AI501" s="40" t="str">
        <f>IF(AE501=0,"NO OFERTADO",IF(AF501=0,"NO OFERTADO",IF(AG501=0,"NO OFERTADO",IF(AH501=0,"NO OFERTADO","CORRECTO"))))</f>
        <v>NO OFERTADO</v>
      </c>
      <c r="AJ501" s="41"/>
      <c r="AK501" s="41"/>
      <c r="AL501" s="41"/>
      <c r="AM501" s="42"/>
      <c r="AN501" s="40" t="str">
        <f>IF(AJ501=0,"NO OFERTADO",IF(AK501=0,"NO OFERTADO",IF(AL501=0,"NO OFERTADO",IF(AM501=0,"NO OFERTADO","CORRECTO"))))</f>
        <v>NO OFERTADO</v>
      </c>
    </row>
    <row r="502" spans="1:40" ht="24" x14ac:dyDescent="0.25">
      <c r="A502" s="61">
        <v>2678</v>
      </c>
      <c r="B502" s="61">
        <v>2414</v>
      </c>
      <c r="C502" s="13" t="s">
        <v>6468</v>
      </c>
      <c r="D502" s="12" t="s">
        <v>559</v>
      </c>
      <c r="E502" s="12" t="s">
        <v>1541</v>
      </c>
      <c r="F502" s="12" t="s">
        <v>308</v>
      </c>
      <c r="G502" s="12" t="s">
        <v>13</v>
      </c>
      <c r="H502" s="12" t="s">
        <v>309</v>
      </c>
      <c r="I502" s="62" t="s">
        <v>60</v>
      </c>
      <c r="J502" s="10">
        <v>1</v>
      </c>
      <c r="K502" s="10" t="s">
        <v>6469</v>
      </c>
      <c r="L502" s="14" t="s">
        <v>6471</v>
      </c>
      <c r="M502" s="11">
        <v>3567.0939999999996</v>
      </c>
      <c r="N502" s="8">
        <v>1</v>
      </c>
      <c r="O502" s="8">
        <f>N502*M502</f>
        <v>3567.0939999999996</v>
      </c>
      <c r="P502" s="7" t="s">
        <v>6618</v>
      </c>
      <c r="Q502" s="30">
        <f>O502/$O$643</f>
        <v>2.1146200421619223E-6</v>
      </c>
      <c r="R502" s="30"/>
      <c r="S502" s="31">
        <f>Q502*$S$1</f>
        <v>1.6916960337295378E-4</v>
      </c>
      <c r="T502" s="7"/>
      <c r="U502" s="31">
        <f>S502+T502</f>
        <v>1.6916960337295378E-4</v>
      </c>
      <c r="V502" s="41"/>
      <c r="W502" s="41"/>
      <c r="X502" s="41"/>
      <c r="Y502" s="42"/>
      <c r="Z502" s="40" t="str">
        <f>IF(V502=0,"NO OFERTADO",IF(W502=0,"NO OFERTADO",IF(X502=0,"NO OFERTADO",IF(Y502=0,"NO OFERTADO","CORRECTO"))))</f>
        <v>NO OFERTADO</v>
      </c>
      <c r="AA502" s="42">
        <f>Y502*N502</f>
        <v>0</v>
      </c>
      <c r="AB502" s="31">
        <f>Q502*$AB$1</f>
        <v>4.2292400843238445E-5</v>
      </c>
      <c r="AC502" s="7"/>
      <c r="AD502" s="31">
        <f>AB502+AC502</f>
        <v>4.2292400843238445E-5</v>
      </c>
      <c r="AE502" s="41"/>
      <c r="AF502" s="41"/>
      <c r="AG502" s="41"/>
      <c r="AH502" s="42"/>
      <c r="AI502" s="40" t="str">
        <f>IF(AE502=0,"NO OFERTADO",IF(AF502=0,"NO OFERTADO",IF(AG502=0,"NO OFERTADO",IF(AH502=0,"NO OFERTADO","CORRECTO"))))</f>
        <v>NO OFERTADO</v>
      </c>
      <c r="AJ502" s="41"/>
      <c r="AK502" s="41"/>
      <c r="AL502" s="41"/>
      <c r="AM502" s="42"/>
      <c r="AN502" s="40" t="str">
        <f>IF(AJ502=0,"NO OFERTADO",IF(AK502=0,"NO OFERTADO",IF(AL502=0,"NO OFERTADO",IF(AM502=0,"NO OFERTADO","CORRECTO"))))</f>
        <v>NO OFERTADO</v>
      </c>
    </row>
    <row r="503" spans="1:40" ht="24" x14ac:dyDescent="0.25">
      <c r="A503" s="61">
        <v>2679</v>
      </c>
      <c r="B503" s="61">
        <v>2113</v>
      </c>
      <c r="C503" s="13" t="s">
        <v>3101</v>
      </c>
      <c r="D503" s="12" t="s">
        <v>198</v>
      </c>
      <c r="E503" s="12" t="s">
        <v>11</v>
      </c>
      <c r="F503" s="12" t="s">
        <v>12</v>
      </c>
      <c r="G503" s="12" t="s">
        <v>13</v>
      </c>
      <c r="H503" s="12" t="s">
        <v>12</v>
      </c>
      <c r="I503" s="62">
        <v>1835.0000000000002</v>
      </c>
      <c r="J503" s="10">
        <v>1</v>
      </c>
      <c r="K503" s="10" t="s">
        <v>3102</v>
      </c>
      <c r="L503" s="14" t="s">
        <v>5726</v>
      </c>
      <c r="M503" s="11">
        <v>1769</v>
      </c>
      <c r="N503" s="8">
        <v>60</v>
      </c>
      <c r="O503" s="8">
        <f>N503*M503</f>
        <v>106140</v>
      </c>
      <c r="P503" s="7" t="s">
        <v>6618</v>
      </c>
      <c r="Q503" s="30">
        <f>O503/$O$643</f>
        <v>6.2921182137355073E-5</v>
      </c>
      <c r="R503" s="30">
        <f>+O503/$O$644</f>
        <v>1.1038560011760437E-4</v>
      </c>
      <c r="S503" s="31">
        <f>Q503*$S$1</f>
        <v>5.0336945709884059E-3</v>
      </c>
      <c r="T503" s="32">
        <f>R503*$T$1</f>
        <v>1.6557840017640654E-3</v>
      </c>
      <c r="U503" s="31">
        <f>S503+T503</f>
        <v>6.6894785727524709E-3</v>
      </c>
      <c r="V503" s="41"/>
      <c r="W503" s="41"/>
      <c r="X503" s="41"/>
      <c r="Y503" s="42"/>
      <c r="Z503" s="40" t="str">
        <f>IF(V503=0,"NO OFERTADO",IF(W503=0,"NO OFERTADO",IF(X503=0,"NO OFERTADO",IF(Y503=0,"NO OFERTADO","CORRECTO"))))</f>
        <v>NO OFERTADO</v>
      </c>
      <c r="AA503" s="42">
        <f>Y503*N503</f>
        <v>0</v>
      </c>
      <c r="AB503" s="31">
        <f>Q503*$AB$1</f>
        <v>1.2584236427471015E-3</v>
      </c>
      <c r="AC503" s="32">
        <f>R503*$AC$1</f>
        <v>5.5192800058802185E-4</v>
      </c>
      <c r="AD503" s="31">
        <f>AB503+AC503</f>
        <v>1.8103516433351234E-3</v>
      </c>
      <c r="AE503" s="41"/>
      <c r="AF503" s="41"/>
      <c r="AG503" s="41"/>
      <c r="AH503" s="42"/>
      <c r="AI503" s="40" t="str">
        <f>IF(AE503=0,"NO OFERTADO",IF(AF503=0,"NO OFERTADO",IF(AG503=0,"NO OFERTADO",IF(AH503=0,"NO OFERTADO","CORRECTO"))))</f>
        <v>NO OFERTADO</v>
      </c>
      <c r="AJ503" s="41"/>
      <c r="AK503" s="41"/>
      <c r="AL503" s="41"/>
      <c r="AM503" s="42"/>
      <c r="AN503" s="40" t="str">
        <f>IF(AJ503=0,"NO OFERTADO",IF(AK503=0,"NO OFERTADO",IF(AL503=0,"NO OFERTADO",IF(AM503=0,"NO OFERTADO","CORRECTO"))))</f>
        <v>NO OFERTADO</v>
      </c>
    </row>
    <row r="504" spans="1:40" ht="24" x14ac:dyDescent="0.25">
      <c r="A504" s="61">
        <v>2680</v>
      </c>
      <c r="B504" s="61">
        <v>2416</v>
      </c>
      <c r="C504" s="13" t="s">
        <v>6472</v>
      </c>
      <c r="D504" s="12" t="s">
        <v>143</v>
      </c>
      <c r="E504" s="12" t="s">
        <v>11</v>
      </c>
      <c r="F504" s="12" t="s">
        <v>11</v>
      </c>
      <c r="G504" s="12" t="s">
        <v>13</v>
      </c>
      <c r="H504" s="12" t="s">
        <v>12</v>
      </c>
      <c r="I504" s="62" t="s">
        <v>60</v>
      </c>
      <c r="J504" s="10">
        <v>1</v>
      </c>
      <c r="K504" s="10" t="s">
        <v>6476</v>
      </c>
      <c r="L504" s="14" t="s">
        <v>6477</v>
      </c>
      <c r="M504" s="11">
        <v>423.553</v>
      </c>
      <c r="N504" s="8">
        <v>60</v>
      </c>
      <c r="O504" s="8">
        <f>N504*M504</f>
        <v>25413.18</v>
      </c>
      <c r="P504" s="7" t="s">
        <v>6618</v>
      </c>
      <c r="Q504" s="30">
        <f>O504/$O$643</f>
        <v>1.5065265945632084E-5</v>
      </c>
      <c r="R504" s="30"/>
      <c r="S504" s="31">
        <f>Q504*$S$1</f>
        <v>1.2052212756505666E-3</v>
      </c>
      <c r="T504" s="7"/>
      <c r="U504" s="31">
        <f>S504+T504</f>
        <v>1.2052212756505666E-3</v>
      </c>
      <c r="V504" s="41"/>
      <c r="W504" s="41"/>
      <c r="X504" s="41"/>
      <c r="Y504" s="42"/>
      <c r="Z504" s="40" t="str">
        <f>IF(V504=0,"NO OFERTADO",IF(W504=0,"NO OFERTADO",IF(X504=0,"NO OFERTADO",IF(Y504=0,"NO OFERTADO","CORRECTO"))))</f>
        <v>NO OFERTADO</v>
      </c>
      <c r="AA504" s="42">
        <f>Y504*N504</f>
        <v>0</v>
      </c>
      <c r="AB504" s="31">
        <f>Q504*$AB$1</f>
        <v>3.0130531891264166E-4</v>
      </c>
      <c r="AC504" s="7"/>
      <c r="AD504" s="31">
        <f>AB504+AC504</f>
        <v>3.0130531891264166E-4</v>
      </c>
      <c r="AE504" s="41"/>
      <c r="AF504" s="41"/>
      <c r="AG504" s="41"/>
      <c r="AH504" s="42"/>
      <c r="AI504" s="40" t="str">
        <f>IF(AE504=0,"NO OFERTADO",IF(AF504=0,"NO OFERTADO",IF(AG504=0,"NO OFERTADO",IF(AH504=0,"NO OFERTADO","CORRECTO"))))</f>
        <v>NO OFERTADO</v>
      </c>
      <c r="AJ504" s="41"/>
      <c r="AK504" s="41"/>
      <c r="AL504" s="41"/>
      <c r="AM504" s="42"/>
      <c r="AN504" s="40" t="str">
        <f>IF(AJ504=0,"NO OFERTADO",IF(AK504=0,"NO OFERTADO",IF(AL504=0,"NO OFERTADO",IF(AM504=0,"NO OFERTADO","CORRECTO"))))</f>
        <v>NO OFERTADO</v>
      </c>
    </row>
    <row r="505" spans="1:40" ht="24" x14ac:dyDescent="0.25">
      <c r="A505" s="61">
        <v>2681</v>
      </c>
      <c r="B505" s="61">
        <v>2417</v>
      </c>
      <c r="C505" s="13" t="s">
        <v>6472</v>
      </c>
      <c r="D505" s="12" t="s">
        <v>33</v>
      </c>
      <c r="E505" s="12" t="s">
        <v>11</v>
      </c>
      <c r="F505" s="12" t="s">
        <v>11</v>
      </c>
      <c r="G505" s="12" t="s">
        <v>13</v>
      </c>
      <c r="H505" s="12" t="s">
        <v>12</v>
      </c>
      <c r="I505" s="62" t="s">
        <v>60</v>
      </c>
      <c r="J505" s="10">
        <v>1</v>
      </c>
      <c r="K505" s="10" t="s">
        <v>6478</v>
      </c>
      <c r="L505" s="14" t="s">
        <v>6479</v>
      </c>
      <c r="M505" s="11">
        <v>261.4205</v>
      </c>
      <c r="N505" s="8">
        <v>60</v>
      </c>
      <c r="O505" s="8">
        <f>N505*M505</f>
        <v>15685.23</v>
      </c>
      <c r="P505" s="7" t="s">
        <v>6618</v>
      </c>
      <c r="Q505" s="30">
        <f>O505/$O$643</f>
        <v>9.2984097766752027E-6</v>
      </c>
      <c r="R505" s="30"/>
      <c r="S505" s="31">
        <f>Q505*$S$1</f>
        <v>7.4387278213401621E-4</v>
      </c>
      <c r="T505" s="7"/>
      <c r="U505" s="31">
        <f>S505+T505</f>
        <v>7.4387278213401621E-4</v>
      </c>
      <c r="V505" s="41"/>
      <c r="W505" s="41"/>
      <c r="X505" s="41"/>
      <c r="Y505" s="42"/>
      <c r="Z505" s="40" t="str">
        <f>IF(V505=0,"NO OFERTADO",IF(W505=0,"NO OFERTADO",IF(X505=0,"NO OFERTADO",IF(Y505=0,"NO OFERTADO","CORRECTO"))))</f>
        <v>NO OFERTADO</v>
      </c>
      <c r="AA505" s="42">
        <f>Y505*N505</f>
        <v>0</v>
      </c>
      <c r="AB505" s="31">
        <f>Q505*$AB$1</f>
        <v>1.8596819553350405E-4</v>
      </c>
      <c r="AC505" s="7"/>
      <c r="AD505" s="31">
        <f>AB505+AC505</f>
        <v>1.8596819553350405E-4</v>
      </c>
      <c r="AE505" s="41"/>
      <c r="AF505" s="41"/>
      <c r="AG505" s="41"/>
      <c r="AH505" s="42"/>
      <c r="AI505" s="40" t="str">
        <f>IF(AE505=0,"NO OFERTADO",IF(AF505=0,"NO OFERTADO",IF(AG505=0,"NO OFERTADO",IF(AH505=0,"NO OFERTADO","CORRECTO"))))</f>
        <v>NO OFERTADO</v>
      </c>
      <c r="AJ505" s="41"/>
      <c r="AK505" s="41"/>
      <c r="AL505" s="41"/>
      <c r="AM505" s="42"/>
      <c r="AN505" s="40" t="str">
        <f>IF(AJ505=0,"NO OFERTADO",IF(AK505=0,"NO OFERTADO",IF(AL505=0,"NO OFERTADO",IF(AM505=0,"NO OFERTADO","CORRECTO"))))</f>
        <v>NO OFERTADO</v>
      </c>
    </row>
    <row r="506" spans="1:40" x14ac:dyDescent="0.25">
      <c r="A506" s="61">
        <v>2682</v>
      </c>
      <c r="B506" s="61">
        <v>2415</v>
      </c>
      <c r="C506" s="13" t="s">
        <v>6472</v>
      </c>
      <c r="D506" s="12" t="s">
        <v>6473</v>
      </c>
      <c r="E506" s="12" t="s">
        <v>49</v>
      </c>
      <c r="F506" s="12" t="s">
        <v>49</v>
      </c>
      <c r="G506" s="12" t="s">
        <v>24</v>
      </c>
      <c r="H506" s="12" t="s">
        <v>49</v>
      </c>
      <c r="I506" s="62" t="s">
        <v>60</v>
      </c>
      <c r="J506" s="10">
        <v>1</v>
      </c>
      <c r="K506" s="10" t="s">
        <v>6474</v>
      </c>
      <c r="L506" s="14" t="s">
        <v>6475</v>
      </c>
      <c r="M506" s="11">
        <v>546.52</v>
      </c>
      <c r="N506" s="8">
        <v>1</v>
      </c>
      <c r="O506" s="8">
        <f>N506*M506</f>
        <v>546.52</v>
      </c>
      <c r="P506" s="7" t="s">
        <v>6618</v>
      </c>
      <c r="Q506" s="30">
        <f>O506/$O$643</f>
        <v>3.239842138845609E-7</v>
      </c>
      <c r="R506" s="30"/>
      <c r="S506" s="31">
        <f>Q506*$S$1</f>
        <v>2.5918737110764873E-5</v>
      </c>
      <c r="T506" s="7"/>
      <c r="U506" s="31">
        <f>S506+T506</f>
        <v>2.5918737110764873E-5</v>
      </c>
      <c r="V506" s="41"/>
      <c r="W506" s="41"/>
      <c r="X506" s="41"/>
      <c r="Y506" s="42"/>
      <c r="Z506" s="40" t="str">
        <f>IF(V506=0,"NO OFERTADO",IF(W506=0,"NO OFERTADO",IF(X506=0,"NO OFERTADO",IF(Y506=0,"NO OFERTADO","CORRECTO"))))</f>
        <v>NO OFERTADO</v>
      </c>
      <c r="AA506" s="42">
        <f>Y506*N506</f>
        <v>0</v>
      </c>
      <c r="AB506" s="31">
        <f>Q506*$AB$1</f>
        <v>6.4796842776912183E-6</v>
      </c>
      <c r="AC506" s="7"/>
      <c r="AD506" s="31">
        <f>AB506+AC506</f>
        <v>6.4796842776912183E-6</v>
      </c>
      <c r="AE506" s="41"/>
      <c r="AF506" s="41"/>
      <c r="AG506" s="41"/>
      <c r="AH506" s="42"/>
      <c r="AI506" s="40" t="str">
        <f>IF(AE506=0,"NO OFERTADO",IF(AF506=0,"NO OFERTADO",IF(AG506=0,"NO OFERTADO",IF(AH506=0,"NO OFERTADO","CORRECTO"))))</f>
        <v>NO OFERTADO</v>
      </c>
      <c r="AJ506" s="41"/>
      <c r="AK506" s="41"/>
      <c r="AL506" s="41"/>
      <c r="AM506" s="42"/>
      <c r="AN506" s="40" t="str">
        <f>IF(AJ506=0,"NO OFERTADO",IF(AK506=0,"NO OFERTADO",IF(AL506=0,"NO OFERTADO",IF(AM506=0,"NO OFERTADO","CORRECTO"))))</f>
        <v>NO OFERTADO</v>
      </c>
    </row>
    <row r="507" spans="1:40" ht="24" x14ac:dyDescent="0.25">
      <c r="A507" s="61">
        <v>2683</v>
      </c>
      <c r="B507" s="61">
        <v>2159</v>
      </c>
      <c r="C507" s="13" t="s">
        <v>5835</v>
      </c>
      <c r="D507" s="12" t="s">
        <v>770</v>
      </c>
      <c r="E507" s="12" t="s">
        <v>5834</v>
      </c>
      <c r="F507" s="12" t="s">
        <v>5834</v>
      </c>
      <c r="G507" s="12" t="s">
        <v>770</v>
      </c>
      <c r="H507" s="12" t="s">
        <v>5834</v>
      </c>
      <c r="I507" s="62" t="s">
        <v>60</v>
      </c>
      <c r="J507" s="10">
        <v>1</v>
      </c>
      <c r="K507" s="10" t="s">
        <v>770</v>
      </c>
      <c r="L507" s="14" t="s">
        <v>1894</v>
      </c>
      <c r="M507" s="11">
        <v>158.10366666666667</v>
      </c>
      <c r="N507" s="8">
        <v>1</v>
      </c>
      <c r="O507" s="8">
        <f>N507*M507</f>
        <v>158.10366666666667</v>
      </c>
      <c r="P507" s="7" t="s">
        <v>6618</v>
      </c>
      <c r="Q507" s="30">
        <f>O507/$O$643</f>
        <v>9.3725924316157976E-8</v>
      </c>
      <c r="R507" s="30"/>
      <c r="S507" s="31">
        <f>Q507*$S$1</f>
        <v>7.4980739452926381E-6</v>
      </c>
      <c r="T507" s="7"/>
      <c r="U507" s="31">
        <f>S507+T507</f>
        <v>7.4980739452926381E-6</v>
      </c>
      <c r="V507" s="41"/>
      <c r="W507" s="41"/>
      <c r="X507" s="41"/>
      <c r="Y507" s="42"/>
      <c r="Z507" s="40" t="str">
        <f>IF(V507=0,"NO OFERTADO",IF(W507=0,"NO OFERTADO",IF(X507=0,"NO OFERTADO",IF(Y507=0,"NO OFERTADO","CORRECTO"))))</f>
        <v>NO OFERTADO</v>
      </c>
      <c r="AA507" s="42">
        <f>Y507*N507</f>
        <v>0</v>
      </c>
      <c r="AB507" s="31">
        <f>Q507*$AB$1</f>
        <v>1.8745184863231595E-6</v>
      </c>
      <c r="AC507" s="7"/>
      <c r="AD507" s="31">
        <f>AB507+AC507</f>
        <v>1.8745184863231595E-6</v>
      </c>
      <c r="AE507" s="41"/>
      <c r="AF507" s="41"/>
      <c r="AG507" s="41"/>
      <c r="AH507" s="42"/>
      <c r="AI507" s="40" t="str">
        <f>IF(AE507=0,"NO OFERTADO",IF(AF507=0,"NO OFERTADO",IF(AG507=0,"NO OFERTADO",IF(AH507=0,"NO OFERTADO","CORRECTO"))))</f>
        <v>NO OFERTADO</v>
      </c>
      <c r="AJ507" s="41"/>
      <c r="AK507" s="41"/>
      <c r="AL507" s="41"/>
      <c r="AM507" s="42"/>
      <c r="AN507" s="40" t="str">
        <f>IF(AJ507=0,"NO OFERTADO",IF(AK507=0,"NO OFERTADO",IF(AL507=0,"NO OFERTADO",IF(AM507=0,"NO OFERTADO","CORRECTO"))))</f>
        <v>NO OFERTADO</v>
      </c>
    </row>
    <row r="508" spans="1:40" x14ac:dyDescent="0.25">
      <c r="A508" s="61">
        <v>2684</v>
      </c>
      <c r="B508" s="61">
        <v>2079</v>
      </c>
      <c r="C508" s="13" t="s">
        <v>5650</v>
      </c>
      <c r="D508" s="12" t="s">
        <v>770</v>
      </c>
      <c r="E508" s="12" t="s">
        <v>1101</v>
      </c>
      <c r="F508" s="12" t="s">
        <v>108</v>
      </c>
      <c r="G508" s="12" t="s">
        <v>24</v>
      </c>
      <c r="H508" s="12" t="s">
        <v>108</v>
      </c>
      <c r="I508" s="62" t="s">
        <v>60</v>
      </c>
      <c r="J508" s="10">
        <v>1</v>
      </c>
      <c r="K508" s="10" t="s">
        <v>770</v>
      </c>
      <c r="L508" s="14" t="s">
        <v>2404</v>
      </c>
      <c r="M508" s="11">
        <v>5675.4</v>
      </c>
      <c r="N508" s="8">
        <v>1</v>
      </c>
      <c r="O508" s="8">
        <f>N508*M508</f>
        <v>5675.4</v>
      </c>
      <c r="P508" s="7" t="s">
        <v>6618</v>
      </c>
      <c r="Q508" s="30">
        <f>O508/$O$643</f>
        <v>3.3644514518781325E-6</v>
      </c>
      <c r="R508" s="30"/>
      <c r="S508" s="31">
        <f>Q508*$S$1</f>
        <v>2.691561161502506E-4</v>
      </c>
      <c r="T508" s="7"/>
      <c r="U508" s="31">
        <f>S508+T508</f>
        <v>2.691561161502506E-4</v>
      </c>
      <c r="V508" s="41"/>
      <c r="W508" s="41"/>
      <c r="X508" s="41"/>
      <c r="Y508" s="42"/>
      <c r="Z508" s="40" t="str">
        <f>IF(V508=0,"NO OFERTADO",IF(W508=0,"NO OFERTADO",IF(X508=0,"NO OFERTADO",IF(Y508=0,"NO OFERTADO","CORRECTO"))))</f>
        <v>NO OFERTADO</v>
      </c>
      <c r="AA508" s="42">
        <f>Y508*N508</f>
        <v>0</v>
      </c>
      <c r="AB508" s="31">
        <f>Q508*$AB$1</f>
        <v>6.728902903756265E-5</v>
      </c>
      <c r="AC508" s="7"/>
      <c r="AD508" s="31">
        <f>AB508+AC508</f>
        <v>6.728902903756265E-5</v>
      </c>
      <c r="AE508" s="41"/>
      <c r="AF508" s="41"/>
      <c r="AG508" s="41"/>
      <c r="AH508" s="42"/>
      <c r="AI508" s="40" t="str">
        <f>IF(AE508=0,"NO OFERTADO",IF(AF508=0,"NO OFERTADO",IF(AG508=0,"NO OFERTADO",IF(AH508=0,"NO OFERTADO","CORRECTO"))))</f>
        <v>NO OFERTADO</v>
      </c>
      <c r="AJ508" s="41"/>
      <c r="AK508" s="41"/>
      <c r="AL508" s="41"/>
      <c r="AM508" s="42"/>
      <c r="AN508" s="40" t="str">
        <f>IF(AJ508=0,"NO OFERTADO",IF(AK508=0,"NO OFERTADO",IF(AL508=0,"NO OFERTADO",IF(AM508=0,"NO OFERTADO","CORRECTO"))))</f>
        <v>NO OFERTADO</v>
      </c>
    </row>
    <row r="509" spans="1:40" ht="24" x14ac:dyDescent="0.25">
      <c r="A509" s="61">
        <v>2685</v>
      </c>
      <c r="B509" s="61">
        <v>2158</v>
      </c>
      <c r="C509" s="13" t="s">
        <v>5833</v>
      </c>
      <c r="D509" s="12" t="s">
        <v>770</v>
      </c>
      <c r="E509" s="12" t="s">
        <v>5834</v>
      </c>
      <c r="F509" s="12" t="s">
        <v>5834</v>
      </c>
      <c r="G509" s="12" t="s">
        <v>770</v>
      </c>
      <c r="H509" s="12" t="s">
        <v>5834</v>
      </c>
      <c r="I509" s="62" t="s">
        <v>60</v>
      </c>
      <c r="J509" s="10">
        <v>1</v>
      </c>
      <c r="K509" s="10" t="s">
        <v>770</v>
      </c>
      <c r="L509" s="14" t="s">
        <v>1894</v>
      </c>
      <c r="M509" s="11">
        <v>159.85533333333333</v>
      </c>
      <c r="N509" s="8">
        <v>1</v>
      </c>
      <c r="O509" s="8">
        <f>N509*M509</f>
        <v>159.85533333333333</v>
      </c>
      <c r="P509" s="7" t="s">
        <v>6618</v>
      </c>
      <c r="Q509" s="30">
        <f>O509/$O$643</f>
        <v>9.4764335258095675E-8</v>
      </c>
      <c r="R509" s="30"/>
      <c r="S509" s="31">
        <f>Q509*$S$1</f>
        <v>7.5811468206476542E-6</v>
      </c>
      <c r="T509" s="7"/>
      <c r="U509" s="31">
        <f>S509+T509</f>
        <v>7.5811468206476542E-6</v>
      </c>
      <c r="V509" s="41"/>
      <c r="W509" s="41"/>
      <c r="X509" s="41"/>
      <c r="Y509" s="42"/>
      <c r="Z509" s="40" t="str">
        <f>IF(V509=0,"NO OFERTADO",IF(W509=0,"NO OFERTADO",IF(X509=0,"NO OFERTADO",IF(Y509=0,"NO OFERTADO","CORRECTO"))))</f>
        <v>NO OFERTADO</v>
      </c>
      <c r="AA509" s="42">
        <f>Y509*N509</f>
        <v>0</v>
      </c>
      <c r="AB509" s="31">
        <f>Q509*$AB$1</f>
        <v>1.8952867051619136E-6</v>
      </c>
      <c r="AC509" s="7"/>
      <c r="AD509" s="31">
        <f>AB509+AC509</f>
        <v>1.8952867051619136E-6</v>
      </c>
      <c r="AE509" s="41"/>
      <c r="AF509" s="41"/>
      <c r="AG509" s="41"/>
      <c r="AH509" s="42"/>
      <c r="AI509" s="40" t="str">
        <f>IF(AE509=0,"NO OFERTADO",IF(AF509=0,"NO OFERTADO",IF(AG509=0,"NO OFERTADO",IF(AH509=0,"NO OFERTADO","CORRECTO"))))</f>
        <v>NO OFERTADO</v>
      </c>
      <c r="AJ509" s="41"/>
      <c r="AK509" s="41"/>
      <c r="AL509" s="41"/>
      <c r="AM509" s="42"/>
      <c r="AN509" s="40" t="str">
        <f>IF(AJ509=0,"NO OFERTADO",IF(AK509=0,"NO OFERTADO",IF(AL509=0,"NO OFERTADO",IF(AM509=0,"NO OFERTADO","CORRECTO"))))</f>
        <v>NO OFERTADO</v>
      </c>
    </row>
    <row r="510" spans="1:40" x14ac:dyDescent="0.25">
      <c r="A510" s="61">
        <v>2686</v>
      </c>
      <c r="B510" s="61">
        <v>1980</v>
      </c>
      <c r="C510" s="13" t="s">
        <v>4777</v>
      </c>
      <c r="D510" s="12" t="s">
        <v>4778</v>
      </c>
      <c r="E510" s="12" t="s">
        <v>4966</v>
      </c>
      <c r="F510" s="12" t="s">
        <v>321</v>
      </c>
      <c r="G510" s="12" t="s">
        <v>322</v>
      </c>
      <c r="H510" s="12" t="s">
        <v>323</v>
      </c>
      <c r="I510" s="62" t="s">
        <v>60</v>
      </c>
      <c r="J510" s="10">
        <v>40</v>
      </c>
      <c r="K510" s="10" t="s">
        <v>1299</v>
      </c>
      <c r="L510" s="14" t="s">
        <v>4780</v>
      </c>
      <c r="M510" s="11">
        <v>920.67599999999993</v>
      </c>
      <c r="N510" s="8">
        <v>40</v>
      </c>
      <c r="O510" s="8">
        <f>N510*M510</f>
        <v>36827.039999999994</v>
      </c>
      <c r="P510" s="7" t="s">
        <v>6618</v>
      </c>
      <c r="Q510" s="30">
        <f>O510/$O$643</f>
        <v>2.1831551643298103E-5</v>
      </c>
      <c r="R510" s="30"/>
      <c r="S510" s="31">
        <f>Q510*$S$1</f>
        <v>1.7465241314638482E-3</v>
      </c>
      <c r="T510" s="7"/>
      <c r="U510" s="31">
        <f>S510+T510</f>
        <v>1.7465241314638482E-3</v>
      </c>
      <c r="V510" s="41"/>
      <c r="W510" s="41"/>
      <c r="X510" s="41"/>
      <c r="Y510" s="42"/>
      <c r="Z510" s="40" t="str">
        <f>IF(V510=0,"NO OFERTADO",IF(W510=0,"NO OFERTADO",IF(X510=0,"NO OFERTADO",IF(Y510=0,"NO OFERTADO","CORRECTO"))))</f>
        <v>NO OFERTADO</v>
      </c>
      <c r="AA510" s="42">
        <f>Y510*N510</f>
        <v>0</v>
      </c>
      <c r="AB510" s="31">
        <f>Q510*$AB$1</f>
        <v>4.3663103286596206E-4</v>
      </c>
      <c r="AC510" s="7"/>
      <c r="AD510" s="31">
        <f>AB510+AC510</f>
        <v>4.3663103286596206E-4</v>
      </c>
      <c r="AE510" s="41"/>
      <c r="AF510" s="41"/>
      <c r="AG510" s="41"/>
      <c r="AH510" s="42"/>
      <c r="AI510" s="40" t="str">
        <f>IF(AE510=0,"NO OFERTADO",IF(AF510=0,"NO OFERTADO",IF(AG510=0,"NO OFERTADO",IF(AH510=0,"NO OFERTADO","CORRECTO"))))</f>
        <v>NO OFERTADO</v>
      </c>
      <c r="AJ510" s="41"/>
      <c r="AK510" s="41"/>
      <c r="AL510" s="41"/>
      <c r="AM510" s="42"/>
      <c r="AN510" s="40" t="str">
        <f>IF(AJ510=0,"NO OFERTADO",IF(AK510=0,"NO OFERTADO",IF(AL510=0,"NO OFERTADO",IF(AM510=0,"NO OFERTADO","CORRECTO"))))</f>
        <v>NO OFERTADO</v>
      </c>
    </row>
    <row r="511" spans="1:40" x14ac:dyDescent="0.25">
      <c r="A511" s="61">
        <v>2687</v>
      </c>
      <c r="B511" s="61">
        <v>1745</v>
      </c>
      <c r="C511" s="13" t="s">
        <v>4777</v>
      </c>
      <c r="D511" s="12" t="s">
        <v>4778</v>
      </c>
      <c r="E511" s="12" t="s">
        <v>1149</v>
      </c>
      <c r="F511" s="12" t="s">
        <v>321</v>
      </c>
      <c r="G511" s="12" t="s">
        <v>322</v>
      </c>
      <c r="H511" s="12" t="s">
        <v>354</v>
      </c>
      <c r="I511" s="62" t="s">
        <v>60</v>
      </c>
      <c r="J511" s="10">
        <v>40</v>
      </c>
      <c r="K511" s="10" t="s">
        <v>4779</v>
      </c>
      <c r="L511" s="14" t="s">
        <v>4780</v>
      </c>
      <c r="M511" s="11">
        <v>833.44299999999998</v>
      </c>
      <c r="N511" s="11">
        <v>40</v>
      </c>
      <c r="O511" s="8">
        <f>N511*M511</f>
        <v>33337.72</v>
      </c>
      <c r="P511" s="7" t="s">
        <v>6618</v>
      </c>
      <c r="Q511" s="30">
        <f>O511/$O$643</f>
        <v>1.9763037046958217E-5</v>
      </c>
      <c r="R511" s="30"/>
      <c r="S511" s="31">
        <f>Q511*$S$1</f>
        <v>1.5810429637566573E-3</v>
      </c>
      <c r="T511" s="7"/>
      <c r="U511" s="31">
        <f>S511+T511</f>
        <v>1.5810429637566573E-3</v>
      </c>
      <c r="V511" s="41"/>
      <c r="W511" s="41"/>
      <c r="X511" s="41"/>
      <c r="Y511" s="42"/>
      <c r="Z511" s="40" t="str">
        <f>IF(V511=0,"NO OFERTADO",IF(W511=0,"NO OFERTADO",IF(X511=0,"NO OFERTADO",IF(Y511=0,"NO OFERTADO","CORRECTO"))))</f>
        <v>NO OFERTADO</v>
      </c>
      <c r="AA511" s="42">
        <f>Y511*N511</f>
        <v>0</v>
      </c>
      <c r="AB511" s="31">
        <f>Q511*$AB$1</f>
        <v>3.9526074093916433E-4</v>
      </c>
      <c r="AC511" s="7"/>
      <c r="AD511" s="31">
        <f>AB511+AC511</f>
        <v>3.9526074093916433E-4</v>
      </c>
      <c r="AE511" s="41"/>
      <c r="AF511" s="41"/>
      <c r="AG511" s="41"/>
      <c r="AH511" s="42"/>
      <c r="AI511" s="40" t="str">
        <f>IF(AE511=0,"NO OFERTADO",IF(AF511=0,"NO OFERTADO",IF(AG511=0,"NO OFERTADO",IF(AH511=0,"NO OFERTADO","CORRECTO"))))</f>
        <v>NO OFERTADO</v>
      </c>
      <c r="AJ511" s="41"/>
      <c r="AK511" s="41"/>
      <c r="AL511" s="41"/>
      <c r="AM511" s="42"/>
      <c r="AN511" s="40" t="str">
        <f>IF(AJ511=0,"NO OFERTADO",IF(AK511=0,"NO OFERTADO",IF(AL511=0,"NO OFERTADO",IF(AM511=0,"NO OFERTADO","CORRECTO"))))</f>
        <v>NO OFERTADO</v>
      </c>
    </row>
    <row r="512" spans="1:40" ht="24" x14ac:dyDescent="0.25">
      <c r="A512" s="61">
        <v>2688</v>
      </c>
      <c r="B512" s="61">
        <v>2418</v>
      </c>
      <c r="C512" s="13" t="s">
        <v>6480</v>
      </c>
      <c r="D512" s="12" t="s">
        <v>2155</v>
      </c>
      <c r="E512" s="12" t="s">
        <v>12</v>
      </c>
      <c r="F512" s="12" t="s">
        <v>12</v>
      </c>
      <c r="G512" s="12" t="s">
        <v>13</v>
      </c>
      <c r="H512" s="12" t="s">
        <v>12</v>
      </c>
      <c r="I512" s="62" t="s">
        <v>60</v>
      </c>
      <c r="J512" s="10">
        <v>1</v>
      </c>
      <c r="K512" s="10" t="s">
        <v>770</v>
      </c>
      <c r="L512" s="14" t="s">
        <v>2404</v>
      </c>
      <c r="M512" s="11">
        <v>4566.5949999999993</v>
      </c>
      <c r="N512" s="8">
        <v>30</v>
      </c>
      <c r="O512" s="8">
        <f>N512*M512</f>
        <v>136997.84999999998</v>
      </c>
      <c r="P512" s="7" t="s">
        <v>6618</v>
      </c>
      <c r="Q512" s="30">
        <f>O512/$O$643</f>
        <v>8.1214119768947132E-5</v>
      </c>
      <c r="R512" s="30"/>
      <c r="S512" s="31">
        <f>Q512*$S$1</f>
        <v>6.4971295815157704E-3</v>
      </c>
      <c r="T512" s="7"/>
      <c r="U512" s="31">
        <f>S512+T512</f>
        <v>6.4971295815157704E-3</v>
      </c>
      <c r="V512" s="41"/>
      <c r="W512" s="41"/>
      <c r="X512" s="41"/>
      <c r="Y512" s="42"/>
      <c r="Z512" s="40" t="str">
        <f>IF(V512=0,"NO OFERTADO",IF(W512=0,"NO OFERTADO",IF(X512=0,"NO OFERTADO",IF(Y512=0,"NO OFERTADO","CORRECTO"))))</f>
        <v>NO OFERTADO</v>
      </c>
      <c r="AA512" s="42">
        <f>Y512*N512</f>
        <v>0</v>
      </c>
      <c r="AB512" s="31">
        <f>Q512*$AB$1</f>
        <v>1.6242823953789426E-3</v>
      </c>
      <c r="AC512" s="7"/>
      <c r="AD512" s="31">
        <f>AB512+AC512</f>
        <v>1.6242823953789426E-3</v>
      </c>
      <c r="AE512" s="41"/>
      <c r="AF512" s="41"/>
      <c r="AG512" s="41"/>
      <c r="AH512" s="42"/>
      <c r="AI512" s="40" t="str">
        <f>IF(AE512=0,"NO OFERTADO",IF(AF512=0,"NO OFERTADO",IF(AG512=0,"NO OFERTADO",IF(AH512=0,"NO OFERTADO","CORRECTO"))))</f>
        <v>NO OFERTADO</v>
      </c>
      <c r="AJ512" s="41"/>
      <c r="AK512" s="41"/>
      <c r="AL512" s="41"/>
      <c r="AM512" s="42"/>
      <c r="AN512" s="40" t="str">
        <f>IF(AJ512=0,"NO OFERTADO",IF(AK512=0,"NO OFERTADO",IF(AL512=0,"NO OFERTADO",IF(AM512=0,"NO OFERTADO","CORRECTO"))))</f>
        <v>NO OFERTADO</v>
      </c>
    </row>
    <row r="513" spans="1:40" ht="24" x14ac:dyDescent="0.25">
      <c r="A513" s="61">
        <v>2689</v>
      </c>
      <c r="B513" s="61">
        <v>2419</v>
      </c>
      <c r="C513" s="13" t="s">
        <v>6481</v>
      </c>
      <c r="D513" s="12" t="s">
        <v>950</v>
      </c>
      <c r="E513" s="12" t="s">
        <v>11</v>
      </c>
      <c r="F513" s="12" t="s">
        <v>134</v>
      </c>
      <c r="G513" s="12" t="s">
        <v>13</v>
      </c>
      <c r="H513" s="12" t="s">
        <v>12</v>
      </c>
      <c r="I513" s="62">
        <v>12910.1</v>
      </c>
      <c r="J513" s="10">
        <v>1</v>
      </c>
      <c r="K513" s="10" t="s">
        <v>6482</v>
      </c>
      <c r="L513" s="14" t="s">
        <v>6483</v>
      </c>
      <c r="M513" s="11">
        <v>12910.1</v>
      </c>
      <c r="N513" s="8">
        <v>4</v>
      </c>
      <c r="O513" s="8">
        <f>N513*M513</f>
        <v>51640.4</v>
      </c>
      <c r="P513" s="7" t="s">
        <v>6618</v>
      </c>
      <c r="Q513" s="30">
        <f>O513/$O$643</f>
        <v>3.0613105464913054E-5</v>
      </c>
      <c r="R513" s="30">
        <f>+O513/$O$644</f>
        <v>5.3706016057218174E-5</v>
      </c>
      <c r="S513" s="31">
        <f>Q513*$S$1</f>
        <v>2.4490484371930445E-3</v>
      </c>
      <c r="T513" s="32">
        <f>R513*$T$1</f>
        <v>8.0559024085827258E-4</v>
      </c>
      <c r="U513" s="31">
        <f>S513+T513</f>
        <v>3.2546386780513172E-3</v>
      </c>
      <c r="V513" s="41"/>
      <c r="W513" s="41"/>
      <c r="X513" s="41"/>
      <c r="Y513" s="42"/>
      <c r="Z513" s="40" t="str">
        <f>IF(V513=0,"NO OFERTADO",IF(W513=0,"NO OFERTADO",IF(X513=0,"NO OFERTADO",IF(Y513=0,"NO OFERTADO","CORRECTO"))))</f>
        <v>NO OFERTADO</v>
      </c>
      <c r="AA513" s="42">
        <f>Y513*N513</f>
        <v>0</v>
      </c>
      <c r="AB513" s="31">
        <f>Q513*$AB$1</f>
        <v>6.1226210929826112E-4</v>
      </c>
      <c r="AC513" s="32">
        <f>R513*$AC$1</f>
        <v>2.6853008028609088E-4</v>
      </c>
      <c r="AD513" s="31">
        <f>AB513+AC513</f>
        <v>8.8079218958435194E-4</v>
      </c>
      <c r="AE513" s="41"/>
      <c r="AF513" s="41"/>
      <c r="AG513" s="41"/>
      <c r="AH513" s="42"/>
      <c r="AI513" s="40" t="str">
        <f>IF(AE513=0,"NO OFERTADO",IF(AF513=0,"NO OFERTADO",IF(AG513=0,"NO OFERTADO",IF(AH513=0,"NO OFERTADO","CORRECTO"))))</f>
        <v>NO OFERTADO</v>
      </c>
      <c r="AJ513" s="41"/>
      <c r="AK513" s="41"/>
      <c r="AL513" s="41"/>
      <c r="AM513" s="42"/>
      <c r="AN513" s="40" t="str">
        <f>IF(AJ513=0,"NO OFERTADO",IF(AK513=0,"NO OFERTADO",IF(AL513=0,"NO OFERTADO",IF(AM513=0,"NO OFERTADO","CORRECTO"))))</f>
        <v>NO OFERTADO</v>
      </c>
    </row>
    <row r="514" spans="1:40" ht="24" x14ac:dyDescent="0.25">
      <c r="A514" s="61">
        <v>2690</v>
      </c>
      <c r="B514" s="61">
        <v>2420</v>
      </c>
      <c r="C514" s="13" t="s">
        <v>1073</v>
      </c>
      <c r="D514" s="12" t="s">
        <v>1037</v>
      </c>
      <c r="E514" s="12" t="s">
        <v>11</v>
      </c>
      <c r="F514" s="12" t="s">
        <v>134</v>
      </c>
      <c r="G514" s="12" t="s">
        <v>13</v>
      </c>
      <c r="H514" s="12" t="s">
        <v>12</v>
      </c>
      <c r="I514" s="62">
        <v>209.315</v>
      </c>
      <c r="J514" s="10">
        <v>1</v>
      </c>
      <c r="K514" s="10" t="s">
        <v>1075</v>
      </c>
      <c r="L514" s="14" t="s">
        <v>6484</v>
      </c>
      <c r="M514" s="11">
        <v>209.315</v>
      </c>
      <c r="N514" s="8">
        <v>60</v>
      </c>
      <c r="O514" s="8">
        <f>N514*M514</f>
        <v>12558.9</v>
      </c>
      <c r="P514" s="7" t="s">
        <v>6618</v>
      </c>
      <c r="Q514" s="30">
        <f>O514/$O$643</f>
        <v>7.4450804064898124E-6</v>
      </c>
      <c r="R514" s="30">
        <f>+O514/$O$644</f>
        <v>1.3061256013915409E-5</v>
      </c>
      <c r="S514" s="31">
        <f>Q514*$S$1</f>
        <v>5.9560643251918501E-4</v>
      </c>
      <c r="T514" s="32">
        <f>R514*$T$1</f>
        <v>1.9591884020873113E-4</v>
      </c>
      <c r="U514" s="31">
        <f>S514+T514</f>
        <v>7.9152527272791616E-4</v>
      </c>
      <c r="V514" s="41"/>
      <c r="W514" s="41"/>
      <c r="X514" s="41"/>
      <c r="Y514" s="42"/>
      <c r="Z514" s="40" t="str">
        <f>IF(V514=0,"NO OFERTADO",IF(W514=0,"NO OFERTADO",IF(X514=0,"NO OFERTADO",IF(Y514=0,"NO OFERTADO","CORRECTO"))))</f>
        <v>NO OFERTADO</v>
      </c>
      <c r="AA514" s="42">
        <f>Y514*N514</f>
        <v>0</v>
      </c>
      <c r="AB514" s="31">
        <f>Q514*$AB$1</f>
        <v>1.4890160812979625E-4</v>
      </c>
      <c r="AC514" s="32">
        <f>R514*$AC$1</f>
        <v>6.5306280069577042E-5</v>
      </c>
      <c r="AD514" s="31">
        <f>AB514+AC514</f>
        <v>2.1420788819937329E-4</v>
      </c>
      <c r="AE514" s="41"/>
      <c r="AF514" s="41"/>
      <c r="AG514" s="41"/>
      <c r="AH514" s="42"/>
      <c r="AI514" s="40" t="str">
        <f>IF(AE514=0,"NO OFERTADO",IF(AF514=0,"NO OFERTADO",IF(AG514=0,"NO OFERTADO",IF(AH514=0,"NO OFERTADO","CORRECTO"))))</f>
        <v>NO OFERTADO</v>
      </c>
      <c r="AJ514" s="41"/>
      <c r="AK514" s="41"/>
      <c r="AL514" s="41"/>
      <c r="AM514" s="42"/>
      <c r="AN514" s="40" t="str">
        <f>IF(AJ514=0,"NO OFERTADO",IF(AK514=0,"NO OFERTADO",IF(AL514=0,"NO OFERTADO",IF(AM514=0,"NO OFERTADO","CORRECTO"))))</f>
        <v>NO OFERTADO</v>
      </c>
    </row>
    <row r="515" spans="1:40" ht="24" x14ac:dyDescent="0.25">
      <c r="A515" s="61">
        <v>2691</v>
      </c>
      <c r="B515" s="61">
        <v>2421</v>
      </c>
      <c r="C515" s="13" t="s">
        <v>6485</v>
      </c>
      <c r="D515" s="12" t="s">
        <v>93</v>
      </c>
      <c r="E515" s="12" t="s">
        <v>11</v>
      </c>
      <c r="F515" s="12" t="s">
        <v>12</v>
      </c>
      <c r="G515" s="12" t="s">
        <v>13</v>
      </c>
      <c r="H515" s="12" t="s">
        <v>12</v>
      </c>
      <c r="I515" s="62">
        <v>2103</v>
      </c>
      <c r="J515" s="10">
        <v>1</v>
      </c>
      <c r="K515" s="10" t="s">
        <v>6486</v>
      </c>
      <c r="L515" s="14" t="s">
        <v>6487</v>
      </c>
      <c r="M515" s="11">
        <v>1437.1374000000001</v>
      </c>
      <c r="N515" s="8">
        <v>30</v>
      </c>
      <c r="O515" s="8">
        <f>N515*M515</f>
        <v>43114.122000000003</v>
      </c>
      <c r="P515" s="7" t="s">
        <v>6618</v>
      </c>
      <c r="Q515" s="30">
        <f>O515/$O$643</f>
        <v>2.5558616196100884E-5</v>
      </c>
      <c r="R515" s="30">
        <f>+O515/$O$644</f>
        <v>4.4838686927770959E-5</v>
      </c>
      <c r="S515" s="31">
        <f>Q515*$S$1</f>
        <v>2.0446892956880705E-3</v>
      </c>
      <c r="T515" s="32">
        <f>R515*$T$1</f>
        <v>6.7258030391656443E-4</v>
      </c>
      <c r="U515" s="31">
        <f>S515+T515</f>
        <v>2.7172695996046351E-3</v>
      </c>
      <c r="V515" s="41"/>
      <c r="W515" s="41"/>
      <c r="X515" s="41"/>
      <c r="Y515" s="42"/>
      <c r="Z515" s="40" t="str">
        <f>IF(V515=0,"NO OFERTADO",IF(W515=0,"NO OFERTADO",IF(X515=0,"NO OFERTADO",IF(Y515=0,"NO OFERTADO","CORRECTO"))))</f>
        <v>NO OFERTADO</v>
      </c>
      <c r="AA515" s="42">
        <f>Y515*N515</f>
        <v>0</v>
      </c>
      <c r="AB515" s="31">
        <f>Q515*$AB$1</f>
        <v>5.1117232392201763E-4</v>
      </c>
      <c r="AC515" s="32">
        <f>R515*$AC$1</f>
        <v>2.241934346388548E-4</v>
      </c>
      <c r="AD515" s="31">
        <f>AB515+AC515</f>
        <v>7.353657585608724E-4</v>
      </c>
      <c r="AE515" s="41"/>
      <c r="AF515" s="41"/>
      <c r="AG515" s="41"/>
      <c r="AH515" s="42"/>
      <c r="AI515" s="40" t="str">
        <f>IF(AE515=0,"NO OFERTADO",IF(AF515=0,"NO OFERTADO",IF(AG515=0,"NO OFERTADO",IF(AH515=0,"NO OFERTADO","CORRECTO"))))</f>
        <v>NO OFERTADO</v>
      </c>
      <c r="AJ515" s="41"/>
      <c r="AK515" s="41"/>
      <c r="AL515" s="41"/>
      <c r="AM515" s="42"/>
      <c r="AN515" s="40" t="str">
        <f>IF(AJ515=0,"NO OFERTADO",IF(AK515=0,"NO OFERTADO",IF(AL515=0,"NO OFERTADO",IF(AM515=0,"NO OFERTADO","CORRECTO"))))</f>
        <v>NO OFERTADO</v>
      </c>
    </row>
    <row r="516" spans="1:40" ht="24" x14ac:dyDescent="0.25">
      <c r="A516" s="61">
        <v>2692</v>
      </c>
      <c r="B516" s="61">
        <v>2422</v>
      </c>
      <c r="C516" s="13" t="s">
        <v>4290</v>
      </c>
      <c r="D516" s="12" t="s">
        <v>6488</v>
      </c>
      <c r="E516" s="12" t="s">
        <v>11</v>
      </c>
      <c r="F516" s="12" t="s">
        <v>134</v>
      </c>
      <c r="G516" s="12" t="s">
        <v>13</v>
      </c>
      <c r="H516" s="12" t="s">
        <v>12</v>
      </c>
      <c r="I516" s="62">
        <v>4284</v>
      </c>
      <c r="J516" s="10">
        <v>1</v>
      </c>
      <c r="K516" s="10" t="s">
        <v>4292</v>
      </c>
      <c r="L516" s="14" t="s">
        <v>6489</v>
      </c>
      <c r="M516" s="11">
        <v>4284</v>
      </c>
      <c r="N516" s="8">
        <v>60</v>
      </c>
      <c r="O516" s="8">
        <f>N516*M516</f>
        <v>257040</v>
      </c>
      <c r="P516" s="7" t="s">
        <v>6618</v>
      </c>
      <c r="Q516" s="30">
        <f>O516/$O$643</f>
        <v>1.5237667850561285E-4</v>
      </c>
      <c r="R516" s="30">
        <f>+O516/$O$644</f>
        <v>2.6732160028480336E-4</v>
      </c>
      <c r="S516" s="31">
        <f>Q516*$S$1</f>
        <v>1.2190134280449029E-2</v>
      </c>
      <c r="T516" s="32">
        <f>R516*$T$1</f>
        <v>4.0098240042720501E-3</v>
      </c>
      <c r="U516" s="31">
        <f>S516+T516</f>
        <v>1.619995828472108E-2</v>
      </c>
      <c r="V516" s="41"/>
      <c r="W516" s="41"/>
      <c r="X516" s="41"/>
      <c r="Y516" s="42"/>
      <c r="Z516" s="40" t="str">
        <f>IF(V516=0,"NO OFERTADO",IF(W516=0,"NO OFERTADO",IF(X516=0,"NO OFERTADO",IF(Y516=0,"NO OFERTADO","CORRECTO"))))</f>
        <v>NO OFERTADO</v>
      </c>
      <c r="AA516" s="42">
        <f>Y516*N516</f>
        <v>0</v>
      </c>
      <c r="AB516" s="31">
        <f>Q516*$AB$1</f>
        <v>3.0475335701122572E-3</v>
      </c>
      <c r="AC516" s="32">
        <f>R516*$AC$1</f>
        <v>1.3366080014240167E-3</v>
      </c>
      <c r="AD516" s="31">
        <f>AB516+AC516</f>
        <v>4.3841415715362743E-3</v>
      </c>
      <c r="AE516" s="41"/>
      <c r="AF516" s="41"/>
      <c r="AG516" s="41"/>
      <c r="AH516" s="42"/>
      <c r="AI516" s="40" t="str">
        <f>IF(AE516=0,"NO OFERTADO",IF(AF516=0,"NO OFERTADO",IF(AG516=0,"NO OFERTADO",IF(AH516=0,"NO OFERTADO","CORRECTO"))))</f>
        <v>NO OFERTADO</v>
      </c>
      <c r="AJ516" s="41"/>
      <c r="AK516" s="41"/>
      <c r="AL516" s="41"/>
      <c r="AM516" s="42"/>
      <c r="AN516" s="40" t="str">
        <f>IF(AJ516=0,"NO OFERTADO",IF(AK516=0,"NO OFERTADO",IF(AL516=0,"NO OFERTADO",IF(AM516=0,"NO OFERTADO","CORRECTO"))))</f>
        <v>NO OFERTADO</v>
      </c>
    </row>
    <row r="517" spans="1:40" x14ac:dyDescent="0.25">
      <c r="A517" s="61">
        <v>2693</v>
      </c>
      <c r="B517" s="61">
        <v>2068</v>
      </c>
      <c r="C517" s="13" t="s">
        <v>5621</v>
      </c>
      <c r="D517" s="12" t="s">
        <v>5622</v>
      </c>
      <c r="E517" s="12" t="s">
        <v>49</v>
      </c>
      <c r="F517" s="12" t="s">
        <v>22</v>
      </c>
      <c r="G517" s="12" t="s">
        <v>24</v>
      </c>
      <c r="H517" s="12" t="s">
        <v>25</v>
      </c>
      <c r="I517" s="62" t="s">
        <v>60</v>
      </c>
      <c r="J517" s="10">
        <v>1</v>
      </c>
      <c r="K517" s="10" t="s">
        <v>5623</v>
      </c>
      <c r="L517" s="14" t="s">
        <v>5624</v>
      </c>
      <c r="M517" s="11">
        <v>8088.6523333333325</v>
      </c>
      <c r="N517" s="8">
        <v>28</v>
      </c>
      <c r="O517" s="8">
        <f>N517*M517</f>
        <v>226482.26533333331</v>
      </c>
      <c r="P517" s="7" t="s">
        <v>6618</v>
      </c>
      <c r="Q517" s="30">
        <f>O517/$O$643</f>
        <v>1.3426165317429286E-4</v>
      </c>
      <c r="R517" s="30"/>
      <c r="S517" s="31">
        <f>Q517*$S$1</f>
        <v>1.0740932253943429E-2</v>
      </c>
      <c r="T517" s="7"/>
      <c r="U517" s="31">
        <f>S517+T517</f>
        <v>1.0740932253943429E-2</v>
      </c>
      <c r="V517" s="41"/>
      <c r="W517" s="41"/>
      <c r="X517" s="41"/>
      <c r="Y517" s="42"/>
      <c r="Z517" s="40" t="str">
        <f>IF(V517=0,"NO OFERTADO",IF(W517=0,"NO OFERTADO",IF(X517=0,"NO OFERTADO",IF(Y517=0,"NO OFERTADO","CORRECTO"))))</f>
        <v>NO OFERTADO</v>
      </c>
      <c r="AA517" s="42">
        <f>Y517*N517</f>
        <v>0</v>
      </c>
      <c r="AB517" s="31">
        <f>Q517*$AB$1</f>
        <v>2.6852330634858572E-3</v>
      </c>
      <c r="AC517" s="7"/>
      <c r="AD517" s="31">
        <f>AB517+AC517</f>
        <v>2.6852330634858572E-3</v>
      </c>
      <c r="AE517" s="41"/>
      <c r="AF517" s="41"/>
      <c r="AG517" s="41"/>
      <c r="AH517" s="42"/>
      <c r="AI517" s="40" t="str">
        <f>IF(AE517=0,"NO OFERTADO",IF(AF517=0,"NO OFERTADO",IF(AG517=0,"NO OFERTADO",IF(AH517=0,"NO OFERTADO","CORRECTO"))))</f>
        <v>NO OFERTADO</v>
      </c>
      <c r="AJ517" s="41"/>
      <c r="AK517" s="41"/>
      <c r="AL517" s="41"/>
      <c r="AM517" s="42"/>
      <c r="AN517" s="40" t="str">
        <f>IF(AJ517=0,"NO OFERTADO",IF(AK517=0,"NO OFERTADO",IF(AL517=0,"NO OFERTADO",IF(AM517=0,"NO OFERTADO","CORRECTO"))))</f>
        <v>NO OFERTADO</v>
      </c>
    </row>
    <row r="518" spans="1:40" ht="24" x14ac:dyDescent="0.25">
      <c r="A518" s="61">
        <v>2694</v>
      </c>
      <c r="B518" s="61">
        <v>2103</v>
      </c>
      <c r="C518" s="13" t="s">
        <v>5621</v>
      </c>
      <c r="D518" s="12" t="s">
        <v>10</v>
      </c>
      <c r="E518" s="12" t="s">
        <v>11</v>
      </c>
      <c r="F518" s="12" t="s">
        <v>134</v>
      </c>
      <c r="G518" s="12" t="s">
        <v>13</v>
      </c>
      <c r="H518" s="12" t="s">
        <v>12</v>
      </c>
      <c r="I518" s="62" t="s">
        <v>60</v>
      </c>
      <c r="J518" s="10">
        <v>1</v>
      </c>
      <c r="K518" s="10" t="s">
        <v>5623</v>
      </c>
      <c r="L518" s="14" t="s">
        <v>5701</v>
      </c>
      <c r="M518" s="11">
        <v>2518.4443333333334</v>
      </c>
      <c r="N518" s="8">
        <v>6</v>
      </c>
      <c r="O518" s="8">
        <f>N518*M518</f>
        <v>15110.666000000001</v>
      </c>
      <c r="P518" s="7" t="s">
        <v>6618</v>
      </c>
      <c r="Q518" s="30">
        <f>O518/$O$643</f>
        <v>8.9578007122926203E-6</v>
      </c>
      <c r="R518" s="30"/>
      <c r="S518" s="31">
        <f>Q518*$S$1</f>
        <v>7.1662405698340965E-4</v>
      </c>
      <c r="T518" s="7"/>
      <c r="U518" s="31">
        <f>S518+T518</f>
        <v>7.1662405698340965E-4</v>
      </c>
      <c r="V518" s="41"/>
      <c r="W518" s="41"/>
      <c r="X518" s="41"/>
      <c r="Y518" s="42"/>
      <c r="Z518" s="40" t="str">
        <f>IF(V518=0,"NO OFERTADO",IF(W518=0,"NO OFERTADO",IF(X518=0,"NO OFERTADO",IF(Y518=0,"NO OFERTADO","CORRECTO"))))</f>
        <v>NO OFERTADO</v>
      </c>
      <c r="AA518" s="42">
        <f>Y518*N518</f>
        <v>0</v>
      </c>
      <c r="AB518" s="31">
        <f>Q518*$AB$1</f>
        <v>1.7915601424585241E-4</v>
      </c>
      <c r="AC518" s="7"/>
      <c r="AD518" s="31">
        <f>AB518+AC518</f>
        <v>1.7915601424585241E-4</v>
      </c>
      <c r="AE518" s="41"/>
      <c r="AF518" s="41"/>
      <c r="AG518" s="41"/>
      <c r="AH518" s="42"/>
      <c r="AI518" s="40" t="str">
        <f>IF(AE518=0,"NO OFERTADO",IF(AF518=0,"NO OFERTADO",IF(AG518=0,"NO OFERTADO",IF(AH518=0,"NO OFERTADO","CORRECTO"))))</f>
        <v>NO OFERTADO</v>
      </c>
      <c r="AJ518" s="41"/>
      <c r="AK518" s="41"/>
      <c r="AL518" s="41"/>
      <c r="AM518" s="42"/>
      <c r="AN518" s="40" t="str">
        <f>IF(AJ518=0,"NO OFERTADO",IF(AK518=0,"NO OFERTADO",IF(AL518=0,"NO OFERTADO",IF(AM518=0,"NO OFERTADO","CORRECTO"))))</f>
        <v>NO OFERTADO</v>
      </c>
    </row>
    <row r="519" spans="1:40" ht="24" x14ac:dyDescent="0.25">
      <c r="A519" s="61">
        <v>2695</v>
      </c>
      <c r="B519" s="61">
        <v>2423</v>
      </c>
      <c r="C519" s="13" t="s">
        <v>738</v>
      </c>
      <c r="D519" s="12" t="s">
        <v>689</v>
      </c>
      <c r="E519" s="12" t="s">
        <v>11</v>
      </c>
      <c r="F519" s="12" t="s">
        <v>134</v>
      </c>
      <c r="G519" s="12" t="s">
        <v>13</v>
      </c>
      <c r="H519" s="12" t="s">
        <v>12</v>
      </c>
      <c r="I519" s="62" t="s">
        <v>60</v>
      </c>
      <c r="J519" s="10">
        <v>1</v>
      </c>
      <c r="K519" s="10" t="s">
        <v>740</v>
      </c>
      <c r="L519" s="14" t="s">
        <v>6490</v>
      </c>
      <c r="M519" s="11">
        <v>7302.7421249999989</v>
      </c>
      <c r="N519" s="8">
        <v>30</v>
      </c>
      <c r="O519" s="8">
        <f>N519*M519</f>
        <v>219082.26374999995</v>
      </c>
      <c r="P519" s="7" t="s">
        <v>6618</v>
      </c>
      <c r="Q519" s="30">
        <f>O519/$O$643</f>
        <v>1.2987483531635397E-4</v>
      </c>
      <c r="R519" s="30"/>
      <c r="S519" s="31">
        <f>Q519*$S$1</f>
        <v>1.0389986825308317E-2</v>
      </c>
      <c r="T519" s="7"/>
      <c r="U519" s="31">
        <f>S519+T519</f>
        <v>1.0389986825308317E-2</v>
      </c>
      <c r="V519" s="41"/>
      <c r="W519" s="41"/>
      <c r="X519" s="41"/>
      <c r="Y519" s="42"/>
      <c r="Z519" s="40" t="str">
        <f>IF(V519=0,"NO OFERTADO",IF(W519=0,"NO OFERTADO",IF(X519=0,"NO OFERTADO",IF(Y519=0,"NO OFERTADO","CORRECTO"))))</f>
        <v>NO OFERTADO</v>
      </c>
      <c r="AA519" s="42">
        <f>Y519*N519</f>
        <v>0</v>
      </c>
      <c r="AB519" s="31">
        <f>Q519*$AB$1</f>
        <v>2.5974967063270792E-3</v>
      </c>
      <c r="AC519" s="7"/>
      <c r="AD519" s="31">
        <f>AB519+AC519</f>
        <v>2.5974967063270792E-3</v>
      </c>
      <c r="AE519" s="41"/>
      <c r="AF519" s="41"/>
      <c r="AG519" s="41"/>
      <c r="AH519" s="42"/>
      <c r="AI519" s="40" t="str">
        <f>IF(AE519=0,"NO OFERTADO",IF(AF519=0,"NO OFERTADO",IF(AG519=0,"NO OFERTADO",IF(AH519=0,"NO OFERTADO","CORRECTO"))))</f>
        <v>NO OFERTADO</v>
      </c>
      <c r="AJ519" s="41"/>
      <c r="AK519" s="41"/>
      <c r="AL519" s="41"/>
      <c r="AM519" s="42"/>
      <c r="AN519" s="40" t="str">
        <f>IF(AJ519=0,"NO OFERTADO",IF(AK519=0,"NO OFERTADO",IF(AL519=0,"NO OFERTADO",IF(AM519=0,"NO OFERTADO","CORRECTO"))))</f>
        <v>NO OFERTADO</v>
      </c>
    </row>
    <row r="520" spans="1:40" x14ac:dyDescent="0.25">
      <c r="A520" s="61">
        <v>2696</v>
      </c>
      <c r="B520" s="61">
        <v>1938</v>
      </c>
      <c r="C520" s="13" t="s">
        <v>4255</v>
      </c>
      <c r="D520" s="12" t="s">
        <v>3952</v>
      </c>
      <c r="E520" s="12" t="s">
        <v>221</v>
      </c>
      <c r="F520" s="12" t="s">
        <v>222</v>
      </c>
      <c r="G520" s="12" t="s">
        <v>13</v>
      </c>
      <c r="H520" s="12" t="s">
        <v>108</v>
      </c>
      <c r="I520" s="62" t="s">
        <v>60</v>
      </c>
      <c r="J520" s="10">
        <v>120</v>
      </c>
      <c r="K520" s="10" t="s">
        <v>4256</v>
      </c>
      <c r="L520" s="14" t="s">
        <v>5257</v>
      </c>
      <c r="M520" s="11">
        <v>681.048</v>
      </c>
      <c r="N520" s="8">
        <v>120</v>
      </c>
      <c r="O520" s="8">
        <f>N520*M520</f>
        <v>81725.759999999995</v>
      </c>
      <c r="P520" s="7" t="s">
        <v>6618</v>
      </c>
      <c r="Q520" s="30">
        <f>O520/$O$643</f>
        <v>4.8448100907045111E-5</v>
      </c>
      <c r="R520" s="30"/>
      <c r="S520" s="31">
        <f>Q520*$S$1</f>
        <v>3.8758480725636091E-3</v>
      </c>
      <c r="T520" s="7"/>
      <c r="U520" s="31">
        <f>S520+T520</f>
        <v>3.8758480725636091E-3</v>
      </c>
      <c r="V520" s="41"/>
      <c r="W520" s="41"/>
      <c r="X520" s="41"/>
      <c r="Y520" s="42"/>
      <c r="Z520" s="40" t="str">
        <f>IF(V520=0,"NO OFERTADO",IF(W520=0,"NO OFERTADO",IF(X520=0,"NO OFERTADO",IF(Y520=0,"NO OFERTADO","CORRECTO"))))</f>
        <v>NO OFERTADO</v>
      </c>
      <c r="AA520" s="42">
        <f>Y520*N520</f>
        <v>0</v>
      </c>
      <c r="AB520" s="31">
        <f>Q520*$AB$1</f>
        <v>9.6896201814090227E-4</v>
      </c>
      <c r="AC520" s="7"/>
      <c r="AD520" s="31">
        <f>AB520+AC520</f>
        <v>9.6896201814090227E-4</v>
      </c>
      <c r="AE520" s="41"/>
      <c r="AF520" s="41"/>
      <c r="AG520" s="41"/>
      <c r="AH520" s="42"/>
      <c r="AI520" s="40" t="str">
        <f>IF(AE520=0,"NO OFERTADO",IF(AF520=0,"NO OFERTADO",IF(AG520=0,"NO OFERTADO",IF(AH520=0,"NO OFERTADO","CORRECTO"))))</f>
        <v>NO OFERTADO</v>
      </c>
      <c r="AJ520" s="41"/>
      <c r="AK520" s="41"/>
      <c r="AL520" s="41"/>
      <c r="AM520" s="42"/>
      <c r="AN520" s="40" t="str">
        <f>IF(AJ520=0,"NO OFERTADO",IF(AK520=0,"NO OFERTADO",IF(AL520=0,"NO OFERTADO",IF(AM520=0,"NO OFERTADO","CORRECTO"))))</f>
        <v>NO OFERTADO</v>
      </c>
    </row>
    <row r="521" spans="1:40" x14ac:dyDescent="0.25">
      <c r="A521" s="61">
        <v>2697</v>
      </c>
      <c r="B521" s="61">
        <v>2424</v>
      </c>
      <c r="C521" s="13" t="s">
        <v>5756</v>
      </c>
      <c r="D521" s="12" t="s">
        <v>6491</v>
      </c>
      <c r="E521" s="12" t="s">
        <v>473</v>
      </c>
      <c r="F521" s="12" t="s">
        <v>208</v>
      </c>
      <c r="G521" s="12" t="s">
        <v>209</v>
      </c>
      <c r="H521" s="12" t="s">
        <v>473</v>
      </c>
      <c r="I521" s="62" t="s">
        <v>60</v>
      </c>
      <c r="J521" s="10">
        <v>1</v>
      </c>
      <c r="K521" s="10" t="s">
        <v>6492</v>
      </c>
      <c r="L521" s="14" t="s">
        <v>6493</v>
      </c>
      <c r="M521" s="11">
        <v>11160.569</v>
      </c>
      <c r="N521" s="8">
        <v>10</v>
      </c>
      <c r="O521" s="8">
        <f>N521*M521</f>
        <v>111605.69</v>
      </c>
      <c r="P521" s="7" t="s">
        <v>6618</v>
      </c>
      <c r="Q521" s="30">
        <f>O521/$O$643</f>
        <v>6.6161314754618317E-5</v>
      </c>
      <c r="R521" s="30"/>
      <c r="S521" s="31">
        <f>Q521*$S$1</f>
        <v>5.2929051803694655E-3</v>
      </c>
      <c r="T521" s="7"/>
      <c r="U521" s="31">
        <f>S521+T521</f>
        <v>5.2929051803694655E-3</v>
      </c>
      <c r="V521" s="41"/>
      <c r="W521" s="41"/>
      <c r="X521" s="41"/>
      <c r="Y521" s="42"/>
      <c r="Z521" s="40" t="str">
        <f>IF(V521=0,"NO OFERTADO",IF(W521=0,"NO OFERTADO",IF(X521=0,"NO OFERTADO",IF(Y521=0,"NO OFERTADO","CORRECTO"))))</f>
        <v>NO OFERTADO</v>
      </c>
      <c r="AA521" s="42">
        <f>Y521*N521</f>
        <v>0</v>
      </c>
      <c r="AB521" s="31">
        <f>Q521*$AB$1</f>
        <v>1.3232262950923664E-3</v>
      </c>
      <c r="AC521" s="7"/>
      <c r="AD521" s="31">
        <f>AB521+AC521</f>
        <v>1.3232262950923664E-3</v>
      </c>
      <c r="AE521" s="41"/>
      <c r="AF521" s="41"/>
      <c r="AG521" s="41"/>
      <c r="AH521" s="42"/>
      <c r="AI521" s="40" t="str">
        <f>IF(AE521=0,"NO OFERTADO",IF(AF521=0,"NO OFERTADO",IF(AG521=0,"NO OFERTADO",IF(AH521=0,"NO OFERTADO","CORRECTO"))))</f>
        <v>NO OFERTADO</v>
      </c>
      <c r="AJ521" s="41"/>
      <c r="AK521" s="41"/>
      <c r="AL521" s="41"/>
      <c r="AM521" s="42"/>
      <c r="AN521" s="40" t="str">
        <f>IF(AJ521=0,"NO OFERTADO",IF(AK521=0,"NO OFERTADO",IF(AL521=0,"NO OFERTADO",IF(AM521=0,"NO OFERTADO","CORRECTO"))))</f>
        <v>NO OFERTADO</v>
      </c>
    </row>
    <row r="522" spans="1:40" x14ac:dyDescent="0.25">
      <c r="A522" s="61">
        <v>2698</v>
      </c>
      <c r="B522" s="61">
        <v>2125</v>
      </c>
      <c r="C522" s="13" t="s">
        <v>5756</v>
      </c>
      <c r="D522" s="12" t="s">
        <v>5757</v>
      </c>
      <c r="E522" s="12" t="s">
        <v>4966</v>
      </c>
      <c r="F522" s="12" t="s">
        <v>321</v>
      </c>
      <c r="G522" s="12" t="s">
        <v>322</v>
      </c>
      <c r="H522" s="12" t="s">
        <v>323</v>
      </c>
      <c r="I522" s="62" t="s">
        <v>60</v>
      </c>
      <c r="J522" s="10">
        <v>6</v>
      </c>
      <c r="K522" s="10" t="s">
        <v>3688</v>
      </c>
      <c r="L522" s="14" t="s">
        <v>5758</v>
      </c>
      <c r="M522" s="11">
        <v>580.24899999999991</v>
      </c>
      <c r="N522" s="8">
        <v>6</v>
      </c>
      <c r="O522" s="8">
        <f>N522*M522</f>
        <v>3481.4939999999997</v>
      </c>
      <c r="P522" s="7" t="s">
        <v>6618</v>
      </c>
      <c r="Q522" s="30">
        <f>O522/$O$643</f>
        <v>2.0638752410411613E-6</v>
      </c>
      <c r="R522" s="30"/>
      <c r="S522" s="31">
        <f>Q522*$S$1</f>
        <v>1.651100192832929E-4</v>
      </c>
      <c r="T522" s="7"/>
      <c r="U522" s="31">
        <f>S522+T522</f>
        <v>1.651100192832929E-4</v>
      </c>
      <c r="V522" s="41"/>
      <c r="W522" s="41"/>
      <c r="X522" s="41"/>
      <c r="Y522" s="42"/>
      <c r="Z522" s="40" t="str">
        <f>IF(V522=0,"NO OFERTADO",IF(W522=0,"NO OFERTADO",IF(X522=0,"NO OFERTADO",IF(Y522=0,"NO OFERTADO","CORRECTO"))))</f>
        <v>NO OFERTADO</v>
      </c>
      <c r="AA522" s="42">
        <f>Y522*N522</f>
        <v>0</v>
      </c>
      <c r="AB522" s="31">
        <f>Q522*$AB$1</f>
        <v>4.1277504820823224E-5</v>
      </c>
      <c r="AC522" s="7"/>
      <c r="AD522" s="31">
        <f>AB522+AC522</f>
        <v>4.1277504820823224E-5</v>
      </c>
      <c r="AE522" s="41"/>
      <c r="AF522" s="41"/>
      <c r="AG522" s="41"/>
      <c r="AH522" s="42"/>
      <c r="AI522" s="40" t="str">
        <f>IF(AE522=0,"NO OFERTADO",IF(AF522=0,"NO OFERTADO",IF(AG522=0,"NO OFERTADO",IF(AH522=0,"NO OFERTADO","CORRECTO"))))</f>
        <v>NO OFERTADO</v>
      </c>
      <c r="AJ522" s="41"/>
      <c r="AK522" s="41"/>
      <c r="AL522" s="41"/>
      <c r="AM522" s="42"/>
      <c r="AN522" s="40" t="str">
        <f>IF(AJ522=0,"NO OFERTADO",IF(AK522=0,"NO OFERTADO",IF(AL522=0,"NO OFERTADO",IF(AM522=0,"NO OFERTADO","CORRECTO"))))</f>
        <v>NO OFERTADO</v>
      </c>
    </row>
    <row r="523" spans="1:40" ht="36" x14ac:dyDescent="0.25">
      <c r="A523" s="61">
        <v>2699</v>
      </c>
      <c r="B523" s="61">
        <v>2425</v>
      </c>
      <c r="C523" s="13" t="s">
        <v>6494</v>
      </c>
      <c r="D523" s="12" t="s">
        <v>6495</v>
      </c>
      <c r="E523" s="12" t="s">
        <v>1042</v>
      </c>
      <c r="F523" s="12" t="s">
        <v>222</v>
      </c>
      <c r="G523" s="12" t="s">
        <v>322</v>
      </c>
      <c r="H523" s="12" t="s">
        <v>108</v>
      </c>
      <c r="I523" s="62" t="s">
        <v>60</v>
      </c>
      <c r="J523" s="10">
        <v>10</v>
      </c>
      <c r="K523" s="10" t="s">
        <v>3688</v>
      </c>
      <c r="L523" s="14" t="s">
        <v>6496</v>
      </c>
      <c r="M523" s="11">
        <v>3202.3969999999999</v>
      </c>
      <c r="N523" s="8">
        <v>10</v>
      </c>
      <c r="O523" s="8">
        <f>N523*M523</f>
        <v>32023.97</v>
      </c>
      <c r="P523" s="7" t="s">
        <v>6618</v>
      </c>
      <c r="Q523" s="30">
        <f>O523/$O$643</f>
        <v>1.8984228840504946E-5</v>
      </c>
      <c r="R523" s="30"/>
      <c r="S523" s="31">
        <f>Q523*$S$1</f>
        <v>1.5187383072403956E-3</v>
      </c>
      <c r="T523" s="7"/>
      <c r="U523" s="31">
        <f>S523+T523</f>
        <v>1.5187383072403956E-3</v>
      </c>
      <c r="V523" s="41"/>
      <c r="W523" s="41"/>
      <c r="X523" s="41"/>
      <c r="Y523" s="42"/>
      <c r="Z523" s="40" t="str">
        <f>IF(V523=0,"NO OFERTADO",IF(W523=0,"NO OFERTADO",IF(X523=0,"NO OFERTADO",IF(Y523=0,"NO OFERTADO","CORRECTO"))))</f>
        <v>NO OFERTADO</v>
      </c>
      <c r="AA523" s="42">
        <f>Y523*N523</f>
        <v>0</v>
      </c>
      <c r="AB523" s="31">
        <f>Q523*$AB$1</f>
        <v>3.796845768100989E-4</v>
      </c>
      <c r="AC523" s="7"/>
      <c r="AD523" s="31">
        <f>AB523+AC523</f>
        <v>3.796845768100989E-4</v>
      </c>
      <c r="AE523" s="41"/>
      <c r="AF523" s="41"/>
      <c r="AG523" s="41"/>
      <c r="AH523" s="42"/>
      <c r="AI523" s="40" t="str">
        <f>IF(AE523=0,"NO OFERTADO",IF(AF523=0,"NO OFERTADO",IF(AG523=0,"NO OFERTADO",IF(AH523=0,"NO OFERTADO","CORRECTO"))))</f>
        <v>NO OFERTADO</v>
      </c>
      <c r="AJ523" s="41"/>
      <c r="AK523" s="41"/>
      <c r="AL523" s="41"/>
      <c r="AM523" s="42"/>
      <c r="AN523" s="40" t="str">
        <f>IF(AJ523=0,"NO OFERTADO",IF(AK523=0,"NO OFERTADO",IF(AL523=0,"NO OFERTADO",IF(AM523=0,"NO OFERTADO","CORRECTO"))))</f>
        <v>NO OFERTADO</v>
      </c>
    </row>
    <row r="524" spans="1:40" ht="24" x14ac:dyDescent="0.25">
      <c r="A524" s="61">
        <v>2700</v>
      </c>
      <c r="B524" s="61">
        <v>2426</v>
      </c>
      <c r="C524" s="13" t="s">
        <v>6497</v>
      </c>
      <c r="D524" s="12" t="s">
        <v>227</v>
      </c>
      <c r="E524" s="12" t="s">
        <v>11</v>
      </c>
      <c r="F524" s="12" t="s">
        <v>12</v>
      </c>
      <c r="G524" s="12" t="s">
        <v>13</v>
      </c>
      <c r="H524" s="12" t="s">
        <v>12</v>
      </c>
      <c r="I524" s="62">
        <v>4539.1000000000004</v>
      </c>
      <c r="J524" s="10">
        <v>1</v>
      </c>
      <c r="K524" s="10" t="s">
        <v>6498</v>
      </c>
      <c r="L524" s="14" t="s">
        <v>6499</v>
      </c>
      <c r="M524" s="11">
        <v>4539.1000000000004</v>
      </c>
      <c r="N524" s="8">
        <v>30</v>
      </c>
      <c r="O524" s="8">
        <f>N524*M524</f>
        <v>136173</v>
      </c>
      <c r="P524" s="7" t="s">
        <v>6618</v>
      </c>
      <c r="Q524" s="30">
        <f>O524/$O$643</f>
        <v>8.0725137885717476E-5</v>
      </c>
      <c r="R524" s="30">
        <f>+O524/$O$644</f>
        <v>1.416199201508813E-4</v>
      </c>
      <c r="S524" s="31">
        <f>Q524*$S$1</f>
        <v>6.4580110308573978E-3</v>
      </c>
      <c r="T524" s="32">
        <f>R524*$T$1</f>
        <v>2.1242988022632196E-3</v>
      </c>
      <c r="U524" s="31">
        <f>S524+T524</f>
        <v>8.5823098331206174E-3</v>
      </c>
      <c r="V524" s="41"/>
      <c r="W524" s="41"/>
      <c r="X524" s="41"/>
      <c r="Y524" s="42"/>
      <c r="Z524" s="40" t="str">
        <f>IF(V524=0,"NO OFERTADO",IF(W524=0,"NO OFERTADO",IF(X524=0,"NO OFERTADO",IF(Y524=0,"NO OFERTADO","CORRECTO"))))</f>
        <v>NO OFERTADO</v>
      </c>
      <c r="AA524" s="42">
        <f>Y524*N524</f>
        <v>0</v>
      </c>
      <c r="AB524" s="31">
        <f>Q524*$AB$1</f>
        <v>1.6145027577143495E-3</v>
      </c>
      <c r="AC524" s="32">
        <f>R524*$AC$1</f>
        <v>7.0809960075440652E-4</v>
      </c>
      <c r="AD524" s="31">
        <f>AB524+AC524</f>
        <v>2.322602358468756E-3</v>
      </c>
      <c r="AE524" s="41"/>
      <c r="AF524" s="41"/>
      <c r="AG524" s="41"/>
      <c r="AH524" s="42"/>
      <c r="AI524" s="40" t="str">
        <f>IF(AE524=0,"NO OFERTADO",IF(AF524=0,"NO OFERTADO",IF(AG524=0,"NO OFERTADO",IF(AH524=0,"NO OFERTADO","CORRECTO"))))</f>
        <v>NO OFERTADO</v>
      </c>
      <c r="AJ524" s="41"/>
      <c r="AK524" s="41"/>
      <c r="AL524" s="41"/>
      <c r="AM524" s="42"/>
      <c r="AN524" s="40" t="str">
        <f>IF(AJ524=0,"NO OFERTADO",IF(AK524=0,"NO OFERTADO",IF(AL524=0,"NO OFERTADO",IF(AM524=0,"NO OFERTADO","CORRECTO"))))</f>
        <v>NO OFERTADO</v>
      </c>
    </row>
    <row r="525" spans="1:40" ht="48" x14ac:dyDescent="0.25">
      <c r="A525" s="61">
        <v>2701</v>
      </c>
      <c r="B525" s="61">
        <v>2427</v>
      </c>
      <c r="C525" s="13" t="s">
        <v>6500</v>
      </c>
      <c r="D525" s="12" t="s">
        <v>6501</v>
      </c>
      <c r="E525" s="12" t="s">
        <v>1149</v>
      </c>
      <c r="F525" s="12" t="s">
        <v>321</v>
      </c>
      <c r="G525" s="12" t="s">
        <v>322</v>
      </c>
      <c r="H525" s="12" t="s">
        <v>354</v>
      </c>
      <c r="I525" s="62" t="s">
        <v>60</v>
      </c>
      <c r="J525" s="10">
        <v>30</v>
      </c>
      <c r="K525" s="10" t="s">
        <v>770</v>
      </c>
      <c r="L525" s="14"/>
      <c r="M525" s="11">
        <v>2121.9690000000001</v>
      </c>
      <c r="N525" s="8">
        <v>30</v>
      </c>
      <c r="O525" s="8">
        <f>N525*M525</f>
        <v>63659.07</v>
      </c>
      <c r="P525" s="7" t="s">
        <v>6618</v>
      </c>
      <c r="Q525" s="30">
        <f>O525/$O$643</f>
        <v>3.773793045189972E-5</v>
      </c>
      <c r="R525" s="30"/>
      <c r="S525" s="31">
        <f>Q525*$S$1</f>
        <v>3.0190344361519777E-3</v>
      </c>
      <c r="T525" s="7"/>
      <c r="U525" s="31">
        <f>S525+T525</f>
        <v>3.0190344361519777E-3</v>
      </c>
      <c r="V525" s="41"/>
      <c r="W525" s="41"/>
      <c r="X525" s="41"/>
      <c r="Y525" s="42"/>
      <c r="Z525" s="40" t="str">
        <f>IF(V525=0,"NO OFERTADO",IF(W525=0,"NO OFERTADO",IF(X525=0,"NO OFERTADO",IF(Y525=0,"NO OFERTADO","CORRECTO"))))</f>
        <v>NO OFERTADO</v>
      </c>
      <c r="AA525" s="42">
        <f>Y525*N525</f>
        <v>0</v>
      </c>
      <c r="AB525" s="31">
        <f>Q525*$AB$1</f>
        <v>7.5475860903799442E-4</v>
      </c>
      <c r="AC525" s="7"/>
      <c r="AD525" s="31">
        <f>AB525+AC525</f>
        <v>7.5475860903799442E-4</v>
      </c>
      <c r="AE525" s="41"/>
      <c r="AF525" s="41"/>
      <c r="AG525" s="41"/>
      <c r="AH525" s="42"/>
      <c r="AI525" s="40" t="str">
        <f>IF(AE525=0,"NO OFERTADO",IF(AF525=0,"NO OFERTADO",IF(AG525=0,"NO OFERTADO",IF(AH525=0,"NO OFERTADO","CORRECTO"))))</f>
        <v>NO OFERTADO</v>
      </c>
      <c r="AJ525" s="41"/>
      <c r="AK525" s="41"/>
      <c r="AL525" s="41"/>
      <c r="AM525" s="42"/>
      <c r="AN525" s="40" t="str">
        <f>IF(AJ525=0,"NO OFERTADO",IF(AK525=0,"NO OFERTADO",IF(AL525=0,"NO OFERTADO",IF(AM525=0,"NO OFERTADO","CORRECTO"))))</f>
        <v>NO OFERTADO</v>
      </c>
    </row>
    <row r="526" spans="1:40" x14ac:dyDescent="0.25">
      <c r="A526" s="61">
        <v>2702</v>
      </c>
      <c r="B526" s="61">
        <v>2428</v>
      </c>
      <c r="C526" s="13" t="s">
        <v>4157</v>
      </c>
      <c r="D526" s="12" t="s">
        <v>6502</v>
      </c>
      <c r="E526" s="12" t="s">
        <v>765</v>
      </c>
      <c r="F526" s="12" t="s">
        <v>222</v>
      </c>
      <c r="G526" s="12" t="s">
        <v>13</v>
      </c>
      <c r="H526" s="12" t="s">
        <v>108</v>
      </c>
      <c r="I526" s="62" t="s">
        <v>60</v>
      </c>
      <c r="J526" s="10">
        <v>30</v>
      </c>
      <c r="K526" s="10" t="s">
        <v>4158</v>
      </c>
      <c r="L526" s="14" t="s">
        <v>6503</v>
      </c>
      <c r="M526" s="11">
        <v>288.4544433333333</v>
      </c>
      <c r="N526" s="8">
        <v>30</v>
      </c>
      <c r="O526" s="8">
        <f>N526*M526</f>
        <v>8653.6332999999995</v>
      </c>
      <c r="P526" s="7" t="s">
        <v>6618</v>
      </c>
      <c r="Q526" s="30">
        <f>O526/$O$643</f>
        <v>5.1299871586506596E-6</v>
      </c>
      <c r="R526" s="30"/>
      <c r="S526" s="31">
        <f>Q526*$S$1</f>
        <v>4.1039897269205274E-4</v>
      </c>
      <c r="T526" s="7"/>
      <c r="U526" s="31">
        <f>S526+T526</f>
        <v>4.1039897269205274E-4</v>
      </c>
      <c r="V526" s="41"/>
      <c r="W526" s="41"/>
      <c r="X526" s="41"/>
      <c r="Y526" s="42"/>
      <c r="Z526" s="40" t="str">
        <f>IF(V526=0,"NO OFERTADO",IF(W526=0,"NO OFERTADO",IF(X526=0,"NO OFERTADO",IF(Y526=0,"NO OFERTADO","CORRECTO"))))</f>
        <v>NO OFERTADO</v>
      </c>
      <c r="AA526" s="42">
        <f>Y526*N526</f>
        <v>0</v>
      </c>
      <c r="AB526" s="31">
        <f>Q526*$AB$1</f>
        <v>1.0259974317301319E-4</v>
      </c>
      <c r="AC526" s="7"/>
      <c r="AD526" s="31">
        <f>AB526+AC526</f>
        <v>1.0259974317301319E-4</v>
      </c>
      <c r="AE526" s="41"/>
      <c r="AF526" s="41"/>
      <c r="AG526" s="41"/>
      <c r="AH526" s="42"/>
      <c r="AI526" s="40" t="str">
        <f>IF(AE526=0,"NO OFERTADO",IF(AF526=0,"NO OFERTADO",IF(AG526=0,"NO OFERTADO",IF(AH526=0,"NO OFERTADO","CORRECTO"))))</f>
        <v>NO OFERTADO</v>
      </c>
      <c r="AJ526" s="41"/>
      <c r="AK526" s="41"/>
      <c r="AL526" s="41"/>
      <c r="AM526" s="42"/>
      <c r="AN526" s="40" t="str">
        <f>IF(AJ526=0,"NO OFERTADO",IF(AK526=0,"NO OFERTADO",IF(AL526=0,"NO OFERTADO",IF(AM526=0,"NO OFERTADO","CORRECTO"))))</f>
        <v>NO OFERTADO</v>
      </c>
    </row>
    <row r="527" spans="1:40" ht="24" x14ac:dyDescent="0.25">
      <c r="A527" s="61">
        <v>2703</v>
      </c>
      <c r="B527" s="61">
        <v>2057</v>
      </c>
      <c r="C527" s="13" t="s">
        <v>5597</v>
      </c>
      <c r="D527" s="12" t="s">
        <v>5598</v>
      </c>
      <c r="E527" s="12" t="s">
        <v>11</v>
      </c>
      <c r="F527" s="12" t="s">
        <v>134</v>
      </c>
      <c r="G527" s="12" t="s">
        <v>13</v>
      </c>
      <c r="H527" s="12" t="s">
        <v>12</v>
      </c>
      <c r="I527" s="62" t="s">
        <v>60</v>
      </c>
      <c r="J527" s="10">
        <v>1</v>
      </c>
      <c r="K527" s="10" t="s">
        <v>4158</v>
      </c>
      <c r="L527" s="14" t="s">
        <v>5599</v>
      </c>
      <c r="M527" s="11">
        <v>12260.965999999999</v>
      </c>
      <c r="N527" s="8">
        <v>2</v>
      </c>
      <c r="O527" s="8">
        <f>N527*M527</f>
        <v>24521.931999999997</v>
      </c>
      <c r="P527" s="7" t="s">
        <v>6618</v>
      </c>
      <c r="Q527" s="30">
        <f>O527/$O$643</f>
        <v>1.4536922458374182E-5</v>
      </c>
      <c r="R527" s="30"/>
      <c r="S527" s="31">
        <f>Q527*$S$1</f>
        <v>1.1629537966699344E-3</v>
      </c>
      <c r="T527" s="7"/>
      <c r="U527" s="31">
        <f>S527+T527</f>
        <v>1.1629537966699344E-3</v>
      </c>
      <c r="V527" s="41"/>
      <c r="W527" s="41"/>
      <c r="X527" s="41"/>
      <c r="Y527" s="42"/>
      <c r="Z527" s="40" t="str">
        <f>IF(V527=0,"NO OFERTADO",IF(W527=0,"NO OFERTADO",IF(X527=0,"NO OFERTADO",IF(Y527=0,"NO OFERTADO","CORRECTO"))))</f>
        <v>NO OFERTADO</v>
      </c>
      <c r="AA527" s="42">
        <f>Y527*N527</f>
        <v>0</v>
      </c>
      <c r="AB527" s="31">
        <f>Q527*$AB$1</f>
        <v>2.9073844916748361E-4</v>
      </c>
      <c r="AC527" s="7"/>
      <c r="AD527" s="31">
        <f>AB527+AC527</f>
        <v>2.9073844916748361E-4</v>
      </c>
      <c r="AE527" s="41"/>
      <c r="AF527" s="41"/>
      <c r="AG527" s="41"/>
      <c r="AH527" s="42"/>
      <c r="AI527" s="40" t="str">
        <f>IF(AE527=0,"NO OFERTADO",IF(AF527=0,"NO OFERTADO",IF(AG527=0,"NO OFERTADO",IF(AH527=0,"NO OFERTADO","CORRECTO"))))</f>
        <v>NO OFERTADO</v>
      </c>
      <c r="AJ527" s="41"/>
      <c r="AK527" s="41"/>
      <c r="AL527" s="41"/>
      <c r="AM527" s="42"/>
      <c r="AN527" s="40" t="str">
        <f>IF(AJ527=0,"NO OFERTADO",IF(AK527=0,"NO OFERTADO",IF(AL527=0,"NO OFERTADO",IF(AM527=0,"NO OFERTADO","CORRECTO"))))</f>
        <v>NO OFERTADO</v>
      </c>
    </row>
    <row r="528" spans="1:40" ht="24" x14ac:dyDescent="0.25">
      <c r="A528" s="61">
        <v>2704</v>
      </c>
      <c r="B528" s="61">
        <v>1930</v>
      </c>
      <c r="C528" s="13" t="s">
        <v>1239</v>
      </c>
      <c r="D528" s="12" t="s">
        <v>5237</v>
      </c>
      <c r="E528" s="12" t="s">
        <v>12</v>
      </c>
      <c r="F528" s="12" t="s">
        <v>12</v>
      </c>
      <c r="G528" s="12" t="s">
        <v>13</v>
      </c>
      <c r="H528" s="12" t="s">
        <v>12</v>
      </c>
      <c r="I528" s="62" t="s">
        <v>60</v>
      </c>
      <c r="J528" s="10">
        <v>1</v>
      </c>
      <c r="K528" s="10" t="s">
        <v>1241</v>
      </c>
      <c r="L528" s="14" t="s">
        <v>5238</v>
      </c>
      <c r="M528" s="11">
        <v>152146.39666666667</v>
      </c>
      <c r="N528" s="8">
        <v>60</v>
      </c>
      <c r="O528" s="8">
        <f>N528*M528</f>
        <v>9128783.8000000007</v>
      </c>
      <c r="P528" s="7" t="s">
        <v>6618</v>
      </c>
      <c r="Q528" s="30">
        <f>O528/$O$643</f>
        <v>5.4116625981942383E-3</v>
      </c>
      <c r="R528" s="30"/>
      <c r="S528" s="31">
        <f>Q528*$S$1</f>
        <v>0.43293300785553906</v>
      </c>
      <c r="T528" s="7"/>
      <c r="U528" s="31">
        <f>S528+T528</f>
        <v>0.43293300785553906</v>
      </c>
      <c r="V528" s="41"/>
      <c r="W528" s="41"/>
      <c r="X528" s="41"/>
      <c r="Y528" s="42"/>
      <c r="Z528" s="40" t="str">
        <f>IF(V528=0,"NO OFERTADO",IF(W528=0,"NO OFERTADO",IF(X528=0,"NO OFERTADO",IF(Y528=0,"NO OFERTADO","CORRECTO"))))</f>
        <v>NO OFERTADO</v>
      </c>
      <c r="AA528" s="42">
        <f>Y528*N528</f>
        <v>0</v>
      </c>
      <c r="AB528" s="31">
        <f>Q528*$AB$1</f>
        <v>0.10823325196388477</v>
      </c>
      <c r="AC528" s="7"/>
      <c r="AD528" s="31">
        <f>AB528+AC528</f>
        <v>0.10823325196388477</v>
      </c>
      <c r="AE528" s="41"/>
      <c r="AF528" s="41"/>
      <c r="AG528" s="41"/>
      <c r="AH528" s="42"/>
      <c r="AI528" s="40" t="str">
        <f>IF(AE528=0,"NO OFERTADO",IF(AF528=0,"NO OFERTADO",IF(AG528=0,"NO OFERTADO",IF(AH528=0,"NO OFERTADO","CORRECTO"))))</f>
        <v>NO OFERTADO</v>
      </c>
      <c r="AJ528" s="41"/>
      <c r="AK528" s="41"/>
      <c r="AL528" s="41"/>
      <c r="AM528" s="42"/>
      <c r="AN528" s="40" t="str">
        <f>IF(AJ528=0,"NO OFERTADO",IF(AK528=0,"NO OFERTADO",IF(AL528=0,"NO OFERTADO",IF(AM528=0,"NO OFERTADO","CORRECTO"))))</f>
        <v>NO OFERTADO</v>
      </c>
    </row>
    <row r="529" spans="1:40" ht="24" x14ac:dyDescent="0.25">
      <c r="A529" s="61">
        <v>2705</v>
      </c>
      <c r="B529" s="61">
        <v>2429</v>
      </c>
      <c r="C529" s="67" t="s">
        <v>6504</v>
      </c>
      <c r="D529" s="68" t="s">
        <v>7302</v>
      </c>
      <c r="E529" s="12" t="s">
        <v>11</v>
      </c>
      <c r="F529" s="91" t="s">
        <v>12</v>
      </c>
      <c r="G529" s="12" t="s">
        <v>13</v>
      </c>
      <c r="H529" s="91" t="s">
        <v>12</v>
      </c>
      <c r="I529" s="62" t="s">
        <v>60</v>
      </c>
      <c r="J529" s="10">
        <v>1</v>
      </c>
      <c r="K529" s="10" t="s">
        <v>6505</v>
      </c>
      <c r="L529" s="14"/>
      <c r="M529" s="11">
        <v>281477.76899999997</v>
      </c>
      <c r="N529" s="8">
        <v>60</v>
      </c>
      <c r="O529" s="8">
        <f>N529*M529</f>
        <v>16888666.139999997</v>
      </c>
      <c r="P529" s="7" t="s">
        <v>6618</v>
      </c>
      <c r="Q529" s="30">
        <f>O529/$O$643</f>
        <v>1.0011822482117216E-2</v>
      </c>
      <c r="R529" s="30"/>
      <c r="S529" s="31">
        <f>Q529*$S$1</f>
        <v>0.80094579856937731</v>
      </c>
      <c r="T529" s="7"/>
      <c r="U529" s="31">
        <f>S529+T529</f>
        <v>0.80094579856937731</v>
      </c>
      <c r="V529" s="41"/>
      <c r="W529" s="41"/>
      <c r="X529" s="41"/>
      <c r="Y529" s="42"/>
      <c r="Z529" s="40" t="str">
        <f>IF(V529=0,"NO OFERTADO",IF(W529=0,"NO OFERTADO",IF(X529=0,"NO OFERTADO",IF(Y529=0,"NO OFERTADO","CORRECTO"))))</f>
        <v>NO OFERTADO</v>
      </c>
      <c r="AA529" s="42">
        <f>Y529*N529</f>
        <v>0</v>
      </c>
      <c r="AB529" s="31">
        <f>Q529*$AB$1</f>
        <v>0.20023644964234433</v>
      </c>
      <c r="AC529" s="7"/>
      <c r="AD529" s="31">
        <f>AB529+AC529</f>
        <v>0.20023644964234433</v>
      </c>
      <c r="AE529" s="41"/>
      <c r="AF529" s="41"/>
      <c r="AG529" s="41"/>
      <c r="AH529" s="42"/>
      <c r="AI529" s="40" t="str">
        <f>IF(AE529=0,"NO OFERTADO",IF(AF529=0,"NO OFERTADO",IF(AG529=0,"NO OFERTADO",IF(AH529=0,"NO OFERTADO","CORRECTO"))))</f>
        <v>NO OFERTADO</v>
      </c>
      <c r="AJ529" s="41"/>
      <c r="AK529" s="41"/>
      <c r="AL529" s="41"/>
      <c r="AM529" s="42"/>
      <c r="AN529" s="40" t="str">
        <f>IF(AJ529=0,"NO OFERTADO",IF(AK529=0,"NO OFERTADO",IF(AL529=0,"NO OFERTADO",IF(AM529=0,"NO OFERTADO","CORRECTO"))))</f>
        <v>NO OFERTADO</v>
      </c>
    </row>
    <row r="530" spans="1:40" x14ac:dyDescent="0.25">
      <c r="A530" s="61">
        <v>2706</v>
      </c>
      <c r="B530" s="61">
        <v>2430</v>
      </c>
      <c r="C530" s="13" t="s">
        <v>1566</v>
      </c>
      <c r="D530" s="12" t="s">
        <v>6506</v>
      </c>
      <c r="E530" s="12" t="s">
        <v>2194</v>
      </c>
      <c r="F530" s="12" t="s">
        <v>308</v>
      </c>
      <c r="G530" s="12" t="s">
        <v>13</v>
      </c>
      <c r="H530" s="12" t="s">
        <v>309</v>
      </c>
      <c r="I530" s="62" t="s">
        <v>60</v>
      </c>
      <c r="J530" s="10">
        <v>1</v>
      </c>
      <c r="K530" s="10" t="s">
        <v>1568</v>
      </c>
      <c r="L530" s="14" t="s">
        <v>6507</v>
      </c>
      <c r="M530" s="11">
        <v>23375.565499999997</v>
      </c>
      <c r="N530" s="8">
        <v>1</v>
      </c>
      <c r="O530" s="8">
        <f>N530*M530</f>
        <v>23375.565499999997</v>
      </c>
      <c r="P530" s="7" t="s">
        <v>6618</v>
      </c>
      <c r="Q530" s="30">
        <f>O530/$O$643</f>
        <v>1.3857341382976949E-5</v>
      </c>
      <c r="R530" s="30"/>
      <c r="S530" s="31">
        <f>Q530*$S$1</f>
        <v>1.1085873106381559E-3</v>
      </c>
      <c r="T530" s="7"/>
      <c r="U530" s="31">
        <f>S530+T530</f>
        <v>1.1085873106381559E-3</v>
      </c>
      <c r="V530" s="41"/>
      <c r="W530" s="41"/>
      <c r="X530" s="41"/>
      <c r="Y530" s="42"/>
      <c r="Z530" s="40" t="str">
        <f>IF(V530=0,"NO OFERTADO",IF(W530=0,"NO OFERTADO",IF(X530=0,"NO OFERTADO",IF(Y530=0,"NO OFERTADO","CORRECTO"))))</f>
        <v>NO OFERTADO</v>
      </c>
      <c r="AA530" s="42">
        <f>Y530*N530</f>
        <v>0</v>
      </c>
      <c r="AB530" s="31">
        <f>Q530*$AB$1</f>
        <v>2.7714682765953897E-4</v>
      </c>
      <c r="AC530" s="7"/>
      <c r="AD530" s="31">
        <f>AB530+AC530</f>
        <v>2.7714682765953897E-4</v>
      </c>
      <c r="AE530" s="41"/>
      <c r="AF530" s="41"/>
      <c r="AG530" s="41"/>
      <c r="AH530" s="42"/>
      <c r="AI530" s="40" t="str">
        <f>IF(AE530=0,"NO OFERTADO",IF(AF530=0,"NO OFERTADO",IF(AG530=0,"NO OFERTADO",IF(AH530=0,"NO OFERTADO","CORRECTO"))))</f>
        <v>NO OFERTADO</v>
      </c>
      <c r="AJ530" s="41"/>
      <c r="AK530" s="41"/>
      <c r="AL530" s="41"/>
      <c r="AM530" s="42"/>
      <c r="AN530" s="40" t="str">
        <f>IF(AJ530=0,"NO OFERTADO",IF(AK530=0,"NO OFERTADO",IF(AL530=0,"NO OFERTADO",IF(AM530=0,"NO OFERTADO","CORRECTO"))))</f>
        <v>NO OFERTADO</v>
      </c>
    </row>
    <row r="531" spans="1:40" ht="24" x14ac:dyDescent="0.25">
      <c r="A531" s="61">
        <v>2707</v>
      </c>
      <c r="B531" s="61">
        <v>2095</v>
      </c>
      <c r="C531" s="13" t="s">
        <v>5682</v>
      </c>
      <c r="D531" s="12" t="s">
        <v>1046</v>
      </c>
      <c r="E531" s="12" t="s">
        <v>12</v>
      </c>
      <c r="F531" s="12" t="s">
        <v>12</v>
      </c>
      <c r="G531" s="12" t="s">
        <v>13</v>
      </c>
      <c r="H531" s="12" t="s">
        <v>12</v>
      </c>
      <c r="I531" s="62" t="s">
        <v>60</v>
      </c>
      <c r="J531" s="10">
        <v>1</v>
      </c>
      <c r="K531" s="10" t="s">
        <v>2024</v>
      </c>
      <c r="L531" s="14" t="s">
        <v>5683</v>
      </c>
      <c r="M531" s="11">
        <v>3485.116</v>
      </c>
      <c r="N531" s="8">
        <v>1</v>
      </c>
      <c r="O531" s="8">
        <f>N531*M531</f>
        <v>3485.116</v>
      </c>
      <c r="P531" s="7" t="s">
        <v>6618</v>
      </c>
      <c r="Q531" s="30">
        <f>O531/$O$643</f>
        <v>2.0660224100792386E-6</v>
      </c>
      <c r="R531" s="30"/>
      <c r="S531" s="31">
        <f>Q531*$S$1</f>
        <v>1.6528179280633908E-4</v>
      </c>
      <c r="T531" s="7"/>
      <c r="U531" s="31">
        <f>S531+T531</f>
        <v>1.6528179280633908E-4</v>
      </c>
      <c r="V531" s="41"/>
      <c r="W531" s="41"/>
      <c r="X531" s="41"/>
      <c r="Y531" s="42"/>
      <c r="Z531" s="40" t="str">
        <f>IF(V531=0,"NO OFERTADO",IF(W531=0,"NO OFERTADO",IF(X531=0,"NO OFERTADO",IF(Y531=0,"NO OFERTADO","CORRECTO"))))</f>
        <v>NO OFERTADO</v>
      </c>
      <c r="AA531" s="42">
        <f>Y531*N531</f>
        <v>0</v>
      </c>
      <c r="AB531" s="31">
        <f>Q531*$AB$1</f>
        <v>4.1320448201584771E-5</v>
      </c>
      <c r="AC531" s="7"/>
      <c r="AD531" s="31">
        <f>AB531+AC531</f>
        <v>4.1320448201584771E-5</v>
      </c>
      <c r="AE531" s="41"/>
      <c r="AF531" s="41"/>
      <c r="AG531" s="41"/>
      <c r="AH531" s="42"/>
      <c r="AI531" s="40" t="str">
        <f>IF(AE531=0,"NO OFERTADO",IF(AF531=0,"NO OFERTADO",IF(AG531=0,"NO OFERTADO",IF(AH531=0,"NO OFERTADO","CORRECTO"))))</f>
        <v>NO OFERTADO</v>
      </c>
      <c r="AJ531" s="41"/>
      <c r="AK531" s="41"/>
      <c r="AL531" s="41"/>
      <c r="AM531" s="42"/>
      <c r="AN531" s="40" t="str">
        <f>IF(AJ531=0,"NO OFERTADO",IF(AK531=0,"NO OFERTADO",IF(AL531=0,"NO OFERTADO",IF(AM531=0,"NO OFERTADO","CORRECTO"))))</f>
        <v>NO OFERTADO</v>
      </c>
    </row>
    <row r="532" spans="1:40" ht="24" x14ac:dyDescent="0.25">
      <c r="A532" s="61">
        <v>2708</v>
      </c>
      <c r="B532" s="61">
        <v>2431</v>
      </c>
      <c r="C532" s="13" t="s">
        <v>2605</v>
      </c>
      <c r="D532" s="12" t="s">
        <v>1790</v>
      </c>
      <c r="E532" s="12" t="s">
        <v>11</v>
      </c>
      <c r="F532" s="12" t="s">
        <v>12</v>
      </c>
      <c r="G532" s="12" t="s">
        <v>13</v>
      </c>
      <c r="H532" s="12" t="s">
        <v>12</v>
      </c>
      <c r="I532" s="62">
        <v>11308</v>
      </c>
      <c r="J532" s="10">
        <v>1</v>
      </c>
      <c r="K532" s="10" t="s">
        <v>2607</v>
      </c>
      <c r="L532" s="14" t="s">
        <v>6508</v>
      </c>
      <c r="M532" s="11">
        <v>11308</v>
      </c>
      <c r="N532" s="8">
        <v>30</v>
      </c>
      <c r="O532" s="8">
        <f>N532*M532</f>
        <v>339240</v>
      </c>
      <c r="P532" s="7" t="s">
        <v>6618</v>
      </c>
      <c r="Q532" s="30">
        <f>O532/$O$643</f>
        <v>2.0110591509587655E-4</v>
      </c>
      <c r="R532" s="30">
        <f>+O532/$O$644</f>
        <v>3.5280960037588192E-4</v>
      </c>
      <c r="S532" s="31">
        <f>Q532*$S$1</f>
        <v>1.6088473207670123E-2</v>
      </c>
      <c r="T532" s="32">
        <f>R532*$T$1</f>
        <v>5.292144005638229E-3</v>
      </c>
      <c r="U532" s="31">
        <f>S532+T532</f>
        <v>2.1380617213308351E-2</v>
      </c>
      <c r="V532" s="41"/>
      <c r="W532" s="41"/>
      <c r="X532" s="41"/>
      <c r="Y532" s="42"/>
      <c r="Z532" s="40" t="str">
        <f>IF(V532=0,"NO OFERTADO",IF(W532=0,"NO OFERTADO",IF(X532=0,"NO OFERTADO",IF(Y532=0,"NO OFERTADO","CORRECTO"))))</f>
        <v>NO OFERTADO</v>
      </c>
      <c r="AA532" s="42">
        <f>Y532*N532</f>
        <v>0</v>
      </c>
      <c r="AB532" s="31">
        <f>Q532*$AB$1</f>
        <v>4.0221183019175308E-3</v>
      </c>
      <c r="AC532" s="32">
        <f>R532*$AC$1</f>
        <v>1.7640480018794097E-3</v>
      </c>
      <c r="AD532" s="31">
        <f>AB532+AC532</f>
        <v>5.7861663037969404E-3</v>
      </c>
      <c r="AE532" s="41"/>
      <c r="AF532" s="41"/>
      <c r="AG532" s="41"/>
      <c r="AH532" s="42"/>
      <c r="AI532" s="40" t="str">
        <f>IF(AE532=0,"NO OFERTADO",IF(AF532=0,"NO OFERTADO",IF(AG532=0,"NO OFERTADO",IF(AH532=0,"NO OFERTADO","CORRECTO"))))</f>
        <v>NO OFERTADO</v>
      </c>
      <c r="AJ532" s="41"/>
      <c r="AK532" s="41"/>
      <c r="AL532" s="41"/>
      <c r="AM532" s="42"/>
      <c r="AN532" s="40" t="str">
        <f>IF(AJ532=0,"NO OFERTADO",IF(AK532=0,"NO OFERTADO",IF(AL532=0,"NO OFERTADO",IF(AM532=0,"NO OFERTADO","CORRECTO"))))</f>
        <v>NO OFERTADO</v>
      </c>
    </row>
    <row r="533" spans="1:40" ht="24" x14ac:dyDescent="0.25">
      <c r="A533" s="61">
        <v>2709</v>
      </c>
      <c r="B533" s="61">
        <v>1977</v>
      </c>
      <c r="C533" s="13" t="s">
        <v>5364</v>
      </c>
      <c r="D533" s="12" t="s">
        <v>5365</v>
      </c>
      <c r="E533" s="12" t="s">
        <v>221</v>
      </c>
      <c r="F533" s="12" t="s">
        <v>222</v>
      </c>
      <c r="G533" s="12" t="s">
        <v>13</v>
      </c>
      <c r="H533" s="12" t="s">
        <v>108</v>
      </c>
      <c r="I533" s="62" t="s">
        <v>60</v>
      </c>
      <c r="J533" s="10">
        <v>310</v>
      </c>
      <c r="K533" s="10" t="s">
        <v>5366</v>
      </c>
      <c r="L533" s="14" t="s">
        <v>5367</v>
      </c>
      <c r="M533" s="11">
        <v>127.17099999999999</v>
      </c>
      <c r="N533" s="8">
        <v>310</v>
      </c>
      <c r="O533" s="8">
        <f>N533*M533</f>
        <v>39423.009999999995</v>
      </c>
      <c r="P533" s="7" t="s">
        <v>6618</v>
      </c>
      <c r="Q533" s="30">
        <f>O533/$O$643</f>
        <v>2.3370476659249768E-5</v>
      </c>
      <c r="R533" s="30"/>
      <c r="S533" s="31">
        <f>Q533*$S$1</f>
        <v>1.8696381327399814E-3</v>
      </c>
      <c r="T533" s="7"/>
      <c r="U533" s="31">
        <f>S533+T533</f>
        <v>1.8696381327399814E-3</v>
      </c>
      <c r="V533" s="41"/>
      <c r="W533" s="41"/>
      <c r="X533" s="41"/>
      <c r="Y533" s="42"/>
      <c r="Z533" s="40" t="str">
        <f>IF(V533=0,"NO OFERTADO",IF(W533=0,"NO OFERTADO",IF(X533=0,"NO OFERTADO",IF(Y533=0,"NO OFERTADO","CORRECTO"))))</f>
        <v>NO OFERTADO</v>
      </c>
      <c r="AA533" s="42">
        <f>Y533*N533</f>
        <v>0</v>
      </c>
      <c r="AB533" s="31">
        <f>Q533*$AB$1</f>
        <v>4.6740953318499535E-4</v>
      </c>
      <c r="AC533" s="7"/>
      <c r="AD533" s="31">
        <f>AB533+AC533</f>
        <v>4.6740953318499535E-4</v>
      </c>
      <c r="AE533" s="41"/>
      <c r="AF533" s="41"/>
      <c r="AG533" s="41"/>
      <c r="AH533" s="42"/>
      <c r="AI533" s="40" t="str">
        <f>IF(AE533=0,"NO OFERTADO",IF(AF533=0,"NO OFERTADO",IF(AG533=0,"NO OFERTADO",IF(AH533=0,"NO OFERTADO","CORRECTO"))))</f>
        <v>NO OFERTADO</v>
      </c>
      <c r="AJ533" s="41"/>
      <c r="AK533" s="41"/>
      <c r="AL533" s="41"/>
      <c r="AM533" s="42"/>
      <c r="AN533" s="40" t="str">
        <f>IF(AJ533=0,"NO OFERTADO",IF(AK533=0,"NO OFERTADO",IF(AL533=0,"NO OFERTADO",IF(AM533=0,"NO OFERTADO","CORRECTO"))))</f>
        <v>NO OFERTADO</v>
      </c>
    </row>
    <row r="534" spans="1:40" ht="30" x14ac:dyDescent="0.25">
      <c r="A534" s="61">
        <v>2710</v>
      </c>
      <c r="B534" s="61">
        <v>2432</v>
      </c>
      <c r="C534" s="65" t="s">
        <v>7372</v>
      </c>
      <c r="D534" s="12" t="s">
        <v>6509</v>
      </c>
      <c r="E534" s="12" t="s">
        <v>221</v>
      </c>
      <c r="F534" s="12" t="s">
        <v>222</v>
      </c>
      <c r="G534" s="12" t="s">
        <v>1472</v>
      </c>
      <c r="H534" s="12" t="s">
        <v>108</v>
      </c>
      <c r="I534" s="62" t="s">
        <v>60</v>
      </c>
      <c r="J534" s="10">
        <v>10</v>
      </c>
      <c r="K534" s="10" t="s">
        <v>4851</v>
      </c>
      <c r="L534" s="14" t="s">
        <v>6510</v>
      </c>
      <c r="M534" s="11">
        <v>474.00099999999998</v>
      </c>
      <c r="N534" s="8">
        <v>10</v>
      </c>
      <c r="O534" s="8">
        <f>N534*M534</f>
        <v>4740.01</v>
      </c>
      <c r="P534" s="7" t="s">
        <v>6618</v>
      </c>
      <c r="Q534" s="30">
        <f>O534/$O$643</f>
        <v>2.8099400088834035E-6</v>
      </c>
      <c r="R534" s="30"/>
      <c r="S534" s="31">
        <f>Q534*$S$1</f>
        <v>2.2479520071067228E-4</v>
      </c>
      <c r="T534" s="7"/>
      <c r="U534" s="31">
        <f>S534+T534</f>
        <v>2.2479520071067228E-4</v>
      </c>
      <c r="V534" s="41"/>
      <c r="W534" s="41"/>
      <c r="X534" s="41"/>
      <c r="Y534" s="42"/>
      <c r="Z534" s="40" t="str">
        <f>IF(V534=0,"NO OFERTADO",IF(W534=0,"NO OFERTADO",IF(X534=0,"NO OFERTADO",IF(Y534=0,"NO OFERTADO","CORRECTO"))))</f>
        <v>NO OFERTADO</v>
      </c>
      <c r="AA534" s="42">
        <f>Y534*N534</f>
        <v>0</v>
      </c>
      <c r="AB534" s="31">
        <f>Q534*$AB$1</f>
        <v>5.6198800177668069E-5</v>
      </c>
      <c r="AC534" s="7"/>
      <c r="AD534" s="31">
        <f>AB534+AC534</f>
        <v>5.6198800177668069E-5</v>
      </c>
      <c r="AE534" s="41"/>
      <c r="AF534" s="41"/>
      <c r="AG534" s="41"/>
      <c r="AH534" s="42"/>
      <c r="AI534" s="40" t="str">
        <f>IF(AE534=0,"NO OFERTADO",IF(AF534=0,"NO OFERTADO",IF(AG534=0,"NO OFERTADO",IF(AH534=0,"NO OFERTADO","CORRECTO"))))</f>
        <v>NO OFERTADO</v>
      </c>
      <c r="AJ534" s="41"/>
      <c r="AK534" s="41"/>
      <c r="AL534" s="41"/>
      <c r="AM534" s="42"/>
      <c r="AN534" s="40" t="str">
        <f>IF(AJ534=0,"NO OFERTADO",IF(AK534=0,"NO OFERTADO",IF(AL534=0,"NO OFERTADO",IF(AM534=0,"NO OFERTADO","CORRECTO"))))</f>
        <v>NO OFERTADO</v>
      </c>
    </row>
    <row r="535" spans="1:40" ht="24" x14ac:dyDescent="0.25">
      <c r="A535" s="61">
        <v>2711</v>
      </c>
      <c r="B535" s="61">
        <v>2067</v>
      </c>
      <c r="C535" s="13" t="s">
        <v>5617</v>
      </c>
      <c r="D535" s="12" t="s">
        <v>5618</v>
      </c>
      <c r="E535" s="12" t="s">
        <v>718</v>
      </c>
      <c r="F535" s="12" t="s">
        <v>354</v>
      </c>
      <c r="G535" s="12" t="s">
        <v>24</v>
      </c>
      <c r="H535" s="12" t="s">
        <v>354</v>
      </c>
      <c r="I535" s="62" t="s">
        <v>60</v>
      </c>
      <c r="J535" s="10">
        <v>1</v>
      </c>
      <c r="K535" s="10" t="s">
        <v>5619</v>
      </c>
      <c r="L535" s="14" t="s">
        <v>5620</v>
      </c>
      <c r="M535" s="11">
        <v>8492.08</v>
      </c>
      <c r="N535" s="8">
        <v>1</v>
      </c>
      <c r="O535" s="8">
        <f>N535*M535</f>
        <v>8492.08</v>
      </c>
      <c r="P535" s="7" t="s">
        <v>6618</v>
      </c>
      <c r="Q535" s="30">
        <f>O535/$O$643</f>
        <v>5.0342162465139464E-6</v>
      </c>
      <c r="R535" s="30"/>
      <c r="S535" s="31">
        <f>Q535*$S$1</f>
        <v>4.0273729972111573E-4</v>
      </c>
      <c r="T535" s="7"/>
      <c r="U535" s="31">
        <f>S535+T535</f>
        <v>4.0273729972111573E-4</v>
      </c>
      <c r="V535" s="41"/>
      <c r="W535" s="41"/>
      <c r="X535" s="41"/>
      <c r="Y535" s="42"/>
      <c r="Z535" s="40" t="str">
        <f>IF(V535=0,"NO OFERTADO",IF(W535=0,"NO OFERTADO",IF(X535=0,"NO OFERTADO",IF(Y535=0,"NO OFERTADO","CORRECTO"))))</f>
        <v>NO OFERTADO</v>
      </c>
      <c r="AA535" s="42">
        <f>Y535*N535</f>
        <v>0</v>
      </c>
      <c r="AB535" s="31">
        <f>Q535*$AB$1</f>
        <v>1.0068432493027893E-4</v>
      </c>
      <c r="AC535" s="7"/>
      <c r="AD535" s="31">
        <f>AB535+AC535</f>
        <v>1.0068432493027893E-4</v>
      </c>
      <c r="AE535" s="41"/>
      <c r="AF535" s="41"/>
      <c r="AG535" s="41"/>
      <c r="AH535" s="42"/>
      <c r="AI535" s="40" t="str">
        <f>IF(AE535=0,"NO OFERTADO",IF(AF535=0,"NO OFERTADO",IF(AG535=0,"NO OFERTADO",IF(AH535=0,"NO OFERTADO","CORRECTO"))))</f>
        <v>NO OFERTADO</v>
      </c>
      <c r="AJ535" s="41"/>
      <c r="AK535" s="41"/>
      <c r="AL535" s="41"/>
      <c r="AM535" s="42"/>
      <c r="AN535" s="40" t="str">
        <f>IF(AJ535=0,"NO OFERTADO",IF(AK535=0,"NO OFERTADO",IF(AL535=0,"NO OFERTADO",IF(AM535=0,"NO OFERTADO","CORRECTO"))))</f>
        <v>NO OFERTADO</v>
      </c>
    </row>
    <row r="536" spans="1:40" ht="36" x14ac:dyDescent="0.25">
      <c r="A536" s="61">
        <v>2712</v>
      </c>
      <c r="B536" s="61">
        <v>2072</v>
      </c>
      <c r="C536" s="13" t="s">
        <v>5635</v>
      </c>
      <c r="D536" s="12" t="s">
        <v>5636</v>
      </c>
      <c r="E536" s="12" t="s">
        <v>5637</v>
      </c>
      <c r="F536" s="12" t="s">
        <v>222</v>
      </c>
      <c r="G536" s="12" t="s">
        <v>24</v>
      </c>
      <c r="H536" s="12" t="s">
        <v>1494</v>
      </c>
      <c r="I536" s="62" t="s">
        <v>60</v>
      </c>
      <c r="J536" s="10">
        <v>500</v>
      </c>
      <c r="K536" s="10" t="s">
        <v>425</v>
      </c>
      <c r="L536" s="14" t="s">
        <v>5638</v>
      </c>
      <c r="M536" s="11">
        <v>13.662999999999998</v>
      </c>
      <c r="N536" s="8">
        <v>500</v>
      </c>
      <c r="O536" s="8">
        <f>N536*M536</f>
        <v>6831.4999999999991</v>
      </c>
      <c r="P536" s="7" t="s">
        <v>6618</v>
      </c>
      <c r="Q536" s="30">
        <f>O536/$O$643</f>
        <v>4.049802673557011E-6</v>
      </c>
      <c r="R536" s="30"/>
      <c r="S536" s="31">
        <f>Q536*$S$1</f>
        <v>3.2398421388456087E-4</v>
      </c>
      <c r="T536" s="7"/>
      <c r="U536" s="31">
        <f>S536+T536</f>
        <v>3.2398421388456087E-4</v>
      </c>
      <c r="V536" s="41"/>
      <c r="W536" s="41"/>
      <c r="X536" s="41"/>
      <c r="Y536" s="42"/>
      <c r="Z536" s="40" t="str">
        <f>IF(V536=0,"NO OFERTADO",IF(W536=0,"NO OFERTADO",IF(X536=0,"NO OFERTADO",IF(Y536=0,"NO OFERTADO","CORRECTO"))))</f>
        <v>NO OFERTADO</v>
      </c>
      <c r="AA536" s="42">
        <f>Y536*N536</f>
        <v>0</v>
      </c>
      <c r="AB536" s="31">
        <f>Q536*$AB$1</f>
        <v>8.0996053471140217E-5</v>
      </c>
      <c r="AC536" s="7"/>
      <c r="AD536" s="31">
        <f>AB536+AC536</f>
        <v>8.0996053471140217E-5</v>
      </c>
      <c r="AE536" s="41"/>
      <c r="AF536" s="41"/>
      <c r="AG536" s="41"/>
      <c r="AH536" s="42"/>
      <c r="AI536" s="40" t="str">
        <f>IF(AE536=0,"NO OFERTADO",IF(AF536=0,"NO OFERTADO",IF(AG536=0,"NO OFERTADO",IF(AH536=0,"NO OFERTADO","CORRECTO"))))</f>
        <v>NO OFERTADO</v>
      </c>
      <c r="AJ536" s="41"/>
      <c r="AK536" s="41"/>
      <c r="AL536" s="41"/>
      <c r="AM536" s="42"/>
      <c r="AN536" s="40" t="str">
        <f>IF(AJ536=0,"NO OFERTADO",IF(AK536=0,"NO OFERTADO",IF(AL536=0,"NO OFERTADO",IF(AM536=0,"NO OFERTADO","CORRECTO"))))</f>
        <v>NO OFERTADO</v>
      </c>
    </row>
    <row r="537" spans="1:40" x14ac:dyDescent="0.25">
      <c r="A537" s="61">
        <v>2713</v>
      </c>
      <c r="B537" s="61">
        <v>1925</v>
      </c>
      <c r="C537" s="13" t="s">
        <v>5219</v>
      </c>
      <c r="D537" s="12" t="s">
        <v>5220</v>
      </c>
      <c r="E537" s="12" t="s">
        <v>221</v>
      </c>
      <c r="F537" s="12" t="s">
        <v>222</v>
      </c>
      <c r="G537" s="12" t="s">
        <v>223</v>
      </c>
      <c r="H537" s="12" t="s">
        <v>108</v>
      </c>
      <c r="I537" s="62" t="s">
        <v>60</v>
      </c>
      <c r="J537" s="10">
        <v>5</v>
      </c>
      <c r="K537" s="10" t="s">
        <v>5221</v>
      </c>
      <c r="L537" s="14" t="s">
        <v>5222</v>
      </c>
      <c r="M537" s="11">
        <v>24299.119999999999</v>
      </c>
      <c r="N537" s="8">
        <v>5</v>
      </c>
      <c r="O537" s="8">
        <f>N537*M537</f>
        <v>121495.59999999999</v>
      </c>
      <c r="P537" s="7" t="s">
        <v>6618</v>
      </c>
      <c r="Q537" s="30">
        <f>O537/$O$643</f>
        <v>7.2024182932798535E-5</v>
      </c>
      <c r="R537" s="30"/>
      <c r="S537" s="31">
        <f>Q537*$S$1</f>
        <v>5.7619346346238828E-3</v>
      </c>
      <c r="T537" s="7"/>
      <c r="U537" s="31">
        <f>S537+T537</f>
        <v>5.7619346346238828E-3</v>
      </c>
      <c r="V537" s="41"/>
      <c r="W537" s="41"/>
      <c r="X537" s="41"/>
      <c r="Y537" s="42"/>
      <c r="Z537" s="40" t="str">
        <f>IF(V537=0,"NO OFERTADO",IF(W537=0,"NO OFERTADO",IF(X537=0,"NO OFERTADO",IF(Y537=0,"NO OFERTADO","CORRECTO"))))</f>
        <v>NO OFERTADO</v>
      </c>
      <c r="AA537" s="42">
        <f>Y537*N537</f>
        <v>0</v>
      </c>
      <c r="AB537" s="31">
        <f>Q537*$AB$1</f>
        <v>1.4404836586559707E-3</v>
      </c>
      <c r="AC537" s="7"/>
      <c r="AD537" s="31">
        <f>AB537+AC537</f>
        <v>1.4404836586559707E-3</v>
      </c>
      <c r="AE537" s="41"/>
      <c r="AF537" s="41"/>
      <c r="AG537" s="41"/>
      <c r="AH537" s="42"/>
      <c r="AI537" s="40" t="str">
        <f>IF(AE537=0,"NO OFERTADO",IF(AF537=0,"NO OFERTADO",IF(AG537=0,"NO OFERTADO",IF(AH537=0,"NO OFERTADO","CORRECTO"))))</f>
        <v>NO OFERTADO</v>
      </c>
      <c r="AJ537" s="41"/>
      <c r="AK537" s="41"/>
      <c r="AL537" s="41"/>
      <c r="AM537" s="42"/>
      <c r="AN537" s="40" t="str">
        <f>IF(AJ537=0,"NO OFERTADO",IF(AK537=0,"NO OFERTADO",IF(AL537=0,"NO OFERTADO",IF(AM537=0,"NO OFERTADO","CORRECTO"))))</f>
        <v>NO OFERTADO</v>
      </c>
    </row>
    <row r="538" spans="1:40" ht="24" x14ac:dyDescent="0.25">
      <c r="A538" s="61">
        <v>2714</v>
      </c>
      <c r="B538" s="61">
        <v>2433</v>
      </c>
      <c r="C538" s="13" t="s">
        <v>6511</v>
      </c>
      <c r="D538" s="12" t="s">
        <v>2188</v>
      </c>
      <c r="E538" s="12" t="s">
        <v>5197</v>
      </c>
      <c r="F538" s="12" t="s">
        <v>49</v>
      </c>
      <c r="G538" s="12" t="s">
        <v>24</v>
      </c>
      <c r="H538" s="12" t="s">
        <v>49</v>
      </c>
      <c r="I538" s="62" t="s">
        <v>60</v>
      </c>
      <c r="J538" s="10">
        <v>1</v>
      </c>
      <c r="K538" s="10" t="s">
        <v>6512</v>
      </c>
      <c r="L538" s="14" t="s">
        <v>6513</v>
      </c>
      <c r="M538" s="11">
        <v>23404.493999999999</v>
      </c>
      <c r="N538" s="8">
        <v>1</v>
      </c>
      <c r="O538" s="8">
        <f>N538*M538</f>
        <v>23404.493999999999</v>
      </c>
      <c r="P538" s="7" t="s">
        <v>6618</v>
      </c>
      <c r="Q538" s="30">
        <f>O538/$O$643</f>
        <v>1.3874490576659449E-5</v>
      </c>
      <c r="R538" s="30"/>
      <c r="S538" s="31">
        <f>Q538*$S$1</f>
        <v>1.1099592461327559E-3</v>
      </c>
      <c r="T538" s="7"/>
      <c r="U538" s="31">
        <f>S538+T538</f>
        <v>1.1099592461327559E-3</v>
      </c>
      <c r="V538" s="41"/>
      <c r="W538" s="41"/>
      <c r="X538" s="41"/>
      <c r="Y538" s="42"/>
      <c r="Z538" s="40" t="str">
        <f>IF(V538=0,"NO OFERTADO",IF(W538=0,"NO OFERTADO",IF(X538=0,"NO OFERTADO",IF(Y538=0,"NO OFERTADO","CORRECTO"))))</f>
        <v>NO OFERTADO</v>
      </c>
      <c r="AA538" s="42">
        <f>Y538*N538</f>
        <v>0</v>
      </c>
      <c r="AB538" s="31">
        <f>Q538*$AB$1</f>
        <v>2.7748981153318897E-4</v>
      </c>
      <c r="AC538" s="7"/>
      <c r="AD538" s="31">
        <f>AB538+AC538</f>
        <v>2.7748981153318897E-4</v>
      </c>
      <c r="AE538" s="41"/>
      <c r="AF538" s="41"/>
      <c r="AG538" s="41"/>
      <c r="AH538" s="42"/>
      <c r="AI538" s="40" t="str">
        <f>IF(AE538=0,"NO OFERTADO",IF(AF538=0,"NO OFERTADO",IF(AG538=0,"NO OFERTADO",IF(AH538=0,"NO OFERTADO","CORRECTO"))))</f>
        <v>NO OFERTADO</v>
      </c>
      <c r="AJ538" s="41"/>
      <c r="AK538" s="41"/>
      <c r="AL538" s="41"/>
      <c r="AM538" s="42"/>
      <c r="AN538" s="40" t="str">
        <f>IF(AJ538=0,"NO OFERTADO",IF(AK538=0,"NO OFERTADO",IF(AL538=0,"NO OFERTADO",IF(AM538=0,"NO OFERTADO","CORRECTO"))))</f>
        <v>NO OFERTADO</v>
      </c>
    </row>
    <row r="539" spans="1:40" x14ac:dyDescent="0.25">
      <c r="A539" s="61">
        <v>2715</v>
      </c>
      <c r="B539" s="61">
        <v>2434</v>
      </c>
      <c r="C539" s="13" t="s">
        <v>6514</v>
      </c>
      <c r="D539" s="12" t="s">
        <v>6515</v>
      </c>
      <c r="E539" s="12" t="s">
        <v>2189</v>
      </c>
      <c r="F539" s="12" t="s">
        <v>108</v>
      </c>
      <c r="G539" s="12" t="s">
        <v>13</v>
      </c>
      <c r="H539" s="12" t="s">
        <v>543</v>
      </c>
      <c r="I539" s="62" t="s">
        <v>60</v>
      </c>
      <c r="J539" s="10">
        <v>1</v>
      </c>
      <c r="K539" s="10" t="s">
        <v>1981</v>
      </c>
      <c r="L539" s="14" t="s">
        <v>6516</v>
      </c>
      <c r="M539" s="11">
        <v>38187.317999999999</v>
      </c>
      <c r="N539" s="8">
        <v>1</v>
      </c>
      <c r="O539" s="8">
        <f>N539*M539</f>
        <v>38187.317999999999</v>
      </c>
      <c r="P539" s="7" t="s">
        <v>6618</v>
      </c>
      <c r="Q539" s="30">
        <f>O539/$O$643</f>
        <v>2.2637942257538139E-5</v>
      </c>
      <c r="R539" s="30"/>
      <c r="S539" s="31">
        <f>Q539*$S$1</f>
        <v>1.8110353806030511E-3</v>
      </c>
      <c r="T539" s="7"/>
      <c r="U539" s="31">
        <f>S539+T539</f>
        <v>1.8110353806030511E-3</v>
      </c>
      <c r="V539" s="41"/>
      <c r="W539" s="41"/>
      <c r="X539" s="41"/>
      <c r="Y539" s="42"/>
      <c r="Z539" s="40" t="str">
        <f>IF(V539=0,"NO OFERTADO",IF(W539=0,"NO OFERTADO",IF(X539=0,"NO OFERTADO",IF(Y539=0,"NO OFERTADO","CORRECTO"))))</f>
        <v>NO OFERTADO</v>
      </c>
      <c r="AA539" s="42">
        <f>Y539*N539</f>
        <v>0</v>
      </c>
      <c r="AB539" s="31">
        <f>Q539*$AB$1</f>
        <v>4.5275884515076279E-4</v>
      </c>
      <c r="AC539" s="7"/>
      <c r="AD539" s="31">
        <f>AB539+AC539</f>
        <v>4.5275884515076279E-4</v>
      </c>
      <c r="AE539" s="41"/>
      <c r="AF539" s="41"/>
      <c r="AG539" s="41"/>
      <c r="AH539" s="42"/>
      <c r="AI539" s="40" t="str">
        <f>IF(AE539=0,"NO OFERTADO",IF(AF539=0,"NO OFERTADO",IF(AG539=0,"NO OFERTADO",IF(AH539=0,"NO OFERTADO","CORRECTO"))))</f>
        <v>NO OFERTADO</v>
      </c>
      <c r="AJ539" s="41"/>
      <c r="AK539" s="41"/>
      <c r="AL539" s="41"/>
      <c r="AM539" s="42"/>
      <c r="AN539" s="40" t="str">
        <f>IF(AJ539=0,"NO OFERTADO",IF(AK539=0,"NO OFERTADO",IF(AL539=0,"NO OFERTADO",IF(AM539=0,"NO OFERTADO","CORRECTO"))))</f>
        <v>NO OFERTADO</v>
      </c>
    </row>
    <row r="540" spans="1:40" ht="24" x14ac:dyDescent="0.25">
      <c r="A540" s="61">
        <v>2716</v>
      </c>
      <c r="B540" s="61">
        <v>2435</v>
      </c>
      <c r="C540" s="13" t="s">
        <v>6517</v>
      </c>
      <c r="D540" s="12" t="s">
        <v>408</v>
      </c>
      <c r="E540" s="12" t="s">
        <v>755</v>
      </c>
      <c r="F540" s="12" t="s">
        <v>222</v>
      </c>
      <c r="G540" s="12" t="s">
        <v>5399</v>
      </c>
      <c r="H540" s="12" t="s">
        <v>755</v>
      </c>
      <c r="I540" s="62" t="s">
        <v>60</v>
      </c>
      <c r="J540" s="10">
        <v>30</v>
      </c>
      <c r="K540" s="10" t="s">
        <v>770</v>
      </c>
      <c r="L540" s="14" t="s">
        <v>2404</v>
      </c>
      <c r="M540" s="11">
        <v>6465.8676666666661</v>
      </c>
      <c r="N540" s="8">
        <v>30</v>
      </c>
      <c r="O540" s="8">
        <f>N540*M540</f>
        <v>193976.02999999997</v>
      </c>
      <c r="P540" s="7" t="s">
        <v>6618</v>
      </c>
      <c r="Q540" s="30">
        <f>O540/$O$643</f>
        <v>1.1499153112785991E-4</v>
      </c>
      <c r="R540" s="30"/>
      <c r="S540" s="31">
        <f>Q540*$S$1</f>
        <v>9.1993224902287927E-3</v>
      </c>
      <c r="T540" s="7"/>
      <c r="U540" s="31">
        <f>S540+T540</f>
        <v>9.1993224902287927E-3</v>
      </c>
      <c r="V540" s="41"/>
      <c r="W540" s="41"/>
      <c r="X540" s="41"/>
      <c r="Y540" s="42"/>
      <c r="Z540" s="40" t="str">
        <f>IF(V540=0,"NO OFERTADO",IF(W540=0,"NO OFERTADO",IF(X540=0,"NO OFERTADO",IF(Y540=0,"NO OFERTADO","CORRECTO"))))</f>
        <v>NO OFERTADO</v>
      </c>
      <c r="AA540" s="42">
        <f>Y540*N540</f>
        <v>0</v>
      </c>
      <c r="AB540" s="31">
        <f>Q540*$AB$1</f>
        <v>2.2998306225571982E-3</v>
      </c>
      <c r="AC540" s="7"/>
      <c r="AD540" s="31">
        <f>AB540+AC540</f>
        <v>2.2998306225571982E-3</v>
      </c>
      <c r="AE540" s="41"/>
      <c r="AF540" s="41"/>
      <c r="AG540" s="41"/>
      <c r="AH540" s="42"/>
      <c r="AI540" s="40" t="str">
        <f>IF(AE540=0,"NO OFERTADO",IF(AF540=0,"NO OFERTADO",IF(AG540=0,"NO OFERTADO",IF(AH540=0,"NO OFERTADO","CORRECTO"))))</f>
        <v>NO OFERTADO</v>
      </c>
      <c r="AJ540" s="41"/>
      <c r="AK540" s="41"/>
      <c r="AL540" s="41"/>
      <c r="AM540" s="42"/>
      <c r="AN540" s="40" t="str">
        <f>IF(AJ540=0,"NO OFERTADO",IF(AK540=0,"NO OFERTADO",IF(AL540=0,"NO OFERTADO",IF(AM540=0,"NO OFERTADO","CORRECTO"))))</f>
        <v>NO OFERTADO</v>
      </c>
    </row>
    <row r="541" spans="1:40" x14ac:dyDescent="0.25">
      <c r="A541" s="61">
        <v>2717</v>
      </c>
      <c r="B541" s="61">
        <v>2069</v>
      </c>
      <c r="C541" s="13" t="s">
        <v>5625</v>
      </c>
      <c r="D541" s="12" t="s">
        <v>5626</v>
      </c>
      <c r="E541" s="12" t="s">
        <v>1101</v>
      </c>
      <c r="F541" s="12" t="s">
        <v>5627</v>
      </c>
      <c r="G541" s="12" t="s">
        <v>24</v>
      </c>
      <c r="H541" s="12" t="s">
        <v>1494</v>
      </c>
      <c r="I541" s="62" t="s">
        <v>60</v>
      </c>
      <c r="J541" s="10">
        <v>1</v>
      </c>
      <c r="K541" s="10" t="s">
        <v>771</v>
      </c>
      <c r="L541" s="14" t="s">
        <v>5628</v>
      </c>
      <c r="M541" s="11">
        <v>5608</v>
      </c>
      <c r="N541" s="8">
        <v>1</v>
      </c>
      <c r="O541" s="8">
        <f>N541*M541</f>
        <v>5608</v>
      </c>
      <c r="P541" s="7" t="s">
        <v>6618</v>
      </c>
      <c r="Q541" s="30">
        <f>O541/$O$643</f>
        <v>3.3244958491265054E-6</v>
      </c>
      <c r="R541" s="30"/>
      <c r="S541" s="31">
        <f>Q541*$S$1</f>
        <v>2.6595966793012041E-4</v>
      </c>
      <c r="T541" s="7"/>
      <c r="U541" s="31">
        <f>S541+T541</f>
        <v>2.6595966793012041E-4</v>
      </c>
      <c r="V541" s="41"/>
      <c r="W541" s="41"/>
      <c r="X541" s="41"/>
      <c r="Y541" s="42"/>
      <c r="Z541" s="40" t="str">
        <f>IF(V541=0,"NO OFERTADO",IF(W541=0,"NO OFERTADO",IF(X541=0,"NO OFERTADO",IF(Y541=0,"NO OFERTADO","CORRECTO"))))</f>
        <v>NO OFERTADO</v>
      </c>
      <c r="AA541" s="42">
        <f>Y541*N541</f>
        <v>0</v>
      </c>
      <c r="AB541" s="31">
        <f>Q541*$AB$1</f>
        <v>6.6489916982530103E-5</v>
      </c>
      <c r="AC541" s="7"/>
      <c r="AD541" s="31">
        <f>AB541+AC541</f>
        <v>6.6489916982530103E-5</v>
      </c>
      <c r="AE541" s="41"/>
      <c r="AF541" s="41"/>
      <c r="AG541" s="41"/>
      <c r="AH541" s="42"/>
      <c r="AI541" s="40" t="str">
        <f>IF(AE541=0,"NO OFERTADO",IF(AF541=0,"NO OFERTADO",IF(AG541=0,"NO OFERTADO",IF(AH541=0,"NO OFERTADO","CORRECTO"))))</f>
        <v>NO OFERTADO</v>
      </c>
      <c r="AJ541" s="41"/>
      <c r="AK541" s="41"/>
      <c r="AL541" s="41"/>
      <c r="AM541" s="42"/>
      <c r="AN541" s="40" t="str">
        <f>IF(AJ541=0,"NO OFERTADO",IF(AK541=0,"NO OFERTADO",IF(AL541=0,"NO OFERTADO",IF(AM541=0,"NO OFERTADO","CORRECTO"))))</f>
        <v>NO OFERTADO</v>
      </c>
    </row>
    <row r="542" spans="1:40" ht="36" x14ac:dyDescent="0.25">
      <c r="A542" s="61">
        <v>2718</v>
      </c>
      <c r="B542" s="61">
        <v>2436</v>
      </c>
      <c r="C542" s="13" t="s">
        <v>6518</v>
      </c>
      <c r="D542" s="12" t="s">
        <v>5482</v>
      </c>
      <c r="E542" s="12" t="s">
        <v>6519</v>
      </c>
      <c r="F542" s="12" t="s">
        <v>1893</v>
      </c>
      <c r="G542" s="12" t="s">
        <v>24</v>
      </c>
      <c r="H542" s="12" t="s">
        <v>1494</v>
      </c>
      <c r="I542" s="62" t="s">
        <v>60</v>
      </c>
      <c r="J542" s="10">
        <v>1</v>
      </c>
      <c r="K542" s="10" t="s">
        <v>6520</v>
      </c>
      <c r="L542" s="14" t="s">
        <v>6521</v>
      </c>
      <c r="M542" s="11">
        <v>30255.720666666664</v>
      </c>
      <c r="N542" s="8">
        <v>1</v>
      </c>
      <c r="O542" s="8">
        <f>N542*M542</f>
        <v>30255.720666666664</v>
      </c>
      <c r="P542" s="7" t="s">
        <v>6618</v>
      </c>
      <c r="Q542" s="30">
        <f>O542/$O$643</f>
        <v>1.7935987476580662E-5</v>
      </c>
      <c r="R542" s="30"/>
      <c r="S542" s="31">
        <f>Q542*$S$1</f>
        <v>1.4348789981264529E-3</v>
      </c>
      <c r="T542" s="7"/>
      <c r="U542" s="31">
        <f>S542+T542</f>
        <v>1.4348789981264529E-3</v>
      </c>
      <c r="V542" s="41"/>
      <c r="W542" s="41"/>
      <c r="X542" s="41"/>
      <c r="Y542" s="42"/>
      <c r="Z542" s="40" t="str">
        <f>IF(V542=0,"NO OFERTADO",IF(W542=0,"NO OFERTADO",IF(X542=0,"NO OFERTADO",IF(Y542=0,"NO OFERTADO","CORRECTO"))))</f>
        <v>NO OFERTADO</v>
      </c>
      <c r="AA542" s="42">
        <f>Y542*N542</f>
        <v>0</v>
      </c>
      <c r="AB542" s="31">
        <f>Q542*$AB$1</f>
        <v>3.5871974953161323E-4</v>
      </c>
      <c r="AC542" s="7"/>
      <c r="AD542" s="31">
        <f>AB542+AC542</f>
        <v>3.5871974953161323E-4</v>
      </c>
      <c r="AE542" s="41"/>
      <c r="AF542" s="41"/>
      <c r="AG542" s="41"/>
      <c r="AH542" s="42"/>
      <c r="AI542" s="40" t="str">
        <f>IF(AE542=0,"NO OFERTADO",IF(AF542=0,"NO OFERTADO",IF(AG542=0,"NO OFERTADO",IF(AH542=0,"NO OFERTADO","CORRECTO"))))</f>
        <v>NO OFERTADO</v>
      </c>
      <c r="AJ542" s="41"/>
      <c r="AK542" s="41"/>
      <c r="AL542" s="41"/>
      <c r="AM542" s="42"/>
      <c r="AN542" s="40" t="str">
        <f>IF(AJ542=0,"NO OFERTADO",IF(AK542=0,"NO OFERTADO",IF(AL542=0,"NO OFERTADO",IF(AM542=0,"NO OFERTADO","CORRECTO"))))</f>
        <v>NO OFERTADO</v>
      </c>
    </row>
    <row r="543" spans="1:40" ht="36" x14ac:dyDescent="0.25">
      <c r="A543" s="61">
        <v>2719</v>
      </c>
      <c r="B543" s="61">
        <v>2002</v>
      </c>
      <c r="C543" s="13" t="s">
        <v>5439</v>
      </c>
      <c r="D543" s="12" t="s">
        <v>5440</v>
      </c>
      <c r="E543" s="12" t="s">
        <v>1893</v>
      </c>
      <c r="F543" s="12" t="s">
        <v>1893</v>
      </c>
      <c r="G543" s="12" t="s">
        <v>24</v>
      </c>
      <c r="H543" s="12" t="s">
        <v>1494</v>
      </c>
      <c r="I543" s="62" t="s">
        <v>60</v>
      </c>
      <c r="J543" s="10">
        <v>1</v>
      </c>
      <c r="K543" s="10" t="s">
        <v>5441</v>
      </c>
      <c r="L543" s="14" t="s">
        <v>5442</v>
      </c>
      <c r="M543" s="11">
        <v>35215.797666666665</v>
      </c>
      <c r="N543" s="8">
        <v>1</v>
      </c>
      <c r="O543" s="8">
        <f>N543*M543</f>
        <v>35215.797666666665</v>
      </c>
      <c r="P543" s="7" t="s">
        <v>6618</v>
      </c>
      <c r="Q543" s="30">
        <f>O543/$O$643</f>
        <v>2.0876386085326712E-5</v>
      </c>
      <c r="R543" s="30"/>
      <c r="S543" s="31">
        <f>Q543*$S$1</f>
        <v>1.6701108868261369E-3</v>
      </c>
      <c r="T543" s="7"/>
      <c r="U543" s="31">
        <f>S543+T543</f>
        <v>1.6701108868261369E-3</v>
      </c>
      <c r="V543" s="41"/>
      <c r="W543" s="41"/>
      <c r="X543" s="41"/>
      <c r="Y543" s="42"/>
      <c r="Z543" s="40" t="str">
        <f>IF(V543=0,"NO OFERTADO",IF(W543=0,"NO OFERTADO",IF(X543=0,"NO OFERTADO",IF(Y543=0,"NO OFERTADO","CORRECTO"))))</f>
        <v>NO OFERTADO</v>
      </c>
      <c r="AA543" s="42">
        <f>Y543*N543</f>
        <v>0</v>
      </c>
      <c r="AB543" s="31">
        <f>Q543*$AB$1</f>
        <v>4.1752772170653422E-4</v>
      </c>
      <c r="AC543" s="7"/>
      <c r="AD543" s="31">
        <f>AB543+AC543</f>
        <v>4.1752772170653422E-4</v>
      </c>
      <c r="AE543" s="41"/>
      <c r="AF543" s="41"/>
      <c r="AG543" s="41"/>
      <c r="AH543" s="42"/>
      <c r="AI543" s="40" t="str">
        <f>IF(AE543=0,"NO OFERTADO",IF(AF543=0,"NO OFERTADO",IF(AG543=0,"NO OFERTADO",IF(AH543=0,"NO OFERTADO","CORRECTO"))))</f>
        <v>NO OFERTADO</v>
      </c>
      <c r="AJ543" s="41"/>
      <c r="AK543" s="41"/>
      <c r="AL543" s="41"/>
      <c r="AM543" s="42"/>
      <c r="AN543" s="40" t="str">
        <f>IF(AJ543=0,"NO OFERTADO",IF(AK543=0,"NO OFERTADO",IF(AL543=0,"NO OFERTADO",IF(AM543=0,"NO OFERTADO","CORRECTO"))))</f>
        <v>NO OFERTADO</v>
      </c>
    </row>
    <row r="544" spans="1:40" ht="36" x14ac:dyDescent="0.25">
      <c r="A544" s="61">
        <v>2720</v>
      </c>
      <c r="B544" s="61">
        <v>2016</v>
      </c>
      <c r="C544" s="13" t="s">
        <v>5439</v>
      </c>
      <c r="D544" s="12" t="s">
        <v>5482</v>
      </c>
      <c r="E544" s="12" t="s">
        <v>1893</v>
      </c>
      <c r="F544" s="12" t="s">
        <v>1893</v>
      </c>
      <c r="G544" s="12" t="s">
        <v>24</v>
      </c>
      <c r="H544" s="12" t="s">
        <v>1494</v>
      </c>
      <c r="I544" s="62" t="s">
        <v>60</v>
      </c>
      <c r="J544" s="10">
        <v>1</v>
      </c>
      <c r="K544" s="10" t="s">
        <v>5441</v>
      </c>
      <c r="L544" s="14" t="s">
        <v>5483</v>
      </c>
      <c r="M544" s="11">
        <v>22733.822333333334</v>
      </c>
      <c r="N544" s="8">
        <v>1</v>
      </c>
      <c r="O544" s="8">
        <f>N544*M544</f>
        <v>22733.822333333334</v>
      </c>
      <c r="P544" s="7" t="s">
        <v>6618</v>
      </c>
      <c r="Q544" s="30">
        <f>O544/$O$643</f>
        <v>1.3476907628735041E-5</v>
      </c>
      <c r="R544" s="30"/>
      <c r="S544" s="31">
        <f>Q544*$S$1</f>
        <v>1.0781526102988032E-3</v>
      </c>
      <c r="T544" s="7"/>
      <c r="U544" s="31">
        <f>S544+T544</f>
        <v>1.0781526102988032E-3</v>
      </c>
      <c r="V544" s="41"/>
      <c r="W544" s="41"/>
      <c r="X544" s="41"/>
      <c r="Y544" s="42"/>
      <c r="Z544" s="40" t="str">
        <f>IF(V544=0,"NO OFERTADO",IF(W544=0,"NO OFERTADO",IF(X544=0,"NO OFERTADO",IF(Y544=0,"NO OFERTADO","CORRECTO"))))</f>
        <v>NO OFERTADO</v>
      </c>
      <c r="AA544" s="42">
        <f>Y544*N544</f>
        <v>0</v>
      </c>
      <c r="AB544" s="31">
        <f>Q544*$AB$1</f>
        <v>2.6953815257470081E-4</v>
      </c>
      <c r="AC544" s="7"/>
      <c r="AD544" s="31">
        <f>AB544+AC544</f>
        <v>2.6953815257470081E-4</v>
      </c>
      <c r="AE544" s="41"/>
      <c r="AF544" s="41"/>
      <c r="AG544" s="41"/>
      <c r="AH544" s="42"/>
      <c r="AI544" s="40" t="str">
        <f>IF(AE544=0,"NO OFERTADO",IF(AF544=0,"NO OFERTADO",IF(AG544=0,"NO OFERTADO",IF(AH544=0,"NO OFERTADO","CORRECTO"))))</f>
        <v>NO OFERTADO</v>
      </c>
      <c r="AJ544" s="41"/>
      <c r="AK544" s="41"/>
      <c r="AL544" s="41"/>
      <c r="AM544" s="42"/>
      <c r="AN544" s="40" t="str">
        <f>IF(AJ544=0,"NO OFERTADO",IF(AK544=0,"NO OFERTADO",IF(AL544=0,"NO OFERTADO",IF(AM544=0,"NO OFERTADO","CORRECTO"))))</f>
        <v>NO OFERTADO</v>
      </c>
    </row>
    <row r="545" spans="1:40" ht="36" x14ac:dyDescent="0.25">
      <c r="A545" s="61">
        <v>2721</v>
      </c>
      <c r="B545" s="61">
        <v>2008</v>
      </c>
      <c r="C545" s="13" t="s">
        <v>5439</v>
      </c>
      <c r="D545" s="12" t="s">
        <v>5458</v>
      </c>
      <c r="E545" s="12" t="s">
        <v>5459</v>
      </c>
      <c r="F545" s="12" t="s">
        <v>1893</v>
      </c>
      <c r="G545" s="12" t="s">
        <v>24</v>
      </c>
      <c r="H545" s="12" t="s">
        <v>1494</v>
      </c>
      <c r="I545" s="62" t="s">
        <v>60</v>
      </c>
      <c r="J545" s="10">
        <v>1</v>
      </c>
      <c r="K545" s="10" t="s">
        <v>5441</v>
      </c>
      <c r="L545" s="14" t="s">
        <v>5460</v>
      </c>
      <c r="M545" s="11">
        <v>22036.316999999999</v>
      </c>
      <c r="N545" s="8">
        <v>1</v>
      </c>
      <c r="O545" s="8">
        <f>N545*M545</f>
        <v>22036.316999999999</v>
      </c>
      <c r="P545" s="7" t="s">
        <v>6618</v>
      </c>
      <c r="Q545" s="30">
        <f>O545/$O$643</f>
        <v>1.3063417331764593E-5</v>
      </c>
      <c r="R545" s="30"/>
      <c r="S545" s="31">
        <f>Q545*$S$1</f>
        <v>1.0450733865411674E-3</v>
      </c>
      <c r="T545" s="7"/>
      <c r="U545" s="31">
        <f>S545+T545</f>
        <v>1.0450733865411674E-3</v>
      </c>
      <c r="V545" s="41"/>
      <c r="W545" s="41"/>
      <c r="X545" s="41"/>
      <c r="Y545" s="42"/>
      <c r="Z545" s="40" t="str">
        <f>IF(V545=0,"NO OFERTADO",IF(W545=0,"NO OFERTADO",IF(X545=0,"NO OFERTADO",IF(Y545=0,"NO OFERTADO","CORRECTO"))))</f>
        <v>NO OFERTADO</v>
      </c>
      <c r="AA545" s="42">
        <f>Y545*N545</f>
        <v>0</v>
      </c>
      <c r="AB545" s="31">
        <f>Q545*$AB$1</f>
        <v>2.6126834663529186E-4</v>
      </c>
      <c r="AC545" s="7"/>
      <c r="AD545" s="31">
        <f>AB545+AC545</f>
        <v>2.6126834663529186E-4</v>
      </c>
      <c r="AE545" s="41"/>
      <c r="AF545" s="41"/>
      <c r="AG545" s="41"/>
      <c r="AH545" s="42"/>
      <c r="AI545" s="40" t="str">
        <f>IF(AE545=0,"NO OFERTADO",IF(AF545=0,"NO OFERTADO",IF(AG545=0,"NO OFERTADO",IF(AH545=0,"NO OFERTADO","CORRECTO"))))</f>
        <v>NO OFERTADO</v>
      </c>
      <c r="AJ545" s="41"/>
      <c r="AK545" s="41"/>
      <c r="AL545" s="41"/>
      <c r="AM545" s="42"/>
      <c r="AN545" s="40" t="str">
        <f>IF(AJ545=0,"NO OFERTADO",IF(AK545=0,"NO OFERTADO",IF(AL545=0,"NO OFERTADO",IF(AM545=0,"NO OFERTADO","CORRECTO"))))</f>
        <v>NO OFERTADO</v>
      </c>
    </row>
    <row r="546" spans="1:40" x14ac:dyDescent="0.25">
      <c r="A546" s="61">
        <v>2722</v>
      </c>
      <c r="B546" s="61">
        <v>2437</v>
      </c>
      <c r="C546" s="13" t="s">
        <v>6522</v>
      </c>
      <c r="D546" s="12" t="s">
        <v>6523</v>
      </c>
      <c r="E546" s="12" t="s">
        <v>221</v>
      </c>
      <c r="F546" s="12" t="s">
        <v>222</v>
      </c>
      <c r="G546" s="12" t="s">
        <v>13</v>
      </c>
      <c r="H546" s="12" t="s">
        <v>354</v>
      </c>
      <c r="I546" s="62" t="s">
        <v>60</v>
      </c>
      <c r="J546" s="10">
        <v>500</v>
      </c>
      <c r="K546" s="10" t="s">
        <v>770</v>
      </c>
      <c r="L546" s="14" t="s">
        <v>2404</v>
      </c>
      <c r="M546" s="11">
        <v>273.26</v>
      </c>
      <c r="N546" s="8">
        <v>500</v>
      </c>
      <c r="O546" s="8">
        <f>N546*M546</f>
        <v>136630</v>
      </c>
      <c r="P546" s="7" t="s">
        <v>6618</v>
      </c>
      <c r="Q546" s="30">
        <f>O546/$O$643</f>
        <v>8.099605347114023E-5</v>
      </c>
      <c r="R546" s="30"/>
      <c r="S546" s="31">
        <f>Q546*$S$1</f>
        <v>6.4796842776912184E-3</v>
      </c>
      <c r="T546" s="7"/>
      <c r="U546" s="31">
        <f>S546+T546</f>
        <v>6.4796842776912184E-3</v>
      </c>
      <c r="V546" s="41"/>
      <c r="W546" s="41"/>
      <c r="X546" s="41"/>
      <c r="Y546" s="42"/>
      <c r="Z546" s="40" t="str">
        <f>IF(V546=0,"NO OFERTADO",IF(W546=0,"NO OFERTADO",IF(X546=0,"NO OFERTADO",IF(Y546=0,"NO OFERTADO","CORRECTO"))))</f>
        <v>NO OFERTADO</v>
      </c>
      <c r="AA546" s="42">
        <f>Y546*N546</f>
        <v>0</v>
      </c>
      <c r="AB546" s="31">
        <f>Q546*$AB$1</f>
        <v>1.6199210694228046E-3</v>
      </c>
      <c r="AC546" s="7"/>
      <c r="AD546" s="31">
        <f>AB546+AC546</f>
        <v>1.6199210694228046E-3</v>
      </c>
      <c r="AE546" s="41"/>
      <c r="AF546" s="41"/>
      <c r="AG546" s="41"/>
      <c r="AH546" s="42"/>
      <c r="AI546" s="40" t="str">
        <f>IF(AE546=0,"NO OFERTADO",IF(AF546=0,"NO OFERTADO",IF(AG546=0,"NO OFERTADO",IF(AH546=0,"NO OFERTADO","CORRECTO"))))</f>
        <v>NO OFERTADO</v>
      </c>
      <c r="AJ546" s="41"/>
      <c r="AK546" s="41"/>
      <c r="AL546" s="41"/>
      <c r="AM546" s="42"/>
      <c r="AN546" s="40" t="str">
        <f>IF(AJ546=0,"NO OFERTADO",IF(AK546=0,"NO OFERTADO",IF(AL546=0,"NO OFERTADO",IF(AM546=0,"NO OFERTADO","CORRECTO"))))</f>
        <v>NO OFERTADO</v>
      </c>
    </row>
    <row r="547" spans="1:40" ht="36" x14ac:dyDescent="0.25">
      <c r="A547" s="61">
        <v>2723</v>
      </c>
      <c r="B547" s="61">
        <v>1975</v>
      </c>
      <c r="C547" s="13" t="s">
        <v>5357</v>
      </c>
      <c r="D547" s="12" t="s">
        <v>881</v>
      </c>
      <c r="E547" s="12" t="s">
        <v>1893</v>
      </c>
      <c r="F547" s="12" t="s">
        <v>1893</v>
      </c>
      <c r="G547" s="12" t="s">
        <v>223</v>
      </c>
      <c r="H547" s="12" t="s">
        <v>1893</v>
      </c>
      <c r="I547" s="62" t="s">
        <v>60</v>
      </c>
      <c r="J547" s="10">
        <v>1</v>
      </c>
      <c r="K547" s="10" t="s">
        <v>5358</v>
      </c>
      <c r="L547" s="14" t="s">
        <v>5359</v>
      </c>
      <c r="M547" s="11">
        <v>54008.337333333329</v>
      </c>
      <c r="N547" s="8">
        <v>1</v>
      </c>
      <c r="O547" s="8">
        <f>N547*M547</f>
        <v>54008.337333333329</v>
      </c>
      <c r="P547" s="7" t="s">
        <v>6618</v>
      </c>
      <c r="Q547" s="30">
        <f>O547/$O$643</f>
        <v>3.2016849729474094E-5</v>
      </c>
      <c r="R547" s="30"/>
      <c r="S547" s="31">
        <f>Q547*$S$1</f>
        <v>2.5613479783579275E-3</v>
      </c>
      <c r="T547" s="7"/>
      <c r="U547" s="31">
        <f>S547+T547</f>
        <v>2.5613479783579275E-3</v>
      </c>
      <c r="V547" s="41"/>
      <c r="W547" s="41"/>
      <c r="X547" s="41"/>
      <c r="Y547" s="42"/>
      <c r="Z547" s="40" t="str">
        <f>IF(V547=0,"NO OFERTADO",IF(W547=0,"NO OFERTADO",IF(X547=0,"NO OFERTADO",IF(Y547=0,"NO OFERTADO","CORRECTO"))))</f>
        <v>NO OFERTADO</v>
      </c>
      <c r="AA547" s="42">
        <f>Y547*N547</f>
        <v>0</v>
      </c>
      <c r="AB547" s="31">
        <f>Q547*$AB$1</f>
        <v>6.4033699458948188E-4</v>
      </c>
      <c r="AC547" s="7"/>
      <c r="AD547" s="31">
        <f>AB547+AC547</f>
        <v>6.4033699458948188E-4</v>
      </c>
      <c r="AE547" s="41"/>
      <c r="AF547" s="41"/>
      <c r="AG547" s="41"/>
      <c r="AH547" s="42"/>
      <c r="AI547" s="40" t="str">
        <f>IF(AE547=0,"NO OFERTADO",IF(AF547=0,"NO OFERTADO",IF(AG547=0,"NO OFERTADO",IF(AH547=0,"NO OFERTADO","CORRECTO"))))</f>
        <v>NO OFERTADO</v>
      </c>
      <c r="AJ547" s="41"/>
      <c r="AK547" s="41"/>
      <c r="AL547" s="41"/>
      <c r="AM547" s="42"/>
      <c r="AN547" s="40" t="str">
        <f>IF(AJ547=0,"NO OFERTADO",IF(AK547=0,"NO OFERTADO",IF(AL547=0,"NO OFERTADO",IF(AM547=0,"NO OFERTADO","CORRECTO"))))</f>
        <v>NO OFERTADO</v>
      </c>
    </row>
    <row r="548" spans="1:40" x14ac:dyDescent="0.25">
      <c r="A548" s="61">
        <v>2724</v>
      </c>
      <c r="B548" s="61">
        <v>2438</v>
      </c>
      <c r="C548" s="13" t="s">
        <v>6524</v>
      </c>
      <c r="D548" s="12" t="s">
        <v>1197</v>
      </c>
      <c r="E548" s="12" t="s">
        <v>1893</v>
      </c>
      <c r="F548" s="12" t="s">
        <v>1893</v>
      </c>
      <c r="G548" s="12" t="s">
        <v>537</v>
      </c>
      <c r="H548" s="12" t="s">
        <v>1893</v>
      </c>
      <c r="I548" s="62" t="s">
        <v>60</v>
      </c>
      <c r="J548" s="10">
        <v>1</v>
      </c>
      <c r="K548" s="10" t="s">
        <v>4548</v>
      </c>
      <c r="L548" s="14" t="s">
        <v>6525</v>
      </c>
      <c r="M548" s="11">
        <v>35061.586000000003</v>
      </c>
      <c r="N548" s="8">
        <v>1</v>
      </c>
      <c r="O548" s="8">
        <f>N548*M548</f>
        <v>35061.586000000003</v>
      </c>
      <c r="P548" s="7" t="s">
        <v>6618</v>
      </c>
      <c r="Q548" s="30">
        <f>O548/$O$643</f>
        <v>2.0784967389584881E-5</v>
      </c>
      <c r="R548" s="30"/>
      <c r="S548" s="31">
        <f>Q548*$S$1</f>
        <v>1.6627973911667905E-3</v>
      </c>
      <c r="T548" s="7"/>
      <c r="U548" s="31">
        <f>S548+T548</f>
        <v>1.6627973911667905E-3</v>
      </c>
      <c r="V548" s="41"/>
      <c r="W548" s="41"/>
      <c r="X548" s="41"/>
      <c r="Y548" s="42"/>
      <c r="Z548" s="40" t="str">
        <f>IF(V548=0,"NO OFERTADO",IF(W548=0,"NO OFERTADO",IF(X548=0,"NO OFERTADO",IF(Y548=0,"NO OFERTADO","CORRECTO"))))</f>
        <v>NO OFERTADO</v>
      </c>
      <c r="AA548" s="42">
        <f>Y548*N548</f>
        <v>0</v>
      </c>
      <c r="AB548" s="31">
        <f>Q548*$AB$1</f>
        <v>4.1569934779169763E-4</v>
      </c>
      <c r="AC548" s="7"/>
      <c r="AD548" s="31">
        <f>AB548+AC548</f>
        <v>4.1569934779169763E-4</v>
      </c>
      <c r="AE548" s="41"/>
      <c r="AF548" s="41"/>
      <c r="AG548" s="41"/>
      <c r="AH548" s="42"/>
      <c r="AI548" s="40" t="str">
        <f>IF(AE548=0,"NO OFERTADO",IF(AF548=0,"NO OFERTADO",IF(AG548=0,"NO OFERTADO",IF(AH548=0,"NO OFERTADO","CORRECTO"))))</f>
        <v>NO OFERTADO</v>
      </c>
      <c r="AJ548" s="41"/>
      <c r="AK548" s="41"/>
      <c r="AL548" s="41"/>
      <c r="AM548" s="42"/>
      <c r="AN548" s="40" t="str">
        <f>IF(AJ548=0,"NO OFERTADO",IF(AK548=0,"NO OFERTADO",IF(AL548=0,"NO OFERTADO",IF(AM548=0,"NO OFERTADO","CORRECTO"))))</f>
        <v>NO OFERTADO</v>
      </c>
    </row>
    <row r="549" spans="1:40" ht="24" x14ac:dyDescent="0.25">
      <c r="A549" s="61">
        <v>2725</v>
      </c>
      <c r="B549" s="61">
        <v>2439</v>
      </c>
      <c r="C549" s="13" t="s">
        <v>6526</v>
      </c>
      <c r="D549" s="12" t="s">
        <v>1025</v>
      </c>
      <c r="E549" s="12" t="s">
        <v>2198</v>
      </c>
      <c r="F549" s="12" t="s">
        <v>22</v>
      </c>
      <c r="G549" s="12" t="s">
        <v>24</v>
      </c>
      <c r="H549" s="12" t="s">
        <v>25</v>
      </c>
      <c r="I549" s="62">
        <v>236074.71000000002</v>
      </c>
      <c r="J549" s="10">
        <v>1</v>
      </c>
      <c r="K549" s="10" t="s">
        <v>2205</v>
      </c>
      <c r="L549" s="14" t="s">
        <v>6403</v>
      </c>
      <c r="M549" s="11">
        <v>219851.42834666665</v>
      </c>
      <c r="N549" s="8">
        <v>1</v>
      </c>
      <c r="O549" s="8">
        <f>N549*M549</f>
        <v>219851.42834666665</v>
      </c>
      <c r="P549" s="7" t="s">
        <v>6618</v>
      </c>
      <c r="Q549" s="30">
        <f>O549/$O$643</f>
        <v>1.3033080616316452E-4</v>
      </c>
      <c r="R549" s="30">
        <f>+O549/$O$644</f>
        <v>2.2864548572413128E-4</v>
      </c>
      <c r="S549" s="31">
        <f>Q549*$S$1</f>
        <v>1.0426464493053162E-2</v>
      </c>
      <c r="T549" s="32">
        <f>R549*$T$1</f>
        <v>3.4296822858619689E-3</v>
      </c>
      <c r="U549" s="31">
        <f>S549+T549</f>
        <v>1.3856146778915132E-2</v>
      </c>
      <c r="V549" s="41"/>
      <c r="W549" s="41"/>
      <c r="X549" s="41"/>
      <c r="Y549" s="42"/>
      <c r="Z549" s="40" t="str">
        <f>IF(V549=0,"NO OFERTADO",IF(W549=0,"NO OFERTADO",IF(X549=0,"NO OFERTADO",IF(Y549=0,"NO OFERTADO","CORRECTO"))))</f>
        <v>NO OFERTADO</v>
      </c>
      <c r="AA549" s="42">
        <f>Y549*N549</f>
        <v>0</v>
      </c>
      <c r="AB549" s="31">
        <f>Q549*$AB$1</f>
        <v>2.6066161232632906E-3</v>
      </c>
      <c r="AC549" s="32">
        <f>R549*$AC$1</f>
        <v>1.1432274286206565E-3</v>
      </c>
      <c r="AD549" s="31">
        <f>AB549+AC549</f>
        <v>3.7498435518839471E-3</v>
      </c>
      <c r="AE549" s="41"/>
      <c r="AF549" s="41"/>
      <c r="AG549" s="41"/>
      <c r="AH549" s="42"/>
      <c r="AI549" s="40" t="str">
        <f>IF(AE549=0,"NO OFERTADO",IF(AF549=0,"NO OFERTADO",IF(AG549=0,"NO OFERTADO",IF(AH549=0,"NO OFERTADO","CORRECTO"))))</f>
        <v>NO OFERTADO</v>
      </c>
      <c r="AJ549" s="41"/>
      <c r="AK549" s="41"/>
      <c r="AL549" s="41"/>
      <c r="AM549" s="42"/>
      <c r="AN549" s="40" t="str">
        <f>IF(AJ549=0,"NO OFERTADO",IF(AK549=0,"NO OFERTADO",IF(AL549=0,"NO OFERTADO",IF(AM549=0,"NO OFERTADO","CORRECTO"))))</f>
        <v>NO OFERTADO</v>
      </c>
    </row>
    <row r="550" spans="1:40" x14ac:dyDescent="0.25">
      <c r="A550" s="61">
        <v>2726</v>
      </c>
      <c r="B550" s="61">
        <v>2440</v>
      </c>
      <c r="C550" s="13" t="s">
        <v>99</v>
      </c>
      <c r="D550" s="12" t="s">
        <v>4802</v>
      </c>
      <c r="E550" s="12" t="s">
        <v>49</v>
      </c>
      <c r="F550" s="12" t="s">
        <v>23</v>
      </c>
      <c r="G550" s="12" t="s">
        <v>24</v>
      </c>
      <c r="H550" s="12" t="s">
        <v>25</v>
      </c>
      <c r="I550" s="62">
        <v>1184316.2</v>
      </c>
      <c r="J550" s="10">
        <v>1</v>
      </c>
      <c r="K550" s="10" t="s">
        <v>101</v>
      </c>
      <c r="L550" s="14" t="s">
        <v>6527</v>
      </c>
      <c r="M550" s="11">
        <v>1184316.2</v>
      </c>
      <c r="N550" s="8">
        <v>1</v>
      </c>
      <c r="O550" s="8">
        <f>N550*M550</f>
        <v>1184316.2</v>
      </c>
      <c r="P550" s="7" t="s">
        <v>6618</v>
      </c>
      <c r="Q550" s="30">
        <f>O550/$O$643</f>
        <v>7.0207815459223894E-4</v>
      </c>
      <c r="R550" s="30">
        <f>+O550/$O$644</f>
        <v>1.2316888493122363E-3</v>
      </c>
      <c r="S550" s="31">
        <f>Q550*$S$1</f>
        <v>5.6166252367379113E-2</v>
      </c>
      <c r="T550" s="32">
        <f>R550*$T$1</f>
        <v>1.8475332739683544E-2</v>
      </c>
      <c r="U550" s="31">
        <f>S550+T550</f>
        <v>7.4641585107062661E-2</v>
      </c>
      <c r="V550" s="41"/>
      <c r="W550" s="41"/>
      <c r="X550" s="41"/>
      <c r="Y550" s="42"/>
      <c r="Z550" s="40" t="str">
        <f>IF(V550=0,"NO OFERTADO",IF(W550=0,"NO OFERTADO",IF(X550=0,"NO OFERTADO",IF(Y550=0,"NO OFERTADO","CORRECTO"))))</f>
        <v>NO OFERTADO</v>
      </c>
      <c r="AA550" s="42">
        <f>Y550*N550</f>
        <v>0</v>
      </c>
      <c r="AB550" s="31">
        <f>Q550*$AB$1</f>
        <v>1.4041563091844778E-2</v>
      </c>
      <c r="AC550" s="32">
        <f>R550*$AC$1</f>
        <v>6.158444246561182E-3</v>
      </c>
      <c r="AD550" s="31">
        <f>AB550+AC550</f>
        <v>2.0200007338405962E-2</v>
      </c>
      <c r="AE550" s="41"/>
      <c r="AF550" s="41"/>
      <c r="AG550" s="41"/>
      <c r="AH550" s="42"/>
      <c r="AI550" s="40" t="str">
        <f>IF(AE550=0,"NO OFERTADO",IF(AF550=0,"NO OFERTADO",IF(AG550=0,"NO OFERTADO",IF(AH550=0,"NO OFERTADO","CORRECTO"))))</f>
        <v>NO OFERTADO</v>
      </c>
      <c r="AJ550" s="41"/>
      <c r="AK550" s="41"/>
      <c r="AL550" s="41"/>
      <c r="AM550" s="42"/>
      <c r="AN550" s="40" t="str">
        <f>IF(AJ550=0,"NO OFERTADO",IF(AK550=0,"NO OFERTADO",IF(AL550=0,"NO OFERTADO",IF(AM550=0,"NO OFERTADO","CORRECTO"))))</f>
        <v>NO OFERTADO</v>
      </c>
    </row>
    <row r="551" spans="1:40" ht="24" x14ac:dyDescent="0.25">
      <c r="A551" s="61">
        <v>2727</v>
      </c>
      <c r="B551" s="61">
        <v>2442</v>
      </c>
      <c r="C551" s="13" t="s">
        <v>99</v>
      </c>
      <c r="D551" s="12" t="s">
        <v>6530</v>
      </c>
      <c r="E551" s="12" t="s">
        <v>259</v>
      </c>
      <c r="F551" s="12" t="s">
        <v>23</v>
      </c>
      <c r="G551" s="12" t="s">
        <v>24</v>
      </c>
      <c r="H551" s="12" t="s">
        <v>3365</v>
      </c>
      <c r="I551" s="62">
        <v>592158.1</v>
      </c>
      <c r="J551" s="10">
        <v>1</v>
      </c>
      <c r="K551" s="10" t="s">
        <v>101</v>
      </c>
      <c r="L551" s="14" t="s">
        <v>6531</v>
      </c>
      <c r="M551" s="11">
        <v>423529</v>
      </c>
      <c r="N551" s="8">
        <v>2</v>
      </c>
      <c r="O551" s="8">
        <f>N551*M551</f>
        <v>847058</v>
      </c>
      <c r="P551" s="7" t="s">
        <v>6618</v>
      </c>
      <c r="Q551" s="30">
        <f>O551/$O$643</f>
        <v>5.0214707649240355E-4</v>
      </c>
      <c r="R551" s="30">
        <f>+O551/$O$644</f>
        <v>8.8094032093855024E-4</v>
      </c>
      <c r="S551" s="31">
        <f>Q551*$S$1</f>
        <v>4.0171766119392285E-2</v>
      </c>
      <c r="T551" s="32">
        <f>R551*$T$1</f>
        <v>1.3214104814078254E-2</v>
      </c>
      <c r="U551" s="31">
        <f>S551+T551</f>
        <v>5.3385870933470539E-2</v>
      </c>
      <c r="V551" s="41"/>
      <c r="W551" s="41"/>
      <c r="X551" s="41"/>
      <c r="Y551" s="42"/>
      <c r="Z551" s="40" t="str">
        <f>IF(V551=0,"NO OFERTADO",IF(W551=0,"NO OFERTADO",IF(X551=0,"NO OFERTADO",IF(Y551=0,"NO OFERTADO","CORRECTO"))))</f>
        <v>NO OFERTADO</v>
      </c>
      <c r="AA551" s="42">
        <f>Y551*N551</f>
        <v>0</v>
      </c>
      <c r="AB551" s="31">
        <f>Q551*$AB$1</f>
        <v>1.0042941529848071E-2</v>
      </c>
      <c r="AC551" s="32">
        <f>R551*$AC$1</f>
        <v>4.4047016046927512E-3</v>
      </c>
      <c r="AD551" s="31">
        <f>AB551+AC551</f>
        <v>1.4447643134540823E-2</v>
      </c>
      <c r="AE551" s="41"/>
      <c r="AF551" s="41"/>
      <c r="AG551" s="41"/>
      <c r="AH551" s="42"/>
      <c r="AI551" s="40" t="str">
        <f>IF(AE551=0,"NO OFERTADO",IF(AF551=0,"NO OFERTADO",IF(AG551=0,"NO OFERTADO",IF(AH551=0,"NO OFERTADO","CORRECTO"))))</f>
        <v>NO OFERTADO</v>
      </c>
      <c r="AJ551" s="41"/>
      <c r="AK551" s="41"/>
      <c r="AL551" s="41"/>
      <c r="AM551" s="42"/>
      <c r="AN551" s="40" t="str">
        <f>IF(AJ551=0,"NO OFERTADO",IF(AK551=0,"NO OFERTADO",IF(AL551=0,"NO OFERTADO",IF(AM551=0,"NO OFERTADO","CORRECTO"))))</f>
        <v>NO OFERTADO</v>
      </c>
    </row>
    <row r="552" spans="1:40" ht="24" x14ac:dyDescent="0.25">
      <c r="A552" s="61">
        <v>2728</v>
      </c>
      <c r="B552" s="61">
        <v>2441</v>
      </c>
      <c r="C552" s="13" t="s">
        <v>99</v>
      </c>
      <c r="D552" s="12" t="s">
        <v>6528</v>
      </c>
      <c r="E552" s="12" t="s">
        <v>49</v>
      </c>
      <c r="F552" s="12" t="s">
        <v>50</v>
      </c>
      <c r="G552" s="12" t="s">
        <v>24</v>
      </c>
      <c r="H552" s="12" t="s">
        <v>25</v>
      </c>
      <c r="I552" s="62">
        <v>355294.86</v>
      </c>
      <c r="J552" s="10">
        <v>1</v>
      </c>
      <c r="K552" s="10" t="s">
        <v>101</v>
      </c>
      <c r="L552" s="14" t="s">
        <v>6529</v>
      </c>
      <c r="M552" s="11">
        <v>355294.86</v>
      </c>
      <c r="N552" s="8">
        <v>1</v>
      </c>
      <c r="O552" s="8">
        <f>N552*M552</f>
        <v>355294.86</v>
      </c>
      <c r="P552" s="7" t="s">
        <v>6618</v>
      </c>
      <c r="Q552" s="30">
        <f>O552/$O$643</f>
        <v>2.1062344637767168E-4</v>
      </c>
      <c r="R552" s="30">
        <f>+O552/$O$644</f>
        <v>3.6950665479367086E-4</v>
      </c>
      <c r="S552" s="31">
        <f>Q552*$S$1</f>
        <v>1.6849875710213735E-2</v>
      </c>
      <c r="T552" s="32">
        <f>R552*$T$1</f>
        <v>5.5425998219050627E-3</v>
      </c>
      <c r="U552" s="31">
        <f>S552+T552</f>
        <v>2.2392475532118799E-2</v>
      </c>
      <c r="V552" s="41"/>
      <c r="W552" s="41"/>
      <c r="X552" s="41"/>
      <c r="Y552" s="42"/>
      <c r="Z552" s="40" t="str">
        <f>IF(V552=0,"NO OFERTADO",IF(W552=0,"NO OFERTADO",IF(X552=0,"NO OFERTADO",IF(Y552=0,"NO OFERTADO","CORRECTO"))))</f>
        <v>NO OFERTADO</v>
      </c>
      <c r="AA552" s="42">
        <f>Y552*N552</f>
        <v>0</v>
      </c>
      <c r="AB552" s="31">
        <f>Q552*$AB$1</f>
        <v>4.2124689275534338E-3</v>
      </c>
      <c r="AC552" s="32">
        <f>R552*$AC$1</f>
        <v>1.8475332739683542E-3</v>
      </c>
      <c r="AD552" s="31">
        <f>AB552+AC552</f>
        <v>6.0600022015217881E-3</v>
      </c>
      <c r="AE552" s="41"/>
      <c r="AF552" s="41"/>
      <c r="AG552" s="41"/>
      <c r="AH552" s="42"/>
      <c r="AI552" s="40" t="str">
        <f>IF(AE552=0,"NO OFERTADO",IF(AF552=0,"NO OFERTADO",IF(AG552=0,"NO OFERTADO",IF(AH552=0,"NO OFERTADO","CORRECTO"))))</f>
        <v>NO OFERTADO</v>
      </c>
      <c r="AJ552" s="41"/>
      <c r="AK552" s="41"/>
      <c r="AL552" s="41"/>
      <c r="AM552" s="42"/>
      <c r="AN552" s="40" t="str">
        <f>IF(AJ552=0,"NO OFERTADO",IF(AK552=0,"NO OFERTADO",IF(AL552=0,"NO OFERTADO",IF(AM552=0,"NO OFERTADO","CORRECTO"))))</f>
        <v>NO OFERTADO</v>
      </c>
    </row>
    <row r="553" spans="1:40" ht="24" x14ac:dyDescent="0.25">
      <c r="A553" s="61">
        <v>2729</v>
      </c>
      <c r="B553" s="61">
        <v>2443</v>
      </c>
      <c r="C553" s="13" t="s">
        <v>99</v>
      </c>
      <c r="D553" s="12" t="s">
        <v>6532</v>
      </c>
      <c r="E553" s="12" t="s">
        <v>5197</v>
      </c>
      <c r="F553" s="12" t="s">
        <v>22</v>
      </c>
      <c r="G553" s="12" t="s">
        <v>24</v>
      </c>
      <c r="H553" s="12" t="s">
        <v>25</v>
      </c>
      <c r="I553" s="62">
        <v>296079.05</v>
      </c>
      <c r="J553" s="10">
        <v>1</v>
      </c>
      <c r="K553" s="10" t="s">
        <v>101</v>
      </c>
      <c r="L553" s="14" t="s">
        <v>6533</v>
      </c>
      <c r="M553" s="11">
        <v>291223.05614499998</v>
      </c>
      <c r="N553" s="8">
        <v>1</v>
      </c>
      <c r="O553" s="8">
        <f>N553*M553</f>
        <v>291223.05614499998</v>
      </c>
      <c r="P553" s="7" t="s">
        <v>6618</v>
      </c>
      <c r="Q553" s="30">
        <f>O553/$O$643</f>
        <v>1.7264084189086797E-4</v>
      </c>
      <c r="R553" s="30">
        <f>+O553/$O$644</f>
        <v>3.0287197871347855E-4</v>
      </c>
      <c r="S553" s="31">
        <f>Q553*$S$1</f>
        <v>1.3811267351269437E-2</v>
      </c>
      <c r="T553" s="32">
        <f>R553*$T$1</f>
        <v>4.543079680702178E-3</v>
      </c>
      <c r="U553" s="31">
        <f>S553+T553</f>
        <v>1.8354347031971616E-2</v>
      </c>
      <c r="V553" s="41"/>
      <c r="W553" s="41"/>
      <c r="X553" s="41"/>
      <c r="Y553" s="42"/>
      <c r="Z553" s="40" t="str">
        <f>IF(V553=0,"NO OFERTADO",IF(W553=0,"NO OFERTADO",IF(X553=0,"NO OFERTADO",IF(Y553=0,"NO OFERTADO","CORRECTO"))))</f>
        <v>NO OFERTADO</v>
      </c>
      <c r="AA553" s="42">
        <f>Y553*N553</f>
        <v>0</v>
      </c>
      <c r="AB553" s="31">
        <f>Q553*$AB$1</f>
        <v>3.4528168378173594E-3</v>
      </c>
      <c r="AC553" s="32">
        <f>R553*$AC$1</f>
        <v>1.5143598935673927E-3</v>
      </c>
      <c r="AD553" s="31">
        <f>AB553+AC553</f>
        <v>4.9671767313847516E-3</v>
      </c>
      <c r="AE553" s="41"/>
      <c r="AF553" s="41"/>
      <c r="AG553" s="41"/>
      <c r="AH553" s="42"/>
      <c r="AI553" s="40" t="str">
        <f>IF(AE553=0,"NO OFERTADO",IF(AF553=0,"NO OFERTADO",IF(AG553=0,"NO OFERTADO",IF(AH553=0,"NO OFERTADO","CORRECTO"))))</f>
        <v>NO OFERTADO</v>
      </c>
      <c r="AJ553" s="41"/>
      <c r="AK553" s="41"/>
      <c r="AL553" s="41"/>
      <c r="AM553" s="42"/>
      <c r="AN553" s="40" t="str">
        <f>IF(AJ553=0,"NO OFERTADO",IF(AK553=0,"NO OFERTADO",IF(AL553=0,"NO OFERTADO",IF(AM553=0,"NO OFERTADO","CORRECTO"))))</f>
        <v>NO OFERTADO</v>
      </c>
    </row>
    <row r="554" spans="1:40" ht="24" x14ac:dyDescent="0.25">
      <c r="A554" s="61">
        <v>2730</v>
      </c>
      <c r="B554" s="61">
        <v>2444</v>
      </c>
      <c r="C554" s="13" t="s">
        <v>6534</v>
      </c>
      <c r="D554" s="12" t="s">
        <v>770</v>
      </c>
      <c r="E554" s="12" t="s">
        <v>270</v>
      </c>
      <c r="F554" s="12" t="s">
        <v>23</v>
      </c>
      <c r="G554" s="12" t="s">
        <v>24</v>
      </c>
      <c r="H554" s="12" t="s">
        <v>23</v>
      </c>
      <c r="I554" s="62" t="s">
        <v>60</v>
      </c>
      <c r="J554" s="10">
        <v>1</v>
      </c>
      <c r="K554" s="10" t="s">
        <v>6535</v>
      </c>
      <c r="L554" s="14" t="s">
        <v>6536</v>
      </c>
      <c r="M554" s="11">
        <v>270790.14999999997</v>
      </c>
      <c r="N554" s="8">
        <v>1</v>
      </c>
      <c r="O554" s="8">
        <f>N554*M554</f>
        <v>270790.14999999997</v>
      </c>
      <c r="P554" s="7" t="s">
        <v>6618</v>
      </c>
      <c r="Q554" s="30">
        <f>O554/$O$643</f>
        <v>1.6052794751414829E-4</v>
      </c>
      <c r="R554" s="30"/>
      <c r="S554" s="31">
        <f>Q554*$S$1</f>
        <v>1.2842235801131863E-2</v>
      </c>
      <c r="T554" s="7"/>
      <c r="U554" s="31">
        <f>S554+T554</f>
        <v>1.2842235801131863E-2</v>
      </c>
      <c r="V554" s="41"/>
      <c r="W554" s="41"/>
      <c r="X554" s="41"/>
      <c r="Y554" s="42"/>
      <c r="Z554" s="40" t="str">
        <f>IF(V554=0,"NO OFERTADO",IF(W554=0,"NO OFERTADO",IF(X554=0,"NO OFERTADO",IF(Y554=0,"NO OFERTADO","CORRECTO"))))</f>
        <v>NO OFERTADO</v>
      </c>
      <c r="AA554" s="42">
        <f>Y554*N554</f>
        <v>0</v>
      </c>
      <c r="AB554" s="31">
        <f>Q554*$AB$1</f>
        <v>3.2105589502829657E-3</v>
      </c>
      <c r="AC554" s="7"/>
      <c r="AD554" s="31">
        <f>AB554+AC554</f>
        <v>3.2105589502829657E-3</v>
      </c>
      <c r="AE554" s="41"/>
      <c r="AF554" s="41"/>
      <c r="AG554" s="41"/>
      <c r="AH554" s="42"/>
      <c r="AI554" s="40" t="str">
        <f>IF(AE554=0,"NO OFERTADO",IF(AF554=0,"NO OFERTADO",IF(AG554=0,"NO OFERTADO",IF(AH554=0,"NO OFERTADO","CORRECTO"))))</f>
        <v>NO OFERTADO</v>
      </c>
      <c r="AJ554" s="41"/>
      <c r="AK554" s="41"/>
      <c r="AL554" s="41"/>
      <c r="AM554" s="42"/>
      <c r="AN554" s="40" t="str">
        <f>IF(AJ554=0,"NO OFERTADO",IF(AK554=0,"NO OFERTADO",IF(AL554=0,"NO OFERTADO",IF(AM554=0,"NO OFERTADO","CORRECTO"))))</f>
        <v>NO OFERTADO</v>
      </c>
    </row>
    <row r="555" spans="1:40" ht="24" x14ac:dyDescent="0.25">
      <c r="A555" s="61">
        <v>2731</v>
      </c>
      <c r="B555" s="61">
        <v>2001</v>
      </c>
      <c r="C555" s="13" t="s">
        <v>5437</v>
      </c>
      <c r="D555" s="12" t="s">
        <v>675</v>
      </c>
      <c r="E555" s="12" t="s">
        <v>11</v>
      </c>
      <c r="F555" s="12" t="s">
        <v>12</v>
      </c>
      <c r="G555" s="12" t="s">
        <v>13</v>
      </c>
      <c r="H555" s="12" t="s">
        <v>12</v>
      </c>
      <c r="I555" s="62" t="s">
        <v>60</v>
      </c>
      <c r="J555" s="10">
        <v>1</v>
      </c>
      <c r="K555" s="10" t="s">
        <v>4489</v>
      </c>
      <c r="L555" s="14" t="s">
        <v>5438</v>
      </c>
      <c r="M555" s="11">
        <v>25800.999</v>
      </c>
      <c r="N555" s="8">
        <v>30</v>
      </c>
      <c r="O555" s="8">
        <f>N555*M555</f>
        <v>774029.97</v>
      </c>
      <c r="P555" s="7" t="s">
        <v>6618</v>
      </c>
      <c r="Q555" s="30">
        <f>O555/$O$643</f>
        <v>4.5885510384531265E-4</v>
      </c>
      <c r="R555" s="30"/>
      <c r="S555" s="31">
        <f>Q555*$S$1</f>
        <v>3.6708408307625014E-2</v>
      </c>
      <c r="T555" s="7"/>
      <c r="U555" s="31">
        <f>S555+T555</f>
        <v>3.6708408307625014E-2</v>
      </c>
      <c r="V555" s="41"/>
      <c r="W555" s="41"/>
      <c r="X555" s="41"/>
      <c r="Y555" s="42"/>
      <c r="Z555" s="40" t="str">
        <f>IF(V555=0,"NO OFERTADO",IF(W555=0,"NO OFERTADO",IF(X555=0,"NO OFERTADO",IF(Y555=0,"NO OFERTADO","CORRECTO"))))</f>
        <v>NO OFERTADO</v>
      </c>
      <c r="AA555" s="42">
        <f>Y555*N555</f>
        <v>0</v>
      </c>
      <c r="AB555" s="31">
        <f>Q555*$AB$1</f>
        <v>9.1771020769062534E-3</v>
      </c>
      <c r="AC555" s="7"/>
      <c r="AD555" s="31">
        <f>AB555+AC555</f>
        <v>9.1771020769062534E-3</v>
      </c>
      <c r="AE555" s="41"/>
      <c r="AF555" s="41"/>
      <c r="AG555" s="41"/>
      <c r="AH555" s="42"/>
      <c r="AI555" s="40" t="str">
        <f>IF(AE555=0,"NO OFERTADO",IF(AF555=0,"NO OFERTADO",IF(AG555=0,"NO OFERTADO",IF(AH555=0,"NO OFERTADO","CORRECTO"))))</f>
        <v>NO OFERTADO</v>
      </c>
      <c r="AJ555" s="41"/>
      <c r="AK555" s="41"/>
      <c r="AL555" s="41"/>
      <c r="AM555" s="42"/>
      <c r="AN555" s="40" t="str">
        <f>IF(AJ555=0,"NO OFERTADO",IF(AK555=0,"NO OFERTADO",IF(AL555=0,"NO OFERTADO",IF(AM555=0,"NO OFERTADO","CORRECTO"))))</f>
        <v>NO OFERTADO</v>
      </c>
    </row>
    <row r="556" spans="1:40" ht="24" x14ac:dyDescent="0.25">
      <c r="A556" s="61">
        <v>2732</v>
      </c>
      <c r="B556" s="61">
        <v>2446</v>
      </c>
      <c r="C556" s="14" t="s">
        <v>6539</v>
      </c>
      <c r="D556" s="91" t="s">
        <v>167</v>
      </c>
      <c r="E556" s="91" t="s">
        <v>11</v>
      </c>
      <c r="F556" s="91" t="s">
        <v>12</v>
      </c>
      <c r="G556" s="12" t="s">
        <v>13</v>
      </c>
      <c r="H556" s="91" t="s">
        <v>12</v>
      </c>
      <c r="I556" s="62" t="s">
        <v>60</v>
      </c>
      <c r="J556" s="10">
        <v>1</v>
      </c>
      <c r="K556" s="10" t="s">
        <v>3446</v>
      </c>
      <c r="L556" s="14" t="s">
        <v>6540</v>
      </c>
      <c r="M556" s="11">
        <v>54.570999999999998</v>
      </c>
      <c r="N556" s="8">
        <v>30</v>
      </c>
      <c r="O556" s="8">
        <f>N556*M556</f>
        <v>1637.1299999999999</v>
      </c>
      <c r="P556" s="7" t="s">
        <v>6618</v>
      </c>
      <c r="Q556" s="30">
        <f>O556/$O$643</f>
        <v>9.7051210582747415E-7</v>
      </c>
      <c r="R556" s="30"/>
      <c r="S556" s="31">
        <f>Q556*$S$1</f>
        <v>7.7640968466197939E-5</v>
      </c>
      <c r="T556" s="7"/>
      <c r="U556" s="31">
        <f>S556+T556</f>
        <v>7.7640968466197939E-5</v>
      </c>
      <c r="V556" s="41"/>
      <c r="W556" s="41"/>
      <c r="X556" s="41"/>
      <c r="Y556" s="42"/>
      <c r="Z556" s="40" t="str">
        <f>IF(V556=0,"NO OFERTADO",IF(W556=0,"NO OFERTADO",IF(X556=0,"NO OFERTADO",IF(Y556=0,"NO OFERTADO","CORRECTO"))))</f>
        <v>NO OFERTADO</v>
      </c>
      <c r="AA556" s="42">
        <f>Y556*N556</f>
        <v>0</v>
      </c>
      <c r="AB556" s="31">
        <f>Q556*$AB$1</f>
        <v>1.9410242116549485E-5</v>
      </c>
      <c r="AC556" s="7"/>
      <c r="AD556" s="31">
        <f>AB556+AC556</f>
        <v>1.9410242116549485E-5</v>
      </c>
      <c r="AE556" s="41"/>
      <c r="AF556" s="41"/>
      <c r="AG556" s="41"/>
      <c r="AH556" s="42"/>
      <c r="AI556" s="40" t="str">
        <f>IF(AE556=0,"NO OFERTADO",IF(AF556=0,"NO OFERTADO",IF(AG556=0,"NO OFERTADO",IF(AH556=0,"NO OFERTADO","CORRECTO"))))</f>
        <v>NO OFERTADO</v>
      </c>
      <c r="AJ556" s="41"/>
      <c r="AK556" s="41"/>
      <c r="AL556" s="41"/>
      <c r="AM556" s="42"/>
      <c r="AN556" s="40" t="str">
        <f>IF(AJ556=0,"NO OFERTADO",IF(AK556=0,"NO OFERTADO",IF(AL556=0,"NO OFERTADO",IF(AM556=0,"NO OFERTADO","CORRECTO"))))</f>
        <v>NO OFERTADO</v>
      </c>
    </row>
    <row r="557" spans="1:40" ht="24" x14ac:dyDescent="0.25">
      <c r="A557" s="61">
        <v>2733</v>
      </c>
      <c r="B557" s="61">
        <v>2447</v>
      </c>
      <c r="C557" s="67" t="s">
        <v>6541</v>
      </c>
      <c r="D557" s="91" t="s">
        <v>770</v>
      </c>
      <c r="E557" s="91" t="s">
        <v>12</v>
      </c>
      <c r="F557" s="91" t="s">
        <v>12</v>
      </c>
      <c r="G557" s="12" t="s">
        <v>13</v>
      </c>
      <c r="H557" s="91" t="s">
        <v>12</v>
      </c>
      <c r="I557" s="62" t="s">
        <v>60</v>
      </c>
      <c r="J557" s="10">
        <v>1</v>
      </c>
      <c r="K557" s="10" t="s">
        <v>770</v>
      </c>
      <c r="L557" s="14" t="s">
        <v>6542</v>
      </c>
      <c r="M557" s="11">
        <v>5613.3114999999998</v>
      </c>
      <c r="N557" s="8">
        <v>30</v>
      </c>
      <c r="O557" s="8">
        <f>N557*M557</f>
        <v>168399.345</v>
      </c>
      <c r="P557" s="7" t="s">
        <v>6618</v>
      </c>
      <c r="Q557" s="30">
        <f>O557/$O$643</f>
        <v>9.9829337276769321E-5</v>
      </c>
      <c r="R557" s="30"/>
      <c r="S557" s="31">
        <f>Q557*$S$1</f>
        <v>7.9863469821415452E-3</v>
      </c>
      <c r="T557" s="7"/>
      <c r="U557" s="31">
        <f>S557+T557</f>
        <v>7.9863469821415452E-3</v>
      </c>
      <c r="V557" s="41"/>
      <c r="W557" s="41"/>
      <c r="X557" s="41"/>
      <c r="Y557" s="42"/>
      <c r="Z557" s="40" t="str">
        <f>IF(V557=0,"NO OFERTADO",IF(W557=0,"NO OFERTADO",IF(X557=0,"NO OFERTADO",IF(Y557=0,"NO OFERTADO","CORRECTO"))))</f>
        <v>NO OFERTADO</v>
      </c>
      <c r="AA557" s="42">
        <f>Y557*N557</f>
        <v>0</v>
      </c>
      <c r="AB557" s="31">
        <f>Q557*$AB$1</f>
        <v>1.9965867455353863E-3</v>
      </c>
      <c r="AC557" s="7"/>
      <c r="AD557" s="31">
        <f>AB557+AC557</f>
        <v>1.9965867455353863E-3</v>
      </c>
      <c r="AE557" s="41"/>
      <c r="AF557" s="41"/>
      <c r="AG557" s="41"/>
      <c r="AH557" s="42"/>
      <c r="AI557" s="40" t="str">
        <f>IF(AE557=0,"NO OFERTADO",IF(AF557=0,"NO OFERTADO",IF(AG557=0,"NO OFERTADO",IF(AH557=0,"NO OFERTADO","CORRECTO"))))</f>
        <v>NO OFERTADO</v>
      </c>
      <c r="AJ557" s="41"/>
      <c r="AK557" s="41"/>
      <c r="AL557" s="41"/>
      <c r="AM557" s="42"/>
      <c r="AN557" s="40" t="str">
        <f>IF(AJ557=0,"NO OFERTADO",IF(AK557=0,"NO OFERTADO",IF(AL557=0,"NO OFERTADO",IF(AM557=0,"NO OFERTADO","CORRECTO"))))</f>
        <v>NO OFERTADO</v>
      </c>
    </row>
    <row r="558" spans="1:40" ht="36" x14ac:dyDescent="0.25">
      <c r="A558" s="61">
        <v>2734</v>
      </c>
      <c r="B558" s="61">
        <v>2820</v>
      </c>
      <c r="C558" s="13" t="s">
        <v>7346</v>
      </c>
      <c r="D558" s="12" t="s">
        <v>7347</v>
      </c>
      <c r="E558" s="12" t="s">
        <v>275</v>
      </c>
      <c r="F558" s="64" t="s">
        <v>134</v>
      </c>
      <c r="G558" s="64" t="s">
        <v>13</v>
      </c>
      <c r="H558" s="64" t="s">
        <v>12</v>
      </c>
      <c r="I558" s="62" t="s">
        <v>60</v>
      </c>
      <c r="J558" s="10">
        <v>1</v>
      </c>
      <c r="K558" s="14" t="s">
        <v>1894</v>
      </c>
      <c r="L558" s="14"/>
      <c r="M558" s="11">
        <v>2778</v>
      </c>
      <c r="N558" s="11">
        <v>60</v>
      </c>
      <c r="O558" s="8">
        <f>N558*M558</f>
        <v>166680</v>
      </c>
      <c r="P558" s="7" t="s">
        <v>6618</v>
      </c>
      <c r="Q558" s="30">
        <f>O558/$O$643</f>
        <v>9.8810087042155124E-5</v>
      </c>
      <c r="R558" s="30"/>
      <c r="S558" s="31">
        <f>Q558*$S$1</f>
        <v>7.90480696337241E-3</v>
      </c>
      <c r="T558" s="7"/>
      <c r="U558" s="31">
        <f>S558+T558</f>
        <v>7.90480696337241E-3</v>
      </c>
      <c r="V558" s="41"/>
      <c r="W558" s="41"/>
      <c r="X558" s="41"/>
      <c r="Y558" s="42"/>
      <c r="Z558" s="40" t="str">
        <f>IF(V558=0,"NO OFERTADO",IF(W558=0,"NO OFERTADO",IF(X558=0,"NO OFERTADO",IF(Y558=0,"NO OFERTADO","CORRECTO"))))</f>
        <v>NO OFERTADO</v>
      </c>
      <c r="AA558" s="42">
        <f>Y558*N558</f>
        <v>0</v>
      </c>
      <c r="AB558" s="31">
        <f>Q558*$AB$1</f>
        <v>1.9762017408431025E-3</v>
      </c>
      <c r="AC558" s="7"/>
      <c r="AD558" s="31">
        <f>AB558+AC558</f>
        <v>1.9762017408431025E-3</v>
      </c>
      <c r="AE558" s="41"/>
      <c r="AF558" s="41"/>
      <c r="AG558" s="41"/>
      <c r="AH558" s="42"/>
      <c r="AI558" s="40" t="str">
        <f>IF(AE558=0,"NO OFERTADO",IF(AF558=0,"NO OFERTADO",IF(AG558=0,"NO OFERTADO",IF(AH558=0,"NO OFERTADO","CORRECTO"))))</f>
        <v>NO OFERTADO</v>
      </c>
      <c r="AJ558" s="41"/>
      <c r="AK558" s="41"/>
      <c r="AL558" s="41"/>
      <c r="AM558" s="42"/>
      <c r="AN558" s="40" t="str">
        <f>IF(AJ558=0,"NO OFERTADO",IF(AK558=0,"NO OFERTADO",IF(AL558=0,"NO OFERTADO",IF(AM558=0,"NO OFERTADO","CORRECTO"))))</f>
        <v>NO OFERTADO</v>
      </c>
    </row>
    <row r="559" spans="1:40" ht="36" x14ac:dyDescent="0.25">
      <c r="A559" s="61">
        <v>2735</v>
      </c>
      <c r="B559" s="61">
        <v>2448</v>
      </c>
      <c r="C559" s="91" t="s">
        <v>6543</v>
      </c>
      <c r="D559" s="91" t="s">
        <v>770</v>
      </c>
      <c r="E559" s="91" t="s">
        <v>11</v>
      </c>
      <c r="F559" s="91" t="s">
        <v>12</v>
      </c>
      <c r="G559" s="12" t="s">
        <v>13</v>
      </c>
      <c r="H559" s="91" t="s">
        <v>12</v>
      </c>
      <c r="I559" s="62" t="s">
        <v>60</v>
      </c>
      <c r="J559" s="10">
        <v>1</v>
      </c>
      <c r="K559" s="10" t="s">
        <v>770</v>
      </c>
      <c r="L559" s="14" t="s">
        <v>6544</v>
      </c>
      <c r="M559" s="11">
        <v>1162.2550000000001</v>
      </c>
      <c r="N559" s="8">
        <v>30</v>
      </c>
      <c r="O559" s="8">
        <f>N559*M559</f>
        <v>34867.65</v>
      </c>
      <c r="P559" s="7" t="s">
        <v>6618</v>
      </c>
      <c r="Q559" s="30">
        <f>O559/$O$643</f>
        <v>2.0669999588765298E-5</v>
      </c>
      <c r="R559" s="30"/>
      <c r="S559" s="31">
        <f>Q559*$S$1</f>
        <v>1.6535999671012237E-3</v>
      </c>
      <c r="T559" s="7"/>
      <c r="U559" s="31">
        <f>S559+T559</f>
        <v>1.6535999671012237E-3</v>
      </c>
      <c r="V559" s="41"/>
      <c r="W559" s="41"/>
      <c r="X559" s="41"/>
      <c r="Y559" s="42"/>
      <c r="Z559" s="40" t="str">
        <f>IF(V559=0,"NO OFERTADO",IF(W559=0,"NO OFERTADO",IF(X559=0,"NO OFERTADO",IF(Y559=0,"NO OFERTADO","CORRECTO"))))</f>
        <v>NO OFERTADO</v>
      </c>
      <c r="AA559" s="42">
        <f>Y559*N559</f>
        <v>0</v>
      </c>
      <c r="AB559" s="31">
        <f>Q559*$AB$1</f>
        <v>4.1339999177530593E-4</v>
      </c>
      <c r="AC559" s="7"/>
      <c r="AD559" s="31">
        <f>AB559+AC559</f>
        <v>4.1339999177530593E-4</v>
      </c>
      <c r="AE559" s="41"/>
      <c r="AF559" s="41"/>
      <c r="AG559" s="41"/>
      <c r="AH559" s="42"/>
      <c r="AI559" s="40" t="str">
        <f>IF(AE559=0,"NO OFERTADO",IF(AF559=0,"NO OFERTADO",IF(AG559=0,"NO OFERTADO",IF(AH559=0,"NO OFERTADO","CORRECTO"))))</f>
        <v>NO OFERTADO</v>
      </c>
      <c r="AJ559" s="41"/>
      <c r="AK559" s="41"/>
      <c r="AL559" s="41"/>
      <c r="AM559" s="42"/>
      <c r="AN559" s="40" t="str">
        <f>IF(AJ559=0,"NO OFERTADO",IF(AK559=0,"NO OFERTADO",IF(AL559=0,"NO OFERTADO",IF(AM559=0,"NO OFERTADO","CORRECTO"))))</f>
        <v>NO OFERTADO</v>
      </c>
    </row>
    <row r="560" spans="1:40" ht="24" x14ac:dyDescent="0.25">
      <c r="A560" s="61">
        <v>2736</v>
      </c>
      <c r="B560" s="61">
        <v>2449</v>
      </c>
      <c r="C560" s="14" t="s">
        <v>6545</v>
      </c>
      <c r="D560" s="91" t="s">
        <v>770</v>
      </c>
      <c r="E560" s="91" t="s">
        <v>270</v>
      </c>
      <c r="F560" s="91" t="s">
        <v>308</v>
      </c>
      <c r="G560" s="12" t="s">
        <v>13</v>
      </c>
      <c r="H560" s="91" t="s">
        <v>308</v>
      </c>
      <c r="I560" s="62" t="s">
        <v>60</v>
      </c>
      <c r="J560" s="10">
        <v>1</v>
      </c>
      <c r="K560" s="10" t="s">
        <v>770</v>
      </c>
      <c r="L560" s="14" t="s">
        <v>6546</v>
      </c>
      <c r="M560" s="11">
        <v>3132.3693333333331</v>
      </c>
      <c r="N560" s="8">
        <v>1</v>
      </c>
      <c r="O560" s="8">
        <f>N560*M560</f>
        <v>3132.3693333333331</v>
      </c>
      <c r="P560" s="7" t="s">
        <v>6618</v>
      </c>
      <c r="Q560" s="30">
        <f>O560/$O$643</f>
        <v>1.8569095660837776E-6</v>
      </c>
      <c r="R560" s="30"/>
      <c r="S560" s="31">
        <f>Q560*$S$1</f>
        <v>1.4855276528670221E-4</v>
      </c>
      <c r="T560" s="7"/>
      <c r="U560" s="31">
        <f>S560+T560</f>
        <v>1.4855276528670221E-4</v>
      </c>
      <c r="V560" s="41"/>
      <c r="W560" s="41"/>
      <c r="X560" s="41"/>
      <c r="Y560" s="42"/>
      <c r="Z560" s="40" t="str">
        <f>IF(V560=0,"NO OFERTADO",IF(W560=0,"NO OFERTADO",IF(X560=0,"NO OFERTADO",IF(Y560=0,"NO OFERTADO","CORRECTO"))))</f>
        <v>NO OFERTADO</v>
      </c>
      <c r="AA560" s="42">
        <f>Y560*N560</f>
        <v>0</v>
      </c>
      <c r="AB560" s="31">
        <f>Q560*$AB$1</f>
        <v>3.7138191321675553E-5</v>
      </c>
      <c r="AC560" s="7"/>
      <c r="AD560" s="31">
        <f>AB560+AC560</f>
        <v>3.7138191321675553E-5</v>
      </c>
      <c r="AE560" s="41"/>
      <c r="AF560" s="41"/>
      <c r="AG560" s="41"/>
      <c r="AH560" s="42"/>
      <c r="AI560" s="40" t="str">
        <f>IF(AE560=0,"NO OFERTADO",IF(AF560=0,"NO OFERTADO",IF(AG560=0,"NO OFERTADO",IF(AH560=0,"NO OFERTADO","CORRECTO"))))</f>
        <v>NO OFERTADO</v>
      </c>
      <c r="AJ560" s="41"/>
      <c r="AK560" s="41"/>
      <c r="AL560" s="41"/>
      <c r="AM560" s="42"/>
      <c r="AN560" s="40" t="str">
        <f>IF(AJ560=0,"NO OFERTADO",IF(AK560=0,"NO OFERTADO",IF(AL560=0,"NO OFERTADO",IF(AM560=0,"NO OFERTADO","CORRECTO"))))</f>
        <v>NO OFERTADO</v>
      </c>
    </row>
    <row r="561" spans="1:40" ht="24" x14ac:dyDescent="0.25">
      <c r="A561" s="61">
        <v>2737</v>
      </c>
      <c r="B561" s="61">
        <v>2450</v>
      </c>
      <c r="C561" s="14" t="s">
        <v>6547</v>
      </c>
      <c r="D561" s="91" t="s">
        <v>1606</v>
      </c>
      <c r="E561" s="91" t="s">
        <v>11</v>
      </c>
      <c r="F561" s="91" t="s">
        <v>12</v>
      </c>
      <c r="G561" s="12" t="s">
        <v>13</v>
      </c>
      <c r="H561" s="91" t="s">
        <v>12</v>
      </c>
      <c r="I561" s="62" t="s">
        <v>60</v>
      </c>
      <c r="J561" s="10">
        <v>1</v>
      </c>
      <c r="K561" s="10" t="s">
        <v>770</v>
      </c>
      <c r="L561" s="14" t="s">
        <v>4641</v>
      </c>
      <c r="M561" s="11">
        <v>785.82549999999992</v>
      </c>
      <c r="N561" s="8">
        <v>30</v>
      </c>
      <c r="O561" s="8">
        <f>N561*M561</f>
        <v>23574.764999999999</v>
      </c>
      <c r="P561" s="7" t="s">
        <v>6618</v>
      </c>
      <c r="Q561" s="30">
        <f>O561/$O$643</f>
        <v>1.397542945553367E-5</v>
      </c>
      <c r="R561" s="30"/>
      <c r="S561" s="31">
        <f>Q561*$S$1</f>
        <v>1.1180343564426935E-3</v>
      </c>
      <c r="T561" s="7"/>
      <c r="U561" s="31">
        <f>S561+T561</f>
        <v>1.1180343564426935E-3</v>
      </c>
      <c r="V561" s="41"/>
      <c r="W561" s="41"/>
      <c r="X561" s="41"/>
      <c r="Y561" s="42"/>
      <c r="Z561" s="40" t="str">
        <f>IF(V561=0,"NO OFERTADO",IF(W561=0,"NO OFERTADO",IF(X561=0,"NO OFERTADO",IF(Y561=0,"NO OFERTADO","CORRECTO"))))</f>
        <v>NO OFERTADO</v>
      </c>
      <c r="AA561" s="42">
        <f>Y561*N561</f>
        <v>0</v>
      </c>
      <c r="AB561" s="31">
        <f>Q561*$AB$1</f>
        <v>2.7950858911067336E-4</v>
      </c>
      <c r="AC561" s="7"/>
      <c r="AD561" s="31">
        <f>AB561+AC561</f>
        <v>2.7950858911067336E-4</v>
      </c>
      <c r="AE561" s="41"/>
      <c r="AF561" s="41"/>
      <c r="AG561" s="41"/>
      <c r="AH561" s="42"/>
      <c r="AI561" s="40" t="str">
        <f>IF(AE561=0,"NO OFERTADO",IF(AF561=0,"NO OFERTADO",IF(AG561=0,"NO OFERTADO",IF(AH561=0,"NO OFERTADO","CORRECTO"))))</f>
        <v>NO OFERTADO</v>
      </c>
      <c r="AJ561" s="41"/>
      <c r="AK561" s="41"/>
      <c r="AL561" s="41"/>
      <c r="AM561" s="42"/>
      <c r="AN561" s="40" t="str">
        <f>IF(AJ561=0,"NO OFERTADO",IF(AK561=0,"NO OFERTADO",IF(AL561=0,"NO OFERTADO",IF(AM561=0,"NO OFERTADO","CORRECTO"))))</f>
        <v>NO OFERTADO</v>
      </c>
    </row>
    <row r="562" spans="1:40" ht="24" x14ac:dyDescent="0.25">
      <c r="A562" s="61">
        <v>2738</v>
      </c>
      <c r="B562" s="61">
        <v>1946</v>
      </c>
      <c r="C562" s="13" t="s">
        <v>5273</v>
      </c>
      <c r="D562" s="12" t="s">
        <v>5274</v>
      </c>
      <c r="E562" s="12" t="s">
        <v>5229</v>
      </c>
      <c r="F562" s="12" t="s">
        <v>321</v>
      </c>
      <c r="G562" s="12" t="s">
        <v>322</v>
      </c>
      <c r="H562" s="12" t="s">
        <v>323</v>
      </c>
      <c r="I562" s="62" t="s">
        <v>60</v>
      </c>
      <c r="J562" s="10">
        <v>30</v>
      </c>
      <c r="K562" s="10" t="s">
        <v>5275</v>
      </c>
      <c r="L562" s="14" t="s">
        <v>5276</v>
      </c>
      <c r="M562" s="11">
        <v>3704.7533333333336</v>
      </c>
      <c r="N562" s="8">
        <v>30</v>
      </c>
      <c r="O562" s="8">
        <f>N562*M562</f>
        <v>111142.6</v>
      </c>
      <c r="P562" s="7" t="s">
        <v>6618</v>
      </c>
      <c r="Q562" s="30">
        <f>O562/$O$643</f>
        <v>6.5886788937433583E-5</v>
      </c>
      <c r="R562" s="30"/>
      <c r="S562" s="31">
        <f>Q562*$S$1</f>
        <v>5.2709431149946867E-3</v>
      </c>
      <c r="T562" s="7"/>
      <c r="U562" s="31">
        <f>S562+T562</f>
        <v>5.2709431149946867E-3</v>
      </c>
      <c r="V562" s="41"/>
      <c r="W562" s="41"/>
      <c r="X562" s="41"/>
      <c r="Y562" s="42"/>
      <c r="Z562" s="40" t="str">
        <f>IF(V562=0,"NO OFERTADO",IF(W562=0,"NO OFERTADO",IF(X562=0,"NO OFERTADO",IF(Y562=0,"NO OFERTADO","CORRECTO"))))</f>
        <v>NO OFERTADO</v>
      </c>
      <c r="AA562" s="42">
        <f>Y562*N562</f>
        <v>0</v>
      </c>
      <c r="AB562" s="31">
        <f>Q562*$AB$1</f>
        <v>1.3177357787486717E-3</v>
      </c>
      <c r="AC562" s="7"/>
      <c r="AD562" s="31">
        <f>AB562+AC562</f>
        <v>1.3177357787486717E-3</v>
      </c>
      <c r="AE562" s="41"/>
      <c r="AF562" s="41"/>
      <c r="AG562" s="41"/>
      <c r="AH562" s="42"/>
      <c r="AI562" s="40" t="str">
        <f>IF(AE562=0,"NO OFERTADO",IF(AF562=0,"NO OFERTADO",IF(AG562=0,"NO OFERTADO",IF(AH562=0,"NO OFERTADO","CORRECTO"))))</f>
        <v>NO OFERTADO</v>
      </c>
      <c r="AJ562" s="41"/>
      <c r="AK562" s="41"/>
      <c r="AL562" s="41"/>
      <c r="AM562" s="42"/>
      <c r="AN562" s="40" t="str">
        <f>IF(AJ562=0,"NO OFERTADO",IF(AK562=0,"NO OFERTADO",IF(AL562=0,"NO OFERTADO",IF(AM562=0,"NO OFERTADO","CORRECTO"))))</f>
        <v>NO OFERTADO</v>
      </c>
    </row>
    <row r="563" spans="1:40" ht="24" x14ac:dyDescent="0.25">
      <c r="A563" s="61">
        <v>2739</v>
      </c>
      <c r="B563" s="61">
        <v>1953</v>
      </c>
      <c r="C563" s="13" t="s">
        <v>5273</v>
      </c>
      <c r="D563" s="12" t="s">
        <v>5295</v>
      </c>
      <c r="E563" s="12" t="s">
        <v>5229</v>
      </c>
      <c r="F563" s="12" t="s">
        <v>321</v>
      </c>
      <c r="G563" s="12" t="s">
        <v>322</v>
      </c>
      <c r="H563" s="12" t="s">
        <v>323</v>
      </c>
      <c r="I563" s="62" t="s">
        <v>60</v>
      </c>
      <c r="J563" s="10">
        <v>30</v>
      </c>
      <c r="K563" s="10" t="s">
        <v>5275</v>
      </c>
      <c r="L563" s="14" t="s">
        <v>5296</v>
      </c>
      <c r="M563" s="11">
        <v>3509.0176666666666</v>
      </c>
      <c r="N563" s="8">
        <v>30</v>
      </c>
      <c r="O563" s="8">
        <f>N563*M563</f>
        <v>105270.53</v>
      </c>
      <c r="P563" s="7" t="s">
        <v>6618</v>
      </c>
      <c r="Q563" s="30">
        <f>O563/$O$643</f>
        <v>6.2405748933728114E-5</v>
      </c>
      <c r="R563" s="30"/>
      <c r="S563" s="31">
        <f>Q563*$S$1</f>
        <v>4.9924599146982489E-3</v>
      </c>
      <c r="T563" s="7"/>
      <c r="U563" s="31">
        <f>S563+T563</f>
        <v>4.9924599146982489E-3</v>
      </c>
      <c r="V563" s="41"/>
      <c r="W563" s="41"/>
      <c r="X563" s="41"/>
      <c r="Y563" s="42"/>
      <c r="Z563" s="40" t="str">
        <f>IF(V563=0,"NO OFERTADO",IF(W563=0,"NO OFERTADO",IF(X563=0,"NO OFERTADO",IF(Y563=0,"NO OFERTADO","CORRECTO"))))</f>
        <v>NO OFERTADO</v>
      </c>
      <c r="AA563" s="42">
        <f>Y563*N563</f>
        <v>0</v>
      </c>
      <c r="AB563" s="31">
        <f>Q563*$AB$1</f>
        <v>1.2481149786745622E-3</v>
      </c>
      <c r="AC563" s="7"/>
      <c r="AD563" s="31">
        <f>AB563+AC563</f>
        <v>1.2481149786745622E-3</v>
      </c>
      <c r="AE563" s="41"/>
      <c r="AF563" s="41"/>
      <c r="AG563" s="41"/>
      <c r="AH563" s="42"/>
      <c r="AI563" s="40" t="str">
        <f>IF(AE563=0,"NO OFERTADO",IF(AF563=0,"NO OFERTADO",IF(AG563=0,"NO OFERTADO",IF(AH563=0,"NO OFERTADO","CORRECTO"))))</f>
        <v>NO OFERTADO</v>
      </c>
      <c r="AJ563" s="41"/>
      <c r="AK563" s="41"/>
      <c r="AL563" s="41"/>
      <c r="AM563" s="42"/>
      <c r="AN563" s="40" t="str">
        <f>IF(AJ563=0,"NO OFERTADO",IF(AK563=0,"NO OFERTADO",IF(AL563=0,"NO OFERTADO",IF(AM563=0,"NO OFERTADO","CORRECTO"))))</f>
        <v>NO OFERTADO</v>
      </c>
    </row>
    <row r="564" spans="1:40" x14ac:dyDescent="0.25">
      <c r="A564" s="61">
        <v>2740</v>
      </c>
      <c r="B564" s="61">
        <v>2451</v>
      </c>
      <c r="C564" s="13" t="s">
        <v>6548</v>
      </c>
      <c r="D564" s="91" t="s">
        <v>89</v>
      </c>
      <c r="E564" s="12" t="s">
        <v>342</v>
      </c>
      <c r="F564" s="12" t="s">
        <v>23</v>
      </c>
      <c r="G564" s="12" t="s">
        <v>24</v>
      </c>
      <c r="H564" s="91" t="s">
        <v>6549</v>
      </c>
      <c r="I564" s="62">
        <v>2415362.6</v>
      </c>
      <c r="J564" s="10">
        <v>1</v>
      </c>
      <c r="K564" s="10" t="s">
        <v>6550</v>
      </c>
      <c r="L564" s="14" t="s">
        <v>6551</v>
      </c>
      <c r="M564" s="11">
        <v>2415362.6</v>
      </c>
      <c r="N564" s="8">
        <v>1</v>
      </c>
      <c r="O564" s="8">
        <f>N564*M564</f>
        <v>2415362.6</v>
      </c>
      <c r="P564" s="7" t="s">
        <v>6618</v>
      </c>
      <c r="Q564" s="30">
        <f>O564/$O$643</f>
        <v>1.4318585837794942E-3</v>
      </c>
      <c r="R564" s="30">
        <f>+O564/$O$644</f>
        <v>2.5119771066762502E-3</v>
      </c>
      <c r="S564" s="31">
        <f>Q564*$S$1</f>
        <v>0.11454868670235954</v>
      </c>
      <c r="T564" s="32">
        <f>R564*$T$1</f>
        <v>3.7679656600143753E-2</v>
      </c>
      <c r="U564" s="31">
        <f>S564+T564</f>
        <v>0.15222834330250329</v>
      </c>
      <c r="V564" s="41"/>
      <c r="W564" s="41"/>
      <c r="X564" s="41"/>
      <c r="Y564" s="42"/>
      <c r="Z564" s="40" t="str">
        <f>IF(V564=0,"NO OFERTADO",IF(W564=0,"NO OFERTADO",IF(X564=0,"NO OFERTADO",IF(Y564=0,"NO OFERTADO","CORRECTO"))))</f>
        <v>NO OFERTADO</v>
      </c>
      <c r="AA564" s="42">
        <f>Y564*N564</f>
        <v>0</v>
      </c>
      <c r="AB564" s="31">
        <f>Q564*$AB$1</f>
        <v>2.8637171675589886E-2</v>
      </c>
      <c r="AC564" s="32">
        <f>R564*$AC$1</f>
        <v>1.255988553338125E-2</v>
      </c>
      <c r="AD564" s="31">
        <f>AB564+AC564</f>
        <v>4.1197057208971134E-2</v>
      </c>
      <c r="AE564" s="41"/>
      <c r="AF564" s="41"/>
      <c r="AG564" s="41"/>
      <c r="AH564" s="42"/>
      <c r="AI564" s="40" t="str">
        <f>IF(AE564=0,"NO OFERTADO",IF(AF564=0,"NO OFERTADO",IF(AG564=0,"NO OFERTADO",IF(AH564=0,"NO OFERTADO","CORRECTO"))))</f>
        <v>NO OFERTADO</v>
      </c>
      <c r="AJ564" s="41"/>
      <c r="AK564" s="41"/>
      <c r="AL564" s="41"/>
      <c r="AM564" s="42"/>
      <c r="AN564" s="40" t="str">
        <f>IF(AJ564=0,"NO OFERTADO",IF(AK564=0,"NO OFERTADO",IF(AL564=0,"NO OFERTADO",IF(AM564=0,"NO OFERTADO","CORRECTO"))))</f>
        <v>NO OFERTADO</v>
      </c>
    </row>
    <row r="565" spans="1:40" ht="24" x14ac:dyDescent="0.25">
      <c r="A565" s="61">
        <v>2741</v>
      </c>
      <c r="B565" s="61">
        <v>2452</v>
      </c>
      <c r="C565" s="13" t="s">
        <v>6552</v>
      </c>
      <c r="D565" s="12" t="s">
        <v>33</v>
      </c>
      <c r="E565" s="12" t="s">
        <v>11</v>
      </c>
      <c r="F565" s="12" t="s">
        <v>12</v>
      </c>
      <c r="G565" s="12" t="s">
        <v>13</v>
      </c>
      <c r="H565" s="12" t="s">
        <v>12</v>
      </c>
      <c r="I565" s="62">
        <v>24189</v>
      </c>
      <c r="J565" s="10">
        <v>1</v>
      </c>
      <c r="K565" s="10" t="s">
        <v>6553</v>
      </c>
      <c r="L565" s="14" t="s">
        <v>6554</v>
      </c>
      <c r="M565" s="11">
        <v>2085.3172333333332</v>
      </c>
      <c r="N565" s="8">
        <v>30</v>
      </c>
      <c r="O565" s="8">
        <f>N565*M565</f>
        <v>62559.516999999993</v>
      </c>
      <c r="P565" s="7" t="s">
        <v>6618</v>
      </c>
      <c r="Q565" s="30">
        <f>O565/$O$643</f>
        <v>3.70861010324285E-5</v>
      </c>
      <c r="R565" s="30">
        <f>+O565/$O$644</f>
        <v>6.5061897749316678E-5</v>
      </c>
      <c r="S565" s="31">
        <f>Q565*$S$1</f>
        <v>2.9668880825942799E-3</v>
      </c>
      <c r="T565" s="32">
        <f>R565*$T$1</f>
        <v>9.7592846623975019E-4</v>
      </c>
      <c r="U565" s="31">
        <f>S565+T565</f>
        <v>3.9428165488340303E-3</v>
      </c>
      <c r="V565" s="41"/>
      <c r="W565" s="41"/>
      <c r="X565" s="41"/>
      <c r="Y565" s="42"/>
      <c r="Z565" s="40" t="str">
        <f>IF(V565=0,"NO OFERTADO",IF(W565=0,"NO OFERTADO",IF(X565=0,"NO OFERTADO",IF(Y565=0,"NO OFERTADO","CORRECTO"))))</f>
        <v>NO OFERTADO</v>
      </c>
      <c r="AA565" s="42">
        <f>Y565*N565</f>
        <v>0</v>
      </c>
      <c r="AB565" s="31">
        <f>Q565*$AB$1</f>
        <v>7.4172202064856998E-4</v>
      </c>
      <c r="AC565" s="32">
        <f>R565*$AC$1</f>
        <v>3.2530948874658338E-4</v>
      </c>
      <c r="AD565" s="31">
        <f>AB565+AC565</f>
        <v>1.0670315093951534E-3</v>
      </c>
      <c r="AE565" s="41"/>
      <c r="AF565" s="41"/>
      <c r="AG565" s="41"/>
      <c r="AH565" s="42"/>
      <c r="AI565" s="40" t="str">
        <f>IF(AE565=0,"NO OFERTADO",IF(AF565=0,"NO OFERTADO",IF(AG565=0,"NO OFERTADO",IF(AH565=0,"NO OFERTADO","CORRECTO"))))</f>
        <v>NO OFERTADO</v>
      </c>
      <c r="AJ565" s="41"/>
      <c r="AK565" s="41"/>
      <c r="AL565" s="41"/>
      <c r="AM565" s="42"/>
      <c r="AN565" s="40" t="str">
        <f>IF(AJ565=0,"NO OFERTADO",IF(AK565=0,"NO OFERTADO",IF(AL565=0,"NO OFERTADO",IF(AM565=0,"NO OFERTADO","CORRECTO"))))</f>
        <v>NO OFERTADO</v>
      </c>
    </row>
    <row r="566" spans="1:40" ht="24" x14ac:dyDescent="0.25">
      <c r="A566" s="61">
        <v>2742</v>
      </c>
      <c r="B566" s="61">
        <v>2454</v>
      </c>
      <c r="C566" s="13" t="s">
        <v>6555</v>
      </c>
      <c r="D566" s="12" t="s">
        <v>6559</v>
      </c>
      <c r="E566" s="12" t="s">
        <v>11</v>
      </c>
      <c r="F566" s="12" t="s">
        <v>11</v>
      </c>
      <c r="G566" s="12" t="s">
        <v>13</v>
      </c>
      <c r="H566" s="12" t="s">
        <v>11</v>
      </c>
      <c r="I566" s="62">
        <v>12212</v>
      </c>
      <c r="J566" s="10">
        <v>1</v>
      </c>
      <c r="K566" s="10" t="s">
        <v>6557</v>
      </c>
      <c r="L566" s="14" t="s">
        <v>6560</v>
      </c>
      <c r="M566" s="11">
        <v>12212</v>
      </c>
      <c r="N566" s="8">
        <v>30</v>
      </c>
      <c r="O566" s="8">
        <f>N566*M566</f>
        <v>366360</v>
      </c>
      <c r="P566" s="7" t="s">
        <v>6618</v>
      </c>
      <c r="Q566" s="30">
        <f>O566/$O$643</f>
        <v>2.1718300629208033E-4</v>
      </c>
      <c r="R566" s="30">
        <f>+O566/$O$644</f>
        <v>3.8101440040593117E-4</v>
      </c>
      <c r="S566" s="31">
        <f>Q566*$S$1</f>
        <v>1.7374640503366425E-2</v>
      </c>
      <c r="T566" s="32">
        <f>R566*$T$1</f>
        <v>5.7152160060889674E-3</v>
      </c>
      <c r="U566" s="31">
        <f>S566+T566</f>
        <v>2.3089856509455393E-2</v>
      </c>
      <c r="V566" s="41"/>
      <c r="W566" s="41"/>
      <c r="X566" s="41"/>
      <c r="Y566" s="42"/>
      <c r="Z566" s="40" t="str">
        <f>IF(V566=0,"NO OFERTADO",IF(W566=0,"NO OFERTADO",IF(X566=0,"NO OFERTADO",IF(Y566=0,"NO OFERTADO","CORRECTO"))))</f>
        <v>NO OFERTADO</v>
      </c>
      <c r="AA566" s="42">
        <f>Y566*N566</f>
        <v>0</v>
      </c>
      <c r="AB566" s="31">
        <f>Q566*$AB$1</f>
        <v>4.3436601258416063E-3</v>
      </c>
      <c r="AC566" s="32">
        <f>R566*$AC$1</f>
        <v>1.9050720020296558E-3</v>
      </c>
      <c r="AD566" s="31">
        <f>AB566+AC566</f>
        <v>6.2487321278712621E-3</v>
      </c>
      <c r="AE566" s="41"/>
      <c r="AF566" s="41"/>
      <c r="AG566" s="41"/>
      <c r="AH566" s="42"/>
      <c r="AI566" s="40" t="str">
        <f>IF(AE566=0,"NO OFERTADO",IF(AF566=0,"NO OFERTADO",IF(AG566=0,"NO OFERTADO",IF(AH566=0,"NO OFERTADO","CORRECTO"))))</f>
        <v>NO OFERTADO</v>
      </c>
      <c r="AJ566" s="41"/>
      <c r="AK566" s="41"/>
      <c r="AL566" s="41"/>
      <c r="AM566" s="42"/>
      <c r="AN566" s="40" t="str">
        <f>IF(AJ566=0,"NO OFERTADO",IF(AK566=0,"NO OFERTADO",IF(AL566=0,"NO OFERTADO",IF(AM566=0,"NO OFERTADO","CORRECTO"))))</f>
        <v>NO OFERTADO</v>
      </c>
    </row>
    <row r="567" spans="1:40" ht="24" x14ac:dyDescent="0.25">
      <c r="A567" s="61">
        <v>2743</v>
      </c>
      <c r="B567" s="61">
        <v>2453</v>
      </c>
      <c r="C567" s="13" t="s">
        <v>6555</v>
      </c>
      <c r="D567" s="12" t="s">
        <v>6556</v>
      </c>
      <c r="E567" s="12" t="s">
        <v>12</v>
      </c>
      <c r="F567" s="12" t="s">
        <v>12</v>
      </c>
      <c r="G567" s="12" t="s">
        <v>13</v>
      </c>
      <c r="H567" s="12" t="s">
        <v>12</v>
      </c>
      <c r="I567" s="62">
        <v>12212</v>
      </c>
      <c r="J567" s="10">
        <v>1</v>
      </c>
      <c r="K567" s="10" t="s">
        <v>6557</v>
      </c>
      <c r="L567" s="14" t="s">
        <v>6558</v>
      </c>
      <c r="M567" s="11">
        <v>6918.7329999999993</v>
      </c>
      <c r="N567" s="8">
        <v>30</v>
      </c>
      <c r="O567" s="8">
        <f>N567*M567</f>
        <v>207561.99</v>
      </c>
      <c r="P567" s="7" t="s">
        <v>6618</v>
      </c>
      <c r="Q567" s="30">
        <f>O567/$O$643</f>
        <v>1.2304546615396527E-4</v>
      </c>
      <c r="R567" s="30">
        <f>+O567/$O$644</f>
        <v>2.1586446982998112E-4</v>
      </c>
      <c r="S567" s="31">
        <f>Q567*$S$1</f>
        <v>9.8436372923172213E-3</v>
      </c>
      <c r="T567" s="32">
        <f>R567*$T$1</f>
        <v>3.2379670474497169E-3</v>
      </c>
      <c r="U567" s="31">
        <f>S567+T567</f>
        <v>1.3081604339766939E-2</v>
      </c>
      <c r="V567" s="41"/>
      <c r="W567" s="41"/>
      <c r="X567" s="41"/>
      <c r="Y567" s="42"/>
      <c r="Z567" s="40" t="str">
        <f>IF(V567=0,"NO OFERTADO",IF(W567=0,"NO OFERTADO",IF(X567=0,"NO OFERTADO",IF(Y567=0,"NO OFERTADO","CORRECTO"))))</f>
        <v>NO OFERTADO</v>
      </c>
      <c r="AA567" s="42">
        <f>Y567*N567</f>
        <v>0</v>
      </c>
      <c r="AB567" s="31">
        <f>Q567*$AB$1</f>
        <v>2.4609093230793053E-3</v>
      </c>
      <c r="AC567" s="32">
        <f>R567*$AC$1</f>
        <v>1.0793223491499056E-3</v>
      </c>
      <c r="AD567" s="31">
        <f>AB567+AC567</f>
        <v>3.5402316722292111E-3</v>
      </c>
      <c r="AE567" s="41"/>
      <c r="AF567" s="41"/>
      <c r="AG567" s="41"/>
      <c r="AH567" s="42"/>
      <c r="AI567" s="40" t="str">
        <f>IF(AE567=0,"NO OFERTADO",IF(AF567=0,"NO OFERTADO",IF(AG567=0,"NO OFERTADO",IF(AH567=0,"NO OFERTADO","CORRECTO"))))</f>
        <v>NO OFERTADO</v>
      </c>
      <c r="AJ567" s="41"/>
      <c r="AK567" s="41"/>
      <c r="AL567" s="41"/>
      <c r="AM567" s="42"/>
      <c r="AN567" s="40" t="str">
        <f>IF(AJ567=0,"NO OFERTADO",IF(AK567=0,"NO OFERTADO",IF(AL567=0,"NO OFERTADO",IF(AM567=0,"NO OFERTADO","CORRECTO"))))</f>
        <v>NO OFERTADO</v>
      </c>
    </row>
    <row r="568" spans="1:40" ht="24" x14ac:dyDescent="0.25">
      <c r="A568" s="61">
        <v>2744</v>
      </c>
      <c r="B568" s="61">
        <v>2455</v>
      </c>
      <c r="C568" s="13" t="s">
        <v>6561</v>
      </c>
      <c r="D568" s="12" t="s">
        <v>4511</v>
      </c>
      <c r="E568" s="12" t="s">
        <v>6187</v>
      </c>
      <c r="F568" s="12" t="s">
        <v>12</v>
      </c>
      <c r="G568" s="12" t="s">
        <v>13</v>
      </c>
      <c r="H568" s="12" t="s">
        <v>6562</v>
      </c>
      <c r="I568" s="62">
        <v>5716</v>
      </c>
      <c r="J568" s="10">
        <v>1</v>
      </c>
      <c r="K568" s="10" t="s">
        <v>6563</v>
      </c>
      <c r="L568" s="14" t="s">
        <v>6562</v>
      </c>
      <c r="M568" s="11">
        <v>5716</v>
      </c>
      <c r="N568" s="8">
        <v>30</v>
      </c>
      <c r="O568" s="8">
        <f>N568*M568</f>
        <v>171480</v>
      </c>
      <c r="P568" s="7" t="s">
        <v>6618</v>
      </c>
      <c r="Q568" s="30">
        <f>O568/$O$643</f>
        <v>1.0165558990873986E-4</v>
      </c>
      <c r="R568" s="30">
        <f>+O568/$O$644</f>
        <v>1.7833920019000185E-4</v>
      </c>
      <c r="S568" s="31">
        <f>Q568*$S$1</f>
        <v>8.1324471926991892E-3</v>
      </c>
      <c r="T568" s="32">
        <f>R568*$T$1</f>
        <v>2.6750880028500279E-3</v>
      </c>
      <c r="U568" s="31">
        <f>S568+T568</f>
        <v>1.0807535195549218E-2</v>
      </c>
      <c r="V568" s="41"/>
      <c r="W568" s="41"/>
      <c r="X568" s="41"/>
      <c r="Y568" s="42"/>
      <c r="Z568" s="40" t="str">
        <f>IF(V568=0,"NO OFERTADO",IF(W568=0,"NO OFERTADO",IF(X568=0,"NO OFERTADO",IF(Y568=0,"NO OFERTADO","CORRECTO"))))</f>
        <v>NO OFERTADO</v>
      </c>
      <c r="AA568" s="42">
        <f>Y568*N568</f>
        <v>0</v>
      </c>
      <c r="AB568" s="31">
        <f>Q568*$AB$1</f>
        <v>2.0331117981747973E-3</v>
      </c>
      <c r="AC568" s="32">
        <f>R568*$AC$1</f>
        <v>8.9169600095000926E-4</v>
      </c>
      <c r="AD568" s="31">
        <f>AB568+AC568</f>
        <v>2.9248077991248064E-3</v>
      </c>
      <c r="AE568" s="41"/>
      <c r="AF568" s="41"/>
      <c r="AG568" s="41"/>
      <c r="AH568" s="42"/>
      <c r="AI568" s="40" t="str">
        <f>IF(AE568=0,"NO OFERTADO",IF(AF568=0,"NO OFERTADO",IF(AG568=0,"NO OFERTADO",IF(AH568=0,"NO OFERTADO","CORRECTO"))))</f>
        <v>NO OFERTADO</v>
      </c>
      <c r="AJ568" s="41"/>
      <c r="AK568" s="41"/>
      <c r="AL568" s="41"/>
      <c r="AM568" s="42"/>
      <c r="AN568" s="40" t="str">
        <f>IF(AJ568=0,"NO OFERTADO",IF(AK568=0,"NO OFERTADO",IF(AL568=0,"NO OFERTADO",IF(AM568=0,"NO OFERTADO","CORRECTO"))))</f>
        <v>NO OFERTADO</v>
      </c>
    </row>
    <row r="569" spans="1:40" ht="24" x14ac:dyDescent="0.25">
      <c r="A569" s="61">
        <v>2745</v>
      </c>
      <c r="B569" s="61">
        <v>2155</v>
      </c>
      <c r="C569" s="13" t="s">
        <v>4774</v>
      </c>
      <c r="D569" s="12" t="s">
        <v>33</v>
      </c>
      <c r="E569" s="12" t="s">
        <v>11</v>
      </c>
      <c r="F569" s="12" t="s">
        <v>12</v>
      </c>
      <c r="G569" s="12" t="s">
        <v>13</v>
      </c>
      <c r="H569" s="12" t="s">
        <v>12</v>
      </c>
      <c r="I569" s="62" t="s">
        <v>60</v>
      </c>
      <c r="J569" s="10">
        <v>1</v>
      </c>
      <c r="K569" s="10" t="s">
        <v>4775</v>
      </c>
      <c r="L569" s="14" t="s">
        <v>5826</v>
      </c>
      <c r="M569" s="11">
        <v>436.6583333333333</v>
      </c>
      <c r="N569" s="8">
        <v>200</v>
      </c>
      <c r="O569" s="8">
        <f>N569*M569</f>
        <v>87331.666666666657</v>
      </c>
      <c r="P569" s="7" t="s">
        <v>6618</v>
      </c>
      <c r="Q569" s="30">
        <f>O569/$O$643</f>
        <v>5.1771355800754795E-5</v>
      </c>
      <c r="R569" s="30"/>
      <c r="S569" s="31">
        <f>Q569*$S$1</f>
        <v>4.1417084640603839E-3</v>
      </c>
      <c r="T569" s="7"/>
      <c r="U569" s="31">
        <f>S569+T569</f>
        <v>4.1417084640603839E-3</v>
      </c>
      <c r="V569" s="41"/>
      <c r="W569" s="41"/>
      <c r="X569" s="41"/>
      <c r="Y569" s="42"/>
      <c r="Z569" s="40" t="str">
        <f>IF(V569=0,"NO OFERTADO",IF(W569=0,"NO OFERTADO",IF(X569=0,"NO OFERTADO",IF(Y569=0,"NO OFERTADO","CORRECTO"))))</f>
        <v>NO OFERTADO</v>
      </c>
      <c r="AA569" s="42">
        <f>Y569*N569</f>
        <v>0</v>
      </c>
      <c r="AB569" s="31">
        <f>Q569*$AB$1</f>
        <v>1.035427116015096E-3</v>
      </c>
      <c r="AC569" s="7"/>
      <c r="AD569" s="31">
        <f>AB569+AC569</f>
        <v>1.035427116015096E-3</v>
      </c>
      <c r="AE569" s="41"/>
      <c r="AF569" s="41"/>
      <c r="AG569" s="41"/>
      <c r="AH569" s="42"/>
      <c r="AI569" s="40" t="str">
        <f>IF(AE569=0,"NO OFERTADO",IF(AF569=0,"NO OFERTADO",IF(AG569=0,"NO OFERTADO",IF(AH569=0,"NO OFERTADO","CORRECTO"))))</f>
        <v>NO OFERTADO</v>
      </c>
      <c r="AJ569" s="41"/>
      <c r="AK569" s="41"/>
      <c r="AL569" s="41"/>
      <c r="AM569" s="42"/>
      <c r="AN569" s="40" t="str">
        <f>IF(AJ569=0,"NO OFERTADO",IF(AK569=0,"NO OFERTADO",IF(AL569=0,"NO OFERTADO",IF(AM569=0,"NO OFERTADO","CORRECTO"))))</f>
        <v>NO OFERTADO</v>
      </c>
    </row>
    <row r="570" spans="1:40" ht="24" x14ac:dyDescent="0.25">
      <c r="A570" s="61">
        <v>2746</v>
      </c>
      <c r="B570" s="61">
        <v>2456</v>
      </c>
      <c r="C570" s="13" t="s">
        <v>6564</v>
      </c>
      <c r="D570" s="12" t="s">
        <v>173</v>
      </c>
      <c r="E570" s="12" t="s">
        <v>11</v>
      </c>
      <c r="F570" s="12" t="s">
        <v>12</v>
      </c>
      <c r="G570" s="12" t="s">
        <v>13</v>
      </c>
      <c r="H570" s="12" t="s">
        <v>12</v>
      </c>
      <c r="I570" s="62" t="s">
        <v>60</v>
      </c>
      <c r="J570" s="10">
        <v>1</v>
      </c>
      <c r="K570" s="10" t="s">
        <v>6565</v>
      </c>
      <c r="L570" s="14" t="s">
        <v>6566</v>
      </c>
      <c r="M570" s="11">
        <v>1856.0659999999998</v>
      </c>
      <c r="N570" s="8">
        <v>30</v>
      </c>
      <c r="O570" s="8">
        <f>N570*M570</f>
        <v>55681.979999999996</v>
      </c>
      <c r="P570" s="7" t="s">
        <v>6618</v>
      </c>
      <c r="Q570" s="30">
        <f>O570/$O$643</f>
        <v>3.3009007022315457E-5</v>
      </c>
      <c r="R570" s="30"/>
      <c r="S570" s="31">
        <f>Q570*$S$1</f>
        <v>2.6407205617852364E-3</v>
      </c>
      <c r="T570" s="7"/>
      <c r="U570" s="31">
        <f>S570+T570</f>
        <v>2.6407205617852364E-3</v>
      </c>
      <c r="V570" s="41"/>
      <c r="W570" s="41"/>
      <c r="X570" s="41"/>
      <c r="Y570" s="42"/>
      <c r="Z570" s="40" t="str">
        <f>IF(V570=0,"NO OFERTADO",IF(W570=0,"NO OFERTADO",IF(X570=0,"NO OFERTADO",IF(Y570=0,"NO OFERTADO","CORRECTO"))))</f>
        <v>NO OFERTADO</v>
      </c>
      <c r="AA570" s="42">
        <f>Y570*N570</f>
        <v>0</v>
      </c>
      <c r="AB570" s="31">
        <f>Q570*$AB$1</f>
        <v>6.6018014044630911E-4</v>
      </c>
      <c r="AC570" s="7"/>
      <c r="AD570" s="31">
        <f>AB570+AC570</f>
        <v>6.6018014044630911E-4</v>
      </c>
      <c r="AE570" s="41"/>
      <c r="AF570" s="41"/>
      <c r="AG570" s="41"/>
      <c r="AH570" s="42"/>
      <c r="AI570" s="40" t="str">
        <f>IF(AE570=0,"NO OFERTADO",IF(AF570=0,"NO OFERTADO",IF(AG570=0,"NO OFERTADO",IF(AH570=0,"NO OFERTADO","CORRECTO"))))</f>
        <v>NO OFERTADO</v>
      </c>
      <c r="AJ570" s="41"/>
      <c r="AK570" s="41"/>
      <c r="AL570" s="41"/>
      <c r="AM570" s="42"/>
      <c r="AN570" s="40" t="str">
        <f>IF(AJ570=0,"NO OFERTADO",IF(AK570=0,"NO OFERTADO",IF(AL570=0,"NO OFERTADO",IF(AM570=0,"NO OFERTADO","CORRECTO"))))</f>
        <v>NO OFERTADO</v>
      </c>
    </row>
    <row r="571" spans="1:40" x14ac:dyDescent="0.25">
      <c r="A571" s="61">
        <v>2747</v>
      </c>
      <c r="B571" s="61">
        <v>1968</v>
      </c>
      <c r="C571" s="13" t="s">
        <v>5335</v>
      </c>
      <c r="D571" s="12" t="s">
        <v>803</v>
      </c>
      <c r="E571" s="12" t="s">
        <v>1042</v>
      </c>
      <c r="F571" s="12" t="s">
        <v>222</v>
      </c>
      <c r="G571" s="12" t="s">
        <v>223</v>
      </c>
      <c r="H571" s="12" t="s">
        <v>108</v>
      </c>
      <c r="I571" s="62" t="s">
        <v>60</v>
      </c>
      <c r="J571" s="10">
        <v>10</v>
      </c>
      <c r="K571" s="10" t="s">
        <v>5336</v>
      </c>
      <c r="L571" s="14" t="s">
        <v>5337</v>
      </c>
      <c r="M571" s="11">
        <v>6762.2603333333327</v>
      </c>
      <c r="N571" s="8">
        <v>10</v>
      </c>
      <c r="O571" s="8">
        <f>N571*M571</f>
        <v>67622.603333333333</v>
      </c>
      <c r="P571" s="7" t="s">
        <v>6618</v>
      </c>
      <c r="Q571" s="30">
        <f>O571/$O$643</f>
        <v>4.0087564923108927E-5</v>
      </c>
      <c r="R571" s="30"/>
      <c r="S571" s="31">
        <f>Q571*$S$1</f>
        <v>3.2070051938487142E-3</v>
      </c>
      <c r="T571" s="7"/>
      <c r="U571" s="31">
        <f>S571+T571</f>
        <v>3.2070051938487142E-3</v>
      </c>
      <c r="V571" s="41"/>
      <c r="W571" s="41"/>
      <c r="X571" s="41"/>
      <c r="Y571" s="42"/>
      <c r="Z571" s="40" t="str">
        <f>IF(V571=0,"NO OFERTADO",IF(W571=0,"NO OFERTADO",IF(X571=0,"NO OFERTADO",IF(Y571=0,"NO OFERTADO","CORRECTO"))))</f>
        <v>NO OFERTADO</v>
      </c>
      <c r="AA571" s="42">
        <f>Y571*N571</f>
        <v>0</v>
      </c>
      <c r="AB571" s="31">
        <f>Q571*$AB$1</f>
        <v>8.0175129846217854E-4</v>
      </c>
      <c r="AC571" s="7"/>
      <c r="AD571" s="31">
        <f>AB571+AC571</f>
        <v>8.0175129846217854E-4</v>
      </c>
      <c r="AE571" s="41"/>
      <c r="AF571" s="41"/>
      <c r="AG571" s="41"/>
      <c r="AH571" s="42"/>
      <c r="AI571" s="40" t="str">
        <f>IF(AE571=0,"NO OFERTADO",IF(AF571=0,"NO OFERTADO",IF(AG571=0,"NO OFERTADO",IF(AH571=0,"NO OFERTADO","CORRECTO"))))</f>
        <v>NO OFERTADO</v>
      </c>
      <c r="AJ571" s="41"/>
      <c r="AK571" s="41"/>
      <c r="AL571" s="41"/>
      <c r="AM571" s="42"/>
      <c r="AN571" s="40" t="str">
        <f>IF(AJ571=0,"NO OFERTADO",IF(AK571=0,"NO OFERTADO",IF(AL571=0,"NO OFERTADO",IF(AM571=0,"NO OFERTADO","CORRECTO"))))</f>
        <v>NO OFERTADO</v>
      </c>
    </row>
    <row r="572" spans="1:40" ht="24" x14ac:dyDescent="0.25">
      <c r="A572" s="61">
        <v>2748</v>
      </c>
      <c r="B572" s="61">
        <v>2457</v>
      </c>
      <c r="C572" s="13" t="s">
        <v>6567</v>
      </c>
      <c r="D572" s="12" t="s">
        <v>6568</v>
      </c>
      <c r="E572" s="12" t="s">
        <v>12</v>
      </c>
      <c r="F572" s="12" t="s">
        <v>12</v>
      </c>
      <c r="G572" s="12" t="s">
        <v>13</v>
      </c>
      <c r="H572" s="12" t="s">
        <v>12</v>
      </c>
      <c r="I572" s="62" t="s">
        <v>60</v>
      </c>
      <c r="J572" s="10">
        <v>1</v>
      </c>
      <c r="K572" s="10" t="s">
        <v>4167</v>
      </c>
      <c r="L572" s="14" t="s">
        <v>6569</v>
      </c>
      <c r="M572" s="11">
        <v>1740</v>
      </c>
      <c r="N572" s="8">
        <v>30</v>
      </c>
      <c r="O572" s="8">
        <f>N572*M572</f>
        <v>52200</v>
      </c>
      <c r="P572" s="7" t="s">
        <v>6618</v>
      </c>
      <c r="Q572" s="30">
        <f>O572/$O$643</f>
        <v>3.0944843674109057E-5</v>
      </c>
      <c r="R572" s="30"/>
      <c r="S572" s="31">
        <f>Q572*$S$1</f>
        <v>2.4755874939287248E-3</v>
      </c>
      <c r="T572" s="7"/>
      <c r="U572" s="31">
        <f>S572+T572</f>
        <v>2.4755874939287248E-3</v>
      </c>
      <c r="V572" s="41"/>
      <c r="W572" s="41"/>
      <c r="X572" s="41"/>
      <c r="Y572" s="42"/>
      <c r="Z572" s="40" t="str">
        <f>IF(V572=0,"NO OFERTADO",IF(W572=0,"NO OFERTADO",IF(X572=0,"NO OFERTADO",IF(Y572=0,"NO OFERTADO","CORRECTO"))))</f>
        <v>NO OFERTADO</v>
      </c>
      <c r="AA572" s="42">
        <f>Y572*N572</f>
        <v>0</v>
      </c>
      <c r="AB572" s="31">
        <f>Q572*$AB$1</f>
        <v>6.1889687348218119E-4</v>
      </c>
      <c r="AC572" s="7"/>
      <c r="AD572" s="31">
        <f>AB572+AC572</f>
        <v>6.1889687348218119E-4</v>
      </c>
      <c r="AE572" s="41"/>
      <c r="AF572" s="41"/>
      <c r="AG572" s="41"/>
      <c r="AH572" s="42"/>
      <c r="AI572" s="40" t="str">
        <f>IF(AE572=0,"NO OFERTADO",IF(AF572=0,"NO OFERTADO",IF(AG572=0,"NO OFERTADO",IF(AH572=0,"NO OFERTADO","CORRECTO"))))</f>
        <v>NO OFERTADO</v>
      </c>
      <c r="AJ572" s="41"/>
      <c r="AK572" s="41"/>
      <c r="AL572" s="41"/>
      <c r="AM572" s="42"/>
      <c r="AN572" s="40" t="str">
        <f>IF(AJ572=0,"NO OFERTADO",IF(AK572=0,"NO OFERTADO",IF(AL572=0,"NO OFERTADO",IF(AM572=0,"NO OFERTADO","CORRECTO"))))</f>
        <v>NO OFERTADO</v>
      </c>
    </row>
    <row r="573" spans="1:40" ht="24" x14ac:dyDescent="0.25">
      <c r="A573" s="61">
        <v>2749</v>
      </c>
      <c r="B573" s="61">
        <v>2015</v>
      </c>
      <c r="C573" s="13" t="s">
        <v>302</v>
      </c>
      <c r="D573" s="12" t="s">
        <v>5480</v>
      </c>
      <c r="E573" s="12" t="s">
        <v>49</v>
      </c>
      <c r="F573" s="12" t="s">
        <v>22</v>
      </c>
      <c r="G573" s="12" t="s">
        <v>24</v>
      </c>
      <c r="H573" s="12" t="s">
        <v>25</v>
      </c>
      <c r="I573" s="62" t="s">
        <v>60</v>
      </c>
      <c r="J573" s="10">
        <v>1</v>
      </c>
      <c r="K573" s="10" t="s">
        <v>304</v>
      </c>
      <c r="L573" s="14" t="s">
        <v>5481</v>
      </c>
      <c r="M573" s="11">
        <v>39415.217111111117</v>
      </c>
      <c r="N573" s="8">
        <v>2</v>
      </c>
      <c r="O573" s="8">
        <f>N573*M573</f>
        <v>78830.434222222233</v>
      </c>
      <c r="P573" s="7" t="s">
        <v>6618</v>
      </c>
      <c r="Q573" s="30">
        <f>O573/$O$643</f>
        <v>4.6731713865302751E-5</v>
      </c>
      <c r="R573" s="30"/>
      <c r="S573" s="31">
        <f>Q573*$S$1</f>
        <v>3.7385371092242201E-3</v>
      </c>
      <c r="T573" s="7"/>
      <c r="U573" s="31">
        <f>S573+T573</f>
        <v>3.7385371092242201E-3</v>
      </c>
      <c r="V573" s="41"/>
      <c r="W573" s="41"/>
      <c r="X573" s="41"/>
      <c r="Y573" s="42"/>
      <c r="Z573" s="40" t="str">
        <f>IF(V573=0,"NO OFERTADO",IF(W573=0,"NO OFERTADO",IF(X573=0,"NO OFERTADO",IF(Y573=0,"NO OFERTADO","CORRECTO"))))</f>
        <v>NO OFERTADO</v>
      </c>
      <c r="AA573" s="42">
        <f>Y573*N573</f>
        <v>0</v>
      </c>
      <c r="AB573" s="31">
        <f>Q573*$AB$1</f>
        <v>9.3463427730605501E-4</v>
      </c>
      <c r="AC573" s="7"/>
      <c r="AD573" s="31">
        <f>AB573+AC573</f>
        <v>9.3463427730605501E-4</v>
      </c>
      <c r="AE573" s="41"/>
      <c r="AF573" s="41"/>
      <c r="AG573" s="41"/>
      <c r="AH573" s="42"/>
      <c r="AI573" s="40" t="str">
        <f>IF(AE573=0,"NO OFERTADO",IF(AF573=0,"NO OFERTADO",IF(AG573=0,"NO OFERTADO",IF(AH573=0,"NO OFERTADO","CORRECTO"))))</f>
        <v>NO OFERTADO</v>
      </c>
      <c r="AJ573" s="41"/>
      <c r="AK573" s="41"/>
      <c r="AL573" s="41"/>
      <c r="AM573" s="42"/>
      <c r="AN573" s="40" t="str">
        <f>IF(AJ573=0,"NO OFERTADO",IF(AK573=0,"NO OFERTADO",IF(AL573=0,"NO OFERTADO",IF(AM573=0,"NO OFERTADO","CORRECTO"))))</f>
        <v>NO OFERTADO</v>
      </c>
    </row>
    <row r="574" spans="1:40" x14ac:dyDescent="0.25">
      <c r="A574" s="61">
        <v>2750</v>
      </c>
      <c r="B574" s="61">
        <v>1982</v>
      </c>
      <c r="C574" s="13" t="s">
        <v>5378</v>
      </c>
      <c r="D574" s="12" t="s">
        <v>915</v>
      </c>
      <c r="E574" s="12" t="s">
        <v>49</v>
      </c>
      <c r="F574" s="12" t="s">
        <v>23</v>
      </c>
      <c r="G574" s="12" t="s">
        <v>24</v>
      </c>
      <c r="H574" s="12" t="s">
        <v>49</v>
      </c>
      <c r="I574" s="62" t="s">
        <v>60</v>
      </c>
      <c r="J574" s="10">
        <v>1</v>
      </c>
      <c r="K574" s="10" t="s">
        <v>5379</v>
      </c>
      <c r="L574" s="14" t="s">
        <v>5380</v>
      </c>
      <c r="M574" s="11">
        <v>51778.637666666669</v>
      </c>
      <c r="N574" s="8">
        <v>1</v>
      </c>
      <c r="O574" s="8">
        <f>N574*M574</f>
        <v>51778.637666666669</v>
      </c>
      <c r="P574" s="7" t="s">
        <v>6618</v>
      </c>
      <c r="Q574" s="30">
        <f>O574/$O$643</f>
        <v>3.0695054564240133E-5</v>
      </c>
      <c r="R574" s="30"/>
      <c r="S574" s="31">
        <f>Q574*$S$1</f>
        <v>2.4556043651392107E-3</v>
      </c>
      <c r="T574" s="7"/>
      <c r="U574" s="31">
        <f>S574+T574</f>
        <v>2.4556043651392107E-3</v>
      </c>
      <c r="V574" s="41"/>
      <c r="W574" s="41"/>
      <c r="X574" s="41"/>
      <c r="Y574" s="42"/>
      <c r="Z574" s="40" t="str">
        <f>IF(V574=0,"NO OFERTADO",IF(W574=0,"NO OFERTADO",IF(X574=0,"NO OFERTADO",IF(Y574=0,"NO OFERTADO","CORRECTO"))))</f>
        <v>NO OFERTADO</v>
      </c>
      <c r="AA574" s="42">
        <f>Y574*N574</f>
        <v>0</v>
      </c>
      <c r="AB574" s="31">
        <f>Q574*$AB$1</f>
        <v>6.1390109128480266E-4</v>
      </c>
      <c r="AC574" s="7"/>
      <c r="AD574" s="31">
        <f>AB574+AC574</f>
        <v>6.1390109128480266E-4</v>
      </c>
      <c r="AE574" s="41"/>
      <c r="AF574" s="41"/>
      <c r="AG574" s="41"/>
      <c r="AH574" s="42"/>
      <c r="AI574" s="40" t="str">
        <f>IF(AE574=0,"NO OFERTADO",IF(AF574=0,"NO OFERTADO",IF(AG574=0,"NO OFERTADO",IF(AH574=0,"NO OFERTADO","CORRECTO"))))</f>
        <v>NO OFERTADO</v>
      </c>
      <c r="AJ574" s="41"/>
      <c r="AK574" s="41"/>
      <c r="AL574" s="41"/>
      <c r="AM574" s="42"/>
      <c r="AN574" s="40" t="str">
        <f>IF(AJ574=0,"NO OFERTADO",IF(AK574=0,"NO OFERTADO",IF(AL574=0,"NO OFERTADO",IF(AM574=0,"NO OFERTADO","CORRECTO"))))</f>
        <v>NO OFERTADO</v>
      </c>
    </row>
    <row r="575" spans="1:40" ht="24" x14ac:dyDescent="0.25">
      <c r="A575" s="61">
        <v>2751</v>
      </c>
      <c r="B575" s="61">
        <v>1853</v>
      </c>
      <c r="C575" s="13" t="s">
        <v>5044</v>
      </c>
      <c r="D575" s="12" t="s">
        <v>1046</v>
      </c>
      <c r="E575" s="12" t="s">
        <v>270</v>
      </c>
      <c r="F575" s="12" t="s">
        <v>23</v>
      </c>
      <c r="G575" s="12" t="s">
        <v>24</v>
      </c>
      <c r="H575" s="12" t="s">
        <v>23</v>
      </c>
      <c r="I575" s="62" t="s">
        <v>60</v>
      </c>
      <c r="J575" s="10">
        <v>1</v>
      </c>
      <c r="K575" s="10" t="s">
        <v>5045</v>
      </c>
      <c r="L575" s="14" t="s">
        <v>5046</v>
      </c>
      <c r="M575" s="11">
        <v>5690396.0276666665</v>
      </c>
      <c r="N575" s="8">
        <v>1</v>
      </c>
      <c r="O575" s="8">
        <f>N575*M575</f>
        <v>5690396.0276666665</v>
      </c>
      <c r="P575" s="7" t="s">
        <v>6618</v>
      </c>
      <c r="Q575" s="30">
        <f>O575/$O$643</f>
        <v>3.3733412934849835E-3</v>
      </c>
      <c r="R575" s="30"/>
      <c r="S575" s="31">
        <f>Q575*$S$1</f>
        <v>0.26986730347879867</v>
      </c>
      <c r="T575" s="7"/>
      <c r="U575" s="31">
        <f>S575+T575</f>
        <v>0.26986730347879867</v>
      </c>
      <c r="V575" s="41"/>
      <c r="W575" s="41"/>
      <c r="X575" s="41"/>
      <c r="Y575" s="42"/>
      <c r="Z575" s="40" t="str">
        <f>IF(V575=0,"NO OFERTADO",IF(W575=0,"NO OFERTADO",IF(X575=0,"NO OFERTADO",IF(Y575=0,"NO OFERTADO","CORRECTO"))))</f>
        <v>NO OFERTADO</v>
      </c>
      <c r="AA575" s="42">
        <f>Y575*N575</f>
        <v>0</v>
      </c>
      <c r="AB575" s="31">
        <f>Q575*$AB$1</f>
        <v>6.7466825869699668E-2</v>
      </c>
      <c r="AC575" s="7"/>
      <c r="AD575" s="31">
        <f>AB575+AC575</f>
        <v>6.7466825869699668E-2</v>
      </c>
      <c r="AE575" s="41"/>
      <c r="AF575" s="41"/>
      <c r="AG575" s="41"/>
      <c r="AH575" s="42"/>
      <c r="AI575" s="40" t="str">
        <f>IF(AE575=0,"NO OFERTADO",IF(AF575=0,"NO OFERTADO",IF(AG575=0,"NO OFERTADO",IF(AH575=0,"NO OFERTADO","CORRECTO"))))</f>
        <v>NO OFERTADO</v>
      </c>
      <c r="AJ575" s="41"/>
      <c r="AK575" s="41"/>
      <c r="AL575" s="41"/>
      <c r="AM575" s="42"/>
      <c r="AN575" s="40" t="str">
        <f>IF(AJ575=0,"NO OFERTADO",IF(AK575=0,"NO OFERTADO",IF(AL575=0,"NO OFERTADO",IF(AM575=0,"NO OFERTADO","CORRECTO"))))</f>
        <v>NO OFERTADO</v>
      </c>
    </row>
    <row r="576" spans="1:40" ht="24" x14ac:dyDescent="0.25">
      <c r="A576" s="61">
        <v>2752</v>
      </c>
      <c r="B576" s="61">
        <v>1873</v>
      </c>
      <c r="C576" s="13" t="s">
        <v>5044</v>
      </c>
      <c r="D576" s="12" t="s">
        <v>1005</v>
      </c>
      <c r="E576" s="12" t="s">
        <v>270</v>
      </c>
      <c r="F576" s="12" t="s">
        <v>23</v>
      </c>
      <c r="G576" s="12" t="s">
        <v>24</v>
      </c>
      <c r="H576" s="12" t="s">
        <v>23</v>
      </c>
      <c r="I576" s="62" t="s">
        <v>60</v>
      </c>
      <c r="J576" s="10">
        <v>1</v>
      </c>
      <c r="K576" s="10" t="s">
        <v>5045</v>
      </c>
      <c r="L576" s="14" t="s">
        <v>5098</v>
      </c>
      <c r="M576" s="11">
        <v>1097078.9563333334</v>
      </c>
      <c r="N576" s="8">
        <v>1</v>
      </c>
      <c r="O576" s="8">
        <f>N576*M576</f>
        <v>1097078.9563333334</v>
      </c>
      <c r="P576" s="7" t="s">
        <v>6618</v>
      </c>
      <c r="Q576" s="30">
        <f>O576/$O$643</f>
        <v>6.5036277398256156E-4</v>
      </c>
      <c r="R576" s="30"/>
      <c r="S576" s="31">
        <f>Q576*$S$1</f>
        <v>5.2029021918604923E-2</v>
      </c>
      <c r="T576" s="7"/>
      <c r="U576" s="31">
        <f>S576+T576</f>
        <v>5.2029021918604923E-2</v>
      </c>
      <c r="V576" s="41"/>
      <c r="W576" s="41"/>
      <c r="X576" s="41"/>
      <c r="Y576" s="42"/>
      <c r="Z576" s="40" t="str">
        <f>IF(V576=0,"NO OFERTADO",IF(W576=0,"NO OFERTADO",IF(X576=0,"NO OFERTADO",IF(Y576=0,"NO OFERTADO","CORRECTO"))))</f>
        <v>NO OFERTADO</v>
      </c>
      <c r="AA576" s="42">
        <f>Y576*N576</f>
        <v>0</v>
      </c>
      <c r="AB576" s="31">
        <f>Q576*$AB$1</f>
        <v>1.3007255479651231E-2</v>
      </c>
      <c r="AC576" s="7"/>
      <c r="AD576" s="31">
        <f>AB576+AC576</f>
        <v>1.3007255479651231E-2</v>
      </c>
      <c r="AE576" s="41"/>
      <c r="AF576" s="41"/>
      <c r="AG576" s="41"/>
      <c r="AH576" s="42"/>
      <c r="AI576" s="40" t="str">
        <f>IF(AE576=0,"NO OFERTADO",IF(AF576=0,"NO OFERTADO",IF(AG576=0,"NO OFERTADO",IF(AH576=0,"NO OFERTADO","CORRECTO"))))</f>
        <v>NO OFERTADO</v>
      </c>
      <c r="AJ576" s="41"/>
      <c r="AK576" s="41"/>
      <c r="AL576" s="41"/>
      <c r="AM576" s="42"/>
      <c r="AN576" s="40" t="str">
        <f>IF(AJ576=0,"NO OFERTADO",IF(AK576=0,"NO OFERTADO",IF(AL576=0,"NO OFERTADO",IF(AM576=0,"NO OFERTADO","CORRECTO"))))</f>
        <v>NO OFERTADO</v>
      </c>
    </row>
    <row r="577" spans="1:40" ht="24" x14ac:dyDescent="0.25">
      <c r="A577" s="61">
        <v>2753</v>
      </c>
      <c r="B577" s="61">
        <v>2163</v>
      </c>
      <c r="C577" s="13" t="s">
        <v>5839</v>
      </c>
      <c r="D577" s="12" t="s">
        <v>133</v>
      </c>
      <c r="E577" s="12" t="s">
        <v>259</v>
      </c>
      <c r="F577" s="12" t="s">
        <v>49</v>
      </c>
      <c r="G577" s="12" t="s">
        <v>24</v>
      </c>
      <c r="H577" s="12" t="s">
        <v>49</v>
      </c>
      <c r="I577" s="62" t="s">
        <v>60</v>
      </c>
      <c r="J577" s="10">
        <v>1</v>
      </c>
      <c r="K577" s="10" t="s">
        <v>5841</v>
      </c>
      <c r="L577" s="14" t="s">
        <v>5845</v>
      </c>
      <c r="M577" s="11">
        <v>475200</v>
      </c>
      <c r="N577" s="8">
        <v>1</v>
      </c>
      <c r="O577" s="8">
        <f>N577*M577</f>
        <v>475200</v>
      </c>
      <c r="P577" s="7" t="s">
        <v>6618</v>
      </c>
      <c r="Q577" s="30">
        <f>O577/$O$643</f>
        <v>2.8170478379188933E-4</v>
      </c>
      <c r="R577" s="30"/>
      <c r="S577" s="31">
        <f>Q577*$S$1</f>
        <v>2.2536382703351145E-2</v>
      </c>
      <c r="T577" s="7"/>
      <c r="U577" s="31">
        <f>S577+T577</f>
        <v>2.2536382703351145E-2</v>
      </c>
      <c r="V577" s="41"/>
      <c r="W577" s="41"/>
      <c r="X577" s="41"/>
      <c r="Y577" s="42"/>
      <c r="Z577" s="40" t="str">
        <f>IF(V577=0,"NO OFERTADO",IF(W577=0,"NO OFERTADO",IF(X577=0,"NO OFERTADO",IF(Y577=0,"NO OFERTADO","CORRECTO"))))</f>
        <v>NO OFERTADO</v>
      </c>
      <c r="AA577" s="42">
        <f>Y577*N577</f>
        <v>0</v>
      </c>
      <c r="AB577" s="31">
        <f>Q577*$AB$1</f>
        <v>5.6340956758377863E-3</v>
      </c>
      <c r="AC577" s="7"/>
      <c r="AD577" s="31">
        <f>AB577+AC577</f>
        <v>5.6340956758377863E-3</v>
      </c>
      <c r="AE577" s="41"/>
      <c r="AF577" s="41"/>
      <c r="AG577" s="41"/>
      <c r="AH577" s="42"/>
      <c r="AI577" s="40" t="str">
        <f>IF(AE577=0,"NO OFERTADO",IF(AF577=0,"NO OFERTADO",IF(AG577=0,"NO OFERTADO",IF(AH577=0,"NO OFERTADO","CORRECTO"))))</f>
        <v>NO OFERTADO</v>
      </c>
      <c r="AJ577" s="41"/>
      <c r="AK577" s="41"/>
      <c r="AL577" s="41"/>
      <c r="AM577" s="42"/>
      <c r="AN577" s="40" t="str">
        <f>IF(AJ577=0,"NO OFERTADO",IF(AK577=0,"NO OFERTADO",IF(AL577=0,"NO OFERTADO",IF(AM577=0,"NO OFERTADO","CORRECTO"))))</f>
        <v>NO OFERTADO</v>
      </c>
    </row>
    <row r="578" spans="1:40" ht="24" x14ac:dyDescent="0.25">
      <c r="A578" s="61">
        <v>2754</v>
      </c>
      <c r="B578" s="61">
        <v>2162</v>
      </c>
      <c r="C578" s="13" t="s">
        <v>5839</v>
      </c>
      <c r="D578" s="12" t="s">
        <v>5843</v>
      </c>
      <c r="E578" s="12" t="s">
        <v>259</v>
      </c>
      <c r="F578" s="12" t="s">
        <v>49</v>
      </c>
      <c r="G578" s="12" t="s">
        <v>24</v>
      </c>
      <c r="H578" s="12" t="s">
        <v>49</v>
      </c>
      <c r="I578" s="62" t="s">
        <v>60</v>
      </c>
      <c r="J578" s="10">
        <v>1</v>
      </c>
      <c r="K578" s="10" t="s">
        <v>5841</v>
      </c>
      <c r="L578" s="14" t="s">
        <v>5844</v>
      </c>
      <c r="M578" s="11">
        <v>341400</v>
      </c>
      <c r="N578" s="8">
        <v>1</v>
      </c>
      <c r="O578" s="8">
        <f>N578*M578</f>
        <v>341400</v>
      </c>
      <c r="P578" s="7" t="s">
        <v>6618</v>
      </c>
      <c r="Q578" s="30">
        <f>O578/$O$643</f>
        <v>2.0238639138583968E-4</v>
      </c>
      <c r="R578" s="30"/>
      <c r="S578" s="31">
        <f>Q578*$S$1</f>
        <v>1.6190911310867175E-2</v>
      </c>
      <c r="T578" s="7"/>
      <c r="U578" s="31">
        <f>S578+T578</f>
        <v>1.6190911310867175E-2</v>
      </c>
      <c r="V578" s="41"/>
      <c r="W578" s="41"/>
      <c r="X578" s="41"/>
      <c r="Y578" s="42"/>
      <c r="Z578" s="40" t="str">
        <f>IF(V578=0,"NO OFERTADO",IF(W578=0,"NO OFERTADO",IF(X578=0,"NO OFERTADO",IF(Y578=0,"NO OFERTADO","CORRECTO"))))</f>
        <v>NO OFERTADO</v>
      </c>
      <c r="AA578" s="42">
        <f>Y578*N578</f>
        <v>0</v>
      </c>
      <c r="AB578" s="31">
        <f>Q578*$AB$1</f>
        <v>4.0477278277167936E-3</v>
      </c>
      <c r="AC578" s="7"/>
      <c r="AD578" s="31">
        <f>AB578+AC578</f>
        <v>4.0477278277167936E-3</v>
      </c>
      <c r="AE578" s="41"/>
      <c r="AF578" s="41"/>
      <c r="AG578" s="41"/>
      <c r="AH578" s="42"/>
      <c r="AI578" s="40" t="str">
        <f>IF(AE578=0,"NO OFERTADO",IF(AF578=0,"NO OFERTADO",IF(AG578=0,"NO OFERTADO",IF(AH578=0,"NO OFERTADO","CORRECTO"))))</f>
        <v>NO OFERTADO</v>
      </c>
      <c r="AJ578" s="41"/>
      <c r="AK578" s="41"/>
      <c r="AL578" s="41"/>
      <c r="AM578" s="42"/>
      <c r="AN578" s="40" t="str">
        <f>IF(AJ578=0,"NO OFERTADO",IF(AK578=0,"NO OFERTADO",IF(AL578=0,"NO OFERTADO",IF(AM578=0,"NO OFERTADO","CORRECTO"))))</f>
        <v>NO OFERTADO</v>
      </c>
    </row>
    <row r="579" spans="1:40" ht="24" x14ac:dyDescent="0.25">
      <c r="A579" s="61">
        <v>2755</v>
      </c>
      <c r="B579" s="61">
        <v>2161</v>
      </c>
      <c r="C579" s="13" t="s">
        <v>5839</v>
      </c>
      <c r="D579" s="12" t="s">
        <v>5840</v>
      </c>
      <c r="E579" s="12" t="s">
        <v>259</v>
      </c>
      <c r="F579" s="12" t="s">
        <v>49</v>
      </c>
      <c r="G579" s="12" t="s">
        <v>24</v>
      </c>
      <c r="H579" s="12" t="s">
        <v>49</v>
      </c>
      <c r="I579" s="62" t="s">
        <v>60</v>
      </c>
      <c r="J579" s="10">
        <v>1</v>
      </c>
      <c r="K579" s="10" t="s">
        <v>5841</v>
      </c>
      <c r="L579" s="14" t="s">
        <v>5842</v>
      </c>
      <c r="M579" s="11">
        <v>257200</v>
      </c>
      <c r="N579" s="8">
        <v>1</v>
      </c>
      <c r="O579" s="8">
        <f>N579*M579</f>
        <v>257200</v>
      </c>
      <c r="P579" s="7" t="s">
        <v>6618</v>
      </c>
      <c r="Q579" s="30">
        <f>O579/$O$643</f>
        <v>1.5247152860116568E-4</v>
      </c>
      <c r="R579" s="30"/>
      <c r="S579" s="31">
        <f>Q579*$S$1</f>
        <v>1.2197722288093255E-2</v>
      </c>
      <c r="T579" s="7"/>
      <c r="U579" s="31">
        <f>S579+T579</f>
        <v>1.2197722288093255E-2</v>
      </c>
      <c r="V579" s="41"/>
      <c r="W579" s="41"/>
      <c r="X579" s="41"/>
      <c r="Y579" s="42"/>
      <c r="Z579" s="40" t="str">
        <f>IF(V579=0,"NO OFERTADO",IF(W579=0,"NO OFERTADO",IF(X579=0,"NO OFERTADO",IF(Y579=0,"NO OFERTADO","CORRECTO"))))</f>
        <v>NO OFERTADO</v>
      </c>
      <c r="AA579" s="42">
        <f>Y579*N579</f>
        <v>0</v>
      </c>
      <c r="AB579" s="31">
        <f>Q579*$AB$1</f>
        <v>3.0494305720233138E-3</v>
      </c>
      <c r="AC579" s="7"/>
      <c r="AD579" s="31">
        <f>AB579+AC579</f>
        <v>3.0494305720233138E-3</v>
      </c>
      <c r="AE579" s="41"/>
      <c r="AF579" s="41"/>
      <c r="AG579" s="41"/>
      <c r="AH579" s="42"/>
      <c r="AI579" s="40" t="str">
        <f>IF(AE579=0,"NO OFERTADO",IF(AF579=0,"NO OFERTADO",IF(AG579=0,"NO OFERTADO",IF(AH579=0,"NO OFERTADO","CORRECTO"))))</f>
        <v>NO OFERTADO</v>
      </c>
      <c r="AJ579" s="41"/>
      <c r="AK579" s="41"/>
      <c r="AL579" s="41"/>
      <c r="AM579" s="42"/>
      <c r="AN579" s="40" t="str">
        <f>IF(AJ579=0,"NO OFERTADO",IF(AK579=0,"NO OFERTADO",IF(AL579=0,"NO OFERTADO",IF(AM579=0,"NO OFERTADO","CORRECTO"))))</f>
        <v>NO OFERTADO</v>
      </c>
    </row>
    <row r="580" spans="1:40" ht="24" x14ac:dyDescent="0.25">
      <c r="A580" s="61">
        <v>2756</v>
      </c>
      <c r="B580" s="61">
        <v>1945</v>
      </c>
      <c r="C580" s="13" t="s">
        <v>574</v>
      </c>
      <c r="D580" s="12" t="s">
        <v>10</v>
      </c>
      <c r="E580" s="12" t="s">
        <v>11</v>
      </c>
      <c r="F580" s="12" t="s">
        <v>134</v>
      </c>
      <c r="G580" s="12" t="s">
        <v>13</v>
      </c>
      <c r="H580" s="12" t="s">
        <v>12</v>
      </c>
      <c r="I580" s="62" t="s">
        <v>60</v>
      </c>
      <c r="J580" s="10">
        <v>1</v>
      </c>
      <c r="K580" s="10" t="s">
        <v>576</v>
      </c>
      <c r="L580" s="14" t="s">
        <v>5272</v>
      </c>
      <c r="M580" s="11">
        <v>95404.850999999981</v>
      </c>
      <c r="N580" s="8">
        <v>60</v>
      </c>
      <c r="O580" s="8">
        <f>N580*M580</f>
        <v>5724291.0599999987</v>
      </c>
      <c r="P580" s="7" t="s">
        <v>6618</v>
      </c>
      <c r="Q580" s="30">
        <f>O580/$O$643</f>
        <v>3.3934347125823749E-3</v>
      </c>
      <c r="R580" s="30"/>
      <c r="S580" s="31">
        <f>Q580*$S$1</f>
        <v>0.27147477700659001</v>
      </c>
      <c r="T580" s="7"/>
      <c r="U580" s="31">
        <f>S580+T580</f>
        <v>0.27147477700659001</v>
      </c>
      <c r="V580" s="41"/>
      <c r="W580" s="41"/>
      <c r="X580" s="41"/>
      <c r="Y580" s="42"/>
      <c r="Z580" s="40" t="str">
        <f>IF(V580=0,"NO OFERTADO",IF(W580=0,"NO OFERTADO",IF(X580=0,"NO OFERTADO",IF(Y580=0,"NO OFERTADO","CORRECTO"))))</f>
        <v>NO OFERTADO</v>
      </c>
      <c r="AA580" s="42">
        <f>Y580*N580</f>
        <v>0</v>
      </c>
      <c r="AB580" s="31">
        <f>Q580*$AB$1</f>
        <v>6.7868694251647502E-2</v>
      </c>
      <c r="AC580" s="7"/>
      <c r="AD580" s="31">
        <f>AB580+AC580</f>
        <v>6.7868694251647502E-2</v>
      </c>
      <c r="AE580" s="41"/>
      <c r="AF580" s="41"/>
      <c r="AG580" s="41"/>
      <c r="AH580" s="42"/>
      <c r="AI580" s="40" t="str">
        <f>IF(AE580=0,"NO OFERTADO",IF(AF580=0,"NO OFERTADO",IF(AG580=0,"NO OFERTADO",IF(AH580=0,"NO OFERTADO","CORRECTO"))))</f>
        <v>NO OFERTADO</v>
      </c>
      <c r="AJ580" s="41"/>
      <c r="AK580" s="41"/>
      <c r="AL580" s="41"/>
      <c r="AM580" s="42"/>
      <c r="AN580" s="40" t="str">
        <f>IF(AJ580=0,"NO OFERTADO",IF(AK580=0,"NO OFERTADO",IF(AL580=0,"NO OFERTADO",IF(AM580=0,"NO OFERTADO","CORRECTO"))))</f>
        <v>NO OFERTADO</v>
      </c>
    </row>
    <row r="581" spans="1:40" x14ac:dyDescent="0.25">
      <c r="A581" s="61">
        <v>2757</v>
      </c>
      <c r="B581" s="61">
        <v>1959</v>
      </c>
      <c r="C581" s="13" t="s">
        <v>5311</v>
      </c>
      <c r="D581" s="12" t="s">
        <v>627</v>
      </c>
      <c r="E581" s="12" t="s">
        <v>49</v>
      </c>
      <c r="F581" s="12" t="s">
        <v>49</v>
      </c>
      <c r="G581" s="12" t="s">
        <v>24</v>
      </c>
      <c r="H581" s="12" t="s">
        <v>49</v>
      </c>
      <c r="I581" s="62">
        <v>83856.88</v>
      </c>
      <c r="J581" s="10">
        <v>1</v>
      </c>
      <c r="K581" s="10" t="s">
        <v>5312</v>
      </c>
      <c r="L581" s="14" t="s">
        <v>5313</v>
      </c>
      <c r="M581" s="11">
        <v>83856.88</v>
      </c>
      <c r="N581" s="8">
        <v>1</v>
      </c>
      <c r="O581" s="8">
        <f>N581*M581</f>
        <v>83856.88</v>
      </c>
      <c r="P581" s="7" t="s">
        <v>6618</v>
      </c>
      <c r="Q581" s="30">
        <f>O581/$O$643</f>
        <v>4.9711456754760966E-5</v>
      </c>
      <c r="R581" s="30">
        <f>+O581/$O$644</f>
        <v>8.7211155292914408E-5</v>
      </c>
      <c r="S581" s="31">
        <f>Q581*$S$1</f>
        <v>3.9769165403808777E-3</v>
      </c>
      <c r="T581" s="32">
        <f>R581*$T$1</f>
        <v>1.3081673293937161E-3</v>
      </c>
      <c r="U581" s="31">
        <f>S581+T581</f>
        <v>5.2850838697745938E-3</v>
      </c>
      <c r="V581" s="41"/>
      <c r="W581" s="41"/>
      <c r="X581" s="41"/>
      <c r="Y581" s="42"/>
      <c r="Z581" s="40" t="str">
        <f>IF(V581=0,"NO OFERTADO",IF(W581=0,"NO OFERTADO",IF(X581=0,"NO OFERTADO",IF(Y581=0,"NO OFERTADO","CORRECTO"))))</f>
        <v>NO OFERTADO</v>
      </c>
      <c r="AA581" s="42">
        <f>Y581*N581</f>
        <v>0</v>
      </c>
      <c r="AB581" s="31">
        <f>Q581*$AB$1</f>
        <v>9.9422913509521942E-4</v>
      </c>
      <c r="AC581" s="32">
        <f>R581*$AC$1</f>
        <v>4.3605577646457203E-4</v>
      </c>
      <c r="AD581" s="31">
        <f>AB581+AC581</f>
        <v>1.4302849115597914E-3</v>
      </c>
      <c r="AE581" s="41"/>
      <c r="AF581" s="41"/>
      <c r="AG581" s="41"/>
      <c r="AH581" s="42"/>
      <c r="AI581" s="40" t="str">
        <f>IF(AE581=0,"NO OFERTADO",IF(AF581=0,"NO OFERTADO",IF(AG581=0,"NO OFERTADO",IF(AH581=0,"NO OFERTADO","CORRECTO"))))</f>
        <v>NO OFERTADO</v>
      </c>
      <c r="AJ581" s="41"/>
      <c r="AK581" s="41"/>
      <c r="AL581" s="41"/>
      <c r="AM581" s="42"/>
      <c r="AN581" s="40" t="str">
        <f>IF(AJ581=0,"NO OFERTADO",IF(AK581=0,"NO OFERTADO",IF(AL581=0,"NO OFERTADO",IF(AM581=0,"NO OFERTADO","CORRECTO"))))</f>
        <v>NO OFERTADO</v>
      </c>
    </row>
    <row r="582" spans="1:40" ht="24" x14ac:dyDescent="0.25">
      <c r="A582" s="61">
        <v>2758</v>
      </c>
      <c r="B582" s="61">
        <v>1854</v>
      </c>
      <c r="C582" s="13" t="s">
        <v>5047</v>
      </c>
      <c r="D582" s="12" t="s">
        <v>1625</v>
      </c>
      <c r="E582" s="12" t="s">
        <v>2198</v>
      </c>
      <c r="F582" s="12" t="s">
        <v>22</v>
      </c>
      <c r="G582" s="12" t="s">
        <v>24</v>
      </c>
      <c r="H582" s="12" t="s">
        <v>25</v>
      </c>
      <c r="I582" s="62">
        <v>5150129.4400000004</v>
      </c>
      <c r="J582" s="10">
        <v>1</v>
      </c>
      <c r="K582" s="10" t="s">
        <v>5048</v>
      </c>
      <c r="L582" s="14" t="s">
        <v>5049</v>
      </c>
      <c r="M582" s="11">
        <v>5150129.4400000004</v>
      </c>
      <c r="N582" s="8">
        <v>1</v>
      </c>
      <c r="O582" s="8">
        <f>N582*M582</f>
        <v>5150129.4400000004</v>
      </c>
      <c r="P582" s="7" t="s">
        <v>6618</v>
      </c>
      <c r="Q582" s="30">
        <f>O582/$O$643</f>
        <v>3.0530641843338471E-3</v>
      </c>
      <c r="R582" s="30">
        <f>+O582/$O$644</f>
        <v>5.3561346233064041E-3</v>
      </c>
      <c r="S582" s="31">
        <f>Q582*$S$1</f>
        <v>0.24424513474670778</v>
      </c>
      <c r="T582" s="32">
        <f>R582*$T$1</f>
        <v>8.0342019349596061E-2</v>
      </c>
      <c r="U582" s="31">
        <f>S582+T582</f>
        <v>0.32458715409630384</v>
      </c>
      <c r="V582" s="41"/>
      <c r="W582" s="41"/>
      <c r="X582" s="41"/>
      <c r="Y582" s="42"/>
      <c r="Z582" s="40" t="str">
        <f>IF(V582=0,"NO OFERTADO",IF(W582=0,"NO OFERTADO",IF(X582=0,"NO OFERTADO",IF(Y582=0,"NO OFERTADO","CORRECTO"))))</f>
        <v>NO OFERTADO</v>
      </c>
      <c r="AA582" s="42">
        <f>Y582*N582</f>
        <v>0</v>
      </c>
      <c r="AB582" s="31">
        <f>Q582*$AB$1</f>
        <v>6.1061283686676945E-2</v>
      </c>
      <c r="AC582" s="32">
        <f>R582*$AC$1</f>
        <v>2.6780673116532022E-2</v>
      </c>
      <c r="AD582" s="31">
        <f>AB582+AC582</f>
        <v>8.784195680320897E-2</v>
      </c>
      <c r="AE582" s="41"/>
      <c r="AF582" s="41"/>
      <c r="AG582" s="41"/>
      <c r="AH582" s="42"/>
      <c r="AI582" s="40" t="str">
        <f>IF(AE582=0,"NO OFERTADO",IF(AF582=0,"NO OFERTADO",IF(AG582=0,"NO OFERTADO",IF(AH582=0,"NO OFERTADO","CORRECTO"))))</f>
        <v>NO OFERTADO</v>
      </c>
      <c r="AJ582" s="41"/>
      <c r="AK582" s="41"/>
      <c r="AL582" s="41"/>
      <c r="AM582" s="42"/>
      <c r="AN582" s="40" t="str">
        <f>IF(AJ582=0,"NO OFERTADO",IF(AK582=0,"NO OFERTADO",IF(AL582=0,"NO OFERTADO",IF(AM582=0,"NO OFERTADO","CORRECTO"))))</f>
        <v>NO OFERTADO</v>
      </c>
    </row>
    <row r="583" spans="1:40" ht="24" x14ac:dyDescent="0.25">
      <c r="A583" s="61">
        <v>2759</v>
      </c>
      <c r="B583" s="61">
        <v>1922</v>
      </c>
      <c r="C583" s="13" t="s">
        <v>1278</v>
      </c>
      <c r="D583" s="12" t="s">
        <v>1037</v>
      </c>
      <c r="E583" s="12" t="s">
        <v>11</v>
      </c>
      <c r="F583" s="12" t="s">
        <v>134</v>
      </c>
      <c r="G583" s="12" t="s">
        <v>13</v>
      </c>
      <c r="H583" s="12" t="s">
        <v>12</v>
      </c>
      <c r="I583" s="62" t="s">
        <v>60</v>
      </c>
      <c r="J583" s="10">
        <v>1</v>
      </c>
      <c r="K583" s="10" t="s">
        <v>1279</v>
      </c>
      <c r="L583" s="14" t="s">
        <v>5211</v>
      </c>
      <c r="M583" s="11">
        <v>164682</v>
      </c>
      <c r="N583" s="8">
        <v>30</v>
      </c>
      <c r="O583" s="8">
        <f>N583*M583</f>
        <v>4940460</v>
      </c>
      <c r="P583" s="7" t="s">
        <v>6618</v>
      </c>
      <c r="Q583" s="30">
        <f>O583/$O$643</f>
        <v>2.9287693942181767E-3</v>
      </c>
      <c r="R583" s="30"/>
      <c r="S583" s="31">
        <f>Q583*$S$1</f>
        <v>0.23430155153745413</v>
      </c>
      <c r="T583" s="7"/>
      <c r="U583" s="31">
        <f>S583+T583</f>
        <v>0.23430155153745413</v>
      </c>
      <c r="V583" s="41"/>
      <c r="W583" s="41"/>
      <c r="X583" s="41"/>
      <c r="Y583" s="42"/>
      <c r="Z583" s="40" t="str">
        <f>IF(V583=0,"NO OFERTADO",IF(W583=0,"NO OFERTADO",IF(X583=0,"NO OFERTADO",IF(Y583=0,"NO OFERTADO","CORRECTO"))))</f>
        <v>NO OFERTADO</v>
      </c>
      <c r="AA583" s="42">
        <f>Y583*N583</f>
        <v>0</v>
      </c>
      <c r="AB583" s="31">
        <f>Q583*$AB$1</f>
        <v>5.8575387884363533E-2</v>
      </c>
      <c r="AC583" s="7"/>
      <c r="AD583" s="31">
        <f>AB583+AC583</f>
        <v>5.8575387884363533E-2</v>
      </c>
      <c r="AE583" s="41"/>
      <c r="AF583" s="41"/>
      <c r="AG583" s="41"/>
      <c r="AH583" s="42"/>
      <c r="AI583" s="40" t="str">
        <f>IF(AE583=0,"NO OFERTADO",IF(AF583=0,"NO OFERTADO",IF(AG583=0,"NO OFERTADO",IF(AH583=0,"NO OFERTADO","CORRECTO"))))</f>
        <v>NO OFERTADO</v>
      </c>
      <c r="AJ583" s="41"/>
      <c r="AK583" s="41"/>
      <c r="AL583" s="41"/>
      <c r="AM583" s="42"/>
      <c r="AN583" s="40" t="str">
        <f>IF(AJ583=0,"NO OFERTADO",IF(AK583=0,"NO OFERTADO",IF(AL583=0,"NO OFERTADO",IF(AM583=0,"NO OFERTADO","CORRECTO"))))</f>
        <v>NO OFERTADO</v>
      </c>
    </row>
    <row r="584" spans="1:40" x14ac:dyDescent="0.25">
      <c r="A584" s="61">
        <v>2760</v>
      </c>
      <c r="B584" s="61">
        <v>2458</v>
      </c>
      <c r="C584" s="13" t="s">
        <v>444</v>
      </c>
      <c r="D584" s="12" t="s">
        <v>885</v>
      </c>
      <c r="E584" s="12" t="s">
        <v>49</v>
      </c>
      <c r="F584" s="12" t="s">
        <v>23</v>
      </c>
      <c r="G584" s="12" t="s">
        <v>24</v>
      </c>
      <c r="H584" s="12" t="s">
        <v>23</v>
      </c>
      <c r="I584" s="62">
        <v>3657978</v>
      </c>
      <c r="J584" s="10">
        <v>1</v>
      </c>
      <c r="K584" s="10" t="s">
        <v>446</v>
      </c>
      <c r="L584" s="14" t="s">
        <v>6570</v>
      </c>
      <c r="M584" s="11">
        <v>3657978</v>
      </c>
      <c r="N584" s="8">
        <v>1</v>
      </c>
      <c r="O584" s="8">
        <f>N584*M584</f>
        <v>3657978</v>
      </c>
      <c r="P584" s="7" t="s">
        <v>6618</v>
      </c>
      <c r="Q584" s="30">
        <f>O584/$O$643</f>
        <v>2.1684972676883161E-3</v>
      </c>
      <c r="R584" s="30">
        <f>+O584/$O$644</f>
        <v>3.8042971240530828E-3</v>
      </c>
      <c r="S584" s="31">
        <f>Q584*$S$1</f>
        <v>0.17347978141506529</v>
      </c>
      <c r="T584" s="32">
        <f>R584*$T$1</f>
        <v>5.7064456860796239E-2</v>
      </c>
      <c r="U584" s="31">
        <f>S584+T584</f>
        <v>0.23054423827586151</v>
      </c>
      <c r="V584" s="41"/>
      <c r="W584" s="41"/>
      <c r="X584" s="41"/>
      <c r="Y584" s="42"/>
      <c r="Z584" s="40" t="str">
        <f>IF(V584=0,"NO OFERTADO",IF(W584=0,"NO OFERTADO",IF(X584=0,"NO OFERTADO",IF(Y584=0,"NO OFERTADO","CORRECTO"))))</f>
        <v>NO OFERTADO</v>
      </c>
      <c r="AA584" s="42">
        <f>Y584*N584</f>
        <v>0</v>
      </c>
      <c r="AB584" s="31">
        <f>Q584*$AB$1</f>
        <v>4.3369945353766322E-2</v>
      </c>
      <c r="AC584" s="32">
        <f>R584*$AC$1</f>
        <v>1.9021485620265413E-2</v>
      </c>
      <c r="AD584" s="31">
        <f>AB584+AC584</f>
        <v>6.2391430974031735E-2</v>
      </c>
      <c r="AE584" s="41"/>
      <c r="AF584" s="41"/>
      <c r="AG584" s="41"/>
      <c r="AH584" s="42"/>
      <c r="AI584" s="40" t="str">
        <f>IF(AE584=0,"NO OFERTADO",IF(AF584=0,"NO OFERTADO",IF(AG584=0,"NO OFERTADO",IF(AH584=0,"NO OFERTADO","CORRECTO"))))</f>
        <v>NO OFERTADO</v>
      </c>
      <c r="AJ584" s="41"/>
      <c r="AK584" s="41"/>
      <c r="AL584" s="41"/>
      <c r="AM584" s="42"/>
      <c r="AN584" s="40" t="str">
        <f>IF(AJ584=0,"NO OFERTADO",IF(AK584=0,"NO OFERTADO",IF(AL584=0,"NO OFERTADO",IF(AM584=0,"NO OFERTADO","CORRECTO"))))</f>
        <v>NO OFERTADO</v>
      </c>
    </row>
    <row r="585" spans="1:40" x14ac:dyDescent="0.25">
      <c r="A585" s="61">
        <v>2761</v>
      </c>
      <c r="B585" s="61">
        <v>2459</v>
      </c>
      <c r="C585" s="67" t="s">
        <v>6571</v>
      </c>
      <c r="D585" s="91" t="s">
        <v>1046</v>
      </c>
      <c r="E585" s="91" t="s">
        <v>49</v>
      </c>
      <c r="F585" s="91" t="s">
        <v>23</v>
      </c>
      <c r="G585" s="12" t="s">
        <v>24</v>
      </c>
      <c r="H585" s="91" t="s">
        <v>49</v>
      </c>
      <c r="I585" s="62" t="s">
        <v>60</v>
      </c>
      <c r="J585" s="10">
        <v>1</v>
      </c>
      <c r="K585" s="10" t="s">
        <v>6572</v>
      </c>
      <c r="L585" s="14" t="s">
        <v>6573</v>
      </c>
      <c r="M585" s="11">
        <v>12238690</v>
      </c>
      <c r="N585" s="8">
        <v>1</v>
      </c>
      <c r="O585" s="8">
        <f>N585*M585</f>
        <v>12238690</v>
      </c>
      <c r="P585" s="7" t="s">
        <v>6618</v>
      </c>
      <c r="Q585" s="30">
        <f>O585/$O$643</f>
        <v>7.2552557246337501E-3</v>
      </c>
      <c r="R585" s="30"/>
      <c r="S585" s="31">
        <f>Q585*$S$1</f>
        <v>0.58042045797069997</v>
      </c>
      <c r="T585" s="7"/>
      <c r="U585" s="31">
        <f>S585+T585</f>
        <v>0.58042045797069997</v>
      </c>
      <c r="V585" s="41"/>
      <c r="W585" s="41"/>
      <c r="X585" s="41"/>
      <c r="Y585" s="42"/>
      <c r="Z585" s="40" t="str">
        <f>IF(V585=0,"NO OFERTADO",IF(W585=0,"NO OFERTADO",IF(X585=0,"NO OFERTADO",IF(Y585=0,"NO OFERTADO","CORRECTO"))))</f>
        <v>NO OFERTADO</v>
      </c>
      <c r="AA585" s="42">
        <f>Y585*N585</f>
        <v>0</v>
      </c>
      <c r="AB585" s="31">
        <f>Q585*$AB$1</f>
        <v>0.14510511449267499</v>
      </c>
      <c r="AC585" s="7"/>
      <c r="AD585" s="31">
        <f>AB585+AC585</f>
        <v>0.14510511449267499</v>
      </c>
      <c r="AE585" s="41"/>
      <c r="AF585" s="41"/>
      <c r="AG585" s="41"/>
      <c r="AH585" s="42"/>
      <c r="AI585" s="40" t="str">
        <f>IF(AE585=0,"NO OFERTADO",IF(AF585=0,"NO OFERTADO",IF(AG585=0,"NO OFERTADO",IF(AH585=0,"NO OFERTADO","CORRECTO"))))</f>
        <v>NO OFERTADO</v>
      </c>
      <c r="AJ585" s="41"/>
      <c r="AK585" s="41"/>
      <c r="AL585" s="41"/>
      <c r="AM585" s="42"/>
      <c r="AN585" s="40" t="str">
        <f>IF(AJ585=0,"NO OFERTADO",IF(AK585=0,"NO OFERTADO",IF(AL585=0,"NO OFERTADO",IF(AM585=0,"NO OFERTADO","CORRECTO"))))</f>
        <v>NO OFERTADO</v>
      </c>
    </row>
    <row r="586" spans="1:40" ht="24" x14ac:dyDescent="0.25">
      <c r="A586" s="61">
        <v>2762</v>
      </c>
      <c r="B586" s="61">
        <v>2460</v>
      </c>
      <c r="C586" s="13" t="s">
        <v>1502</v>
      </c>
      <c r="D586" s="12" t="s">
        <v>170</v>
      </c>
      <c r="E586" s="12" t="s">
        <v>2198</v>
      </c>
      <c r="F586" s="12" t="s">
        <v>23</v>
      </c>
      <c r="G586" s="12" t="s">
        <v>24</v>
      </c>
      <c r="H586" s="12" t="s">
        <v>25</v>
      </c>
      <c r="I586" s="62">
        <v>9387593.5999999996</v>
      </c>
      <c r="J586" s="10">
        <v>1</v>
      </c>
      <c r="K586" s="10" t="s">
        <v>1503</v>
      </c>
      <c r="L586" s="14" t="s">
        <v>6574</v>
      </c>
      <c r="M586" s="11">
        <v>9387593.5999999996</v>
      </c>
      <c r="N586" s="8">
        <v>1</v>
      </c>
      <c r="O586" s="8">
        <f>N586*M586</f>
        <v>9387593.5999999996</v>
      </c>
      <c r="P586" s="7" t="s">
        <v>6618</v>
      </c>
      <c r="Q586" s="30">
        <f>O586/$O$643</f>
        <v>5.5650884373192842E-3</v>
      </c>
      <c r="R586" s="30">
        <f>+O586/$O$644</f>
        <v>9.7630973544015637E-3</v>
      </c>
      <c r="S586" s="31">
        <f>Q586*$S$1</f>
        <v>0.44520707498554274</v>
      </c>
      <c r="T586" s="32">
        <f>R586*$T$1</f>
        <v>0.14644646031602346</v>
      </c>
      <c r="U586" s="31">
        <f>S586+T586</f>
        <v>0.59165353530156617</v>
      </c>
      <c r="V586" s="41"/>
      <c r="W586" s="41"/>
      <c r="X586" s="41"/>
      <c r="Y586" s="42"/>
      <c r="Z586" s="40" t="str">
        <f>IF(V586=0,"NO OFERTADO",IF(W586=0,"NO OFERTADO",IF(X586=0,"NO OFERTADO",IF(Y586=0,"NO OFERTADO","CORRECTO"))))</f>
        <v>NO OFERTADO</v>
      </c>
      <c r="AA586" s="42">
        <f>Y586*N586</f>
        <v>0</v>
      </c>
      <c r="AB586" s="31">
        <f>Q586*$AB$1</f>
        <v>0.11130176874638568</v>
      </c>
      <c r="AC586" s="32">
        <f>R586*$AC$1</f>
        <v>4.8815486772007817E-2</v>
      </c>
      <c r="AD586" s="31">
        <f>AB586+AC586</f>
        <v>0.16011725551839351</v>
      </c>
      <c r="AE586" s="41"/>
      <c r="AF586" s="41"/>
      <c r="AG586" s="41"/>
      <c r="AH586" s="42"/>
      <c r="AI586" s="40" t="str">
        <f>IF(AE586=0,"NO OFERTADO",IF(AF586=0,"NO OFERTADO",IF(AG586=0,"NO OFERTADO",IF(AH586=0,"NO OFERTADO","CORRECTO"))))</f>
        <v>NO OFERTADO</v>
      </c>
      <c r="AJ586" s="41"/>
      <c r="AK586" s="41"/>
      <c r="AL586" s="41"/>
      <c r="AM586" s="42"/>
      <c r="AN586" s="40" t="str">
        <f>IF(AJ586=0,"NO OFERTADO",IF(AK586=0,"NO OFERTADO",IF(AL586=0,"NO OFERTADO",IF(AM586=0,"NO OFERTADO","CORRECTO"))))</f>
        <v>NO OFERTADO</v>
      </c>
    </row>
    <row r="587" spans="1:40" x14ac:dyDescent="0.25">
      <c r="A587" s="61">
        <v>2763</v>
      </c>
      <c r="B587" s="61">
        <v>2461</v>
      </c>
      <c r="C587" s="13" t="s">
        <v>5041</v>
      </c>
      <c r="D587" s="12" t="s">
        <v>1575</v>
      </c>
      <c r="E587" s="12" t="s">
        <v>49</v>
      </c>
      <c r="F587" s="12" t="s">
        <v>49</v>
      </c>
      <c r="G587" s="12" t="s">
        <v>24</v>
      </c>
      <c r="H587" s="12" t="s">
        <v>804</v>
      </c>
      <c r="I587" s="62">
        <v>15170349</v>
      </c>
      <c r="J587" s="10">
        <v>1</v>
      </c>
      <c r="K587" s="10" t="s">
        <v>6575</v>
      </c>
      <c r="L587" s="14" t="s">
        <v>6576</v>
      </c>
      <c r="M587" s="11">
        <v>15170349</v>
      </c>
      <c r="N587" s="8">
        <v>1</v>
      </c>
      <c r="O587" s="8">
        <f>N587*M587</f>
        <v>15170349</v>
      </c>
      <c r="P587" s="7" t="s">
        <v>6618</v>
      </c>
      <c r="Q587" s="30">
        <f>O587/$O$643</f>
        <v>8.9931815763731153E-3</v>
      </c>
      <c r="R587" s="30">
        <f>+O587/$O$644</f>
        <v>1.5777162976808926E-2</v>
      </c>
      <c r="S587" s="31">
        <f>Q587*$S$1</f>
        <v>0.71945452610984928</v>
      </c>
      <c r="T587" s="32">
        <f>R587*$T$1</f>
        <v>0.2366574446521339</v>
      </c>
      <c r="U587" s="31">
        <f>S587+T587</f>
        <v>0.95611197076198318</v>
      </c>
      <c r="V587" s="41"/>
      <c r="W587" s="41"/>
      <c r="X587" s="41"/>
      <c r="Y587" s="42"/>
      <c r="Z587" s="40" t="str">
        <f>IF(V587=0,"NO OFERTADO",IF(W587=0,"NO OFERTADO",IF(X587=0,"NO OFERTADO",IF(Y587=0,"NO OFERTADO","CORRECTO"))))</f>
        <v>NO OFERTADO</v>
      </c>
      <c r="AA587" s="42">
        <f>Y587*N587</f>
        <v>0</v>
      </c>
      <c r="AB587" s="31">
        <f>Q587*$AB$1</f>
        <v>0.17986363152746232</v>
      </c>
      <c r="AC587" s="32">
        <f>R587*$AC$1</f>
        <v>7.8885814884044628E-2</v>
      </c>
      <c r="AD587" s="31">
        <f>AB587+AC587</f>
        <v>0.25874944641150693</v>
      </c>
      <c r="AE587" s="41"/>
      <c r="AF587" s="41"/>
      <c r="AG587" s="41"/>
      <c r="AH587" s="42"/>
      <c r="AI587" s="40" t="str">
        <f>IF(AE587=0,"NO OFERTADO",IF(AF587=0,"NO OFERTADO",IF(AG587=0,"NO OFERTADO",IF(AH587=0,"NO OFERTADO","CORRECTO"))))</f>
        <v>NO OFERTADO</v>
      </c>
      <c r="AJ587" s="41"/>
      <c r="AK587" s="41"/>
      <c r="AL587" s="41"/>
      <c r="AM587" s="42"/>
      <c r="AN587" s="40" t="str">
        <f>IF(AJ587=0,"NO OFERTADO",IF(AK587=0,"NO OFERTADO",IF(AL587=0,"NO OFERTADO",IF(AM587=0,"NO OFERTADO","CORRECTO"))))</f>
        <v>NO OFERTADO</v>
      </c>
    </row>
    <row r="588" spans="1:40" x14ac:dyDescent="0.25">
      <c r="A588" s="61">
        <v>2764</v>
      </c>
      <c r="B588" s="61">
        <v>1852</v>
      </c>
      <c r="C588" s="13" t="s">
        <v>5041</v>
      </c>
      <c r="D588" s="12" t="s">
        <v>1439</v>
      </c>
      <c r="E588" s="12" t="s">
        <v>49</v>
      </c>
      <c r="F588" s="12" t="s">
        <v>49</v>
      </c>
      <c r="G588" s="12" t="s">
        <v>24</v>
      </c>
      <c r="H588" s="12" t="s">
        <v>804</v>
      </c>
      <c r="I588" s="62">
        <v>6068139.5999999996</v>
      </c>
      <c r="J588" s="10">
        <v>1</v>
      </c>
      <c r="K588" s="10" t="s">
        <v>5042</v>
      </c>
      <c r="L588" s="14" t="s">
        <v>5043</v>
      </c>
      <c r="M588" s="11">
        <v>6068139.5999999996</v>
      </c>
      <c r="N588" s="8">
        <v>1</v>
      </c>
      <c r="O588" s="8">
        <f>N588*M588</f>
        <v>6068139.5999999996</v>
      </c>
      <c r="P588" s="7" t="s">
        <v>6618</v>
      </c>
      <c r="Q588" s="30">
        <f>O588/$O$643</f>
        <v>3.5972726305492459E-3</v>
      </c>
      <c r="R588" s="30">
        <f>+O588/$O$644</f>
        <v>6.3108651907235695E-3</v>
      </c>
      <c r="S588" s="31">
        <f>Q588*$S$1</f>
        <v>0.28778181044393969</v>
      </c>
      <c r="T588" s="32">
        <f>R588*$T$1</f>
        <v>9.4662977860853537E-2</v>
      </c>
      <c r="U588" s="31">
        <f>S588+T588</f>
        <v>0.38244478830479323</v>
      </c>
      <c r="V588" s="41"/>
      <c r="W588" s="41"/>
      <c r="X588" s="41"/>
      <c r="Y588" s="42"/>
      <c r="Z588" s="40" t="str">
        <f>IF(V588=0,"NO OFERTADO",IF(W588=0,"NO OFERTADO",IF(X588=0,"NO OFERTADO",IF(Y588=0,"NO OFERTADO","CORRECTO"))))</f>
        <v>NO OFERTADO</v>
      </c>
      <c r="AA588" s="42">
        <f>Y588*N588</f>
        <v>0</v>
      </c>
      <c r="AB588" s="31">
        <f>Q588*$AB$1</f>
        <v>7.1945452610984922E-2</v>
      </c>
      <c r="AC588" s="32">
        <f>R588*$AC$1</f>
        <v>3.1554325953617846E-2</v>
      </c>
      <c r="AD588" s="31">
        <f>AB588+AC588</f>
        <v>0.10349977856460277</v>
      </c>
      <c r="AE588" s="41"/>
      <c r="AF588" s="41"/>
      <c r="AG588" s="41"/>
      <c r="AH588" s="42"/>
      <c r="AI588" s="40" t="str">
        <f>IF(AE588=0,"NO OFERTADO",IF(AF588=0,"NO OFERTADO",IF(AG588=0,"NO OFERTADO",IF(AH588=0,"NO OFERTADO","CORRECTO"))))</f>
        <v>NO OFERTADO</v>
      </c>
      <c r="AJ588" s="41"/>
      <c r="AK588" s="41"/>
      <c r="AL588" s="41"/>
      <c r="AM588" s="42"/>
      <c r="AN588" s="40" t="str">
        <f>IF(AJ588=0,"NO OFERTADO",IF(AK588=0,"NO OFERTADO",IF(AL588=0,"NO OFERTADO",IF(AM588=0,"NO OFERTADO","CORRECTO"))))</f>
        <v>NO OFERTADO</v>
      </c>
    </row>
    <row r="589" spans="1:40" ht="24" x14ac:dyDescent="0.25">
      <c r="A589" s="61">
        <v>2765</v>
      </c>
      <c r="B589" s="61">
        <v>1970</v>
      </c>
      <c r="C589" s="13" t="s">
        <v>5342</v>
      </c>
      <c r="D589" s="12" t="s">
        <v>5343</v>
      </c>
      <c r="E589" s="12" t="s">
        <v>5229</v>
      </c>
      <c r="F589" s="12" t="s">
        <v>354</v>
      </c>
      <c r="G589" s="12" t="s">
        <v>322</v>
      </c>
      <c r="H589" s="12" t="s">
        <v>354</v>
      </c>
      <c r="I589" s="62" t="s">
        <v>60</v>
      </c>
      <c r="J589" s="10">
        <v>1</v>
      </c>
      <c r="K589" s="10" t="s">
        <v>5344</v>
      </c>
      <c r="L589" s="14" t="s">
        <v>5345</v>
      </c>
      <c r="M589" s="11">
        <v>63628.525999999991</v>
      </c>
      <c r="N589" s="8">
        <v>1</v>
      </c>
      <c r="O589" s="8">
        <f>N589*M589</f>
        <v>63628.525999999991</v>
      </c>
      <c r="P589" s="7" t="s">
        <v>6618</v>
      </c>
      <c r="Q589" s="30">
        <f>O589/$O$643</f>
        <v>3.771982356865868E-5</v>
      </c>
      <c r="R589" s="30"/>
      <c r="S589" s="31">
        <f>Q589*$S$1</f>
        <v>3.0175858854926945E-3</v>
      </c>
      <c r="T589" s="7"/>
      <c r="U589" s="31">
        <f>S589+T589</f>
        <v>3.0175858854926945E-3</v>
      </c>
      <c r="V589" s="41"/>
      <c r="W589" s="41"/>
      <c r="X589" s="41"/>
      <c r="Y589" s="42"/>
      <c r="Z589" s="40" t="str">
        <f>IF(V589=0,"NO OFERTADO",IF(W589=0,"NO OFERTADO",IF(X589=0,"NO OFERTADO",IF(Y589=0,"NO OFERTADO","CORRECTO"))))</f>
        <v>NO OFERTADO</v>
      </c>
      <c r="AA589" s="42">
        <f>Y589*N589</f>
        <v>0</v>
      </c>
      <c r="AB589" s="31">
        <f>Q589*$AB$1</f>
        <v>7.5439647137317363E-4</v>
      </c>
      <c r="AC589" s="7"/>
      <c r="AD589" s="31">
        <f>AB589+AC589</f>
        <v>7.5439647137317363E-4</v>
      </c>
      <c r="AE589" s="41"/>
      <c r="AF589" s="41"/>
      <c r="AG589" s="41"/>
      <c r="AH589" s="42"/>
      <c r="AI589" s="40" t="str">
        <f>IF(AE589=0,"NO OFERTADO",IF(AF589=0,"NO OFERTADO",IF(AG589=0,"NO OFERTADO",IF(AH589=0,"NO OFERTADO","CORRECTO"))))</f>
        <v>NO OFERTADO</v>
      </c>
      <c r="AJ589" s="41"/>
      <c r="AK589" s="41"/>
      <c r="AL589" s="41"/>
      <c r="AM589" s="42"/>
      <c r="AN589" s="40" t="str">
        <f>IF(AJ589=0,"NO OFERTADO",IF(AK589=0,"NO OFERTADO",IF(AL589=0,"NO OFERTADO",IF(AM589=0,"NO OFERTADO","CORRECTO"))))</f>
        <v>NO OFERTADO</v>
      </c>
    </row>
    <row r="590" spans="1:40" x14ac:dyDescent="0.25">
      <c r="A590" s="61">
        <v>2766</v>
      </c>
      <c r="B590" s="61">
        <v>2462</v>
      </c>
      <c r="C590" s="13" t="s">
        <v>1770</v>
      </c>
      <c r="D590" s="12" t="s">
        <v>4307</v>
      </c>
      <c r="E590" s="12" t="s">
        <v>49</v>
      </c>
      <c r="F590" s="12" t="s">
        <v>23</v>
      </c>
      <c r="G590" s="12" t="s">
        <v>24</v>
      </c>
      <c r="H590" s="12" t="s">
        <v>49</v>
      </c>
      <c r="I590" s="62" t="s">
        <v>60</v>
      </c>
      <c r="J590" s="10">
        <v>1</v>
      </c>
      <c r="K590" s="10" t="s">
        <v>1771</v>
      </c>
      <c r="L590" s="14" t="s">
        <v>6577</v>
      </c>
      <c r="M590" s="11">
        <v>24383.199999999997</v>
      </c>
      <c r="N590" s="8">
        <v>1</v>
      </c>
      <c r="O590" s="8">
        <f>N590*M590</f>
        <v>24383.199999999997</v>
      </c>
      <c r="P590" s="7" t="s">
        <v>6618</v>
      </c>
      <c r="Q590" s="30">
        <f>O590/$O$643</f>
        <v>1.4454680311772717E-5</v>
      </c>
      <c r="R590" s="30"/>
      <c r="S590" s="31">
        <f>Q590*$S$1</f>
        <v>1.1563744249418174E-3</v>
      </c>
      <c r="T590" s="7"/>
      <c r="U590" s="31">
        <f>S590+T590</f>
        <v>1.1563744249418174E-3</v>
      </c>
      <c r="V590" s="41"/>
      <c r="W590" s="41"/>
      <c r="X590" s="41"/>
      <c r="Y590" s="42"/>
      <c r="Z590" s="40" t="str">
        <f>IF(V590=0,"NO OFERTADO",IF(W590=0,"NO OFERTADO",IF(X590=0,"NO OFERTADO",IF(Y590=0,"NO OFERTADO","CORRECTO"))))</f>
        <v>NO OFERTADO</v>
      </c>
      <c r="AA590" s="42">
        <f>Y590*N590</f>
        <v>0</v>
      </c>
      <c r="AB590" s="31">
        <f>Q590*$AB$1</f>
        <v>2.8909360623545434E-4</v>
      </c>
      <c r="AC590" s="7"/>
      <c r="AD590" s="31">
        <f>AB590+AC590</f>
        <v>2.8909360623545434E-4</v>
      </c>
      <c r="AE590" s="41"/>
      <c r="AF590" s="41"/>
      <c r="AG590" s="41"/>
      <c r="AH590" s="42"/>
      <c r="AI590" s="40" t="str">
        <f>IF(AE590=0,"NO OFERTADO",IF(AF590=0,"NO OFERTADO",IF(AG590=0,"NO OFERTADO",IF(AH590=0,"NO OFERTADO","CORRECTO"))))</f>
        <v>NO OFERTADO</v>
      </c>
      <c r="AJ590" s="41"/>
      <c r="AK590" s="41"/>
      <c r="AL590" s="41"/>
      <c r="AM590" s="42"/>
      <c r="AN590" s="40" t="str">
        <f>IF(AJ590=0,"NO OFERTADO",IF(AK590=0,"NO OFERTADO",IF(AL590=0,"NO OFERTADO",IF(AM590=0,"NO OFERTADO","CORRECTO"))))</f>
        <v>NO OFERTADO</v>
      </c>
    </row>
    <row r="591" spans="1:40" x14ac:dyDescent="0.25">
      <c r="A591" s="61">
        <v>2767</v>
      </c>
      <c r="B591" s="61">
        <v>1481</v>
      </c>
      <c r="C591" s="13" t="s">
        <v>4110</v>
      </c>
      <c r="D591" s="12" t="s">
        <v>4114</v>
      </c>
      <c r="E591" s="12" t="s">
        <v>536</v>
      </c>
      <c r="F591" s="12" t="s">
        <v>536</v>
      </c>
      <c r="G591" s="12" t="s">
        <v>537</v>
      </c>
      <c r="H591" s="12" t="s">
        <v>536</v>
      </c>
      <c r="I591" s="62" t="s">
        <v>60</v>
      </c>
      <c r="J591" s="10">
        <v>1</v>
      </c>
      <c r="K591" s="10" t="s">
        <v>4112</v>
      </c>
      <c r="L591" s="14" t="s">
        <v>4115</v>
      </c>
      <c r="M591" s="11">
        <v>13501.625499999998</v>
      </c>
      <c r="N591" s="11">
        <v>15.333333333333334</v>
      </c>
      <c r="O591" s="8">
        <f>N591*M591</f>
        <v>207024.92433333333</v>
      </c>
      <c r="P591" s="7" t="s">
        <v>6618</v>
      </c>
      <c r="Q591" s="30">
        <f>O591/$O$643</f>
        <v>1.2272708659270603E-4</v>
      </c>
      <c r="R591" s="30"/>
      <c r="S591" s="31">
        <f>Q591*$S$1</f>
        <v>9.8181669274164836E-3</v>
      </c>
      <c r="T591" s="7"/>
      <c r="U591" s="31">
        <f>S591+T591</f>
        <v>9.8181669274164836E-3</v>
      </c>
      <c r="V591" s="41"/>
      <c r="W591" s="41"/>
      <c r="X591" s="41"/>
      <c r="Y591" s="42"/>
      <c r="Z591" s="40" t="str">
        <f>IF(V591=0,"NO OFERTADO",IF(W591=0,"NO OFERTADO",IF(X591=0,"NO OFERTADO",IF(Y591=0,"NO OFERTADO","CORRECTO"))))</f>
        <v>NO OFERTADO</v>
      </c>
      <c r="AA591" s="42">
        <f>Y591*N591</f>
        <v>0</v>
      </c>
      <c r="AB591" s="31">
        <f>Q591*$AB$1</f>
        <v>2.4545417318541209E-3</v>
      </c>
      <c r="AC591" s="7"/>
      <c r="AD591" s="31">
        <f>AB591+AC591</f>
        <v>2.4545417318541209E-3</v>
      </c>
      <c r="AE591" s="41"/>
      <c r="AF591" s="41"/>
      <c r="AG591" s="41"/>
      <c r="AH591" s="42"/>
      <c r="AI591" s="40" t="str">
        <f>IF(AE591=0,"NO OFERTADO",IF(AF591=0,"NO OFERTADO",IF(AG591=0,"NO OFERTADO",IF(AH591=0,"NO OFERTADO","CORRECTO"))))</f>
        <v>NO OFERTADO</v>
      </c>
      <c r="AJ591" s="41"/>
      <c r="AK591" s="41"/>
      <c r="AL591" s="41"/>
      <c r="AM591" s="42"/>
      <c r="AN591" s="40" t="str">
        <f>IF(AJ591=0,"NO OFERTADO",IF(AK591=0,"NO OFERTADO",IF(AL591=0,"NO OFERTADO",IF(AM591=0,"NO OFERTADO","CORRECTO"))))</f>
        <v>NO OFERTADO</v>
      </c>
    </row>
    <row r="592" spans="1:40" x14ac:dyDescent="0.25">
      <c r="A592" s="61">
        <v>2768</v>
      </c>
      <c r="B592" s="61">
        <v>2041</v>
      </c>
      <c r="C592" s="13" t="s">
        <v>5553</v>
      </c>
      <c r="D592" s="12" t="s">
        <v>5554</v>
      </c>
      <c r="E592" s="12" t="s">
        <v>5555</v>
      </c>
      <c r="F592" s="12" t="s">
        <v>321</v>
      </c>
      <c r="G592" s="12" t="s">
        <v>322</v>
      </c>
      <c r="H592" s="12" t="s">
        <v>108</v>
      </c>
      <c r="I592" s="62" t="s">
        <v>60</v>
      </c>
      <c r="J592" s="10">
        <v>60</v>
      </c>
      <c r="K592" s="10" t="s">
        <v>5556</v>
      </c>
      <c r="L592" s="14" t="s">
        <v>5557</v>
      </c>
      <c r="M592" s="11">
        <v>269.26566666666668</v>
      </c>
      <c r="N592" s="8">
        <v>60</v>
      </c>
      <c r="O592" s="8">
        <f>N592*M592</f>
        <v>16155.94</v>
      </c>
      <c r="P592" s="7" t="s">
        <v>6618</v>
      </c>
      <c r="Q592" s="30">
        <f>O592/$O$643</f>
        <v>9.5774528296606417E-6</v>
      </c>
      <c r="R592" s="30"/>
      <c r="S592" s="31">
        <f>Q592*$S$1</f>
        <v>7.6619622637285137E-4</v>
      </c>
      <c r="T592" s="7"/>
      <c r="U592" s="31">
        <f>S592+T592</f>
        <v>7.6619622637285137E-4</v>
      </c>
      <c r="V592" s="41"/>
      <c r="W592" s="41"/>
      <c r="X592" s="41"/>
      <c r="Y592" s="42"/>
      <c r="Z592" s="40" t="str">
        <f>IF(V592=0,"NO OFERTADO",IF(W592=0,"NO OFERTADO",IF(X592=0,"NO OFERTADO",IF(Y592=0,"NO OFERTADO","CORRECTO"))))</f>
        <v>NO OFERTADO</v>
      </c>
      <c r="AA592" s="42">
        <f>Y592*N592</f>
        <v>0</v>
      </c>
      <c r="AB592" s="31">
        <f>Q592*$AB$1</f>
        <v>1.9154905659321284E-4</v>
      </c>
      <c r="AC592" s="7"/>
      <c r="AD592" s="31">
        <f>AB592+AC592</f>
        <v>1.9154905659321284E-4</v>
      </c>
      <c r="AE592" s="41"/>
      <c r="AF592" s="41"/>
      <c r="AG592" s="41"/>
      <c r="AH592" s="42"/>
      <c r="AI592" s="40" t="str">
        <f>IF(AE592=0,"NO OFERTADO",IF(AF592=0,"NO OFERTADO",IF(AG592=0,"NO OFERTADO",IF(AH592=0,"NO OFERTADO","CORRECTO"))))</f>
        <v>NO OFERTADO</v>
      </c>
      <c r="AJ592" s="41"/>
      <c r="AK592" s="41"/>
      <c r="AL592" s="41"/>
      <c r="AM592" s="42"/>
      <c r="AN592" s="40" t="str">
        <f>IF(AJ592=0,"NO OFERTADO",IF(AK592=0,"NO OFERTADO",IF(AL592=0,"NO OFERTADO",IF(AM592=0,"NO OFERTADO","CORRECTO"))))</f>
        <v>NO OFERTADO</v>
      </c>
    </row>
    <row r="593" spans="1:40" ht="24" x14ac:dyDescent="0.25">
      <c r="A593" s="61">
        <v>2769</v>
      </c>
      <c r="B593" s="61">
        <v>2030</v>
      </c>
      <c r="C593" s="13" t="s">
        <v>5520</v>
      </c>
      <c r="D593" s="12" t="s">
        <v>5521</v>
      </c>
      <c r="E593" s="12" t="s">
        <v>259</v>
      </c>
      <c r="F593" s="12" t="s">
        <v>49</v>
      </c>
      <c r="G593" s="12" t="s">
        <v>24</v>
      </c>
      <c r="H593" s="12" t="s">
        <v>49</v>
      </c>
      <c r="I593" s="62" t="s">
        <v>60</v>
      </c>
      <c r="J593" s="10">
        <v>1</v>
      </c>
      <c r="K593" s="10" t="s">
        <v>727</v>
      </c>
      <c r="L593" s="14" t="s">
        <v>5522</v>
      </c>
      <c r="M593" s="11">
        <v>19533</v>
      </c>
      <c r="N593" s="8">
        <v>1</v>
      </c>
      <c r="O593" s="8">
        <f>N593*M593</f>
        <v>19533</v>
      </c>
      <c r="P593" s="7" t="s">
        <v>6618</v>
      </c>
      <c r="Q593" s="30">
        <f>O593/$O$643</f>
        <v>1.1579418227708279E-5</v>
      </c>
      <c r="R593" s="30"/>
      <c r="S593" s="31">
        <f>Q593*$S$1</f>
        <v>9.263534582166623E-4</v>
      </c>
      <c r="T593" s="7"/>
      <c r="U593" s="31">
        <f>S593+T593</f>
        <v>9.263534582166623E-4</v>
      </c>
      <c r="V593" s="41"/>
      <c r="W593" s="41"/>
      <c r="X593" s="41"/>
      <c r="Y593" s="42"/>
      <c r="Z593" s="40" t="str">
        <f>IF(V593=0,"NO OFERTADO",IF(W593=0,"NO OFERTADO",IF(X593=0,"NO OFERTADO",IF(Y593=0,"NO OFERTADO","CORRECTO"))))</f>
        <v>NO OFERTADO</v>
      </c>
      <c r="AA593" s="42">
        <f>Y593*N593</f>
        <v>0</v>
      </c>
      <c r="AB593" s="31">
        <f>Q593*$AB$1</f>
        <v>2.3158836455416557E-4</v>
      </c>
      <c r="AC593" s="7"/>
      <c r="AD593" s="31">
        <f>AB593+AC593</f>
        <v>2.3158836455416557E-4</v>
      </c>
      <c r="AE593" s="41"/>
      <c r="AF593" s="41"/>
      <c r="AG593" s="41"/>
      <c r="AH593" s="42"/>
      <c r="AI593" s="40" t="str">
        <f>IF(AE593=0,"NO OFERTADO",IF(AF593=0,"NO OFERTADO",IF(AG593=0,"NO OFERTADO",IF(AH593=0,"NO OFERTADO","CORRECTO"))))</f>
        <v>NO OFERTADO</v>
      </c>
      <c r="AJ593" s="41"/>
      <c r="AK593" s="41"/>
      <c r="AL593" s="41"/>
      <c r="AM593" s="42"/>
      <c r="AN593" s="40" t="str">
        <f>IF(AJ593=0,"NO OFERTADO",IF(AK593=0,"NO OFERTADO",IF(AL593=0,"NO OFERTADO",IF(AM593=0,"NO OFERTADO","CORRECTO"))))</f>
        <v>NO OFERTADO</v>
      </c>
    </row>
    <row r="594" spans="1:40" x14ac:dyDescent="0.25">
      <c r="A594" s="61">
        <v>2770</v>
      </c>
      <c r="B594" s="61">
        <v>1983</v>
      </c>
      <c r="C594" s="13" t="s">
        <v>4441</v>
      </c>
      <c r="D594" s="12" t="s">
        <v>5381</v>
      </c>
      <c r="E594" s="12" t="s">
        <v>1042</v>
      </c>
      <c r="F594" s="12" t="s">
        <v>222</v>
      </c>
      <c r="G594" s="12" t="s">
        <v>223</v>
      </c>
      <c r="H594" s="12" t="s">
        <v>108</v>
      </c>
      <c r="I594" s="62" t="s">
        <v>60</v>
      </c>
      <c r="J594" s="10">
        <v>5</v>
      </c>
      <c r="K594" s="10" t="s">
        <v>4443</v>
      </c>
      <c r="L594" s="14" t="s">
        <v>5382</v>
      </c>
      <c r="M594" s="11">
        <v>4016.9219999999996</v>
      </c>
      <c r="N594" s="8">
        <v>5</v>
      </c>
      <c r="O594" s="8">
        <f>N594*M594</f>
        <v>20084.609999999997</v>
      </c>
      <c r="P594" s="7" t="s">
        <v>6618</v>
      </c>
      <c r="Q594" s="30">
        <f>O594/$O$643</f>
        <v>1.1906419860257612E-5</v>
      </c>
      <c r="R594" s="30"/>
      <c r="S594" s="31">
        <f>Q594*$S$1</f>
        <v>9.5251358882060891E-4</v>
      </c>
      <c r="T594" s="7"/>
      <c r="U594" s="31">
        <f>S594+T594</f>
        <v>9.5251358882060891E-4</v>
      </c>
      <c r="V594" s="41"/>
      <c r="W594" s="41"/>
      <c r="X594" s="41"/>
      <c r="Y594" s="42"/>
      <c r="Z594" s="40" t="str">
        <f>IF(V594=0,"NO OFERTADO",IF(W594=0,"NO OFERTADO",IF(X594=0,"NO OFERTADO",IF(Y594=0,"NO OFERTADO","CORRECTO"))))</f>
        <v>NO OFERTADO</v>
      </c>
      <c r="AA594" s="42">
        <f>Y594*N594</f>
        <v>0</v>
      </c>
      <c r="AB594" s="31">
        <f>Q594*$AB$1</f>
        <v>2.3812839720515223E-4</v>
      </c>
      <c r="AC594" s="7"/>
      <c r="AD594" s="31">
        <f>AB594+AC594</f>
        <v>2.3812839720515223E-4</v>
      </c>
      <c r="AE594" s="41"/>
      <c r="AF594" s="41"/>
      <c r="AG594" s="41"/>
      <c r="AH594" s="42"/>
      <c r="AI594" s="40" t="str">
        <f>IF(AE594=0,"NO OFERTADO",IF(AF594=0,"NO OFERTADO",IF(AG594=0,"NO OFERTADO",IF(AH594=0,"NO OFERTADO","CORRECTO"))))</f>
        <v>NO OFERTADO</v>
      </c>
      <c r="AJ594" s="41"/>
      <c r="AK594" s="41"/>
      <c r="AL594" s="41"/>
      <c r="AM594" s="42"/>
      <c r="AN594" s="40" t="str">
        <f>IF(AJ594=0,"NO OFERTADO",IF(AK594=0,"NO OFERTADO",IF(AL594=0,"NO OFERTADO",IF(AM594=0,"NO OFERTADO","CORRECTO"))))</f>
        <v>NO OFERTADO</v>
      </c>
    </row>
    <row r="595" spans="1:40" ht="24" x14ac:dyDescent="0.25">
      <c r="A595" s="61">
        <v>2771</v>
      </c>
      <c r="B595" s="61">
        <v>2463</v>
      </c>
      <c r="C595" s="13" t="s">
        <v>6578</v>
      </c>
      <c r="D595" s="12" t="s">
        <v>559</v>
      </c>
      <c r="E595" s="12" t="s">
        <v>11</v>
      </c>
      <c r="F595" s="12" t="s">
        <v>134</v>
      </c>
      <c r="G595" s="12" t="s">
        <v>13</v>
      </c>
      <c r="H595" s="12" t="s">
        <v>12</v>
      </c>
      <c r="I595" s="62" t="s">
        <v>60</v>
      </c>
      <c r="J595" s="10">
        <v>1</v>
      </c>
      <c r="K595" s="10" t="s">
        <v>6579</v>
      </c>
      <c r="L595" s="14" t="s">
        <v>6580</v>
      </c>
      <c r="M595" s="11">
        <v>5013.2699999999995</v>
      </c>
      <c r="N595" s="8">
        <v>60</v>
      </c>
      <c r="O595" s="8">
        <f>N595*M595</f>
        <v>300796.19999999995</v>
      </c>
      <c r="P595" s="7" t="s">
        <v>6618</v>
      </c>
      <c r="Q595" s="30">
        <f>O595/$O$643</f>
        <v>1.7831592694954101E-4</v>
      </c>
      <c r="R595" s="30"/>
      <c r="S595" s="31">
        <f>Q595*$S$1</f>
        <v>1.4265274155963282E-2</v>
      </c>
      <c r="T595" s="7"/>
      <c r="U595" s="31">
        <f>S595+T595</f>
        <v>1.4265274155963282E-2</v>
      </c>
      <c r="V595" s="41"/>
      <c r="W595" s="41"/>
      <c r="X595" s="41"/>
      <c r="Y595" s="42"/>
      <c r="Z595" s="40" t="str">
        <f>IF(V595=0,"NO OFERTADO",IF(W595=0,"NO OFERTADO",IF(X595=0,"NO OFERTADO",IF(Y595=0,"NO OFERTADO","CORRECTO"))))</f>
        <v>NO OFERTADO</v>
      </c>
      <c r="AA595" s="42">
        <f>Y595*N595</f>
        <v>0</v>
      </c>
      <c r="AB595" s="31">
        <f>Q595*$AB$1</f>
        <v>3.5663185389908205E-3</v>
      </c>
      <c r="AC595" s="7"/>
      <c r="AD595" s="31">
        <f>AB595+AC595</f>
        <v>3.5663185389908205E-3</v>
      </c>
      <c r="AE595" s="41"/>
      <c r="AF595" s="41"/>
      <c r="AG595" s="41"/>
      <c r="AH595" s="42"/>
      <c r="AI595" s="40" t="str">
        <f>IF(AE595=0,"NO OFERTADO",IF(AF595=0,"NO OFERTADO",IF(AG595=0,"NO OFERTADO",IF(AH595=0,"NO OFERTADO","CORRECTO"))))</f>
        <v>NO OFERTADO</v>
      </c>
      <c r="AJ595" s="41"/>
      <c r="AK595" s="41"/>
      <c r="AL595" s="41"/>
      <c r="AM595" s="42"/>
      <c r="AN595" s="40" t="str">
        <f>IF(AJ595=0,"NO OFERTADO",IF(AK595=0,"NO OFERTADO",IF(AL595=0,"NO OFERTADO",IF(AM595=0,"NO OFERTADO","CORRECTO"))))</f>
        <v>NO OFERTADO</v>
      </c>
    </row>
    <row r="596" spans="1:40" ht="24" x14ac:dyDescent="0.25">
      <c r="A596" s="61">
        <v>2772</v>
      </c>
      <c r="B596" s="61">
        <v>2464</v>
      </c>
      <c r="C596" s="13" t="s">
        <v>3038</v>
      </c>
      <c r="D596" s="12" t="s">
        <v>559</v>
      </c>
      <c r="E596" s="12" t="s">
        <v>11</v>
      </c>
      <c r="F596" s="12" t="s">
        <v>134</v>
      </c>
      <c r="G596" s="12" t="s">
        <v>13</v>
      </c>
      <c r="H596" s="12" t="s">
        <v>12</v>
      </c>
      <c r="I596" s="62" t="s">
        <v>60</v>
      </c>
      <c r="J596" s="10">
        <v>1</v>
      </c>
      <c r="K596" s="10" t="s">
        <v>3039</v>
      </c>
      <c r="L596" s="14" t="s">
        <v>6581</v>
      </c>
      <c r="M596" s="11">
        <v>18300.011999999999</v>
      </c>
      <c r="N596" s="8">
        <v>30</v>
      </c>
      <c r="O596" s="8">
        <f>N596*M596</f>
        <v>549000.36</v>
      </c>
      <c r="P596" s="7" t="s">
        <v>6618</v>
      </c>
      <c r="Q596" s="30">
        <f>O596/$O$643</f>
        <v>3.2545460377834468E-4</v>
      </c>
      <c r="R596" s="30"/>
      <c r="S596" s="31">
        <f>Q596*$S$1</f>
        <v>2.6036368302267576E-2</v>
      </c>
      <c r="T596" s="7"/>
      <c r="U596" s="31">
        <f>S596+T596</f>
        <v>2.6036368302267576E-2</v>
      </c>
      <c r="V596" s="41"/>
      <c r="W596" s="41"/>
      <c r="X596" s="41"/>
      <c r="Y596" s="42"/>
      <c r="Z596" s="40" t="str">
        <f>IF(V596=0,"NO OFERTADO",IF(W596=0,"NO OFERTADO",IF(X596=0,"NO OFERTADO",IF(Y596=0,"NO OFERTADO","CORRECTO"))))</f>
        <v>NO OFERTADO</v>
      </c>
      <c r="AA596" s="42">
        <f>Y596*N596</f>
        <v>0</v>
      </c>
      <c r="AB596" s="31">
        <f>Q596*$AB$1</f>
        <v>6.5090920755668941E-3</v>
      </c>
      <c r="AC596" s="7"/>
      <c r="AD596" s="31">
        <f>AB596+AC596</f>
        <v>6.5090920755668941E-3</v>
      </c>
      <c r="AE596" s="41"/>
      <c r="AF596" s="41"/>
      <c r="AG596" s="41"/>
      <c r="AH596" s="42"/>
      <c r="AI596" s="40" t="str">
        <f>IF(AE596=0,"NO OFERTADO",IF(AF596=0,"NO OFERTADO",IF(AG596=0,"NO OFERTADO",IF(AH596=0,"NO OFERTADO","CORRECTO"))))</f>
        <v>NO OFERTADO</v>
      </c>
      <c r="AJ596" s="41"/>
      <c r="AK596" s="41"/>
      <c r="AL596" s="41"/>
      <c r="AM596" s="42"/>
      <c r="AN596" s="40" t="str">
        <f>IF(AJ596=0,"NO OFERTADO",IF(AK596=0,"NO OFERTADO",IF(AL596=0,"NO OFERTADO",IF(AM596=0,"NO OFERTADO","CORRECTO"))))</f>
        <v>NO OFERTADO</v>
      </c>
    </row>
    <row r="597" spans="1:40" ht="24" x14ac:dyDescent="0.25">
      <c r="A597" s="61">
        <v>2773</v>
      </c>
      <c r="B597" s="61">
        <v>2465</v>
      </c>
      <c r="C597" s="13" t="s">
        <v>4705</v>
      </c>
      <c r="D597" s="12" t="s">
        <v>6582</v>
      </c>
      <c r="E597" s="12" t="s">
        <v>4966</v>
      </c>
      <c r="F597" s="12" t="s">
        <v>354</v>
      </c>
      <c r="G597" s="12" t="s">
        <v>3498</v>
      </c>
      <c r="H597" s="12" t="s">
        <v>354</v>
      </c>
      <c r="I597" s="62" t="s">
        <v>60</v>
      </c>
      <c r="J597" s="10">
        <v>1</v>
      </c>
      <c r="K597" s="10" t="s">
        <v>6583</v>
      </c>
      <c r="L597" s="14" t="s">
        <v>6584</v>
      </c>
      <c r="M597" s="11">
        <v>17904.835999999999</v>
      </c>
      <c r="N597" s="8">
        <v>1</v>
      </c>
      <c r="O597" s="8">
        <f>N597*M597</f>
        <v>17904.835999999999</v>
      </c>
      <c r="P597" s="7" t="s">
        <v>6618</v>
      </c>
      <c r="Q597" s="30">
        <f>O597/$O$643</f>
        <v>1.0614221284110346E-5</v>
      </c>
      <c r="R597" s="30"/>
      <c r="S597" s="31">
        <f>Q597*$S$1</f>
        <v>8.4913770272882763E-4</v>
      </c>
      <c r="T597" s="7"/>
      <c r="U597" s="31">
        <f>S597+T597</f>
        <v>8.4913770272882763E-4</v>
      </c>
      <c r="V597" s="41"/>
      <c r="W597" s="41"/>
      <c r="X597" s="41"/>
      <c r="Y597" s="42"/>
      <c r="Z597" s="40" t="str">
        <f>IF(V597=0,"NO OFERTADO",IF(W597=0,"NO OFERTADO",IF(X597=0,"NO OFERTADO",IF(Y597=0,"NO OFERTADO","CORRECTO"))))</f>
        <v>NO OFERTADO</v>
      </c>
      <c r="AA597" s="42">
        <f>Y597*N597</f>
        <v>0</v>
      </c>
      <c r="AB597" s="31">
        <f>Q597*$AB$1</f>
        <v>2.1228442568220691E-4</v>
      </c>
      <c r="AC597" s="7"/>
      <c r="AD597" s="31">
        <f>AB597+AC597</f>
        <v>2.1228442568220691E-4</v>
      </c>
      <c r="AE597" s="41"/>
      <c r="AF597" s="41"/>
      <c r="AG597" s="41"/>
      <c r="AH597" s="42"/>
      <c r="AI597" s="40" t="str">
        <f>IF(AE597=0,"NO OFERTADO",IF(AF597=0,"NO OFERTADO",IF(AG597=0,"NO OFERTADO",IF(AH597=0,"NO OFERTADO","CORRECTO"))))</f>
        <v>NO OFERTADO</v>
      </c>
      <c r="AJ597" s="41"/>
      <c r="AK597" s="41"/>
      <c r="AL597" s="41"/>
      <c r="AM597" s="42"/>
      <c r="AN597" s="40" t="str">
        <f>IF(AJ597=0,"NO OFERTADO",IF(AK597=0,"NO OFERTADO",IF(AL597=0,"NO OFERTADO",IF(AM597=0,"NO OFERTADO","CORRECTO"))))</f>
        <v>NO OFERTADO</v>
      </c>
    </row>
    <row r="598" spans="1:40" ht="36" x14ac:dyDescent="0.25">
      <c r="A598" s="61">
        <v>2774</v>
      </c>
      <c r="B598" s="61">
        <v>2066</v>
      </c>
      <c r="C598" s="13" t="s">
        <v>5616</v>
      </c>
      <c r="D598" s="12" t="s">
        <v>770</v>
      </c>
      <c r="E598" s="12" t="s">
        <v>1893</v>
      </c>
      <c r="F598" s="12" t="s">
        <v>1893</v>
      </c>
      <c r="G598" s="12" t="s">
        <v>24</v>
      </c>
      <c r="H598" s="12" t="s">
        <v>1893</v>
      </c>
      <c r="I598" s="62" t="s">
        <v>60</v>
      </c>
      <c r="J598" s="10">
        <v>1</v>
      </c>
      <c r="K598" s="10" t="s">
        <v>770</v>
      </c>
      <c r="L598" s="14" t="s">
        <v>2928</v>
      </c>
      <c r="M598" s="11">
        <v>8088.3779999999997</v>
      </c>
      <c r="N598" s="8">
        <v>1</v>
      </c>
      <c r="O598" s="8">
        <f>N598*M598</f>
        <v>8088.3779999999997</v>
      </c>
      <c r="P598" s="7" t="s">
        <v>6618</v>
      </c>
      <c r="Q598" s="30">
        <f>O598/$O$643</f>
        <v>4.7948964135460314E-6</v>
      </c>
      <c r="R598" s="30"/>
      <c r="S598" s="31">
        <f>Q598*$S$1</f>
        <v>3.8359171308368251E-4</v>
      </c>
      <c r="T598" s="7"/>
      <c r="U598" s="31">
        <f>S598+T598</f>
        <v>3.8359171308368251E-4</v>
      </c>
      <c r="V598" s="41"/>
      <c r="W598" s="41"/>
      <c r="X598" s="41"/>
      <c r="Y598" s="42"/>
      <c r="Z598" s="40" t="str">
        <f>IF(V598=0,"NO OFERTADO",IF(W598=0,"NO OFERTADO",IF(X598=0,"NO OFERTADO",IF(Y598=0,"NO OFERTADO","CORRECTO"))))</f>
        <v>NO OFERTADO</v>
      </c>
      <c r="AA598" s="42">
        <f>Y598*N598</f>
        <v>0</v>
      </c>
      <c r="AB598" s="31">
        <f>Q598*$AB$1</f>
        <v>9.5897928270920627E-5</v>
      </c>
      <c r="AC598" s="7"/>
      <c r="AD598" s="31">
        <f>AB598+AC598</f>
        <v>9.5897928270920627E-5</v>
      </c>
      <c r="AE598" s="41"/>
      <c r="AF598" s="41"/>
      <c r="AG598" s="41"/>
      <c r="AH598" s="42"/>
      <c r="AI598" s="40" t="str">
        <f>IF(AE598=0,"NO OFERTADO",IF(AF598=0,"NO OFERTADO",IF(AG598=0,"NO OFERTADO",IF(AH598=0,"NO OFERTADO","CORRECTO"))))</f>
        <v>NO OFERTADO</v>
      </c>
      <c r="AJ598" s="41"/>
      <c r="AK598" s="41"/>
      <c r="AL598" s="41"/>
      <c r="AM598" s="42"/>
      <c r="AN598" s="40" t="str">
        <f>IF(AJ598=0,"NO OFERTADO",IF(AK598=0,"NO OFERTADO",IF(AL598=0,"NO OFERTADO",IF(AM598=0,"NO OFERTADO","CORRECTO"))))</f>
        <v>NO OFERTADO</v>
      </c>
    </row>
    <row r="599" spans="1:40" ht="36" x14ac:dyDescent="0.25">
      <c r="A599" s="61">
        <v>2775</v>
      </c>
      <c r="B599" s="61">
        <v>2466</v>
      </c>
      <c r="C599" s="13" t="s">
        <v>6585</v>
      </c>
      <c r="D599" s="12" t="s">
        <v>770</v>
      </c>
      <c r="E599" s="12" t="s">
        <v>1893</v>
      </c>
      <c r="F599" s="12" t="s">
        <v>1893</v>
      </c>
      <c r="G599" s="12" t="s">
        <v>24</v>
      </c>
      <c r="H599" s="12" t="s">
        <v>1893</v>
      </c>
      <c r="I599" s="62" t="s">
        <v>60</v>
      </c>
      <c r="J599" s="10">
        <v>1</v>
      </c>
      <c r="K599" s="10" t="s">
        <v>770</v>
      </c>
      <c r="L599" s="14" t="s">
        <v>1894</v>
      </c>
      <c r="M599" s="11">
        <v>5009.4399999999996</v>
      </c>
      <c r="N599" s="8">
        <v>1</v>
      </c>
      <c r="O599" s="8">
        <f>N599*M599</f>
        <v>5009.4399999999996</v>
      </c>
      <c r="P599" s="7" t="s">
        <v>6618</v>
      </c>
      <c r="Q599" s="30">
        <f>O599/$O$643</f>
        <v>2.9696616416633879E-6</v>
      </c>
      <c r="R599" s="30"/>
      <c r="S599" s="31">
        <f>Q599*$S$1</f>
        <v>2.3757293133307104E-4</v>
      </c>
      <c r="T599" s="7"/>
      <c r="U599" s="31">
        <f>S599+T599</f>
        <v>2.3757293133307104E-4</v>
      </c>
      <c r="V599" s="41"/>
      <c r="W599" s="41"/>
      <c r="X599" s="41"/>
      <c r="Y599" s="42"/>
      <c r="Z599" s="40" t="str">
        <f>IF(V599=0,"NO OFERTADO",IF(W599=0,"NO OFERTADO",IF(X599=0,"NO OFERTADO",IF(Y599=0,"NO OFERTADO","CORRECTO"))))</f>
        <v>NO OFERTADO</v>
      </c>
      <c r="AA599" s="42">
        <f>Y599*N599</f>
        <v>0</v>
      </c>
      <c r="AB599" s="31">
        <f>Q599*$AB$1</f>
        <v>5.9393232833267761E-5</v>
      </c>
      <c r="AC599" s="7"/>
      <c r="AD599" s="31">
        <f>AB599+AC599</f>
        <v>5.9393232833267761E-5</v>
      </c>
      <c r="AE599" s="41"/>
      <c r="AF599" s="41"/>
      <c r="AG599" s="41"/>
      <c r="AH599" s="42"/>
      <c r="AI599" s="40" t="str">
        <f>IF(AE599=0,"NO OFERTADO",IF(AF599=0,"NO OFERTADO",IF(AG599=0,"NO OFERTADO",IF(AH599=0,"NO OFERTADO","CORRECTO"))))</f>
        <v>NO OFERTADO</v>
      </c>
      <c r="AJ599" s="41"/>
      <c r="AK599" s="41"/>
      <c r="AL599" s="41"/>
      <c r="AM599" s="42"/>
      <c r="AN599" s="40" t="str">
        <f>IF(AJ599=0,"NO OFERTADO",IF(AK599=0,"NO OFERTADO",IF(AL599=0,"NO OFERTADO",IF(AM599=0,"NO OFERTADO","CORRECTO"))))</f>
        <v>NO OFERTADO</v>
      </c>
    </row>
    <row r="600" spans="1:40" ht="36" x14ac:dyDescent="0.25">
      <c r="A600" s="61">
        <v>2776</v>
      </c>
      <c r="B600" s="61">
        <v>2467</v>
      </c>
      <c r="C600" s="13" t="s">
        <v>6586</v>
      </c>
      <c r="D600" s="12" t="s">
        <v>770</v>
      </c>
      <c r="E600" s="12" t="s">
        <v>853</v>
      </c>
      <c r="F600" s="12" t="s">
        <v>853</v>
      </c>
      <c r="G600" s="12" t="s">
        <v>24</v>
      </c>
      <c r="H600" s="12" t="s">
        <v>853</v>
      </c>
      <c r="I600" s="62" t="s">
        <v>60</v>
      </c>
      <c r="J600" s="10">
        <v>1</v>
      </c>
      <c r="K600" s="10" t="s">
        <v>770</v>
      </c>
      <c r="L600" s="14" t="s">
        <v>1894</v>
      </c>
      <c r="M600" s="11">
        <v>4779.9479999999994</v>
      </c>
      <c r="N600" s="8">
        <v>1</v>
      </c>
      <c r="O600" s="8">
        <f>N600*M600</f>
        <v>4779.9479999999994</v>
      </c>
      <c r="P600" s="7" t="s">
        <v>6618</v>
      </c>
      <c r="Q600" s="30">
        <f>O600/$O$643</f>
        <v>2.8336157783595826E-6</v>
      </c>
      <c r="R600" s="30"/>
      <c r="S600" s="31">
        <f>Q600*$S$1</f>
        <v>2.266892622687666E-4</v>
      </c>
      <c r="T600" s="7"/>
      <c r="U600" s="31">
        <f>S600+T600</f>
        <v>2.266892622687666E-4</v>
      </c>
      <c r="V600" s="41"/>
      <c r="W600" s="41"/>
      <c r="X600" s="41"/>
      <c r="Y600" s="42"/>
      <c r="Z600" s="40" t="str">
        <f>IF(V600=0,"NO OFERTADO",IF(W600=0,"NO OFERTADO",IF(X600=0,"NO OFERTADO",IF(Y600=0,"NO OFERTADO","CORRECTO"))))</f>
        <v>NO OFERTADO</v>
      </c>
      <c r="AA600" s="42">
        <f>Y600*N600</f>
        <v>0</v>
      </c>
      <c r="AB600" s="31">
        <f>Q600*$AB$1</f>
        <v>5.6672315567191649E-5</v>
      </c>
      <c r="AC600" s="7"/>
      <c r="AD600" s="31">
        <f>AB600+AC600</f>
        <v>5.6672315567191649E-5</v>
      </c>
      <c r="AE600" s="41"/>
      <c r="AF600" s="41"/>
      <c r="AG600" s="41"/>
      <c r="AH600" s="42"/>
      <c r="AI600" s="40" t="str">
        <f>IF(AE600=0,"NO OFERTADO",IF(AF600=0,"NO OFERTADO",IF(AG600=0,"NO OFERTADO",IF(AH600=0,"NO OFERTADO","CORRECTO"))))</f>
        <v>NO OFERTADO</v>
      </c>
      <c r="AJ600" s="41"/>
      <c r="AK600" s="41"/>
      <c r="AL600" s="41"/>
      <c r="AM600" s="42"/>
      <c r="AN600" s="40" t="str">
        <f>IF(AJ600=0,"NO OFERTADO",IF(AK600=0,"NO OFERTADO",IF(AL600=0,"NO OFERTADO",IF(AM600=0,"NO OFERTADO","CORRECTO"))))</f>
        <v>NO OFERTADO</v>
      </c>
    </row>
    <row r="601" spans="1:40" ht="36" x14ac:dyDescent="0.25">
      <c r="A601" s="61">
        <v>2777</v>
      </c>
      <c r="B601" s="61">
        <v>2075</v>
      </c>
      <c r="C601" s="13" t="s">
        <v>7368</v>
      </c>
      <c r="D601" s="12" t="s">
        <v>770</v>
      </c>
      <c r="E601" s="12" t="s">
        <v>853</v>
      </c>
      <c r="F601" s="12" t="s">
        <v>853</v>
      </c>
      <c r="G601" s="12" t="s">
        <v>24</v>
      </c>
      <c r="H601" s="12" t="s">
        <v>853</v>
      </c>
      <c r="I601" s="62" t="s">
        <v>60</v>
      </c>
      <c r="J601" s="10">
        <v>1</v>
      </c>
      <c r="K601" s="10" t="s">
        <v>770</v>
      </c>
      <c r="L601" s="14" t="s">
        <v>1894</v>
      </c>
      <c r="M601" s="11">
        <v>5983.0173333333332</v>
      </c>
      <c r="N601" s="8">
        <v>1</v>
      </c>
      <c r="O601" s="8">
        <f>N601*M601</f>
        <v>5983.0173333333332</v>
      </c>
      <c r="P601" s="7" t="s">
        <v>6618</v>
      </c>
      <c r="Q601" s="30">
        <f>O601/$O$643</f>
        <v>3.5468110360054565E-6</v>
      </c>
      <c r="R601" s="30"/>
      <c r="S601" s="31">
        <f>Q601*$S$1</f>
        <v>2.8374488288043651E-4</v>
      </c>
      <c r="T601" s="7"/>
      <c r="U601" s="31">
        <f>S601+T601</f>
        <v>2.8374488288043651E-4</v>
      </c>
      <c r="V601" s="41"/>
      <c r="W601" s="41"/>
      <c r="X601" s="41"/>
      <c r="Y601" s="42"/>
      <c r="Z601" s="40" t="str">
        <f>IF(V601=0,"NO OFERTADO",IF(W601=0,"NO OFERTADO",IF(X601=0,"NO OFERTADO",IF(Y601=0,"NO OFERTADO","CORRECTO"))))</f>
        <v>NO OFERTADO</v>
      </c>
      <c r="AA601" s="42">
        <f>Y601*N601</f>
        <v>0</v>
      </c>
      <c r="AB601" s="31">
        <f>Q601*$AB$1</f>
        <v>7.0936220720109128E-5</v>
      </c>
      <c r="AC601" s="7"/>
      <c r="AD601" s="31">
        <f>AB601+AC601</f>
        <v>7.0936220720109128E-5</v>
      </c>
      <c r="AE601" s="41"/>
      <c r="AF601" s="41"/>
      <c r="AG601" s="41"/>
      <c r="AH601" s="42"/>
      <c r="AI601" s="40" t="str">
        <f>IF(AE601=0,"NO OFERTADO",IF(AF601=0,"NO OFERTADO",IF(AG601=0,"NO OFERTADO",IF(AH601=0,"NO OFERTADO","CORRECTO"))))</f>
        <v>NO OFERTADO</v>
      </c>
      <c r="AJ601" s="41"/>
      <c r="AK601" s="41"/>
      <c r="AL601" s="41"/>
      <c r="AM601" s="42"/>
      <c r="AN601" s="40" t="str">
        <f>IF(AJ601=0,"NO OFERTADO",IF(AK601=0,"NO OFERTADO",IF(AL601=0,"NO OFERTADO",IF(AM601=0,"NO OFERTADO","CORRECTO"))))</f>
        <v>NO OFERTADO</v>
      </c>
    </row>
    <row r="602" spans="1:40" ht="24" x14ac:dyDescent="0.25">
      <c r="A602" s="61">
        <v>2778</v>
      </c>
      <c r="B602" s="61">
        <v>2468</v>
      </c>
      <c r="C602" s="13" t="s">
        <v>6587</v>
      </c>
      <c r="D602" s="95">
        <v>0.15</v>
      </c>
      <c r="E602" s="12" t="s">
        <v>320</v>
      </c>
      <c r="F602" s="91" t="s">
        <v>321</v>
      </c>
      <c r="G602" s="12" t="s">
        <v>322</v>
      </c>
      <c r="H602" s="12" t="s">
        <v>543</v>
      </c>
      <c r="I602" s="62" t="s">
        <v>60</v>
      </c>
      <c r="J602" s="10">
        <v>60</v>
      </c>
      <c r="K602" s="10" t="s">
        <v>6588</v>
      </c>
      <c r="L602" s="14" t="s">
        <v>6589</v>
      </c>
      <c r="M602" s="11">
        <v>1209.3584249999999</v>
      </c>
      <c r="N602" s="8">
        <v>60</v>
      </c>
      <c r="O602" s="8">
        <f>N602*M602</f>
        <v>72561.505499999999</v>
      </c>
      <c r="P602" s="7" t="s">
        <v>6618</v>
      </c>
      <c r="Q602" s="30">
        <f>O602/$O$643</f>
        <v>4.3015410813323837E-5</v>
      </c>
      <c r="R602" s="30"/>
      <c r="S602" s="31">
        <f>Q602*$S$1</f>
        <v>3.4412328650659067E-3</v>
      </c>
      <c r="T602" s="7"/>
      <c r="U602" s="31">
        <f>S602+T602</f>
        <v>3.4412328650659067E-3</v>
      </c>
      <c r="V602" s="41"/>
      <c r="W602" s="41"/>
      <c r="X602" s="41"/>
      <c r="Y602" s="42"/>
      <c r="Z602" s="40" t="str">
        <f>IF(V602=0,"NO OFERTADO",IF(W602=0,"NO OFERTADO",IF(X602=0,"NO OFERTADO",IF(Y602=0,"NO OFERTADO","CORRECTO"))))</f>
        <v>NO OFERTADO</v>
      </c>
      <c r="AA602" s="42">
        <f>Y602*N602</f>
        <v>0</v>
      </c>
      <c r="AB602" s="31">
        <f>Q602*$AB$1</f>
        <v>8.6030821626647668E-4</v>
      </c>
      <c r="AC602" s="7"/>
      <c r="AD602" s="31">
        <f>AB602+AC602</f>
        <v>8.6030821626647668E-4</v>
      </c>
      <c r="AE602" s="41"/>
      <c r="AF602" s="41"/>
      <c r="AG602" s="41"/>
      <c r="AH602" s="42"/>
      <c r="AI602" s="40" t="str">
        <f>IF(AE602=0,"NO OFERTADO",IF(AF602=0,"NO OFERTADO",IF(AG602=0,"NO OFERTADO",IF(AH602=0,"NO OFERTADO","CORRECTO"))))</f>
        <v>NO OFERTADO</v>
      </c>
      <c r="AJ602" s="41"/>
      <c r="AK602" s="41"/>
      <c r="AL602" s="41"/>
      <c r="AM602" s="42"/>
      <c r="AN602" s="40" t="str">
        <f>IF(AJ602=0,"NO OFERTADO",IF(AK602=0,"NO OFERTADO",IF(AL602=0,"NO OFERTADO",IF(AM602=0,"NO OFERTADO","CORRECTO"))))</f>
        <v>NO OFERTADO</v>
      </c>
    </row>
    <row r="603" spans="1:40" ht="24" x14ac:dyDescent="0.25">
      <c r="A603" s="61">
        <v>2779</v>
      </c>
      <c r="B603" s="61">
        <v>1955</v>
      </c>
      <c r="C603" s="13" t="s">
        <v>5300</v>
      </c>
      <c r="D603" s="12" t="s">
        <v>5301</v>
      </c>
      <c r="E603" s="12" t="s">
        <v>49</v>
      </c>
      <c r="F603" s="12" t="s">
        <v>49</v>
      </c>
      <c r="G603" s="12" t="s">
        <v>24</v>
      </c>
      <c r="H603" s="12" t="s">
        <v>49</v>
      </c>
      <c r="I603" s="62">
        <v>90987.75</v>
      </c>
      <c r="J603" s="10">
        <v>1</v>
      </c>
      <c r="K603" s="10" t="s">
        <v>5302</v>
      </c>
      <c r="L603" s="14" t="s">
        <v>5303</v>
      </c>
      <c r="M603" s="11">
        <v>90987.75</v>
      </c>
      <c r="N603" s="8">
        <v>1</v>
      </c>
      <c r="O603" s="8">
        <f>N603*M603</f>
        <v>90987.75</v>
      </c>
      <c r="P603" s="7" t="s">
        <v>6618</v>
      </c>
      <c r="Q603" s="30">
        <f>O603/$O$643</f>
        <v>5.3938729885228277E-5</v>
      </c>
      <c r="R603" s="30">
        <f>+O603/$O$644</f>
        <v>9.4627260100815493E-5</v>
      </c>
      <c r="S603" s="31">
        <f>Q603*$S$1</f>
        <v>4.3150983908182622E-3</v>
      </c>
      <c r="T603" s="32">
        <f>R603*$T$1</f>
        <v>1.4194089015122323E-3</v>
      </c>
      <c r="U603" s="31">
        <f>S603+T603</f>
        <v>5.7345072923304947E-3</v>
      </c>
      <c r="V603" s="41"/>
      <c r="W603" s="41"/>
      <c r="X603" s="41"/>
      <c r="Y603" s="42"/>
      <c r="Z603" s="40" t="str">
        <f>IF(V603=0,"NO OFERTADO",IF(W603=0,"NO OFERTADO",IF(X603=0,"NO OFERTADO",IF(Y603=0,"NO OFERTADO","CORRECTO"))))</f>
        <v>NO OFERTADO</v>
      </c>
      <c r="AA603" s="42">
        <f>Y603*N603</f>
        <v>0</v>
      </c>
      <c r="AB603" s="31">
        <f>Q603*$AB$1</f>
        <v>1.0787745977045655E-3</v>
      </c>
      <c r="AC603" s="32">
        <f>R603*$AC$1</f>
        <v>4.7313630050407744E-4</v>
      </c>
      <c r="AD603" s="31">
        <f>AB603+AC603</f>
        <v>1.551910898208643E-3</v>
      </c>
      <c r="AE603" s="41"/>
      <c r="AF603" s="41"/>
      <c r="AG603" s="41"/>
      <c r="AH603" s="42"/>
      <c r="AI603" s="40" t="str">
        <f>IF(AE603=0,"NO OFERTADO",IF(AF603=0,"NO OFERTADO",IF(AG603=0,"NO OFERTADO",IF(AH603=0,"NO OFERTADO","CORRECTO"))))</f>
        <v>NO OFERTADO</v>
      </c>
      <c r="AJ603" s="41"/>
      <c r="AK603" s="41"/>
      <c r="AL603" s="41"/>
      <c r="AM603" s="42"/>
      <c r="AN603" s="40" t="str">
        <f>IF(AJ603=0,"NO OFERTADO",IF(AK603=0,"NO OFERTADO",IF(AL603=0,"NO OFERTADO",IF(AM603=0,"NO OFERTADO","CORRECTO"))))</f>
        <v>NO OFERTADO</v>
      </c>
    </row>
    <row r="604" spans="1:40" ht="24" x14ac:dyDescent="0.25">
      <c r="A604" s="61">
        <v>2780</v>
      </c>
      <c r="B604" s="61">
        <v>1915</v>
      </c>
      <c r="C604" s="13" t="s">
        <v>5196</v>
      </c>
      <c r="D604" s="12" t="s">
        <v>770</v>
      </c>
      <c r="E604" s="12" t="s">
        <v>5197</v>
      </c>
      <c r="F604" s="12" t="s">
        <v>49</v>
      </c>
      <c r="G604" s="12" t="s">
        <v>24</v>
      </c>
      <c r="H604" s="12" t="s">
        <v>49</v>
      </c>
      <c r="I604" s="62" t="s">
        <v>60</v>
      </c>
      <c r="J604" s="10">
        <v>1</v>
      </c>
      <c r="K604" s="10" t="s">
        <v>3863</v>
      </c>
      <c r="L604" s="14" t="s">
        <v>3864</v>
      </c>
      <c r="M604" s="11">
        <v>160075</v>
      </c>
      <c r="N604" s="8">
        <v>1.5</v>
      </c>
      <c r="O604" s="8">
        <f>N604*M604</f>
        <v>240112.5</v>
      </c>
      <c r="P604" s="7" t="s">
        <v>6618</v>
      </c>
      <c r="Q604" s="30">
        <f>O604/$O$643</f>
        <v>1.4234183480267261E-4</v>
      </c>
      <c r="R604" s="30"/>
      <c r="S604" s="31">
        <f>Q604*$S$1</f>
        <v>1.1387346784213808E-2</v>
      </c>
      <c r="T604" s="7"/>
      <c r="U604" s="31">
        <f>S604+T604</f>
        <v>1.1387346784213808E-2</v>
      </c>
      <c r="V604" s="41"/>
      <c r="W604" s="41"/>
      <c r="X604" s="41"/>
      <c r="Y604" s="42"/>
      <c r="Z604" s="40" t="str">
        <f>IF(V604=0,"NO OFERTADO",IF(W604=0,"NO OFERTADO",IF(X604=0,"NO OFERTADO",IF(Y604=0,"NO OFERTADO","CORRECTO"))))</f>
        <v>NO OFERTADO</v>
      </c>
      <c r="AA604" s="42">
        <f>Y604*N604</f>
        <v>0</v>
      </c>
      <c r="AB604" s="31">
        <f>Q604*$AB$1</f>
        <v>2.846836696053452E-3</v>
      </c>
      <c r="AC604" s="7"/>
      <c r="AD604" s="31">
        <f>AB604+AC604</f>
        <v>2.846836696053452E-3</v>
      </c>
      <c r="AE604" s="41"/>
      <c r="AF604" s="41"/>
      <c r="AG604" s="41"/>
      <c r="AH604" s="42"/>
      <c r="AI604" s="40" t="str">
        <f>IF(AE604=0,"NO OFERTADO",IF(AF604=0,"NO OFERTADO",IF(AG604=0,"NO OFERTADO",IF(AH604=0,"NO OFERTADO","CORRECTO"))))</f>
        <v>NO OFERTADO</v>
      </c>
      <c r="AJ604" s="41"/>
      <c r="AK604" s="41"/>
      <c r="AL604" s="41"/>
      <c r="AM604" s="42"/>
      <c r="AN604" s="40" t="str">
        <f>IF(AJ604=0,"NO OFERTADO",IF(AK604=0,"NO OFERTADO",IF(AL604=0,"NO OFERTADO",IF(AM604=0,"NO OFERTADO","CORRECTO"))))</f>
        <v>NO OFERTADO</v>
      </c>
    </row>
    <row r="605" spans="1:40" ht="24" x14ac:dyDescent="0.25">
      <c r="A605" s="61">
        <v>2781</v>
      </c>
      <c r="B605" s="61">
        <v>2469</v>
      </c>
      <c r="C605" s="88" t="s">
        <v>6590</v>
      </c>
      <c r="D605" s="68" t="s">
        <v>6591</v>
      </c>
      <c r="E605" s="12" t="s">
        <v>342</v>
      </c>
      <c r="F605" s="12" t="s">
        <v>23</v>
      </c>
      <c r="G605" s="68" t="s">
        <v>6592</v>
      </c>
      <c r="H605" s="91" t="s">
        <v>23</v>
      </c>
      <c r="I605" s="62" t="s">
        <v>60</v>
      </c>
      <c r="J605" s="10">
        <v>1</v>
      </c>
      <c r="K605" s="10" t="s">
        <v>4287</v>
      </c>
      <c r="L605" s="14" t="s">
        <v>6593</v>
      </c>
      <c r="M605" s="11">
        <v>168895.95500000002</v>
      </c>
      <c r="N605" s="8">
        <v>1</v>
      </c>
      <c r="O605" s="8">
        <f>N605*M605</f>
        <v>168895.95500000002</v>
      </c>
      <c r="P605" s="7" t="s">
        <v>6618</v>
      </c>
      <c r="Q605" s="30">
        <f>O605/$O$643</f>
        <v>1.0012373418897237E-4</v>
      </c>
      <c r="R605" s="30"/>
      <c r="S605" s="31">
        <f>Q605*$S$1</f>
        <v>8.0098987351177892E-3</v>
      </c>
      <c r="T605" s="7"/>
      <c r="U605" s="31">
        <f>S605+T605</f>
        <v>8.0098987351177892E-3</v>
      </c>
      <c r="V605" s="41"/>
      <c r="W605" s="41"/>
      <c r="X605" s="41"/>
      <c r="Y605" s="42"/>
      <c r="Z605" s="40" t="str">
        <f>IF(V605=0,"NO OFERTADO",IF(W605=0,"NO OFERTADO",IF(X605=0,"NO OFERTADO",IF(Y605=0,"NO OFERTADO","CORRECTO"))))</f>
        <v>NO OFERTADO</v>
      </c>
      <c r="AA605" s="42">
        <f>Y605*N605</f>
        <v>0</v>
      </c>
      <c r="AB605" s="31">
        <f>Q605*$AB$1</f>
        <v>2.0024746837794473E-3</v>
      </c>
      <c r="AC605" s="7"/>
      <c r="AD605" s="31">
        <f>AB605+AC605</f>
        <v>2.0024746837794473E-3</v>
      </c>
      <c r="AE605" s="41"/>
      <c r="AF605" s="41"/>
      <c r="AG605" s="41"/>
      <c r="AH605" s="42"/>
      <c r="AI605" s="40" t="str">
        <f>IF(AE605=0,"NO OFERTADO",IF(AF605=0,"NO OFERTADO",IF(AG605=0,"NO OFERTADO",IF(AH605=0,"NO OFERTADO","CORRECTO"))))</f>
        <v>NO OFERTADO</v>
      </c>
      <c r="AJ605" s="41"/>
      <c r="AK605" s="41"/>
      <c r="AL605" s="41"/>
      <c r="AM605" s="42"/>
      <c r="AN605" s="40" t="str">
        <f>IF(AJ605=0,"NO OFERTADO",IF(AK605=0,"NO OFERTADO",IF(AL605=0,"NO OFERTADO",IF(AM605=0,"NO OFERTADO","CORRECTO"))))</f>
        <v>NO OFERTADO</v>
      </c>
    </row>
    <row r="606" spans="1:40" ht="24" x14ac:dyDescent="0.25">
      <c r="A606" s="61">
        <v>2782</v>
      </c>
      <c r="B606" s="61">
        <v>1939</v>
      </c>
      <c r="C606" s="13" t="s">
        <v>5258</v>
      </c>
      <c r="D606" s="12" t="s">
        <v>5259</v>
      </c>
      <c r="E606" s="12" t="s">
        <v>2198</v>
      </c>
      <c r="F606" s="12" t="s">
        <v>49</v>
      </c>
      <c r="G606" s="12" t="s">
        <v>24</v>
      </c>
      <c r="H606" s="12" t="s">
        <v>49</v>
      </c>
      <c r="I606" s="62" t="s">
        <v>60</v>
      </c>
      <c r="J606" s="10">
        <v>1</v>
      </c>
      <c r="K606" s="10" t="s">
        <v>5260</v>
      </c>
      <c r="L606" s="14" t="s">
        <v>5261</v>
      </c>
      <c r="M606" s="11">
        <v>119491.83666666667</v>
      </c>
      <c r="N606" s="8">
        <v>1</v>
      </c>
      <c r="O606" s="8">
        <f>N606*M606</f>
        <v>119491.83666666667</v>
      </c>
      <c r="P606" s="7" t="s">
        <v>6618</v>
      </c>
      <c r="Q606" s="30">
        <f>O606/$O$643</f>
        <v>7.0836325785099091E-5</v>
      </c>
      <c r="R606" s="30"/>
      <c r="S606" s="31">
        <f>Q606*$S$1</f>
        <v>5.6669060628079275E-3</v>
      </c>
      <c r="T606" s="7"/>
      <c r="U606" s="31">
        <f>S606+T606</f>
        <v>5.6669060628079275E-3</v>
      </c>
      <c r="V606" s="41"/>
      <c r="W606" s="41"/>
      <c r="X606" s="41"/>
      <c r="Y606" s="42"/>
      <c r="Z606" s="40" t="str">
        <f>IF(V606=0,"NO OFERTADO",IF(W606=0,"NO OFERTADO",IF(X606=0,"NO OFERTADO",IF(Y606=0,"NO OFERTADO","CORRECTO"))))</f>
        <v>NO OFERTADO</v>
      </c>
      <c r="AA606" s="42">
        <f>Y606*N606</f>
        <v>0</v>
      </c>
      <c r="AB606" s="31">
        <f>Q606*$AB$1</f>
        <v>1.4167265157019819E-3</v>
      </c>
      <c r="AC606" s="7"/>
      <c r="AD606" s="31">
        <f>AB606+AC606</f>
        <v>1.4167265157019819E-3</v>
      </c>
      <c r="AE606" s="41"/>
      <c r="AF606" s="41"/>
      <c r="AG606" s="41"/>
      <c r="AH606" s="42"/>
      <c r="AI606" s="40" t="str">
        <f>IF(AE606=0,"NO OFERTADO",IF(AF606=0,"NO OFERTADO",IF(AG606=0,"NO OFERTADO",IF(AH606=0,"NO OFERTADO","CORRECTO"))))</f>
        <v>NO OFERTADO</v>
      </c>
      <c r="AJ606" s="41"/>
      <c r="AK606" s="41"/>
      <c r="AL606" s="41"/>
      <c r="AM606" s="42"/>
      <c r="AN606" s="40" t="str">
        <f>IF(AJ606=0,"NO OFERTADO",IF(AK606=0,"NO OFERTADO",IF(AL606=0,"NO OFERTADO",IF(AM606=0,"NO OFERTADO","CORRECTO"))))</f>
        <v>NO OFERTADO</v>
      </c>
    </row>
    <row r="607" spans="1:40" x14ac:dyDescent="0.25">
      <c r="A607" s="61">
        <v>2783</v>
      </c>
      <c r="B607" s="61">
        <v>1936</v>
      </c>
      <c r="C607" s="13" t="s">
        <v>5252</v>
      </c>
      <c r="D607" s="12" t="s">
        <v>2009</v>
      </c>
      <c r="E607" s="12" t="s">
        <v>5197</v>
      </c>
      <c r="F607" s="12" t="s">
        <v>49</v>
      </c>
      <c r="G607" s="12" t="s">
        <v>24</v>
      </c>
      <c r="H607" s="12" t="s">
        <v>49</v>
      </c>
      <c r="I607" s="62" t="s">
        <v>60</v>
      </c>
      <c r="J607" s="10">
        <v>1</v>
      </c>
      <c r="K607" s="10" t="s">
        <v>5253</v>
      </c>
      <c r="L607" s="14" t="s">
        <v>5254</v>
      </c>
      <c r="M607" s="11">
        <v>132426</v>
      </c>
      <c r="N607" s="8">
        <v>1</v>
      </c>
      <c r="O607" s="8">
        <f>N607*M607</f>
        <v>132426</v>
      </c>
      <c r="P607" s="7" t="s">
        <v>6618</v>
      </c>
      <c r="Q607" s="30">
        <f>O607/$O$643</f>
        <v>7.850386721048977E-5</v>
      </c>
      <c r="R607" s="30"/>
      <c r="S607" s="31">
        <f>Q607*$S$1</f>
        <v>6.2803093768391818E-3</v>
      </c>
      <c r="T607" s="7"/>
      <c r="U607" s="31">
        <f>S607+T607</f>
        <v>6.2803093768391818E-3</v>
      </c>
      <c r="V607" s="41"/>
      <c r="W607" s="41"/>
      <c r="X607" s="41"/>
      <c r="Y607" s="42"/>
      <c r="Z607" s="40" t="str">
        <f>IF(V607=0,"NO OFERTADO",IF(W607=0,"NO OFERTADO",IF(X607=0,"NO OFERTADO",IF(Y607=0,"NO OFERTADO","CORRECTO"))))</f>
        <v>NO OFERTADO</v>
      </c>
      <c r="AA607" s="42">
        <f>Y607*N607</f>
        <v>0</v>
      </c>
      <c r="AB607" s="31">
        <f>Q607*$AB$1</f>
        <v>1.5700773442097954E-3</v>
      </c>
      <c r="AC607" s="7"/>
      <c r="AD607" s="31">
        <f>AB607+AC607</f>
        <v>1.5700773442097954E-3</v>
      </c>
      <c r="AE607" s="41"/>
      <c r="AF607" s="41"/>
      <c r="AG607" s="41"/>
      <c r="AH607" s="42"/>
      <c r="AI607" s="40" t="str">
        <f>IF(AE607=0,"NO OFERTADO",IF(AF607=0,"NO OFERTADO",IF(AG607=0,"NO OFERTADO",IF(AH607=0,"NO OFERTADO","CORRECTO"))))</f>
        <v>NO OFERTADO</v>
      </c>
      <c r="AJ607" s="41"/>
      <c r="AK607" s="41"/>
      <c r="AL607" s="41"/>
      <c r="AM607" s="42"/>
      <c r="AN607" s="40" t="str">
        <f>IF(AJ607=0,"NO OFERTADO",IF(AK607=0,"NO OFERTADO",IF(AL607=0,"NO OFERTADO",IF(AM607=0,"NO OFERTADO","CORRECTO"))))</f>
        <v>NO OFERTADO</v>
      </c>
    </row>
    <row r="608" spans="1:40" ht="24" x14ac:dyDescent="0.25">
      <c r="A608" s="61">
        <v>2784</v>
      </c>
      <c r="B608" s="61">
        <v>1796</v>
      </c>
      <c r="C608" s="13" t="s">
        <v>4905</v>
      </c>
      <c r="D608" s="12" t="s">
        <v>4498</v>
      </c>
      <c r="E608" s="12" t="s">
        <v>49</v>
      </c>
      <c r="F608" s="12" t="s">
        <v>49</v>
      </c>
      <c r="G608" s="12" t="s">
        <v>24</v>
      </c>
      <c r="H608" s="12" t="s">
        <v>49</v>
      </c>
      <c r="I608" s="62" t="s">
        <v>60</v>
      </c>
      <c r="J608" s="10">
        <v>1</v>
      </c>
      <c r="K608" s="10" t="s">
        <v>4906</v>
      </c>
      <c r="L608" s="14" t="s">
        <v>4801</v>
      </c>
      <c r="M608" s="11">
        <v>54400.411999999989</v>
      </c>
      <c r="N608" s="11">
        <v>1</v>
      </c>
      <c r="O608" s="8">
        <f>N608*M608</f>
        <v>54400.411999999989</v>
      </c>
      <c r="P608" s="7" t="s">
        <v>6618</v>
      </c>
      <c r="Q608" s="30">
        <f>O608/$O$643</f>
        <v>3.2249276726956436E-5</v>
      </c>
      <c r="R608" s="30"/>
      <c r="S608" s="31">
        <f>Q608*$S$1</f>
        <v>2.5799421381565149E-3</v>
      </c>
      <c r="T608" s="7"/>
      <c r="U608" s="31">
        <f>S608+T608</f>
        <v>2.5799421381565149E-3</v>
      </c>
      <c r="V608" s="41"/>
      <c r="W608" s="41"/>
      <c r="X608" s="41"/>
      <c r="Y608" s="42"/>
      <c r="Z608" s="40" t="str">
        <f>IF(V608=0,"NO OFERTADO",IF(W608=0,"NO OFERTADO",IF(X608=0,"NO OFERTADO",IF(Y608=0,"NO OFERTADO","CORRECTO"))))</f>
        <v>NO OFERTADO</v>
      </c>
      <c r="AA608" s="42">
        <f>Y608*N608</f>
        <v>0</v>
      </c>
      <c r="AB608" s="31">
        <f>Q608*$AB$1</f>
        <v>6.4498553453912872E-4</v>
      </c>
      <c r="AC608" s="7"/>
      <c r="AD608" s="31">
        <f>AB608+AC608</f>
        <v>6.4498553453912872E-4</v>
      </c>
      <c r="AE608" s="41"/>
      <c r="AF608" s="41"/>
      <c r="AG608" s="41"/>
      <c r="AH608" s="42"/>
      <c r="AI608" s="40" t="str">
        <f>IF(AE608=0,"NO OFERTADO",IF(AF608=0,"NO OFERTADO",IF(AG608=0,"NO OFERTADO",IF(AH608=0,"NO OFERTADO","CORRECTO"))))</f>
        <v>NO OFERTADO</v>
      </c>
      <c r="AJ608" s="41"/>
      <c r="AK608" s="41"/>
      <c r="AL608" s="41"/>
      <c r="AM608" s="42"/>
      <c r="AN608" s="40" t="str">
        <f>IF(AJ608=0,"NO OFERTADO",IF(AK608=0,"NO OFERTADO",IF(AL608=0,"NO OFERTADO",IF(AM608=0,"NO OFERTADO","CORRECTO"))))</f>
        <v>NO OFERTADO</v>
      </c>
    </row>
    <row r="609" spans="1:40" ht="24" x14ac:dyDescent="0.25">
      <c r="A609" s="61">
        <v>2785</v>
      </c>
      <c r="B609" s="61">
        <v>1909</v>
      </c>
      <c r="C609" s="13" t="s">
        <v>5183</v>
      </c>
      <c r="D609" s="12" t="s">
        <v>770</v>
      </c>
      <c r="E609" s="12" t="s">
        <v>2198</v>
      </c>
      <c r="F609" s="12" t="s">
        <v>49</v>
      </c>
      <c r="G609" s="12" t="s">
        <v>24</v>
      </c>
      <c r="H609" s="12" t="s">
        <v>49</v>
      </c>
      <c r="I609" s="62" t="s">
        <v>60</v>
      </c>
      <c r="J609" s="10">
        <v>1</v>
      </c>
      <c r="K609" s="10" t="s">
        <v>5184</v>
      </c>
      <c r="L609" s="14" t="s">
        <v>5185</v>
      </c>
      <c r="M609" s="11">
        <v>267038.42166666669</v>
      </c>
      <c r="N609" s="8">
        <v>1</v>
      </c>
      <c r="O609" s="8">
        <f>N609*M609</f>
        <v>267038.42166666669</v>
      </c>
      <c r="P609" s="7" t="s">
        <v>6618</v>
      </c>
      <c r="Q609" s="30">
        <f>O609/$O$643</f>
        <v>1.5830387382099266E-4</v>
      </c>
      <c r="R609" s="30"/>
      <c r="S609" s="31">
        <f>Q609*$S$1</f>
        <v>1.2664309905679412E-2</v>
      </c>
      <c r="T609" s="7"/>
      <c r="U609" s="31">
        <f>S609+T609</f>
        <v>1.2664309905679412E-2</v>
      </c>
      <c r="V609" s="41"/>
      <c r="W609" s="41"/>
      <c r="X609" s="41"/>
      <c r="Y609" s="42"/>
      <c r="Z609" s="40" t="str">
        <f>IF(V609=0,"NO OFERTADO",IF(W609=0,"NO OFERTADO",IF(X609=0,"NO OFERTADO",IF(Y609=0,"NO OFERTADO","CORRECTO"))))</f>
        <v>NO OFERTADO</v>
      </c>
      <c r="AA609" s="42">
        <f>Y609*N609</f>
        <v>0</v>
      </c>
      <c r="AB609" s="31">
        <f>Q609*$AB$1</f>
        <v>3.166077476419853E-3</v>
      </c>
      <c r="AC609" s="7"/>
      <c r="AD609" s="31">
        <f>AB609+AC609</f>
        <v>3.166077476419853E-3</v>
      </c>
      <c r="AE609" s="41"/>
      <c r="AF609" s="41"/>
      <c r="AG609" s="41"/>
      <c r="AH609" s="42"/>
      <c r="AI609" s="40" t="str">
        <f>IF(AE609=0,"NO OFERTADO",IF(AF609=0,"NO OFERTADO",IF(AG609=0,"NO OFERTADO",IF(AH609=0,"NO OFERTADO","CORRECTO"))))</f>
        <v>NO OFERTADO</v>
      </c>
      <c r="AJ609" s="41"/>
      <c r="AK609" s="41"/>
      <c r="AL609" s="41"/>
      <c r="AM609" s="42"/>
      <c r="AN609" s="40" t="str">
        <f>IF(AJ609=0,"NO OFERTADO",IF(AK609=0,"NO OFERTADO",IF(AL609=0,"NO OFERTADO",IF(AM609=0,"NO OFERTADO","CORRECTO"))))</f>
        <v>NO OFERTADO</v>
      </c>
    </row>
    <row r="610" spans="1:40" ht="24" x14ac:dyDescent="0.25">
      <c r="A610" s="61">
        <v>2786</v>
      </c>
      <c r="B610" s="61">
        <v>2470</v>
      </c>
      <c r="C610" s="67" t="s">
        <v>6594</v>
      </c>
      <c r="D610" s="91" t="s">
        <v>770</v>
      </c>
      <c r="E610" s="91" t="s">
        <v>270</v>
      </c>
      <c r="F610" s="91" t="s">
        <v>23</v>
      </c>
      <c r="G610" s="12" t="s">
        <v>24</v>
      </c>
      <c r="H610" s="91" t="s">
        <v>23</v>
      </c>
      <c r="I610" s="62" t="s">
        <v>60</v>
      </c>
      <c r="J610" s="10">
        <v>1</v>
      </c>
      <c r="K610" s="10" t="s">
        <v>6595</v>
      </c>
      <c r="L610" s="14" t="s">
        <v>6596</v>
      </c>
      <c r="M610" s="11">
        <v>374359.8</v>
      </c>
      <c r="N610" s="8">
        <v>1</v>
      </c>
      <c r="O610" s="8">
        <f>N610*M610</f>
        <v>374359.8</v>
      </c>
      <c r="P610" s="7" t="s">
        <v>6618</v>
      </c>
      <c r="Q610" s="30">
        <f>O610/$O$643</f>
        <v>2.2192539250710211E-4</v>
      </c>
      <c r="R610" s="30"/>
      <c r="S610" s="31">
        <f>Q610*$S$1</f>
        <v>1.7754031400568169E-2</v>
      </c>
      <c r="T610" s="7"/>
      <c r="U610" s="31">
        <f>S610+T610</f>
        <v>1.7754031400568169E-2</v>
      </c>
      <c r="V610" s="41"/>
      <c r="W610" s="41"/>
      <c r="X610" s="41"/>
      <c r="Y610" s="42"/>
      <c r="Z610" s="40" t="str">
        <f>IF(V610=0,"NO OFERTADO",IF(W610=0,"NO OFERTADO",IF(X610=0,"NO OFERTADO",IF(Y610=0,"NO OFERTADO","CORRECTO"))))</f>
        <v>NO OFERTADO</v>
      </c>
      <c r="AA610" s="42">
        <f>Y610*N610</f>
        <v>0</v>
      </c>
      <c r="AB610" s="31">
        <f>Q610*$AB$1</f>
        <v>4.4385078501420422E-3</v>
      </c>
      <c r="AC610" s="7"/>
      <c r="AD610" s="31">
        <f>AB610+AC610</f>
        <v>4.4385078501420422E-3</v>
      </c>
      <c r="AE610" s="41"/>
      <c r="AF610" s="41"/>
      <c r="AG610" s="41"/>
      <c r="AH610" s="42"/>
      <c r="AI610" s="40" t="str">
        <f>IF(AE610=0,"NO OFERTADO",IF(AF610=0,"NO OFERTADO",IF(AG610=0,"NO OFERTADO",IF(AH610=0,"NO OFERTADO","CORRECTO"))))</f>
        <v>NO OFERTADO</v>
      </c>
      <c r="AJ610" s="41"/>
      <c r="AK610" s="41"/>
      <c r="AL610" s="41"/>
      <c r="AM610" s="42"/>
      <c r="AN610" s="40" t="str">
        <f>IF(AJ610=0,"NO OFERTADO",IF(AK610=0,"NO OFERTADO",IF(AL610=0,"NO OFERTADO",IF(AM610=0,"NO OFERTADO","CORRECTO"))))</f>
        <v>NO OFERTADO</v>
      </c>
    </row>
    <row r="611" spans="1:40" x14ac:dyDescent="0.25">
      <c r="A611" s="61">
        <v>2787</v>
      </c>
      <c r="B611" s="61">
        <v>2471</v>
      </c>
      <c r="C611" s="13" t="s">
        <v>2762</v>
      </c>
      <c r="D611" s="12" t="s">
        <v>705</v>
      </c>
      <c r="E611" s="12" t="s">
        <v>221</v>
      </c>
      <c r="F611" s="12" t="s">
        <v>108</v>
      </c>
      <c r="G611" s="12" t="s">
        <v>13</v>
      </c>
      <c r="H611" s="12" t="s">
        <v>108</v>
      </c>
      <c r="I611" s="62">
        <v>895200</v>
      </c>
      <c r="J611" s="10">
        <v>1</v>
      </c>
      <c r="K611" s="10" t="s">
        <v>2764</v>
      </c>
      <c r="L611" s="14" t="s">
        <v>6597</v>
      </c>
      <c r="M611" s="11">
        <v>895200</v>
      </c>
      <c r="N611" s="8">
        <v>1</v>
      </c>
      <c r="O611" s="8">
        <f>N611*M611</f>
        <v>895200</v>
      </c>
      <c r="P611" s="7" t="s">
        <v>6618</v>
      </c>
      <c r="Q611" s="30">
        <f>O611/$O$643</f>
        <v>5.3068628461805411E-4</v>
      </c>
      <c r="R611" s="30">
        <f>+O611/$O$644</f>
        <v>9.310080009918921E-4</v>
      </c>
      <c r="S611" s="31">
        <f>Q611*$S$1</f>
        <v>4.245490276944433E-2</v>
      </c>
      <c r="T611" s="32">
        <f>R611*$T$1</f>
        <v>1.3965120014878381E-2</v>
      </c>
      <c r="U611" s="31">
        <f>S611+T611</f>
        <v>5.6420022784322711E-2</v>
      </c>
      <c r="V611" s="41"/>
      <c r="W611" s="41"/>
      <c r="X611" s="41"/>
      <c r="Y611" s="42"/>
      <c r="Z611" s="40" t="str">
        <f>IF(V611=0,"NO OFERTADO",IF(W611=0,"NO OFERTADO",IF(X611=0,"NO OFERTADO",IF(Y611=0,"NO OFERTADO","CORRECTO"))))</f>
        <v>NO OFERTADO</v>
      </c>
      <c r="AA611" s="42">
        <f>Y611*N611</f>
        <v>0</v>
      </c>
      <c r="AB611" s="31">
        <f>Q611*$AB$1</f>
        <v>1.0613725692361083E-2</v>
      </c>
      <c r="AC611" s="32">
        <f>R611*$AC$1</f>
        <v>4.6550400049594608E-3</v>
      </c>
      <c r="AD611" s="31">
        <f>AB611+AC611</f>
        <v>1.5268765697320543E-2</v>
      </c>
      <c r="AE611" s="41"/>
      <c r="AF611" s="41"/>
      <c r="AG611" s="41"/>
      <c r="AH611" s="42"/>
      <c r="AI611" s="40" t="str">
        <f>IF(AE611=0,"NO OFERTADO",IF(AF611=0,"NO OFERTADO",IF(AG611=0,"NO OFERTADO",IF(AH611=0,"NO OFERTADO","CORRECTO"))))</f>
        <v>NO OFERTADO</v>
      </c>
      <c r="AJ611" s="41"/>
      <c r="AK611" s="41"/>
      <c r="AL611" s="41"/>
      <c r="AM611" s="42"/>
      <c r="AN611" s="40" t="str">
        <f>IF(AJ611=0,"NO OFERTADO",IF(AK611=0,"NO OFERTADO",IF(AL611=0,"NO OFERTADO",IF(AM611=0,"NO OFERTADO","CORRECTO"))))</f>
        <v>NO OFERTADO</v>
      </c>
    </row>
    <row r="612" spans="1:40" x14ac:dyDescent="0.25">
      <c r="A612" s="61">
        <v>2788</v>
      </c>
      <c r="B612" s="61">
        <v>2106</v>
      </c>
      <c r="C612" s="13" t="s">
        <v>777</v>
      </c>
      <c r="D612" s="12" t="s">
        <v>675</v>
      </c>
      <c r="E612" s="12" t="s">
        <v>5705</v>
      </c>
      <c r="F612" s="12" t="s">
        <v>5706</v>
      </c>
      <c r="G612" s="12" t="s">
        <v>13</v>
      </c>
      <c r="H612" s="12" t="s">
        <v>648</v>
      </c>
      <c r="I612" s="62">
        <v>2260</v>
      </c>
      <c r="J612" s="10">
        <v>1</v>
      </c>
      <c r="K612" s="10" t="s">
        <v>649</v>
      </c>
      <c r="L612" s="14" t="s">
        <v>5707</v>
      </c>
      <c r="M612" s="11">
        <v>2260</v>
      </c>
      <c r="N612" s="8">
        <v>30</v>
      </c>
      <c r="O612" s="8">
        <f>N612*M612</f>
        <v>67800</v>
      </c>
      <c r="P612" s="7" t="s">
        <v>6618</v>
      </c>
      <c r="Q612" s="30">
        <f>O612/$O$643</f>
        <v>4.0192727990509459E-5</v>
      </c>
      <c r="R612" s="30">
        <f>+O612/$O$644</f>
        <v>7.0512000075123195E-5</v>
      </c>
      <c r="S612" s="31">
        <f>Q612*$S$1</f>
        <v>3.2154182392407568E-3</v>
      </c>
      <c r="T612" s="32">
        <f>R612*$T$1</f>
        <v>1.0576800011268478E-3</v>
      </c>
      <c r="U612" s="31">
        <f>S612+T612</f>
        <v>4.2730982403676046E-3</v>
      </c>
      <c r="V612" s="41"/>
      <c r="W612" s="41"/>
      <c r="X612" s="41"/>
      <c r="Y612" s="42"/>
      <c r="Z612" s="40" t="str">
        <f>IF(V612=0,"NO OFERTADO",IF(W612=0,"NO OFERTADO",IF(X612=0,"NO OFERTADO",IF(Y612=0,"NO OFERTADO","CORRECTO"))))</f>
        <v>NO OFERTADO</v>
      </c>
      <c r="AA612" s="42">
        <f>Y612*N612</f>
        <v>0</v>
      </c>
      <c r="AB612" s="31">
        <f>Q612*$AB$1</f>
        <v>8.038545598101892E-4</v>
      </c>
      <c r="AC612" s="32">
        <f>R612*$AC$1</f>
        <v>3.5256000037561596E-4</v>
      </c>
      <c r="AD612" s="31">
        <f>AB612+AC612</f>
        <v>1.1564145601858052E-3</v>
      </c>
      <c r="AE612" s="41"/>
      <c r="AF612" s="41"/>
      <c r="AG612" s="41"/>
      <c r="AH612" s="42"/>
      <c r="AI612" s="40" t="str">
        <f>IF(AE612=0,"NO OFERTADO",IF(AF612=0,"NO OFERTADO",IF(AG612=0,"NO OFERTADO",IF(AH612=0,"NO OFERTADO","CORRECTO"))))</f>
        <v>NO OFERTADO</v>
      </c>
      <c r="AJ612" s="41"/>
      <c r="AK612" s="41"/>
      <c r="AL612" s="41"/>
      <c r="AM612" s="42"/>
      <c r="AN612" s="40" t="str">
        <f>IF(AJ612=0,"NO OFERTADO",IF(AK612=0,"NO OFERTADO",IF(AL612=0,"NO OFERTADO",IF(AM612=0,"NO OFERTADO","CORRECTO"))))</f>
        <v>NO OFERTADO</v>
      </c>
    </row>
    <row r="613" spans="1:40" ht="24" x14ac:dyDescent="0.25">
      <c r="A613" s="61">
        <v>2789</v>
      </c>
      <c r="B613" s="61">
        <v>2107</v>
      </c>
      <c r="C613" s="13" t="s">
        <v>777</v>
      </c>
      <c r="D613" s="12" t="s">
        <v>675</v>
      </c>
      <c r="E613" s="12" t="s">
        <v>5708</v>
      </c>
      <c r="F613" s="12" t="s">
        <v>5709</v>
      </c>
      <c r="G613" s="12" t="s">
        <v>13</v>
      </c>
      <c r="H613" s="12" t="s">
        <v>648</v>
      </c>
      <c r="I613" s="62">
        <v>2260</v>
      </c>
      <c r="J613" s="10">
        <v>1</v>
      </c>
      <c r="K613" s="10" t="s">
        <v>649</v>
      </c>
      <c r="L613" s="14" t="s">
        <v>650</v>
      </c>
      <c r="M613" s="11">
        <v>2260</v>
      </c>
      <c r="N613" s="8">
        <v>30</v>
      </c>
      <c r="O613" s="8">
        <f>N613*M613</f>
        <v>67800</v>
      </c>
      <c r="P613" s="7" t="s">
        <v>6618</v>
      </c>
      <c r="Q613" s="30">
        <f>O613/$O$643</f>
        <v>4.0192727990509459E-5</v>
      </c>
      <c r="R613" s="30">
        <f>+O613/$O$644</f>
        <v>7.0512000075123195E-5</v>
      </c>
      <c r="S613" s="31">
        <f>Q613*$S$1</f>
        <v>3.2154182392407568E-3</v>
      </c>
      <c r="T613" s="32">
        <f>R613*$T$1</f>
        <v>1.0576800011268478E-3</v>
      </c>
      <c r="U613" s="31">
        <f>S613+T613</f>
        <v>4.2730982403676046E-3</v>
      </c>
      <c r="V613" s="41"/>
      <c r="W613" s="41"/>
      <c r="X613" s="41"/>
      <c r="Y613" s="42"/>
      <c r="Z613" s="40" t="str">
        <f>IF(V613=0,"NO OFERTADO",IF(W613=0,"NO OFERTADO",IF(X613=0,"NO OFERTADO",IF(Y613=0,"NO OFERTADO","CORRECTO"))))</f>
        <v>NO OFERTADO</v>
      </c>
      <c r="AA613" s="42">
        <f>Y613*N613</f>
        <v>0</v>
      </c>
      <c r="AB613" s="31">
        <f>Q613*$AB$1</f>
        <v>8.038545598101892E-4</v>
      </c>
      <c r="AC613" s="32">
        <f>R613*$AC$1</f>
        <v>3.5256000037561596E-4</v>
      </c>
      <c r="AD613" s="31">
        <f>AB613+AC613</f>
        <v>1.1564145601858052E-3</v>
      </c>
      <c r="AE613" s="41"/>
      <c r="AF613" s="41"/>
      <c r="AG613" s="41"/>
      <c r="AH613" s="42"/>
      <c r="AI613" s="40" t="str">
        <f>IF(AE613=0,"NO OFERTADO",IF(AF613=0,"NO OFERTADO",IF(AG613=0,"NO OFERTADO",IF(AH613=0,"NO OFERTADO","CORRECTO"))))</f>
        <v>NO OFERTADO</v>
      </c>
      <c r="AJ613" s="41"/>
      <c r="AK613" s="41"/>
      <c r="AL613" s="41"/>
      <c r="AM613" s="42"/>
      <c r="AN613" s="40" t="str">
        <f>IF(AJ613=0,"NO OFERTADO",IF(AK613=0,"NO OFERTADO",IF(AL613=0,"NO OFERTADO",IF(AM613=0,"NO OFERTADO","CORRECTO"))))</f>
        <v>NO OFERTADO</v>
      </c>
    </row>
    <row r="614" spans="1:40" x14ac:dyDescent="0.25">
      <c r="A614" s="61">
        <v>2790</v>
      </c>
      <c r="B614" s="61">
        <v>1404</v>
      </c>
      <c r="C614" s="13" t="s">
        <v>2789</v>
      </c>
      <c r="D614" s="12" t="s">
        <v>7298</v>
      </c>
      <c r="E614" s="12" t="s">
        <v>11</v>
      </c>
      <c r="F614" s="12" t="s">
        <v>11</v>
      </c>
      <c r="G614" s="12" t="s">
        <v>13</v>
      </c>
      <c r="H614" s="12" t="s">
        <v>11</v>
      </c>
      <c r="I614" s="62" t="s">
        <v>60</v>
      </c>
      <c r="J614" s="10">
        <v>1</v>
      </c>
      <c r="K614" s="10" t="s">
        <v>1349</v>
      </c>
      <c r="L614" s="14" t="s">
        <v>7299</v>
      </c>
      <c r="M614" s="11">
        <v>3783.6</v>
      </c>
      <c r="N614" s="11">
        <v>30</v>
      </c>
      <c r="O614" s="8">
        <f>N614*M614</f>
        <v>113508</v>
      </c>
      <c r="P614" s="7" t="s">
        <v>6618</v>
      </c>
      <c r="Q614" s="30">
        <f>O614/$O$643</f>
        <v>6.728902903756265E-5</v>
      </c>
      <c r="R614" s="30"/>
      <c r="S614" s="31">
        <f>Q614*$S$1</f>
        <v>5.3831223230050122E-3</v>
      </c>
      <c r="T614" s="7"/>
      <c r="U614" s="31">
        <f>S614+T614</f>
        <v>5.3831223230050122E-3</v>
      </c>
      <c r="V614" s="41"/>
      <c r="W614" s="41"/>
      <c r="X614" s="41"/>
      <c r="Y614" s="42"/>
      <c r="Z614" s="40" t="str">
        <f>IF(V614=0,"NO OFERTADO",IF(W614=0,"NO OFERTADO",IF(X614=0,"NO OFERTADO",IF(Y614=0,"NO OFERTADO","CORRECTO"))))</f>
        <v>NO OFERTADO</v>
      </c>
      <c r="AA614" s="42">
        <f>Y614*N614</f>
        <v>0</v>
      </c>
      <c r="AB614" s="31">
        <f>Q614*$AB$1</f>
        <v>1.3457805807512531E-3</v>
      </c>
      <c r="AC614" s="7"/>
      <c r="AD614" s="31">
        <f>AB614+AC614</f>
        <v>1.3457805807512531E-3</v>
      </c>
      <c r="AE614" s="41"/>
      <c r="AF614" s="41"/>
      <c r="AG614" s="41"/>
      <c r="AH614" s="42"/>
      <c r="AI614" s="40" t="str">
        <f>IF(AE614=0,"NO OFERTADO",IF(AF614=0,"NO OFERTADO",IF(AG614=0,"NO OFERTADO",IF(AH614=0,"NO OFERTADO","CORRECTO"))))</f>
        <v>NO OFERTADO</v>
      </c>
      <c r="AJ614" s="41"/>
      <c r="AK614" s="41"/>
      <c r="AL614" s="41"/>
      <c r="AM614" s="42"/>
      <c r="AN614" s="40" t="str">
        <f>IF(AJ614=0,"NO OFERTADO",IF(AK614=0,"NO OFERTADO",IF(AL614=0,"NO OFERTADO",IF(AM614=0,"NO OFERTADO","CORRECTO"))))</f>
        <v>NO OFERTADO</v>
      </c>
    </row>
    <row r="615" spans="1:40" ht="24" x14ac:dyDescent="0.25">
      <c r="A615" s="61">
        <v>2791</v>
      </c>
      <c r="B615" s="61">
        <v>2122</v>
      </c>
      <c r="C615" s="13" t="s">
        <v>2789</v>
      </c>
      <c r="D615" s="12" t="s">
        <v>2898</v>
      </c>
      <c r="E615" s="12" t="s">
        <v>11</v>
      </c>
      <c r="F615" s="12" t="s">
        <v>134</v>
      </c>
      <c r="G615" s="12" t="s">
        <v>13</v>
      </c>
      <c r="H615" s="12" t="s">
        <v>12</v>
      </c>
      <c r="I615" s="62" t="s">
        <v>60</v>
      </c>
      <c r="J615" s="10">
        <v>1</v>
      </c>
      <c r="K615" s="10" t="s">
        <v>1349</v>
      </c>
      <c r="L615" s="14" t="s">
        <v>5749</v>
      </c>
      <c r="M615" s="11">
        <v>1470.2090000000001</v>
      </c>
      <c r="N615" s="8">
        <v>30</v>
      </c>
      <c r="O615" s="8">
        <f>N615*M615</f>
        <v>44106.270000000004</v>
      </c>
      <c r="P615" s="7" t="s">
        <v>6618</v>
      </c>
      <c r="Q615" s="30">
        <f>O615/$O$643</f>
        <v>2.6146774524866782E-5</v>
      </c>
      <c r="R615" s="30"/>
      <c r="S615" s="31">
        <f>Q615*$S$1</f>
        <v>2.0917419619893426E-3</v>
      </c>
      <c r="T615" s="7"/>
      <c r="U615" s="31">
        <f>S615+T615</f>
        <v>2.0917419619893426E-3</v>
      </c>
      <c r="V615" s="41"/>
      <c r="W615" s="41"/>
      <c r="X615" s="41"/>
      <c r="Y615" s="42"/>
      <c r="Z615" s="40" t="str">
        <f>IF(V615=0,"NO OFERTADO",IF(W615=0,"NO OFERTADO",IF(X615=0,"NO OFERTADO",IF(Y615=0,"NO OFERTADO","CORRECTO"))))</f>
        <v>NO OFERTADO</v>
      </c>
      <c r="AA615" s="42">
        <f>Y615*N615</f>
        <v>0</v>
      </c>
      <c r="AB615" s="31">
        <f>Q615*$AB$1</f>
        <v>5.2293549049733565E-4</v>
      </c>
      <c r="AC615" s="7"/>
      <c r="AD615" s="31">
        <f>AB615+AC615</f>
        <v>5.2293549049733565E-4</v>
      </c>
      <c r="AE615" s="41"/>
      <c r="AF615" s="41"/>
      <c r="AG615" s="41"/>
      <c r="AH615" s="42"/>
      <c r="AI615" s="40" t="str">
        <f>IF(AE615=0,"NO OFERTADO",IF(AF615=0,"NO OFERTADO",IF(AG615=0,"NO OFERTADO",IF(AH615=0,"NO OFERTADO","CORRECTO"))))</f>
        <v>NO OFERTADO</v>
      </c>
      <c r="AJ615" s="41"/>
      <c r="AK615" s="41"/>
      <c r="AL615" s="41"/>
      <c r="AM615" s="42"/>
      <c r="AN615" s="40" t="str">
        <f>IF(AJ615=0,"NO OFERTADO",IF(AK615=0,"NO OFERTADO",IF(AL615=0,"NO OFERTADO",IF(AM615=0,"NO OFERTADO","CORRECTO"))))</f>
        <v>NO OFERTADO</v>
      </c>
    </row>
    <row r="616" spans="1:40" ht="24" x14ac:dyDescent="0.25">
      <c r="A616" s="61">
        <v>2792</v>
      </c>
      <c r="B616" s="61">
        <v>2472</v>
      </c>
      <c r="C616" s="13" t="s">
        <v>5735</v>
      </c>
      <c r="D616" s="12" t="s">
        <v>6598</v>
      </c>
      <c r="E616" s="12" t="s">
        <v>11</v>
      </c>
      <c r="F616" s="12" t="s">
        <v>134</v>
      </c>
      <c r="G616" s="12" t="s">
        <v>13</v>
      </c>
      <c r="H616" s="12" t="s">
        <v>12</v>
      </c>
      <c r="I616" s="62" t="s">
        <v>60</v>
      </c>
      <c r="J616" s="10">
        <v>1</v>
      </c>
      <c r="K616" s="10" t="s">
        <v>1052</v>
      </c>
      <c r="L616" s="14" t="s">
        <v>6599</v>
      </c>
      <c r="M616" s="11">
        <v>1633.2539999999999</v>
      </c>
      <c r="N616" s="8">
        <v>30</v>
      </c>
      <c r="O616" s="8">
        <f>N616*M616</f>
        <v>48997.619999999995</v>
      </c>
      <c r="P616" s="7" t="s">
        <v>6618</v>
      </c>
      <c r="Q616" s="30">
        <f>O616/$O$643</f>
        <v>2.9046430867881209E-5</v>
      </c>
      <c r="R616" s="30"/>
      <c r="S616" s="31">
        <f>Q616*$S$1</f>
        <v>2.3237144694304968E-3</v>
      </c>
      <c r="T616" s="7"/>
      <c r="U616" s="31">
        <f>S616+T616</f>
        <v>2.3237144694304968E-3</v>
      </c>
      <c r="V616" s="41"/>
      <c r="W616" s="41"/>
      <c r="X616" s="41"/>
      <c r="Y616" s="42"/>
      <c r="Z616" s="40" t="str">
        <f>IF(V616=0,"NO OFERTADO",IF(W616=0,"NO OFERTADO",IF(X616=0,"NO OFERTADO",IF(Y616=0,"NO OFERTADO","CORRECTO"))))</f>
        <v>NO OFERTADO</v>
      </c>
      <c r="AA616" s="42">
        <f>Y616*N616</f>
        <v>0</v>
      </c>
      <c r="AB616" s="31">
        <f>Q616*$AB$1</f>
        <v>5.809286173576242E-4</v>
      </c>
      <c r="AC616" s="7"/>
      <c r="AD616" s="31">
        <f>AB616+AC616</f>
        <v>5.809286173576242E-4</v>
      </c>
      <c r="AE616" s="41"/>
      <c r="AF616" s="41"/>
      <c r="AG616" s="41"/>
      <c r="AH616" s="42"/>
      <c r="AI616" s="40" t="str">
        <f>IF(AE616=0,"NO OFERTADO",IF(AF616=0,"NO OFERTADO",IF(AG616=0,"NO OFERTADO",IF(AH616=0,"NO OFERTADO","CORRECTO"))))</f>
        <v>NO OFERTADO</v>
      </c>
      <c r="AJ616" s="41"/>
      <c r="AK616" s="41"/>
      <c r="AL616" s="41"/>
      <c r="AM616" s="42"/>
      <c r="AN616" s="40" t="str">
        <f>IF(AJ616=0,"NO OFERTADO",IF(AK616=0,"NO OFERTADO",IF(AL616=0,"NO OFERTADO",IF(AM616=0,"NO OFERTADO","CORRECTO"))))</f>
        <v>NO OFERTADO</v>
      </c>
    </row>
    <row r="617" spans="1:40" ht="24" x14ac:dyDescent="0.25">
      <c r="A617" s="61">
        <v>2793</v>
      </c>
      <c r="B617" s="61">
        <v>2077</v>
      </c>
      <c r="C617" s="13" t="s">
        <v>5646</v>
      </c>
      <c r="D617" s="12" t="s">
        <v>181</v>
      </c>
      <c r="E617" s="12" t="s">
        <v>11</v>
      </c>
      <c r="F617" s="12" t="s">
        <v>134</v>
      </c>
      <c r="G617" s="12" t="s">
        <v>13</v>
      </c>
      <c r="H617" s="12" t="s">
        <v>12</v>
      </c>
      <c r="I617" s="62" t="s">
        <v>60</v>
      </c>
      <c r="J617" s="10">
        <v>1</v>
      </c>
      <c r="K617" s="10" t="s">
        <v>5647</v>
      </c>
      <c r="L617" s="14" t="s">
        <v>5648</v>
      </c>
      <c r="M617" s="11">
        <v>5212.7788</v>
      </c>
      <c r="N617" s="8">
        <v>4</v>
      </c>
      <c r="O617" s="8">
        <f>N617*M617</f>
        <v>20851.1152</v>
      </c>
      <c r="P617" s="7" t="s">
        <v>6618</v>
      </c>
      <c r="Q617" s="30">
        <f>O617/$O$643</f>
        <v>1.236081418189347E-5</v>
      </c>
      <c r="R617" s="30"/>
      <c r="S617" s="31">
        <f>Q617*$S$1</f>
        <v>9.8886513455147761E-4</v>
      </c>
      <c r="T617" s="7"/>
      <c r="U617" s="31">
        <f>S617+T617</f>
        <v>9.8886513455147761E-4</v>
      </c>
      <c r="V617" s="41"/>
      <c r="W617" s="41"/>
      <c r="X617" s="41"/>
      <c r="Y617" s="42"/>
      <c r="Z617" s="40" t="str">
        <f>IF(V617=0,"NO OFERTADO",IF(W617=0,"NO OFERTADO",IF(X617=0,"NO OFERTADO",IF(Y617=0,"NO OFERTADO","CORRECTO"))))</f>
        <v>NO OFERTADO</v>
      </c>
      <c r="AA617" s="42">
        <f>Y617*N617</f>
        <v>0</v>
      </c>
      <c r="AB617" s="31">
        <f>Q617*$AB$1</f>
        <v>2.472162836378694E-4</v>
      </c>
      <c r="AC617" s="7"/>
      <c r="AD617" s="31">
        <f>AB617+AC617</f>
        <v>2.472162836378694E-4</v>
      </c>
      <c r="AE617" s="41"/>
      <c r="AF617" s="41"/>
      <c r="AG617" s="41"/>
      <c r="AH617" s="42"/>
      <c r="AI617" s="40" t="str">
        <f>IF(AE617=0,"NO OFERTADO",IF(AF617=0,"NO OFERTADO",IF(AG617=0,"NO OFERTADO",IF(AH617=0,"NO OFERTADO","CORRECTO"))))</f>
        <v>NO OFERTADO</v>
      </c>
      <c r="AJ617" s="41"/>
      <c r="AK617" s="41"/>
      <c r="AL617" s="41"/>
      <c r="AM617" s="42"/>
      <c r="AN617" s="40" t="str">
        <f>IF(AJ617=0,"NO OFERTADO",IF(AK617=0,"NO OFERTADO",IF(AL617=0,"NO OFERTADO",IF(AM617=0,"NO OFERTADO","CORRECTO"))))</f>
        <v>NO OFERTADO</v>
      </c>
    </row>
    <row r="618" spans="1:40" ht="24" x14ac:dyDescent="0.25">
      <c r="A618" s="61">
        <v>2794</v>
      </c>
      <c r="B618" s="61">
        <v>1949</v>
      </c>
      <c r="C618" s="13" t="s">
        <v>975</v>
      </c>
      <c r="D618" s="12" t="s">
        <v>68</v>
      </c>
      <c r="E618" s="12" t="s">
        <v>11</v>
      </c>
      <c r="F618" s="12" t="s">
        <v>12</v>
      </c>
      <c r="G618" s="12" t="s">
        <v>13</v>
      </c>
      <c r="H618" s="12" t="s">
        <v>12</v>
      </c>
      <c r="I618" s="62">
        <v>99242</v>
      </c>
      <c r="J618" s="10">
        <v>1</v>
      </c>
      <c r="K618" s="10" t="s">
        <v>976</v>
      </c>
      <c r="L618" s="14" t="s">
        <v>5285</v>
      </c>
      <c r="M618" s="11">
        <v>99242</v>
      </c>
      <c r="N618" s="8">
        <v>7</v>
      </c>
      <c r="O618" s="8">
        <f>N618*M618</f>
        <v>694694</v>
      </c>
      <c r="P618" s="7" t="s">
        <v>6618</v>
      </c>
      <c r="Q618" s="30">
        <f>O618/$O$643</f>
        <v>4.1182370174983746E-4</v>
      </c>
      <c r="R618" s="30">
        <f>+O618/$O$644</f>
        <v>7.2248176076972908E-4</v>
      </c>
      <c r="S618" s="31">
        <f>Q618*$S$1</f>
        <v>3.2945896139986997E-2</v>
      </c>
      <c r="T618" s="32">
        <f>R618*$T$1</f>
        <v>1.0837226411545936E-2</v>
      </c>
      <c r="U618" s="31">
        <f>S618+T618</f>
        <v>4.3783122551532931E-2</v>
      </c>
      <c r="V618" s="41"/>
      <c r="W618" s="41"/>
      <c r="X618" s="41"/>
      <c r="Y618" s="42"/>
      <c r="Z618" s="40" t="str">
        <f>IF(V618=0,"NO OFERTADO",IF(W618=0,"NO OFERTADO",IF(X618=0,"NO OFERTADO",IF(Y618=0,"NO OFERTADO","CORRECTO"))))</f>
        <v>NO OFERTADO</v>
      </c>
      <c r="AA618" s="42">
        <f>Y618*N618</f>
        <v>0</v>
      </c>
      <c r="AB618" s="31">
        <f>Q618*$AB$1</f>
        <v>8.2364740349967491E-3</v>
      </c>
      <c r="AC618" s="32">
        <f>R618*$AC$1</f>
        <v>3.6124088038486453E-3</v>
      </c>
      <c r="AD618" s="31">
        <f>AB618+AC618</f>
        <v>1.1848882838845394E-2</v>
      </c>
      <c r="AE618" s="41"/>
      <c r="AF618" s="41"/>
      <c r="AG618" s="41"/>
      <c r="AH618" s="42"/>
      <c r="AI618" s="40" t="str">
        <f>IF(AE618=0,"NO OFERTADO",IF(AF618=0,"NO OFERTADO",IF(AG618=0,"NO OFERTADO",IF(AH618=0,"NO OFERTADO","CORRECTO"))))</f>
        <v>NO OFERTADO</v>
      </c>
      <c r="AJ618" s="41"/>
      <c r="AK618" s="41"/>
      <c r="AL618" s="41"/>
      <c r="AM618" s="42"/>
      <c r="AN618" s="40" t="str">
        <f>IF(AJ618=0,"NO OFERTADO",IF(AK618=0,"NO OFERTADO",IF(AL618=0,"NO OFERTADO",IF(AM618=0,"NO OFERTADO","CORRECTO"))))</f>
        <v>NO OFERTADO</v>
      </c>
    </row>
    <row r="619" spans="1:40" ht="24" x14ac:dyDescent="0.25">
      <c r="A619" s="61">
        <v>2795</v>
      </c>
      <c r="B619" s="61">
        <v>2027</v>
      </c>
      <c r="C619" s="13" t="s">
        <v>975</v>
      </c>
      <c r="D619" s="12" t="s">
        <v>10</v>
      </c>
      <c r="E619" s="12" t="s">
        <v>11</v>
      </c>
      <c r="F619" s="12" t="s">
        <v>12</v>
      </c>
      <c r="G619" s="12" t="s">
        <v>13</v>
      </c>
      <c r="H619" s="12" t="s">
        <v>12</v>
      </c>
      <c r="I619" s="62">
        <v>19848.399999999998</v>
      </c>
      <c r="J619" s="10">
        <v>1</v>
      </c>
      <c r="K619" s="10" t="s">
        <v>976</v>
      </c>
      <c r="L619" s="14" t="s">
        <v>5514</v>
      </c>
      <c r="M619" s="11">
        <v>17504.621333333333</v>
      </c>
      <c r="N619" s="8">
        <v>14</v>
      </c>
      <c r="O619" s="8">
        <f>N619*M619</f>
        <v>245064.69866666666</v>
      </c>
      <c r="P619" s="7" t="s">
        <v>6618</v>
      </c>
      <c r="Q619" s="30">
        <f>O619/$O$643</f>
        <v>1.4527756303223452E-4</v>
      </c>
      <c r="R619" s="30">
        <f>+O619/$O$644</f>
        <v>2.548672868848679E-4</v>
      </c>
      <c r="S619" s="31">
        <f>Q619*$S$1</f>
        <v>1.1622205042578762E-2</v>
      </c>
      <c r="T619" s="32">
        <f>R619*$T$1</f>
        <v>3.8230093032730183E-3</v>
      </c>
      <c r="U619" s="31">
        <f>S619+T619</f>
        <v>1.544521434585178E-2</v>
      </c>
      <c r="V619" s="41"/>
      <c r="W619" s="41"/>
      <c r="X619" s="41"/>
      <c r="Y619" s="42"/>
      <c r="Z619" s="40" t="str">
        <f>IF(V619=0,"NO OFERTADO",IF(W619=0,"NO OFERTADO",IF(X619=0,"NO OFERTADO",IF(Y619=0,"NO OFERTADO","CORRECTO"))))</f>
        <v>NO OFERTADO</v>
      </c>
      <c r="AA619" s="42">
        <f>Y619*N619</f>
        <v>0</v>
      </c>
      <c r="AB619" s="31">
        <f>Q619*$AB$1</f>
        <v>2.9055512606446904E-3</v>
      </c>
      <c r="AC619" s="32">
        <f>R619*$AC$1</f>
        <v>1.2743364344243394E-3</v>
      </c>
      <c r="AD619" s="31">
        <f>AB619+AC619</f>
        <v>4.1798876950690303E-3</v>
      </c>
      <c r="AE619" s="41"/>
      <c r="AF619" s="41"/>
      <c r="AG619" s="41"/>
      <c r="AH619" s="42"/>
      <c r="AI619" s="40" t="str">
        <f>IF(AE619=0,"NO OFERTADO",IF(AF619=0,"NO OFERTADO",IF(AG619=0,"NO OFERTADO",IF(AH619=0,"NO OFERTADO","CORRECTO"))))</f>
        <v>NO OFERTADO</v>
      </c>
      <c r="AJ619" s="41"/>
      <c r="AK619" s="41"/>
      <c r="AL619" s="41"/>
      <c r="AM619" s="42"/>
      <c r="AN619" s="40" t="str">
        <f>IF(AJ619=0,"NO OFERTADO",IF(AK619=0,"NO OFERTADO",IF(AL619=0,"NO OFERTADO",IF(AM619=0,"NO OFERTADO","CORRECTO"))))</f>
        <v>NO OFERTADO</v>
      </c>
    </row>
    <row r="620" spans="1:40" x14ac:dyDescent="0.25">
      <c r="A620" s="61">
        <v>2796</v>
      </c>
      <c r="B620" s="61">
        <v>2473</v>
      </c>
      <c r="C620" s="13" t="s">
        <v>2386</v>
      </c>
      <c r="D620" s="12" t="s">
        <v>6600</v>
      </c>
      <c r="E620" s="12" t="s">
        <v>49</v>
      </c>
      <c r="F620" s="12" t="s">
        <v>49</v>
      </c>
      <c r="G620" s="12" t="s">
        <v>24</v>
      </c>
      <c r="H620" s="12" t="s">
        <v>49</v>
      </c>
      <c r="I620" s="62" t="s">
        <v>60</v>
      </c>
      <c r="J620" s="10">
        <v>1</v>
      </c>
      <c r="K620" s="10" t="s">
        <v>2388</v>
      </c>
      <c r="L620" s="14" t="s">
        <v>6601</v>
      </c>
      <c r="M620" s="11">
        <v>23702.880499999999</v>
      </c>
      <c r="N620" s="8">
        <v>1</v>
      </c>
      <c r="O620" s="8">
        <f>N620*M620</f>
        <v>23702.880499999999</v>
      </c>
      <c r="P620" s="7" t="s">
        <v>6618</v>
      </c>
      <c r="Q620" s="30">
        <f>O620/$O$643</f>
        <v>1.4051378001888655E-5</v>
      </c>
      <c r="R620" s="30"/>
      <c r="S620" s="31">
        <f>Q620*$S$1</f>
        <v>1.1241102401510924E-3</v>
      </c>
      <c r="T620" s="7"/>
      <c r="U620" s="31">
        <f>S620+T620</f>
        <v>1.1241102401510924E-3</v>
      </c>
      <c r="V620" s="41"/>
      <c r="W620" s="41"/>
      <c r="X620" s="41"/>
      <c r="Y620" s="42"/>
      <c r="Z620" s="40" t="str">
        <f>IF(V620=0,"NO OFERTADO",IF(W620=0,"NO OFERTADO",IF(X620=0,"NO OFERTADO",IF(Y620=0,"NO OFERTADO","CORRECTO"))))</f>
        <v>NO OFERTADO</v>
      </c>
      <c r="AA620" s="42">
        <f>Y620*N620</f>
        <v>0</v>
      </c>
      <c r="AB620" s="31">
        <f>Q620*$AB$1</f>
        <v>2.8102756003777309E-4</v>
      </c>
      <c r="AC620" s="7"/>
      <c r="AD620" s="31">
        <f>AB620+AC620</f>
        <v>2.8102756003777309E-4</v>
      </c>
      <c r="AE620" s="41"/>
      <c r="AF620" s="41"/>
      <c r="AG620" s="41"/>
      <c r="AH620" s="42"/>
      <c r="AI620" s="40" t="str">
        <f>IF(AE620=0,"NO OFERTADO",IF(AF620=0,"NO OFERTADO",IF(AG620=0,"NO OFERTADO",IF(AH620=0,"NO OFERTADO","CORRECTO"))))</f>
        <v>NO OFERTADO</v>
      </c>
      <c r="AJ620" s="41"/>
      <c r="AK620" s="41"/>
      <c r="AL620" s="41"/>
      <c r="AM620" s="42"/>
      <c r="AN620" s="40" t="str">
        <f>IF(AJ620=0,"NO OFERTADO",IF(AK620=0,"NO OFERTADO",IF(AL620=0,"NO OFERTADO",IF(AM620=0,"NO OFERTADO","CORRECTO"))))</f>
        <v>NO OFERTADO</v>
      </c>
    </row>
    <row r="621" spans="1:40" ht="24" x14ac:dyDescent="0.2">
      <c r="A621" s="61">
        <v>2797</v>
      </c>
      <c r="B621" s="61">
        <v>2830</v>
      </c>
      <c r="C621" s="13" t="s">
        <v>7354</v>
      </c>
      <c r="D621" s="12" t="s">
        <v>173</v>
      </c>
      <c r="E621" s="12" t="s">
        <v>11</v>
      </c>
      <c r="F621" s="12" t="s">
        <v>12</v>
      </c>
      <c r="G621" s="12" t="s">
        <v>13</v>
      </c>
      <c r="H621" s="12" t="s">
        <v>12</v>
      </c>
      <c r="I621" s="62" t="s">
        <v>60</v>
      </c>
      <c r="J621" s="10">
        <v>1</v>
      </c>
      <c r="K621" s="94"/>
      <c r="L621" s="14"/>
      <c r="M621" s="11">
        <v>10641</v>
      </c>
      <c r="N621" s="11">
        <v>30</v>
      </c>
      <c r="O621" s="8">
        <f>N621*M621</f>
        <v>319230</v>
      </c>
      <c r="P621" s="7" t="s">
        <v>6618</v>
      </c>
      <c r="Q621" s="30">
        <f>O621/$O$643</f>
        <v>1.8924372502080142E-4</v>
      </c>
      <c r="R621" s="30"/>
      <c r="S621" s="31">
        <f>Q621*$S$1</f>
        <v>1.5139498001664113E-2</v>
      </c>
      <c r="T621" s="7"/>
      <c r="U621" s="31">
        <f>S621+T621</f>
        <v>1.5139498001664113E-2</v>
      </c>
      <c r="V621" s="41"/>
      <c r="W621" s="41"/>
      <c r="X621" s="41"/>
      <c r="Y621" s="42"/>
      <c r="Z621" s="40" t="str">
        <f>IF(V621=0,"NO OFERTADO",IF(W621=0,"NO OFERTADO",IF(X621=0,"NO OFERTADO",IF(Y621=0,"NO OFERTADO","CORRECTO"))))</f>
        <v>NO OFERTADO</v>
      </c>
      <c r="AA621" s="42">
        <f>Y621*N621</f>
        <v>0</v>
      </c>
      <c r="AB621" s="31">
        <f>Q621*$AB$1</f>
        <v>3.7848745004160282E-3</v>
      </c>
      <c r="AC621" s="7"/>
      <c r="AD621" s="31">
        <f>AB621+AC621</f>
        <v>3.7848745004160282E-3</v>
      </c>
      <c r="AE621" s="41"/>
      <c r="AF621" s="41"/>
      <c r="AG621" s="41"/>
      <c r="AH621" s="42"/>
      <c r="AI621" s="40" t="str">
        <f>IF(AE621=0,"NO OFERTADO",IF(AF621=0,"NO OFERTADO",IF(AG621=0,"NO OFERTADO",IF(AH621=0,"NO OFERTADO","CORRECTO"))))</f>
        <v>NO OFERTADO</v>
      </c>
      <c r="AJ621" s="41"/>
      <c r="AK621" s="41"/>
      <c r="AL621" s="41"/>
      <c r="AM621" s="42"/>
      <c r="AN621" s="40" t="str">
        <f>IF(AJ621=0,"NO OFERTADO",IF(AK621=0,"NO OFERTADO",IF(AL621=0,"NO OFERTADO",IF(AM621=0,"NO OFERTADO","CORRECTO"))))</f>
        <v>NO OFERTADO</v>
      </c>
    </row>
    <row r="622" spans="1:40" ht="24" x14ac:dyDescent="0.2">
      <c r="A622" s="61">
        <v>2798</v>
      </c>
      <c r="B622" s="61">
        <v>2831</v>
      </c>
      <c r="C622" s="13" t="s">
        <v>7354</v>
      </c>
      <c r="D622" s="12" t="s">
        <v>89</v>
      </c>
      <c r="E622" s="12" t="s">
        <v>11</v>
      </c>
      <c r="F622" s="12" t="s">
        <v>12</v>
      </c>
      <c r="G622" s="12" t="s">
        <v>13</v>
      </c>
      <c r="H622" s="12" t="s">
        <v>12</v>
      </c>
      <c r="I622" s="62" t="s">
        <v>60</v>
      </c>
      <c r="J622" s="10">
        <v>1</v>
      </c>
      <c r="K622" s="94"/>
      <c r="L622" s="14"/>
      <c r="M622" s="11">
        <v>10641</v>
      </c>
      <c r="N622" s="11">
        <v>30</v>
      </c>
      <c r="O622" s="8">
        <f>N622*M622</f>
        <v>319230</v>
      </c>
      <c r="P622" s="7" t="s">
        <v>6618</v>
      </c>
      <c r="Q622" s="30">
        <f>O622/$O$643</f>
        <v>1.8924372502080142E-4</v>
      </c>
      <c r="R622" s="30"/>
      <c r="S622" s="31">
        <f>Q622*$S$1</f>
        <v>1.5139498001664113E-2</v>
      </c>
      <c r="T622" s="7"/>
      <c r="U622" s="31">
        <f>S622+T622</f>
        <v>1.5139498001664113E-2</v>
      </c>
      <c r="V622" s="41"/>
      <c r="W622" s="41"/>
      <c r="X622" s="41"/>
      <c r="Y622" s="42"/>
      <c r="Z622" s="40" t="str">
        <f>IF(V622=0,"NO OFERTADO",IF(W622=0,"NO OFERTADO",IF(X622=0,"NO OFERTADO",IF(Y622=0,"NO OFERTADO","CORRECTO"))))</f>
        <v>NO OFERTADO</v>
      </c>
      <c r="AA622" s="42">
        <f>Y622*N622</f>
        <v>0</v>
      </c>
      <c r="AB622" s="31">
        <f>Q622*$AB$1</f>
        <v>3.7848745004160282E-3</v>
      </c>
      <c r="AC622" s="7"/>
      <c r="AD622" s="31">
        <f>AB622+AC622</f>
        <v>3.7848745004160282E-3</v>
      </c>
      <c r="AE622" s="41"/>
      <c r="AF622" s="41"/>
      <c r="AG622" s="41"/>
      <c r="AH622" s="42"/>
      <c r="AI622" s="40" t="str">
        <f>IF(AE622=0,"NO OFERTADO",IF(AF622=0,"NO OFERTADO",IF(AG622=0,"NO OFERTADO",IF(AH622=0,"NO OFERTADO","CORRECTO"))))</f>
        <v>NO OFERTADO</v>
      </c>
      <c r="AJ622" s="41"/>
      <c r="AK622" s="41"/>
      <c r="AL622" s="41"/>
      <c r="AM622" s="42"/>
      <c r="AN622" s="40" t="str">
        <f>IF(AJ622=0,"NO OFERTADO",IF(AK622=0,"NO OFERTADO",IF(AL622=0,"NO OFERTADO",IF(AM622=0,"NO OFERTADO","CORRECTO"))))</f>
        <v>NO OFERTADO</v>
      </c>
    </row>
    <row r="623" spans="1:40" ht="24" x14ac:dyDescent="0.2">
      <c r="A623" s="61">
        <v>2799</v>
      </c>
      <c r="B623" s="61">
        <v>2832</v>
      </c>
      <c r="C623" s="13" t="s">
        <v>7354</v>
      </c>
      <c r="D623" s="12" t="s">
        <v>10</v>
      </c>
      <c r="E623" s="12" t="s">
        <v>11</v>
      </c>
      <c r="F623" s="12" t="s">
        <v>12</v>
      </c>
      <c r="G623" s="12" t="s">
        <v>13</v>
      </c>
      <c r="H623" s="12" t="s">
        <v>12</v>
      </c>
      <c r="I623" s="62" t="s">
        <v>60</v>
      </c>
      <c r="J623" s="10">
        <v>1</v>
      </c>
      <c r="K623" s="94"/>
      <c r="L623" s="14"/>
      <c r="M623" s="11">
        <v>10641</v>
      </c>
      <c r="N623" s="11">
        <v>30</v>
      </c>
      <c r="O623" s="8">
        <f>N623*M623</f>
        <v>319230</v>
      </c>
      <c r="P623" s="7" t="s">
        <v>6618</v>
      </c>
      <c r="Q623" s="30">
        <f>O623/$O$643</f>
        <v>1.8924372502080142E-4</v>
      </c>
      <c r="R623" s="30"/>
      <c r="S623" s="31">
        <f>Q623*$S$1</f>
        <v>1.5139498001664113E-2</v>
      </c>
      <c r="T623" s="7"/>
      <c r="U623" s="31">
        <f>S623+T623</f>
        <v>1.5139498001664113E-2</v>
      </c>
      <c r="V623" s="41"/>
      <c r="W623" s="41"/>
      <c r="X623" s="41"/>
      <c r="Y623" s="42"/>
      <c r="Z623" s="40" t="str">
        <f>IF(V623=0,"NO OFERTADO",IF(W623=0,"NO OFERTADO",IF(X623=0,"NO OFERTADO",IF(Y623=0,"NO OFERTADO","CORRECTO"))))</f>
        <v>NO OFERTADO</v>
      </c>
      <c r="AA623" s="42">
        <f>Y623*N623</f>
        <v>0</v>
      </c>
      <c r="AB623" s="31">
        <f>Q623*$AB$1</f>
        <v>3.7848745004160282E-3</v>
      </c>
      <c r="AC623" s="7"/>
      <c r="AD623" s="31">
        <f>AB623+AC623</f>
        <v>3.7848745004160282E-3</v>
      </c>
      <c r="AE623" s="41"/>
      <c r="AF623" s="41"/>
      <c r="AG623" s="41"/>
      <c r="AH623" s="42"/>
      <c r="AI623" s="40" t="str">
        <f>IF(AE623=0,"NO OFERTADO",IF(AF623=0,"NO OFERTADO",IF(AG623=0,"NO OFERTADO",IF(AH623=0,"NO OFERTADO","CORRECTO"))))</f>
        <v>NO OFERTADO</v>
      </c>
      <c r="AJ623" s="41"/>
      <c r="AK623" s="41"/>
      <c r="AL623" s="41"/>
      <c r="AM623" s="42"/>
      <c r="AN623" s="40" t="str">
        <f>IF(AJ623=0,"NO OFERTADO",IF(AK623=0,"NO OFERTADO",IF(AL623=0,"NO OFERTADO",IF(AM623=0,"NO OFERTADO","CORRECTO"))))</f>
        <v>NO OFERTADO</v>
      </c>
    </row>
    <row r="624" spans="1:40" ht="24" x14ac:dyDescent="0.25">
      <c r="A624" s="61">
        <v>2800</v>
      </c>
      <c r="B624" s="61">
        <v>2149</v>
      </c>
      <c r="C624" s="13" t="s">
        <v>3475</v>
      </c>
      <c r="D624" s="12" t="s">
        <v>5785</v>
      </c>
      <c r="E624" s="12" t="s">
        <v>11</v>
      </c>
      <c r="F624" s="12" t="s">
        <v>11</v>
      </c>
      <c r="G624" s="12" t="s">
        <v>13</v>
      </c>
      <c r="H624" s="12" t="s">
        <v>12</v>
      </c>
      <c r="I624" s="62" t="s">
        <v>60</v>
      </c>
      <c r="J624" s="10">
        <v>1</v>
      </c>
      <c r="K624" s="10" t="s">
        <v>5809</v>
      </c>
      <c r="L624" s="14" t="s">
        <v>5810</v>
      </c>
      <c r="M624" s="11">
        <v>763.21533333333321</v>
      </c>
      <c r="N624" s="8">
        <v>50</v>
      </c>
      <c r="O624" s="8">
        <f>N624*M624</f>
        <v>38160.766666666663</v>
      </c>
      <c r="P624" s="7" t="s">
        <v>6618</v>
      </c>
      <c r="Q624" s="30">
        <f>O624/$O$643</f>
        <v>2.2622202279389878E-5</v>
      </c>
      <c r="R624" s="30"/>
      <c r="S624" s="31">
        <f>Q624*$S$1</f>
        <v>1.8097761823511903E-3</v>
      </c>
      <c r="T624" s="7"/>
      <c r="U624" s="31">
        <f>S624+T624</f>
        <v>1.8097761823511903E-3</v>
      </c>
      <c r="V624" s="41"/>
      <c r="W624" s="41"/>
      <c r="X624" s="41"/>
      <c r="Y624" s="42"/>
      <c r="Z624" s="40" t="str">
        <f>IF(V624=0,"NO OFERTADO",IF(W624=0,"NO OFERTADO",IF(X624=0,"NO OFERTADO",IF(Y624=0,"NO OFERTADO","CORRECTO"))))</f>
        <v>NO OFERTADO</v>
      </c>
      <c r="AA624" s="42">
        <f>Y624*N624</f>
        <v>0</v>
      </c>
      <c r="AB624" s="31">
        <f>Q624*$AB$1</f>
        <v>4.5244404558779757E-4</v>
      </c>
      <c r="AC624" s="7"/>
      <c r="AD624" s="31">
        <f>AB624+AC624</f>
        <v>4.5244404558779757E-4</v>
      </c>
      <c r="AE624" s="41"/>
      <c r="AF624" s="41"/>
      <c r="AG624" s="41"/>
      <c r="AH624" s="42"/>
      <c r="AI624" s="40" t="str">
        <f>IF(AE624=0,"NO OFERTADO",IF(AF624=0,"NO OFERTADO",IF(AG624=0,"NO OFERTADO",IF(AH624=0,"NO OFERTADO","CORRECTO"))))</f>
        <v>NO OFERTADO</v>
      </c>
      <c r="AJ624" s="41"/>
      <c r="AK624" s="41"/>
      <c r="AL624" s="41"/>
      <c r="AM624" s="42"/>
      <c r="AN624" s="40" t="str">
        <f>IF(AJ624=0,"NO OFERTADO",IF(AK624=0,"NO OFERTADO",IF(AL624=0,"NO OFERTADO",IF(AM624=0,"NO OFERTADO","CORRECTO"))))</f>
        <v>NO OFERTADO</v>
      </c>
    </row>
    <row r="625" spans="1:40" ht="24" x14ac:dyDescent="0.25">
      <c r="A625" s="61">
        <v>2801</v>
      </c>
      <c r="B625" s="61">
        <v>2154</v>
      </c>
      <c r="C625" s="13" t="s">
        <v>5822</v>
      </c>
      <c r="D625" s="12" t="s">
        <v>5823</v>
      </c>
      <c r="E625" s="12" t="s">
        <v>11</v>
      </c>
      <c r="F625" s="12" t="s">
        <v>134</v>
      </c>
      <c r="G625" s="12" t="s">
        <v>13</v>
      </c>
      <c r="H625" s="12" t="s">
        <v>12</v>
      </c>
      <c r="I625" s="62" t="s">
        <v>60</v>
      </c>
      <c r="J625" s="10">
        <v>1</v>
      </c>
      <c r="K625" s="10" t="s">
        <v>5824</v>
      </c>
      <c r="L625" s="14" t="s">
        <v>5825</v>
      </c>
      <c r="M625" s="11">
        <v>586.10866666666664</v>
      </c>
      <c r="N625" s="8">
        <v>10</v>
      </c>
      <c r="O625" s="8">
        <f>N625*M625</f>
        <v>5861.0866666666661</v>
      </c>
      <c r="P625" s="7" t="s">
        <v>6618</v>
      </c>
      <c r="Q625" s="30">
        <f>O625/$O$643</f>
        <v>3.4745289398545004E-6</v>
      </c>
      <c r="R625" s="30"/>
      <c r="S625" s="31">
        <f>Q625*$S$1</f>
        <v>2.7796231518836004E-4</v>
      </c>
      <c r="T625" s="7"/>
      <c r="U625" s="31">
        <f>S625+T625</f>
        <v>2.7796231518836004E-4</v>
      </c>
      <c r="V625" s="41"/>
      <c r="W625" s="41"/>
      <c r="X625" s="41"/>
      <c r="Y625" s="42"/>
      <c r="Z625" s="40" t="str">
        <f>IF(V625=0,"NO OFERTADO",IF(W625=0,"NO OFERTADO",IF(X625=0,"NO OFERTADO",IF(Y625=0,"NO OFERTADO","CORRECTO"))))</f>
        <v>NO OFERTADO</v>
      </c>
      <c r="AA625" s="42">
        <f>Y625*N625</f>
        <v>0</v>
      </c>
      <c r="AB625" s="31">
        <f>Q625*$AB$1</f>
        <v>6.9490578797090009E-5</v>
      </c>
      <c r="AC625" s="7"/>
      <c r="AD625" s="31">
        <f>AB625+AC625</f>
        <v>6.9490578797090009E-5</v>
      </c>
      <c r="AE625" s="41"/>
      <c r="AF625" s="41"/>
      <c r="AG625" s="41"/>
      <c r="AH625" s="42"/>
      <c r="AI625" s="40" t="str">
        <f>IF(AE625=0,"NO OFERTADO",IF(AF625=0,"NO OFERTADO",IF(AG625=0,"NO OFERTADO",IF(AH625=0,"NO OFERTADO","CORRECTO"))))</f>
        <v>NO OFERTADO</v>
      </c>
      <c r="AJ625" s="41"/>
      <c r="AK625" s="41"/>
      <c r="AL625" s="41"/>
      <c r="AM625" s="42"/>
      <c r="AN625" s="40" t="str">
        <f>IF(AJ625=0,"NO OFERTADO",IF(AK625=0,"NO OFERTADO",IF(AL625=0,"NO OFERTADO",IF(AM625=0,"NO OFERTADO","CORRECTO"))))</f>
        <v>NO OFERTADO</v>
      </c>
    </row>
    <row r="626" spans="1:40" x14ac:dyDescent="0.25">
      <c r="A626" s="61">
        <v>2802</v>
      </c>
      <c r="B626" s="61">
        <v>2104</v>
      </c>
      <c r="C626" s="13" t="s">
        <v>5702</v>
      </c>
      <c r="D626" s="12" t="s">
        <v>5680</v>
      </c>
      <c r="E626" s="12" t="s">
        <v>342</v>
      </c>
      <c r="F626" s="12" t="s">
        <v>315</v>
      </c>
      <c r="G626" s="12" t="s">
        <v>24</v>
      </c>
      <c r="H626" s="12" t="s">
        <v>315</v>
      </c>
      <c r="I626" s="62" t="s">
        <v>60</v>
      </c>
      <c r="J626" s="10">
        <v>1</v>
      </c>
      <c r="K626" s="10" t="s">
        <v>5703</v>
      </c>
      <c r="L626" s="14" t="s">
        <v>2840</v>
      </c>
      <c r="M626" s="11">
        <v>2741.7539999999995</v>
      </c>
      <c r="N626" s="8">
        <v>1</v>
      </c>
      <c r="O626" s="8">
        <f>N626*M626</f>
        <v>2741.7539999999995</v>
      </c>
      <c r="P626" s="7" t="s">
        <v>6618</v>
      </c>
      <c r="Q626" s="30">
        <f>O626/$O$643</f>
        <v>1.6253476805146202E-6</v>
      </c>
      <c r="R626" s="30"/>
      <c r="S626" s="31">
        <f>Q626*$S$1</f>
        <v>1.3002781444116962E-4</v>
      </c>
      <c r="T626" s="7"/>
      <c r="U626" s="31">
        <f>S626+T626</f>
        <v>1.3002781444116962E-4</v>
      </c>
      <c r="V626" s="41"/>
      <c r="W626" s="41"/>
      <c r="X626" s="41"/>
      <c r="Y626" s="42"/>
      <c r="Z626" s="40" t="str">
        <f>IF(V626=0,"NO OFERTADO",IF(W626=0,"NO OFERTADO",IF(X626=0,"NO OFERTADO",IF(Y626=0,"NO OFERTADO","CORRECTO"))))</f>
        <v>NO OFERTADO</v>
      </c>
      <c r="AA626" s="42">
        <f>Y626*N626</f>
        <v>0</v>
      </c>
      <c r="AB626" s="31">
        <f>Q626*$AB$1</f>
        <v>3.2506953610292406E-5</v>
      </c>
      <c r="AC626" s="7"/>
      <c r="AD626" s="31">
        <f>AB626+AC626</f>
        <v>3.2506953610292406E-5</v>
      </c>
      <c r="AE626" s="41"/>
      <c r="AF626" s="41"/>
      <c r="AG626" s="41"/>
      <c r="AH626" s="42"/>
      <c r="AI626" s="40" t="str">
        <f>IF(AE626=0,"NO OFERTADO",IF(AF626=0,"NO OFERTADO",IF(AG626=0,"NO OFERTADO",IF(AH626=0,"NO OFERTADO","CORRECTO"))))</f>
        <v>NO OFERTADO</v>
      </c>
      <c r="AJ626" s="41"/>
      <c r="AK626" s="41"/>
      <c r="AL626" s="41"/>
      <c r="AM626" s="42"/>
      <c r="AN626" s="40" t="str">
        <f>IF(AJ626=0,"NO OFERTADO",IF(AK626=0,"NO OFERTADO",IF(AL626=0,"NO OFERTADO",IF(AM626=0,"NO OFERTADO","CORRECTO"))))</f>
        <v>NO OFERTADO</v>
      </c>
    </row>
    <row r="627" spans="1:40" ht="24" x14ac:dyDescent="0.25">
      <c r="A627" s="61">
        <v>2803</v>
      </c>
      <c r="B627" s="61">
        <v>2474</v>
      </c>
      <c r="C627" s="13" t="s">
        <v>6602</v>
      </c>
      <c r="D627" s="12" t="s">
        <v>6603</v>
      </c>
      <c r="E627" s="12" t="s">
        <v>6187</v>
      </c>
      <c r="F627" s="12" t="s">
        <v>134</v>
      </c>
      <c r="G627" s="12" t="s">
        <v>13</v>
      </c>
      <c r="H627" s="12" t="s">
        <v>6604</v>
      </c>
      <c r="I627" s="62" t="s">
        <v>60</v>
      </c>
      <c r="J627" s="10">
        <v>1</v>
      </c>
      <c r="K627" s="10" t="s">
        <v>770</v>
      </c>
      <c r="L627" s="14" t="s">
        <v>6605</v>
      </c>
      <c r="M627" s="11">
        <v>809.27</v>
      </c>
      <c r="N627" s="8">
        <v>10</v>
      </c>
      <c r="O627" s="8">
        <f>N627*M627</f>
        <v>8092.7</v>
      </c>
      <c r="P627" s="7" t="s">
        <v>6618</v>
      </c>
      <c r="Q627" s="30">
        <f>O627/$O$643</f>
        <v>4.797458551752152E-6</v>
      </c>
      <c r="R627" s="30"/>
      <c r="S627" s="31">
        <f>Q627*$S$1</f>
        <v>3.8379668414017219E-4</v>
      </c>
      <c r="T627" s="7"/>
      <c r="U627" s="31">
        <f>S627+T627</f>
        <v>3.8379668414017219E-4</v>
      </c>
      <c r="V627" s="41"/>
      <c r="W627" s="41"/>
      <c r="X627" s="41"/>
      <c r="Y627" s="42"/>
      <c r="Z627" s="40" t="str">
        <f>IF(V627=0,"NO OFERTADO",IF(W627=0,"NO OFERTADO",IF(X627=0,"NO OFERTADO",IF(Y627=0,"NO OFERTADO","CORRECTO"))))</f>
        <v>NO OFERTADO</v>
      </c>
      <c r="AA627" s="42">
        <f>Y627*N627</f>
        <v>0</v>
      </c>
      <c r="AB627" s="31">
        <f>Q627*$AB$1</f>
        <v>9.5949171035043047E-5</v>
      </c>
      <c r="AC627" s="7"/>
      <c r="AD627" s="31">
        <f>AB627+AC627</f>
        <v>9.5949171035043047E-5</v>
      </c>
      <c r="AE627" s="41"/>
      <c r="AF627" s="41"/>
      <c r="AG627" s="41"/>
      <c r="AH627" s="42"/>
      <c r="AI627" s="40" t="str">
        <f>IF(AE627=0,"NO OFERTADO",IF(AF627=0,"NO OFERTADO",IF(AG627=0,"NO OFERTADO",IF(AH627=0,"NO OFERTADO","CORRECTO"))))</f>
        <v>NO OFERTADO</v>
      </c>
      <c r="AJ627" s="41"/>
      <c r="AK627" s="41"/>
      <c r="AL627" s="41"/>
      <c r="AM627" s="42"/>
      <c r="AN627" s="40" t="str">
        <f>IF(AJ627=0,"NO OFERTADO",IF(AK627=0,"NO OFERTADO",IF(AL627=0,"NO OFERTADO",IF(AM627=0,"NO OFERTADO","CORRECTO"))))</f>
        <v>NO OFERTADO</v>
      </c>
    </row>
    <row r="628" spans="1:40" ht="24" x14ac:dyDescent="0.25">
      <c r="A628" s="61">
        <v>2804</v>
      </c>
      <c r="B628" s="61">
        <v>2622</v>
      </c>
      <c r="C628" s="13" t="s">
        <v>7001</v>
      </c>
      <c r="D628" s="12" t="s">
        <v>5455</v>
      </c>
      <c r="E628" s="12" t="s">
        <v>5478</v>
      </c>
      <c r="F628" s="12" t="s">
        <v>354</v>
      </c>
      <c r="G628" s="12" t="s">
        <v>13</v>
      </c>
      <c r="H628" s="12" t="s">
        <v>5000</v>
      </c>
      <c r="I628" s="62" t="s">
        <v>60</v>
      </c>
      <c r="J628" s="10">
        <v>1</v>
      </c>
      <c r="K628" s="10" t="s">
        <v>770</v>
      </c>
      <c r="L628" s="14" t="s">
        <v>7002</v>
      </c>
      <c r="M628" s="11">
        <v>137041.64066666664</v>
      </c>
      <c r="N628" s="11">
        <v>1</v>
      </c>
      <c r="O628" s="8">
        <f>N628*M628</f>
        <v>137041.64066666664</v>
      </c>
      <c r="P628" s="7" t="s">
        <v>6618</v>
      </c>
      <c r="Q628" s="30">
        <f>O628/$O$643</f>
        <v>8.1240079449682484E-5</v>
      </c>
      <c r="R628" s="30"/>
      <c r="S628" s="31">
        <f>Q628*$S$1</f>
        <v>6.4992063559745992E-3</v>
      </c>
      <c r="T628" s="7"/>
      <c r="U628" s="31">
        <f>S628+T628</f>
        <v>6.4992063559745992E-3</v>
      </c>
      <c r="V628" s="41"/>
      <c r="W628" s="41"/>
      <c r="X628" s="41"/>
      <c r="Y628" s="42"/>
      <c r="Z628" s="40" t="str">
        <f>IF(V628=0,"NO OFERTADO",IF(W628=0,"NO OFERTADO",IF(X628=0,"NO OFERTADO",IF(Y628=0,"NO OFERTADO","CORRECTO"))))</f>
        <v>NO OFERTADO</v>
      </c>
      <c r="AA628" s="42">
        <f>Y628*N628</f>
        <v>0</v>
      </c>
      <c r="AB628" s="31">
        <f>Q628*$AB$1</f>
        <v>1.6248015889936498E-3</v>
      </c>
      <c r="AC628" s="7"/>
      <c r="AD628" s="31">
        <f>AB628+AC628</f>
        <v>1.6248015889936498E-3</v>
      </c>
      <c r="AE628" s="41"/>
      <c r="AF628" s="41"/>
      <c r="AG628" s="41"/>
      <c r="AH628" s="42"/>
      <c r="AI628" s="40" t="str">
        <f>IF(AE628=0,"NO OFERTADO",IF(AF628=0,"NO OFERTADO",IF(AG628=0,"NO OFERTADO",IF(AH628=0,"NO OFERTADO","CORRECTO"))))</f>
        <v>NO OFERTADO</v>
      </c>
      <c r="AJ628" s="41"/>
      <c r="AK628" s="41"/>
      <c r="AL628" s="41"/>
      <c r="AM628" s="42"/>
      <c r="AN628" s="40" t="str">
        <f>IF(AJ628=0,"NO OFERTADO",IF(AK628=0,"NO OFERTADO",IF(AL628=0,"NO OFERTADO",IF(AM628=0,"NO OFERTADO","CORRECTO"))))</f>
        <v>NO OFERTADO</v>
      </c>
    </row>
    <row r="629" spans="1:40" ht="24" x14ac:dyDescent="0.25">
      <c r="A629" s="61">
        <v>2805</v>
      </c>
      <c r="B629" s="61">
        <v>2475</v>
      </c>
      <c r="C629" s="13" t="s">
        <v>6606</v>
      </c>
      <c r="D629" s="12" t="s">
        <v>5455</v>
      </c>
      <c r="E629" s="12" t="s">
        <v>6607</v>
      </c>
      <c r="F629" s="12" t="s">
        <v>134</v>
      </c>
      <c r="G629" s="12" t="s">
        <v>13</v>
      </c>
      <c r="H629" s="12" t="s">
        <v>6608</v>
      </c>
      <c r="I629" s="62" t="s">
        <v>60</v>
      </c>
      <c r="J629" s="10">
        <v>1</v>
      </c>
      <c r="K629" s="10" t="s">
        <v>6609</v>
      </c>
      <c r="L629" s="14" t="s">
        <v>6610</v>
      </c>
      <c r="M629" s="11">
        <v>2296.3277416471246</v>
      </c>
      <c r="N629" s="8">
        <v>30</v>
      </c>
      <c r="O629" s="8">
        <f>N629*M629</f>
        <v>68889.832249413739</v>
      </c>
      <c r="P629" s="7" t="s">
        <v>6618</v>
      </c>
      <c r="Q629" s="30">
        <f>O629/$O$643</f>
        <v>4.0838794821718483E-5</v>
      </c>
      <c r="R629" s="30"/>
      <c r="S629" s="31">
        <f>Q629*$S$1</f>
        <v>3.2671035857374789E-3</v>
      </c>
      <c r="T629" s="7"/>
      <c r="U629" s="31">
        <f>S629+T629</f>
        <v>3.2671035857374789E-3</v>
      </c>
      <c r="V629" s="41"/>
      <c r="W629" s="41"/>
      <c r="X629" s="41"/>
      <c r="Y629" s="42"/>
      <c r="Z629" s="40" t="str">
        <f>IF(V629=0,"NO OFERTADO",IF(W629=0,"NO OFERTADO",IF(X629=0,"NO OFERTADO",IF(Y629=0,"NO OFERTADO","CORRECTO"))))</f>
        <v>NO OFERTADO</v>
      </c>
      <c r="AA629" s="42">
        <f>Y629*N629</f>
        <v>0</v>
      </c>
      <c r="AB629" s="31">
        <f>Q629*$AB$1</f>
        <v>8.1677589643436971E-4</v>
      </c>
      <c r="AC629" s="7"/>
      <c r="AD629" s="31">
        <f>AB629+AC629</f>
        <v>8.1677589643436971E-4</v>
      </c>
      <c r="AE629" s="41"/>
      <c r="AF629" s="41"/>
      <c r="AG629" s="41"/>
      <c r="AH629" s="42"/>
      <c r="AI629" s="40" t="str">
        <f>IF(AE629=0,"NO OFERTADO",IF(AF629=0,"NO OFERTADO",IF(AG629=0,"NO OFERTADO",IF(AH629=0,"NO OFERTADO","CORRECTO"))))</f>
        <v>NO OFERTADO</v>
      </c>
      <c r="AJ629" s="41"/>
      <c r="AK629" s="41"/>
      <c r="AL629" s="41"/>
      <c r="AM629" s="42"/>
      <c r="AN629" s="40" t="str">
        <f>IF(AJ629=0,"NO OFERTADO",IF(AK629=0,"NO OFERTADO",IF(AL629=0,"NO OFERTADO",IF(AM629=0,"NO OFERTADO","CORRECTO"))))</f>
        <v>NO OFERTADO</v>
      </c>
    </row>
    <row r="630" spans="1:40" ht="24" x14ac:dyDescent="0.2">
      <c r="A630" s="61">
        <v>2806</v>
      </c>
      <c r="B630" s="61">
        <v>2833</v>
      </c>
      <c r="C630" s="13" t="s">
        <v>7355</v>
      </c>
      <c r="D630" s="12" t="s">
        <v>7356</v>
      </c>
      <c r="E630" s="12" t="s">
        <v>49</v>
      </c>
      <c r="F630" s="12" t="s">
        <v>23</v>
      </c>
      <c r="G630" s="12" t="s">
        <v>24</v>
      </c>
      <c r="H630" s="12" t="s">
        <v>49</v>
      </c>
      <c r="I630" s="63">
        <v>75259895.849999994</v>
      </c>
      <c r="J630" s="10">
        <v>1</v>
      </c>
      <c r="K630" s="94"/>
      <c r="L630" s="14"/>
      <c r="M630" s="11">
        <v>69467649</v>
      </c>
      <c r="N630" s="11">
        <v>4</v>
      </c>
      <c r="O630" s="8">
        <f>N630*M630</f>
        <v>277870596</v>
      </c>
      <c r="P630" s="7" t="s">
        <v>6618</v>
      </c>
      <c r="Q630" s="30">
        <f>O630/$O$643</f>
        <v>0.16472532863700215</v>
      </c>
      <c r="R630" s="30">
        <f>+O630/$O$644</f>
        <v>0.28898542014788386</v>
      </c>
      <c r="S630" s="31">
        <f>Q630*$S$1</f>
        <v>13.178026290960172</v>
      </c>
      <c r="T630" s="32">
        <f>R630*$T$1</f>
        <v>4.334781302218258</v>
      </c>
      <c r="U630" s="31">
        <f>S630+T630</f>
        <v>17.512807593178429</v>
      </c>
      <c r="V630" s="41"/>
      <c r="W630" s="41"/>
      <c r="X630" s="41"/>
      <c r="Y630" s="42"/>
      <c r="Z630" s="40" t="str">
        <f>IF(V630=0,"NO OFERTADO",IF(W630=0,"NO OFERTADO",IF(X630=0,"NO OFERTADO",IF(Y630=0,"NO OFERTADO","CORRECTO"))))</f>
        <v>NO OFERTADO</v>
      </c>
      <c r="AA630" s="42">
        <f>Y630*N630</f>
        <v>0</v>
      </c>
      <c r="AB630" s="31">
        <f>Q630*$AB$1</f>
        <v>3.2945065727400431</v>
      </c>
      <c r="AC630" s="32">
        <f>R630*$AC$1</f>
        <v>1.4449271007394193</v>
      </c>
      <c r="AD630" s="31">
        <f>AB630+AC630</f>
        <v>4.7394336734794624</v>
      </c>
      <c r="AE630" s="41"/>
      <c r="AF630" s="41"/>
      <c r="AG630" s="41"/>
      <c r="AH630" s="42"/>
      <c r="AI630" s="40" t="str">
        <f>IF(AE630=0,"NO OFERTADO",IF(AF630=0,"NO OFERTADO",IF(AG630=0,"NO OFERTADO",IF(AH630=0,"NO OFERTADO","CORRECTO"))))</f>
        <v>NO OFERTADO</v>
      </c>
      <c r="AJ630" s="41"/>
      <c r="AK630" s="41"/>
      <c r="AL630" s="41"/>
      <c r="AM630" s="42"/>
      <c r="AN630" s="40" t="str">
        <f>IF(AJ630=0,"NO OFERTADO",IF(AK630=0,"NO OFERTADO",IF(AL630=0,"NO OFERTADO",IF(AM630=0,"NO OFERTADO","CORRECTO"))))</f>
        <v>NO OFERTADO</v>
      </c>
    </row>
    <row r="631" spans="1:40" x14ac:dyDescent="0.25">
      <c r="A631" s="61">
        <v>2807</v>
      </c>
      <c r="B631" s="61">
        <v>1584</v>
      </c>
      <c r="C631" s="13" t="s">
        <v>4368</v>
      </c>
      <c r="D631" s="12" t="s">
        <v>4369</v>
      </c>
      <c r="E631" s="12" t="s">
        <v>1042</v>
      </c>
      <c r="F631" s="12" t="s">
        <v>222</v>
      </c>
      <c r="G631" s="12" t="s">
        <v>223</v>
      </c>
      <c r="H631" s="12" t="s">
        <v>755</v>
      </c>
      <c r="I631" s="62" t="s">
        <v>60</v>
      </c>
      <c r="J631" s="10">
        <v>10</v>
      </c>
      <c r="K631" s="10" t="s">
        <v>2485</v>
      </c>
      <c r="L631" s="14" t="s">
        <v>2404</v>
      </c>
      <c r="M631" s="11">
        <v>51832.331666666665</v>
      </c>
      <c r="N631" s="11">
        <v>10</v>
      </c>
      <c r="O631" s="8">
        <f>N631*M631</f>
        <v>518323.31666666665</v>
      </c>
      <c r="P631" s="7" t="s">
        <v>6618</v>
      </c>
      <c r="Q631" s="30">
        <f>O631/$O$643</f>
        <v>3.0726885070681464E-4</v>
      </c>
      <c r="R631" s="30"/>
      <c r="S631" s="31">
        <f>Q631*$S$1</f>
        <v>2.4581508056545173E-2</v>
      </c>
      <c r="T631" s="7"/>
      <c r="U631" s="31">
        <f>S631+T631</f>
        <v>2.4581508056545173E-2</v>
      </c>
      <c r="V631" s="41"/>
      <c r="W631" s="41"/>
      <c r="X631" s="41"/>
      <c r="Y631" s="42"/>
      <c r="Z631" s="40" t="str">
        <f>IF(V631=0,"NO OFERTADO",IF(W631=0,"NO OFERTADO",IF(X631=0,"NO OFERTADO",IF(Y631=0,"NO OFERTADO","CORRECTO"))))</f>
        <v>NO OFERTADO</v>
      </c>
      <c r="AA631" s="42">
        <f>Y631*N631</f>
        <v>0</v>
      </c>
      <c r="AB631" s="31">
        <f>Q631*$AB$1</f>
        <v>6.1453770141362933E-3</v>
      </c>
      <c r="AC631" s="7"/>
      <c r="AD631" s="31">
        <f>AB631+AC631</f>
        <v>6.1453770141362933E-3</v>
      </c>
      <c r="AE631" s="41"/>
      <c r="AF631" s="41"/>
      <c r="AG631" s="41"/>
      <c r="AH631" s="42"/>
      <c r="AI631" s="40" t="str">
        <f>IF(AE631=0,"NO OFERTADO",IF(AF631=0,"NO OFERTADO",IF(AG631=0,"NO OFERTADO",IF(AH631=0,"NO OFERTADO","CORRECTO"))))</f>
        <v>NO OFERTADO</v>
      </c>
      <c r="AJ631" s="41"/>
      <c r="AK631" s="41"/>
      <c r="AL631" s="41"/>
      <c r="AM631" s="42"/>
      <c r="AN631" s="40" t="str">
        <f>IF(AJ631=0,"NO OFERTADO",IF(AK631=0,"NO OFERTADO",IF(AL631=0,"NO OFERTADO",IF(AM631=0,"NO OFERTADO","CORRECTO"))))</f>
        <v>NO OFERTADO</v>
      </c>
    </row>
    <row r="632" spans="1:40" ht="24" x14ac:dyDescent="0.25">
      <c r="A632" s="61">
        <v>2808</v>
      </c>
      <c r="B632" s="61">
        <v>2117</v>
      </c>
      <c r="C632" s="13" t="s">
        <v>2723</v>
      </c>
      <c r="D632" s="12" t="s">
        <v>89</v>
      </c>
      <c r="E632" s="12" t="s">
        <v>11</v>
      </c>
      <c r="F632" s="12" t="s">
        <v>134</v>
      </c>
      <c r="G632" s="12" t="s">
        <v>13</v>
      </c>
      <c r="H632" s="12" t="s">
        <v>12</v>
      </c>
      <c r="I632" s="62" t="s">
        <v>60</v>
      </c>
      <c r="J632" s="10">
        <v>1</v>
      </c>
      <c r="K632" s="10" t="s">
        <v>2724</v>
      </c>
      <c r="L632" s="14" t="s">
        <v>5737</v>
      </c>
      <c r="M632" s="11">
        <v>1789.12</v>
      </c>
      <c r="N632" s="8">
        <v>30</v>
      </c>
      <c r="O632" s="8">
        <f>N632*M632</f>
        <v>53673.599999999999</v>
      </c>
      <c r="P632" s="7" t="s">
        <v>6618</v>
      </c>
      <c r="Q632" s="30">
        <f>O632/$O$643</f>
        <v>3.1818413054150568E-5</v>
      </c>
      <c r="R632" s="30"/>
      <c r="S632" s="31">
        <f>Q632*$S$1</f>
        <v>2.5454730443320453E-3</v>
      </c>
      <c r="T632" s="7"/>
      <c r="U632" s="31">
        <f>S632+T632</f>
        <v>2.5454730443320453E-3</v>
      </c>
      <c r="V632" s="41"/>
      <c r="W632" s="41"/>
      <c r="X632" s="41"/>
      <c r="Y632" s="42"/>
      <c r="Z632" s="40" t="str">
        <f>IF(V632=0,"NO OFERTADO",IF(W632=0,"NO OFERTADO",IF(X632=0,"NO OFERTADO",IF(Y632=0,"NO OFERTADO","CORRECTO"))))</f>
        <v>NO OFERTADO</v>
      </c>
      <c r="AA632" s="42">
        <f>Y632*N632</f>
        <v>0</v>
      </c>
      <c r="AB632" s="31">
        <f>Q632*$AB$1</f>
        <v>6.3636826108301133E-4</v>
      </c>
      <c r="AC632" s="7"/>
      <c r="AD632" s="31">
        <f>AB632+AC632</f>
        <v>6.3636826108301133E-4</v>
      </c>
      <c r="AE632" s="41"/>
      <c r="AF632" s="41"/>
      <c r="AG632" s="41"/>
      <c r="AH632" s="42"/>
      <c r="AI632" s="40" t="str">
        <f>IF(AE632=0,"NO OFERTADO",IF(AF632=0,"NO OFERTADO",IF(AG632=0,"NO OFERTADO",IF(AH632=0,"NO OFERTADO","CORRECTO"))))</f>
        <v>NO OFERTADO</v>
      </c>
      <c r="AJ632" s="41"/>
      <c r="AK632" s="41"/>
      <c r="AL632" s="41"/>
      <c r="AM632" s="42"/>
      <c r="AN632" s="40" t="str">
        <f>IF(AJ632=0,"NO OFERTADO",IF(AK632=0,"NO OFERTADO",IF(AL632=0,"NO OFERTADO",IF(AM632=0,"NO OFERTADO","CORRECTO"))))</f>
        <v>NO OFERTADO</v>
      </c>
    </row>
    <row r="633" spans="1:40" ht="24" x14ac:dyDescent="0.25">
      <c r="A633" s="61">
        <v>2809</v>
      </c>
      <c r="B633" s="61">
        <v>1846</v>
      </c>
      <c r="C633" s="13" t="s">
        <v>5027</v>
      </c>
      <c r="D633" s="12" t="s">
        <v>5028</v>
      </c>
      <c r="E633" s="12" t="s">
        <v>259</v>
      </c>
      <c r="F633" s="12" t="s">
        <v>49</v>
      </c>
      <c r="G633" s="12" t="s">
        <v>24</v>
      </c>
      <c r="H633" s="12" t="s">
        <v>23</v>
      </c>
      <c r="I633" s="62">
        <v>3255367.3432</v>
      </c>
      <c r="J633" s="10">
        <v>1</v>
      </c>
      <c r="K633" s="10" t="s">
        <v>5029</v>
      </c>
      <c r="L633" s="14" t="s">
        <v>62</v>
      </c>
      <c r="M633" s="11">
        <v>3255367.3432</v>
      </c>
      <c r="N633" s="8">
        <v>3</v>
      </c>
      <c r="O633" s="8">
        <f>N633*M633</f>
        <v>9766102.0296</v>
      </c>
      <c r="P633" s="7" t="s">
        <v>6618</v>
      </c>
      <c r="Q633" s="30">
        <f>O633/$O$643</f>
        <v>5.7894731917887193E-3</v>
      </c>
      <c r="R633" s="30">
        <f>+O633/$O$644</f>
        <v>1.0156746121604956E-2</v>
      </c>
      <c r="S633" s="31">
        <f>Q633*$S$1</f>
        <v>0.46315785534309756</v>
      </c>
      <c r="T633" s="32">
        <f>R633*$T$1</f>
        <v>0.15235119182407436</v>
      </c>
      <c r="U633" s="31">
        <f>S633+T633</f>
        <v>0.61550904716717192</v>
      </c>
      <c r="V633" s="41"/>
      <c r="W633" s="41"/>
      <c r="X633" s="41"/>
      <c r="Y633" s="42"/>
      <c r="Z633" s="40" t="str">
        <f>IF(V633=0,"NO OFERTADO",IF(W633=0,"NO OFERTADO",IF(X633=0,"NO OFERTADO",IF(Y633=0,"NO OFERTADO","CORRECTO"))))</f>
        <v>NO OFERTADO</v>
      </c>
      <c r="AA633" s="42">
        <f>Y633*N633</f>
        <v>0</v>
      </c>
      <c r="AB633" s="31">
        <f>Q633*$AB$1</f>
        <v>0.11578946383577439</v>
      </c>
      <c r="AC633" s="32">
        <f>R633*$AC$1</f>
        <v>5.0783730608024782E-2</v>
      </c>
      <c r="AD633" s="31">
        <f>AB633+AC633</f>
        <v>0.16657319444379917</v>
      </c>
      <c r="AE633" s="41"/>
      <c r="AF633" s="41"/>
      <c r="AG633" s="41"/>
      <c r="AH633" s="42"/>
      <c r="AI633" s="40" t="str">
        <f>IF(AE633=0,"NO OFERTADO",IF(AF633=0,"NO OFERTADO",IF(AG633=0,"NO OFERTADO",IF(AH633=0,"NO OFERTADO","CORRECTO"))))</f>
        <v>NO OFERTADO</v>
      </c>
      <c r="AJ633" s="41"/>
      <c r="AK633" s="41"/>
      <c r="AL633" s="41"/>
      <c r="AM633" s="42"/>
      <c r="AN633" s="40" t="str">
        <f>IF(AJ633=0,"NO OFERTADO",IF(AK633=0,"NO OFERTADO",IF(AL633=0,"NO OFERTADO",IF(AM633=0,"NO OFERTADO","CORRECTO"))))</f>
        <v>NO OFERTADO</v>
      </c>
    </row>
    <row r="634" spans="1:40" ht="24" x14ac:dyDescent="0.25">
      <c r="A634" s="61">
        <v>2810</v>
      </c>
      <c r="B634" s="61">
        <v>2099</v>
      </c>
      <c r="C634" s="13" t="s">
        <v>3546</v>
      </c>
      <c r="D634" s="12" t="s">
        <v>181</v>
      </c>
      <c r="E634" s="12" t="s">
        <v>1555</v>
      </c>
      <c r="F634" s="12" t="s">
        <v>1555</v>
      </c>
      <c r="G634" s="12" t="s">
        <v>735</v>
      </c>
      <c r="H634" s="12" t="s">
        <v>1361</v>
      </c>
      <c r="I634" s="62" t="s">
        <v>60</v>
      </c>
      <c r="J634" s="10">
        <v>1</v>
      </c>
      <c r="K634" s="10" t="s">
        <v>5691</v>
      </c>
      <c r="L634" s="14" t="s">
        <v>5692</v>
      </c>
      <c r="M634" s="11">
        <v>2562</v>
      </c>
      <c r="N634" s="8">
        <v>24</v>
      </c>
      <c r="O634" s="8">
        <f>N634*M634</f>
        <v>61488</v>
      </c>
      <c r="P634" s="7" t="s">
        <v>6618</v>
      </c>
      <c r="Q634" s="30">
        <f>O634/$O$643</f>
        <v>3.645089172095053E-5</v>
      </c>
      <c r="R634" s="30"/>
      <c r="S634" s="31">
        <f>Q634*$S$1</f>
        <v>2.9160713376760426E-3</v>
      </c>
      <c r="T634" s="7"/>
      <c r="U634" s="31">
        <f>S634+T634</f>
        <v>2.9160713376760426E-3</v>
      </c>
      <c r="V634" s="41"/>
      <c r="W634" s="41"/>
      <c r="X634" s="41"/>
      <c r="Y634" s="42"/>
      <c r="Z634" s="40" t="str">
        <f>IF(V634=0,"NO OFERTADO",IF(W634=0,"NO OFERTADO",IF(X634=0,"NO OFERTADO",IF(Y634=0,"NO OFERTADO","CORRECTO"))))</f>
        <v>NO OFERTADO</v>
      </c>
      <c r="AA634" s="42">
        <f>Y634*N634</f>
        <v>0</v>
      </c>
      <c r="AB634" s="31">
        <f>Q634*$AB$1</f>
        <v>7.2901783441901066E-4</v>
      </c>
      <c r="AC634" s="7"/>
      <c r="AD634" s="31">
        <f>AB634+AC634</f>
        <v>7.2901783441901066E-4</v>
      </c>
      <c r="AE634" s="41"/>
      <c r="AF634" s="41"/>
      <c r="AG634" s="41"/>
      <c r="AH634" s="42"/>
      <c r="AI634" s="40" t="str">
        <f>IF(AE634=0,"NO OFERTADO",IF(AF634=0,"NO OFERTADO",IF(AG634=0,"NO OFERTADO",IF(AH634=0,"NO OFERTADO","CORRECTO"))))</f>
        <v>NO OFERTADO</v>
      </c>
      <c r="AJ634" s="41"/>
      <c r="AK634" s="41"/>
      <c r="AL634" s="41"/>
      <c r="AM634" s="42"/>
      <c r="AN634" s="40" t="str">
        <f>IF(AJ634=0,"NO OFERTADO",IF(AK634=0,"NO OFERTADO",IF(AL634=0,"NO OFERTADO",IF(AM634=0,"NO OFERTADO","CORRECTO"))))</f>
        <v>NO OFERTADO</v>
      </c>
    </row>
    <row r="635" spans="1:40" x14ac:dyDescent="0.25">
      <c r="A635" s="61">
        <v>2811</v>
      </c>
      <c r="B635" s="61">
        <v>2476</v>
      </c>
      <c r="C635" s="13" t="s">
        <v>4650</v>
      </c>
      <c r="D635" s="12" t="s">
        <v>121</v>
      </c>
      <c r="E635" s="12" t="s">
        <v>49</v>
      </c>
      <c r="F635" s="12" t="s">
        <v>23</v>
      </c>
      <c r="G635" s="12" t="s">
        <v>24</v>
      </c>
      <c r="H635" s="12" t="s">
        <v>23</v>
      </c>
      <c r="I635" s="62" t="s">
        <v>60</v>
      </c>
      <c r="J635" s="10">
        <v>1</v>
      </c>
      <c r="K635" s="10" t="s">
        <v>4651</v>
      </c>
      <c r="L635" s="14" t="s">
        <v>4652</v>
      </c>
      <c r="M635" s="11">
        <v>67936.639999999999</v>
      </c>
      <c r="N635" s="8">
        <v>1</v>
      </c>
      <c r="O635" s="8">
        <f>N635*M635</f>
        <v>67936.639999999999</v>
      </c>
      <c r="P635" s="7" t="s">
        <v>6618</v>
      </c>
      <c r="Q635" s="30">
        <f>O635/$O$643</f>
        <v>4.0273729972111571E-5</v>
      </c>
      <c r="R635" s="30"/>
      <c r="S635" s="31">
        <f>Q635*$S$1</f>
        <v>3.2218983977689258E-3</v>
      </c>
      <c r="T635" s="7"/>
      <c r="U635" s="31">
        <f>S635+T635</f>
        <v>3.2218983977689258E-3</v>
      </c>
      <c r="V635" s="41"/>
      <c r="W635" s="41"/>
      <c r="X635" s="41"/>
      <c r="Y635" s="42"/>
      <c r="Z635" s="40" t="str">
        <f>IF(V635=0,"NO OFERTADO",IF(W635=0,"NO OFERTADO",IF(X635=0,"NO OFERTADO",IF(Y635=0,"NO OFERTADO","CORRECTO"))))</f>
        <v>NO OFERTADO</v>
      </c>
      <c r="AA635" s="42">
        <f>Y635*N635</f>
        <v>0</v>
      </c>
      <c r="AB635" s="31">
        <f>Q635*$AB$1</f>
        <v>8.0547459944223145E-4</v>
      </c>
      <c r="AC635" s="7"/>
      <c r="AD635" s="31">
        <f>AB635+AC635</f>
        <v>8.0547459944223145E-4</v>
      </c>
      <c r="AE635" s="41"/>
      <c r="AF635" s="41"/>
      <c r="AG635" s="41"/>
      <c r="AH635" s="42"/>
      <c r="AI635" s="40" t="str">
        <f>IF(AE635=0,"NO OFERTADO",IF(AF635=0,"NO OFERTADO",IF(AG635=0,"NO OFERTADO",IF(AH635=0,"NO OFERTADO","CORRECTO"))))</f>
        <v>NO OFERTADO</v>
      </c>
      <c r="AJ635" s="41"/>
      <c r="AK635" s="41"/>
      <c r="AL635" s="41"/>
      <c r="AM635" s="42"/>
      <c r="AN635" s="40" t="str">
        <f>IF(AJ635=0,"NO OFERTADO",IF(AK635=0,"NO OFERTADO",IF(AL635=0,"NO OFERTADO",IF(AM635=0,"NO OFERTADO","CORRECTO"))))</f>
        <v>NO OFERTADO</v>
      </c>
    </row>
    <row r="636" spans="1:40" x14ac:dyDescent="0.25">
      <c r="A636" s="61">
        <v>2812</v>
      </c>
      <c r="B636" s="61">
        <v>1999</v>
      </c>
      <c r="C636" s="13" t="s">
        <v>5431</v>
      </c>
      <c r="D636" s="12" t="s">
        <v>5432</v>
      </c>
      <c r="E636" s="12" t="s">
        <v>1042</v>
      </c>
      <c r="F636" s="12" t="s">
        <v>222</v>
      </c>
      <c r="G636" s="12" t="s">
        <v>322</v>
      </c>
      <c r="H636" s="12" t="s">
        <v>108</v>
      </c>
      <c r="I636" s="62" t="s">
        <v>60</v>
      </c>
      <c r="J636" s="10">
        <v>100</v>
      </c>
      <c r="K636" s="10" t="s">
        <v>5433</v>
      </c>
      <c r="L636" s="14" t="s">
        <v>5434</v>
      </c>
      <c r="M636" s="11">
        <v>384.863</v>
      </c>
      <c r="N636" s="8">
        <v>100</v>
      </c>
      <c r="O636" s="8">
        <f>N636*M636</f>
        <v>38486.300000000003</v>
      </c>
      <c r="P636" s="7" t="s">
        <v>6618</v>
      </c>
      <c r="Q636" s="30">
        <f>O636/$O$643</f>
        <v>2.2815182702966733E-5</v>
      </c>
      <c r="R636" s="30"/>
      <c r="S636" s="31">
        <f>Q636*$S$1</f>
        <v>1.8252146162373386E-3</v>
      </c>
      <c r="T636" s="7"/>
      <c r="U636" s="31">
        <f>S636+T636</f>
        <v>1.8252146162373386E-3</v>
      </c>
      <c r="V636" s="41"/>
      <c r="W636" s="41"/>
      <c r="X636" s="41"/>
      <c r="Y636" s="42"/>
      <c r="Z636" s="40" t="str">
        <f>IF(V636=0,"NO OFERTADO",IF(W636=0,"NO OFERTADO",IF(X636=0,"NO OFERTADO",IF(Y636=0,"NO OFERTADO","CORRECTO"))))</f>
        <v>NO OFERTADO</v>
      </c>
      <c r="AA636" s="42">
        <f>Y636*N636</f>
        <v>0</v>
      </c>
      <c r="AB636" s="31">
        <f>Q636*$AB$1</f>
        <v>4.5630365405933466E-4</v>
      </c>
      <c r="AC636" s="7"/>
      <c r="AD636" s="31">
        <f>AB636+AC636</f>
        <v>4.5630365405933466E-4</v>
      </c>
      <c r="AE636" s="41"/>
      <c r="AF636" s="41"/>
      <c r="AG636" s="41"/>
      <c r="AH636" s="42"/>
      <c r="AI636" s="40" t="str">
        <f>IF(AE636=0,"NO OFERTADO",IF(AF636=0,"NO OFERTADO",IF(AG636=0,"NO OFERTADO",IF(AH636=0,"NO OFERTADO","CORRECTO"))))</f>
        <v>NO OFERTADO</v>
      </c>
      <c r="AJ636" s="41"/>
      <c r="AK636" s="41"/>
      <c r="AL636" s="41"/>
      <c r="AM636" s="42"/>
      <c r="AN636" s="40" t="str">
        <f>IF(AJ636=0,"NO OFERTADO",IF(AK636=0,"NO OFERTADO",IF(AL636=0,"NO OFERTADO",IF(AM636=0,"NO OFERTADO","CORRECTO"))))</f>
        <v>NO OFERTADO</v>
      </c>
    </row>
    <row r="637" spans="1:40" ht="24" x14ac:dyDescent="0.25">
      <c r="A637" s="61">
        <v>2813</v>
      </c>
      <c r="B637" s="61">
        <v>1139</v>
      </c>
      <c r="C637" s="13" t="s">
        <v>1296</v>
      </c>
      <c r="D637" s="12" t="s">
        <v>2188</v>
      </c>
      <c r="E637" s="12" t="s">
        <v>320</v>
      </c>
      <c r="F637" s="12" t="s">
        <v>321</v>
      </c>
      <c r="G637" s="12" t="s">
        <v>322</v>
      </c>
      <c r="H637" s="12" t="s">
        <v>323</v>
      </c>
      <c r="I637" s="62" t="s">
        <v>60</v>
      </c>
      <c r="J637" s="10">
        <v>60</v>
      </c>
      <c r="K637" s="10" t="s">
        <v>1299</v>
      </c>
      <c r="L637" s="14" t="s">
        <v>3278</v>
      </c>
      <c r="M637" s="11">
        <v>242.49038333333331</v>
      </c>
      <c r="N637" s="11">
        <v>60</v>
      </c>
      <c r="O637" s="8">
        <f>N637*M637</f>
        <v>14549.422999999999</v>
      </c>
      <c r="P637" s="7" t="s">
        <v>6618</v>
      </c>
      <c r="Q637" s="30">
        <f>O637/$O$643</f>
        <v>8.6250885111779076E-6</v>
      </c>
      <c r="R637" s="30"/>
      <c r="S637" s="31">
        <f>Q637*$S$1</f>
        <v>6.9000708089423258E-4</v>
      </c>
      <c r="T637" s="7"/>
      <c r="U637" s="31">
        <f>S637+T637</f>
        <v>6.9000708089423258E-4</v>
      </c>
      <c r="V637" s="41"/>
      <c r="W637" s="41"/>
      <c r="X637" s="41"/>
      <c r="Y637" s="42"/>
      <c r="Z637" s="40" t="str">
        <f>IF(V637=0,"NO OFERTADO",IF(W637=0,"NO OFERTADO",IF(X637=0,"NO OFERTADO",IF(Y637=0,"NO OFERTADO","CORRECTO"))))</f>
        <v>NO OFERTADO</v>
      </c>
      <c r="AA637" s="42">
        <f>Y637*N637</f>
        <v>0</v>
      </c>
      <c r="AB637" s="31">
        <f>Q637*$AB$1</f>
        <v>1.7250177022355814E-4</v>
      </c>
      <c r="AC637" s="7"/>
      <c r="AD637" s="31">
        <f>AB637+AC637</f>
        <v>1.7250177022355814E-4</v>
      </c>
      <c r="AE637" s="41"/>
      <c r="AF637" s="41"/>
      <c r="AG637" s="41"/>
      <c r="AH637" s="42"/>
      <c r="AI637" s="40" t="str">
        <f>IF(AE637=0,"NO OFERTADO",IF(AF637=0,"NO OFERTADO",IF(AG637=0,"NO OFERTADO",IF(AH637=0,"NO OFERTADO","CORRECTO"))))</f>
        <v>NO OFERTADO</v>
      </c>
      <c r="AJ637" s="41"/>
      <c r="AK637" s="41"/>
      <c r="AL637" s="41"/>
      <c r="AM637" s="42"/>
      <c r="AN637" s="40" t="str">
        <f>IF(AJ637=0,"NO OFERTADO",IF(AK637=0,"NO OFERTADO",IF(AL637=0,"NO OFERTADO",IF(AM637=0,"NO OFERTADO","CORRECTO"))))</f>
        <v>NO OFERTADO</v>
      </c>
    </row>
    <row r="638" spans="1:40" x14ac:dyDescent="0.25">
      <c r="A638" s="61">
        <v>2814</v>
      </c>
      <c r="B638" s="61">
        <v>2022</v>
      </c>
      <c r="C638" s="13" t="s">
        <v>1854</v>
      </c>
      <c r="D638" s="12" t="s">
        <v>5502</v>
      </c>
      <c r="E638" s="12" t="s">
        <v>1042</v>
      </c>
      <c r="F638" s="12" t="s">
        <v>222</v>
      </c>
      <c r="G638" s="12" t="s">
        <v>13</v>
      </c>
      <c r="H638" s="12" t="s">
        <v>108</v>
      </c>
      <c r="I638" s="62" t="s">
        <v>60</v>
      </c>
      <c r="J638" s="10">
        <v>90</v>
      </c>
      <c r="K638" s="10" t="s">
        <v>1856</v>
      </c>
      <c r="L638" s="14" t="s">
        <v>5503</v>
      </c>
      <c r="M638" s="11">
        <v>256.54133333333334</v>
      </c>
      <c r="N638" s="8">
        <v>90</v>
      </c>
      <c r="O638" s="8">
        <f>N638*M638</f>
        <v>23088.720000000001</v>
      </c>
      <c r="P638" s="7" t="s">
        <v>6618</v>
      </c>
      <c r="Q638" s="30">
        <f>O638/$O$643</f>
        <v>1.368729561370259E-5</v>
      </c>
      <c r="R638" s="30"/>
      <c r="S638" s="31">
        <f>Q638*$S$1</f>
        <v>1.0949836490962072E-3</v>
      </c>
      <c r="T638" s="7"/>
      <c r="U638" s="31">
        <f>S638+T638</f>
        <v>1.0949836490962072E-3</v>
      </c>
      <c r="V638" s="41"/>
      <c r="W638" s="41"/>
      <c r="X638" s="41"/>
      <c r="Y638" s="42"/>
      <c r="Z638" s="40" t="str">
        <f>IF(V638=0,"NO OFERTADO",IF(W638=0,"NO OFERTADO",IF(X638=0,"NO OFERTADO",IF(Y638=0,"NO OFERTADO","CORRECTO"))))</f>
        <v>NO OFERTADO</v>
      </c>
      <c r="AA638" s="42">
        <f>Y638*N638</f>
        <v>0</v>
      </c>
      <c r="AB638" s="31">
        <f>Q638*$AB$1</f>
        <v>2.7374591227405181E-4</v>
      </c>
      <c r="AC638" s="7"/>
      <c r="AD638" s="31">
        <f>AB638+AC638</f>
        <v>2.7374591227405181E-4</v>
      </c>
      <c r="AE638" s="41"/>
      <c r="AF638" s="41"/>
      <c r="AG638" s="41"/>
      <c r="AH638" s="42"/>
      <c r="AI638" s="40" t="str">
        <f>IF(AE638=0,"NO OFERTADO",IF(AF638=0,"NO OFERTADO",IF(AG638=0,"NO OFERTADO",IF(AH638=0,"NO OFERTADO","CORRECTO"))))</f>
        <v>NO OFERTADO</v>
      </c>
      <c r="AJ638" s="41"/>
      <c r="AK638" s="41"/>
      <c r="AL638" s="41"/>
      <c r="AM638" s="42"/>
      <c r="AN638" s="40" t="str">
        <f>IF(AJ638=0,"NO OFERTADO",IF(AK638=0,"NO OFERTADO",IF(AL638=0,"NO OFERTADO",IF(AM638=0,"NO OFERTADO","CORRECTO"))))</f>
        <v>NO OFERTADO</v>
      </c>
    </row>
    <row r="639" spans="1:40" x14ac:dyDescent="0.25">
      <c r="A639" s="61">
        <v>2815</v>
      </c>
      <c r="B639" s="61">
        <v>2477</v>
      </c>
      <c r="C639" s="13" t="s">
        <v>7373</v>
      </c>
      <c r="D639" s="12" t="s">
        <v>121</v>
      </c>
      <c r="E639" s="12" t="s">
        <v>2416</v>
      </c>
      <c r="F639" s="12" t="s">
        <v>354</v>
      </c>
      <c r="G639" s="12" t="s">
        <v>13</v>
      </c>
      <c r="H639" s="12" t="s">
        <v>354</v>
      </c>
      <c r="I639" s="62" t="s">
        <v>60</v>
      </c>
      <c r="J639" s="10">
        <v>1</v>
      </c>
      <c r="K639" s="10" t="s">
        <v>6611</v>
      </c>
      <c r="L639" s="14" t="s">
        <v>6612</v>
      </c>
      <c r="M639" s="11">
        <v>30917.541499999999</v>
      </c>
      <c r="N639" s="8">
        <v>1</v>
      </c>
      <c r="O639" s="8">
        <f>N639*M639</f>
        <v>30917.541499999999</v>
      </c>
      <c r="P639" s="7" t="s">
        <v>6618</v>
      </c>
      <c r="Q639" s="30">
        <f>O639/$O$643</f>
        <v>1.8328323534583891E-5</v>
      </c>
      <c r="R639" s="30"/>
      <c r="S639" s="31">
        <f>Q639*$S$1</f>
        <v>1.4662658827667113E-3</v>
      </c>
      <c r="T639" s="7"/>
      <c r="U639" s="31">
        <f>S639+T639</f>
        <v>1.4662658827667113E-3</v>
      </c>
      <c r="V639" s="41"/>
      <c r="W639" s="41"/>
      <c r="X639" s="41"/>
      <c r="Y639" s="42"/>
      <c r="Z639" s="40" t="str">
        <f>IF(V639=0,"NO OFERTADO",IF(W639=0,"NO OFERTADO",IF(X639=0,"NO OFERTADO",IF(Y639=0,"NO OFERTADO","CORRECTO"))))</f>
        <v>NO OFERTADO</v>
      </c>
      <c r="AA639" s="42">
        <f>Y639*N639</f>
        <v>0</v>
      </c>
      <c r="AB639" s="31">
        <f>Q639*$AB$1</f>
        <v>3.6656647069167783E-4</v>
      </c>
      <c r="AC639" s="7"/>
      <c r="AD639" s="31">
        <f>AB639+AC639</f>
        <v>3.6656647069167783E-4</v>
      </c>
      <c r="AE639" s="41"/>
      <c r="AF639" s="41"/>
      <c r="AG639" s="41"/>
      <c r="AH639" s="42"/>
      <c r="AI639" s="40" t="str">
        <f>IF(AE639=0,"NO OFERTADO",IF(AF639=0,"NO OFERTADO",IF(AG639=0,"NO OFERTADO",IF(AH639=0,"NO OFERTADO","CORRECTO"))))</f>
        <v>NO OFERTADO</v>
      </c>
      <c r="AJ639" s="41"/>
      <c r="AK639" s="41"/>
      <c r="AL639" s="41"/>
      <c r="AM639" s="42"/>
      <c r="AN639" s="40" t="str">
        <f>IF(AJ639=0,"NO OFERTADO",IF(AK639=0,"NO OFERTADO",IF(AL639=0,"NO OFERTADO",IF(AM639=0,"NO OFERTADO","CORRECTO"))))</f>
        <v>NO OFERTADO</v>
      </c>
    </row>
    <row r="640" spans="1:40" ht="24" x14ac:dyDescent="0.25">
      <c r="A640" s="61">
        <v>2816</v>
      </c>
      <c r="B640" s="61">
        <v>1997</v>
      </c>
      <c r="C640" s="13" t="s">
        <v>5425</v>
      </c>
      <c r="D640" s="12" t="s">
        <v>112</v>
      </c>
      <c r="E640" s="12" t="s">
        <v>11</v>
      </c>
      <c r="F640" s="12" t="s">
        <v>12</v>
      </c>
      <c r="G640" s="12" t="s">
        <v>13</v>
      </c>
      <c r="H640" s="12" t="s">
        <v>12</v>
      </c>
      <c r="I640" s="62" t="s">
        <v>60</v>
      </c>
      <c r="J640" s="10">
        <v>1</v>
      </c>
      <c r="K640" s="10" t="s">
        <v>5426</v>
      </c>
      <c r="L640" s="14" t="s">
        <v>5427</v>
      </c>
      <c r="M640" s="11">
        <v>37806.786</v>
      </c>
      <c r="N640" s="8">
        <v>20</v>
      </c>
      <c r="O640" s="8">
        <f>N640*M640</f>
        <v>756135.72</v>
      </c>
      <c r="P640" s="7" t="s">
        <v>6618</v>
      </c>
      <c r="Q640" s="30">
        <f>O640/$O$643</f>
        <v>4.482471580806493E-4</v>
      </c>
      <c r="R640" s="30"/>
      <c r="S640" s="31">
        <f>Q640*$S$1</f>
        <v>3.5859772646451946E-2</v>
      </c>
      <c r="T640" s="7"/>
      <c r="U640" s="31">
        <f>S640+T640</f>
        <v>3.5859772646451946E-2</v>
      </c>
      <c r="V640" s="41"/>
      <c r="W640" s="41"/>
      <c r="X640" s="41"/>
      <c r="Y640" s="42"/>
      <c r="Z640" s="40" t="str">
        <f>IF(V640=0,"NO OFERTADO",IF(W640=0,"NO OFERTADO",IF(X640=0,"NO OFERTADO",IF(Y640=0,"NO OFERTADO","CORRECTO"))))</f>
        <v>NO OFERTADO</v>
      </c>
      <c r="AA640" s="42">
        <f>Y640*N640</f>
        <v>0</v>
      </c>
      <c r="AB640" s="31">
        <f>Q640*$AB$1</f>
        <v>8.9649431616129864E-3</v>
      </c>
      <c r="AC640" s="7"/>
      <c r="AD640" s="31">
        <f>AB640+AC640</f>
        <v>8.9649431616129864E-3</v>
      </c>
      <c r="AE640" s="41"/>
      <c r="AF640" s="41"/>
      <c r="AG640" s="41"/>
      <c r="AH640" s="42"/>
      <c r="AI640" s="40" t="str">
        <f>IF(AE640=0,"NO OFERTADO",IF(AF640=0,"NO OFERTADO",IF(AG640=0,"NO OFERTADO",IF(AH640=0,"NO OFERTADO","CORRECTO"))))</f>
        <v>NO OFERTADO</v>
      </c>
      <c r="AJ640" s="41"/>
      <c r="AK640" s="41"/>
      <c r="AL640" s="41"/>
      <c r="AM640" s="42"/>
      <c r="AN640" s="40" t="str">
        <f>IF(AJ640=0,"NO OFERTADO",IF(AK640=0,"NO OFERTADO",IF(AL640=0,"NO OFERTADO",IF(AM640=0,"NO OFERTADO","CORRECTO"))))</f>
        <v>NO OFERTADO</v>
      </c>
    </row>
    <row r="641" spans="1:40" ht="24" x14ac:dyDescent="0.25">
      <c r="A641" s="61">
        <v>2817</v>
      </c>
      <c r="B641" s="61">
        <v>2083</v>
      </c>
      <c r="C641" s="13" t="s">
        <v>5658</v>
      </c>
      <c r="D641" s="12" t="s">
        <v>559</v>
      </c>
      <c r="E641" s="12" t="s">
        <v>11</v>
      </c>
      <c r="F641" s="12" t="s">
        <v>134</v>
      </c>
      <c r="G641" s="12" t="s">
        <v>13</v>
      </c>
      <c r="H641" s="12" t="s">
        <v>12</v>
      </c>
      <c r="I641" s="62" t="s">
        <v>60</v>
      </c>
      <c r="J641" s="10">
        <v>1</v>
      </c>
      <c r="K641" s="10" t="s">
        <v>5659</v>
      </c>
      <c r="L641" s="14" t="s">
        <v>5660</v>
      </c>
      <c r="M641" s="11">
        <v>4578.7179999999998</v>
      </c>
      <c r="N641" s="8">
        <v>28</v>
      </c>
      <c r="O641" s="8">
        <f>N641*M641</f>
        <v>128204.10399999999</v>
      </c>
      <c r="P641" s="7" t="s">
        <v>6618</v>
      </c>
      <c r="Q641" s="30">
        <f>O641/$O$643</f>
        <v>7.6001071966651706E-5</v>
      </c>
      <c r="R641" s="30"/>
      <c r="S641" s="31">
        <f>Q641*$S$1</f>
        <v>6.0800857573321369E-3</v>
      </c>
      <c r="T641" s="7"/>
      <c r="U641" s="31">
        <f>S641+T641</f>
        <v>6.0800857573321369E-3</v>
      </c>
      <c r="V641" s="41"/>
      <c r="W641" s="41"/>
      <c r="X641" s="41"/>
      <c r="Y641" s="42"/>
      <c r="Z641" s="40" t="str">
        <f>IF(V641=0,"NO OFERTADO",IF(W641=0,"NO OFERTADO",IF(X641=0,"NO OFERTADO",IF(Y641=0,"NO OFERTADO","CORRECTO"))))</f>
        <v>NO OFERTADO</v>
      </c>
      <c r="AA641" s="42">
        <f>Y641*N641</f>
        <v>0</v>
      </c>
      <c r="AB641" s="31">
        <f>Q641*$AB$1</f>
        <v>1.5200214393330342E-3</v>
      </c>
      <c r="AC641" s="7"/>
      <c r="AD641" s="31">
        <f>AB641+AC641</f>
        <v>1.5200214393330342E-3</v>
      </c>
      <c r="AE641" s="41"/>
      <c r="AF641" s="41"/>
      <c r="AG641" s="41"/>
      <c r="AH641" s="42"/>
      <c r="AI641" s="40" t="str">
        <f>IF(AE641=0,"NO OFERTADO",IF(AF641=0,"NO OFERTADO",IF(AG641=0,"NO OFERTADO",IF(AH641=0,"NO OFERTADO","CORRECTO"))))</f>
        <v>NO OFERTADO</v>
      </c>
      <c r="AJ641" s="41"/>
      <c r="AK641" s="41"/>
      <c r="AL641" s="41"/>
      <c r="AM641" s="42"/>
      <c r="AN641" s="40" t="str">
        <f>IF(AJ641=0,"NO OFERTADO",IF(AK641=0,"NO OFERTADO",IF(AL641=0,"NO OFERTADO",IF(AM641=0,"NO OFERTADO","CORRECTO"))))</f>
        <v>NO OFERTADO</v>
      </c>
    </row>
    <row r="642" spans="1:40" ht="24" x14ac:dyDescent="0.25">
      <c r="A642" s="61">
        <v>2818</v>
      </c>
      <c r="B642" s="61">
        <v>2478</v>
      </c>
      <c r="C642" s="13" t="s">
        <v>5658</v>
      </c>
      <c r="D642" s="12" t="s">
        <v>906</v>
      </c>
      <c r="E642" s="12" t="s">
        <v>11</v>
      </c>
      <c r="F642" s="12" t="s">
        <v>134</v>
      </c>
      <c r="G642" s="12" t="s">
        <v>13</v>
      </c>
      <c r="H642" s="12" t="s">
        <v>12</v>
      </c>
      <c r="I642" s="62" t="s">
        <v>60</v>
      </c>
      <c r="J642" s="10">
        <v>1</v>
      </c>
      <c r="K642" s="10" t="s">
        <v>5659</v>
      </c>
      <c r="L642" s="14" t="s">
        <v>6613</v>
      </c>
      <c r="M642" s="11">
        <v>1357.8919999999998</v>
      </c>
      <c r="N642" s="8">
        <v>28</v>
      </c>
      <c r="O642" s="8">
        <f>N642*M642</f>
        <v>38020.975999999995</v>
      </c>
      <c r="P642" s="7" t="s">
        <v>6618</v>
      </c>
      <c r="Q642" s="30">
        <f>O642/$O$643</f>
        <v>2.2539332541322836E-5</v>
      </c>
      <c r="R642" s="30"/>
      <c r="S642" s="31">
        <f>Q642*$S$1</f>
        <v>1.803146603305827E-3</v>
      </c>
      <c r="T642" s="7"/>
      <c r="U642" s="31">
        <f>S642+T642</f>
        <v>1.803146603305827E-3</v>
      </c>
      <c r="V642" s="41"/>
      <c r="W642" s="41"/>
      <c r="X642" s="41"/>
      <c r="Y642" s="42"/>
      <c r="Z642" s="40" t="str">
        <f>IF(V642=0,"NO OFERTADO",IF(W642=0,"NO OFERTADO",IF(X642=0,"NO OFERTADO",IF(Y642=0,"NO OFERTADO","CORRECTO"))))</f>
        <v>NO OFERTADO</v>
      </c>
      <c r="AA642" s="42">
        <f>Y642*N642</f>
        <v>0</v>
      </c>
      <c r="AB642" s="31">
        <f>Q642*$AB$1</f>
        <v>4.5078665082645675E-4</v>
      </c>
      <c r="AC642" s="7"/>
      <c r="AD642" s="31">
        <f>AB642+AC642</f>
        <v>4.5078665082645675E-4</v>
      </c>
      <c r="AE642" s="41"/>
      <c r="AF642" s="41"/>
      <c r="AG642" s="41"/>
      <c r="AH642" s="42"/>
      <c r="AI642" s="40" t="str">
        <f>IF(AE642=0,"NO OFERTADO",IF(AF642=0,"NO OFERTADO",IF(AG642=0,"NO OFERTADO",IF(AH642=0,"NO OFERTADO","CORRECTO"))))</f>
        <v>NO OFERTADO</v>
      </c>
      <c r="AJ642" s="41"/>
      <c r="AK642" s="41"/>
      <c r="AL642" s="41"/>
      <c r="AM642" s="42"/>
      <c r="AN642" s="40" t="str">
        <f>IF(AJ642=0,"NO OFERTADO",IF(AK642=0,"NO OFERTADO",IF(AL642=0,"NO OFERTADO",IF(AM642=0,"NO OFERTADO","CORRECTO"))))</f>
        <v>NO OFERTADO</v>
      </c>
    </row>
    <row r="643" spans="1:40" x14ac:dyDescent="0.25">
      <c r="I643" s="2"/>
      <c r="N643" s="19" t="s">
        <v>7408</v>
      </c>
      <c r="O643" s="18">
        <f>SUM(O3:O642)</f>
        <v>1686872312.2254684</v>
      </c>
      <c r="Q643" s="22" t="s">
        <v>7417</v>
      </c>
      <c r="R643" s="22"/>
      <c r="S643" s="25">
        <f>SUM(S3:S642)</f>
        <v>79.999999999999986</v>
      </c>
      <c r="T643" s="25">
        <f>SUM(T3:T642)</f>
        <v>14.999999999999996</v>
      </c>
      <c r="U643" s="25">
        <f>SUM(U3:U642)</f>
        <v>94.999999999999886</v>
      </c>
      <c r="V643" s="25"/>
      <c r="W643" s="25"/>
      <c r="X643" s="25"/>
      <c r="Y643" s="25"/>
      <c r="Z643" s="19" t="s">
        <v>7480</v>
      </c>
      <c r="AA643" s="43">
        <f>SUM(AA3:AA642)</f>
        <v>0</v>
      </c>
      <c r="AB643" s="25">
        <f>SUM(AB3:AB642)</f>
        <v>19.999999999999996</v>
      </c>
      <c r="AC643" s="25">
        <f>SUM(AC3:AC642)</f>
        <v>5</v>
      </c>
      <c r="AD643" s="25">
        <f>SUM(AD3:AD642)</f>
        <v>24.999999999999993</v>
      </c>
    </row>
    <row r="644" spans="1:40" x14ac:dyDescent="0.25">
      <c r="N644" s="19" t="s">
        <v>7418</v>
      </c>
      <c r="O644" s="17">
        <v>961538460.51404238</v>
      </c>
    </row>
  </sheetData>
  <autoFilter ref="A2:AN644" xr:uid="{00000000-0001-0000-0100-000000000000}">
    <sortState xmlns:xlrd2="http://schemas.microsoft.com/office/spreadsheetml/2017/richdata2" ref="A3:AN644">
      <sortCondition ref="A2:A644"/>
    </sortState>
  </autoFilter>
  <sortState xmlns:xlrd2="http://schemas.microsoft.com/office/spreadsheetml/2017/richdata2" ref="A3:AI642">
    <sortCondition ref="C3:C642"/>
  </sortState>
  <mergeCells count="3">
    <mergeCell ref="AE1:AI1"/>
    <mergeCell ref="AJ1:AN1"/>
    <mergeCell ref="V1:AA1"/>
  </mergeCells>
  <conditionalFormatting sqref="Z3:Z642">
    <cfRule type="cellIs" dxfId="5" priority="24" operator="equal">
      <formula>"CORRECTO"</formula>
    </cfRule>
    <cfRule type="cellIs" dxfId="4" priority="25" operator="equal">
      <formula>$D$1993</formula>
    </cfRule>
  </conditionalFormatting>
  <conditionalFormatting sqref="AI3:AI642">
    <cfRule type="cellIs" dxfId="3" priority="22" operator="equal">
      <formula>"CORRECTO"</formula>
    </cfRule>
    <cfRule type="cellIs" dxfId="2" priority="23" operator="equal">
      <formula>$D$1993</formula>
    </cfRule>
  </conditionalFormatting>
  <conditionalFormatting sqref="AN3:AN642">
    <cfRule type="cellIs" dxfId="1" priority="20" operator="equal">
      <formula>"CORRECTO"</formula>
    </cfRule>
    <cfRule type="cellIs" dxfId="0" priority="21" operator="equal">
      <formula>$D$1993</formula>
    </cfRule>
  </conditionalFormatting>
  <hyperlinks>
    <hyperlink ref="K633" r:id="rId1" display="https://www.vademecum.es/principios-activos-vosoritida-m05bx07" xr:uid="{00000000-0004-0000-0100-000000000000}"/>
  </hyperlinks>
  <pageMargins left="0.7" right="0.7" top="0.75" bottom="0.75" header="0.3" footer="0.3"/>
  <pageSetup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50"/>
  <sheetViews>
    <sheetView topLeftCell="A9" workbookViewId="0">
      <selection activeCell="C17" sqref="C17"/>
    </sheetView>
  </sheetViews>
  <sheetFormatPr baseColWidth="10" defaultRowHeight="15" x14ac:dyDescent="0.25"/>
  <cols>
    <col min="2" max="2" width="22.140625" customWidth="1"/>
    <col min="3" max="3" width="51.85546875" customWidth="1"/>
    <col min="4" max="4" width="20" customWidth="1"/>
    <col min="5" max="5" width="26.140625" customWidth="1"/>
  </cols>
  <sheetData>
    <row r="1" spans="1:5" x14ac:dyDescent="0.25">
      <c r="A1" s="45"/>
      <c r="B1" s="46"/>
      <c r="C1" s="47"/>
      <c r="D1" s="48"/>
      <c r="E1" s="46"/>
    </row>
    <row r="2" spans="1:5" x14ac:dyDescent="0.25">
      <c r="A2" s="82" t="s">
        <v>7503</v>
      </c>
      <c r="B2" s="83"/>
      <c r="C2" s="83"/>
      <c r="D2" s="83"/>
      <c r="E2" s="46"/>
    </row>
    <row r="3" spans="1:5" x14ac:dyDescent="0.25">
      <c r="A3" s="45"/>
      <c r="B3" s="46"/>
      <c r="C3" s="47"/>
      <c r="D3" s="48"/>
      <c r="E3" s="46"/>
    </row>
    <row r="4" spans="1:5" x14ac:dyDescent="0.25">
      <c r="A4" s="49" t="s">
        <v>7504</v>
      </c>
      <c r="B4" s="50" t="s">
        <v>7505</v>
      </c>
      <c r="C4" s="51" t="s">
        <v>7506</v>
      </c>
      <c r="D4" s="49" t="s">
        <v>7507</v>
      </c>
      <c r="E4" s="49" t="s">
        <v>7508</v>
      </c>
    </row>
    <row r="5" spans="1:5" x14ac:dyDescent="0.25">
      <c r="A5" s="49" t="s">
        <v>7509</v>
      </c>
      <c r="B5" s="52" t="s">
        <v>7486</v>
      </c>
      <c r="C5" s="53" t="s">
        <v>7510</v>
      </c>
      <c r="D5" s="54" t="s">
        <v>7511</v>
      </c>
      <c r="E5" s="54" t="s">
        <v>7512</v>
      </c>
    </row>
    <row r="6" spans="1:5" ht="84" x14ac:dyDescent="0.25">
      <c r="A6" s="49" t="s">
        <v>7513</v>
      </c>
      <c r="B6" s="52" t="s">
        <v>0</v>
      </c>
      <c r="C6" s="53" t="s">
        <v>7518</v>
      </c>
      <c r="D6" s="54" t="s">
        <v>7511</v>
      </c>
      <c r="E6" s="54" t="s">
        <v>7516</v>
      </c>
    </row>
    <row r="7" spans="1:5" ht="48" x14ac:dyDescent="0.25">
      <c r="A7" s="49" t="s">
        <v>7517</v>
      </c>
      <c r="B7" s="52" t="s">
        <v>1</v>
      </c>
      <c r="C7" s="53" t="s">
        <v>7520</v>
      </c>
      <c r="D7" s="54" t="s">
        <v>7511</v>
      </c>
      <c r="E7" s="54" t="s">
        <v>7516</v>
      </c>
    </row>
    <row r="8" spans="1:5" ht="36" x14ac:dyDescent="0.25">
      <c r="A8" s="49" t="s">
        <v>7519</v>
      </c>
      <c r="B8" s="52" t="s">
        <v>7522</v>
      </c>
      <c r="C8" s="53" t="s">
        <v>7523</v>
      </c>
      <c r="D8" s="54" t="s">
        <v>7511</v>
      </c>
      <c r="E8" s="54" t="s">
        <v>7516</v>
      </c>
    </row>
    <row r="9" spans="1:5" ht="60" x14ac:dyDescent="0.25">
      <c r="A9" s="49" t="s">
        <v>7521</v>
      </c>
      <c r="B9" s="52" t="s">
        <v>7525</v>
      </c>
      <c r="C9" s="55" t="s">
        <v>7526</v>
      </c>
      <c r="D9" s="54" t="s">
        <v>7511</v>
      </c>
      <c r="E9" s="54" t="s">
        <v>7516</v>
      </c>
    </row>
    <row r="10" spans="1:5" ht="36" x14ac:dyDescent="0.25">
      <c r="A10" s="49" t="s">
        <v>7524</v>
      </c>
      <c r="B10" s="52" t="s">
        <v>4</v>
      </c>
      <c r="C10" s="53" t="s">
        <v>7528</v>
      </c>
      <c r="D10" s="54" t="s">
        <v>7511</v>
      </c>
      <c r="E10" s="54" t="s">
        <v>7516</v>
      </c>
    </row>
    <row r="11" spans="1:5" ht="36" x14ac:dyDescent="0.25">
      <c r="A11" s="49" t="s">
        <v>7527</v>
      </c>
      <c r="B11" s="52" t="s">
        <v>7530</v>
      </c>
      <c r="C11" s="53" t="s">
        <v>7531</v>
      </c>
      <c r="D11" s="54" t="s">
        <v>7511</v>
      </c>
      <c r="E11" s="54" t="s">
        <v>7516</v>
      </c>
    </row>
    <row r="12" spans="1:5" ht="72" x14ac:dyDescent="0.25">
      <c r="A12" s="49" t="s">
        <v>7529</v>
      </c>
      <c r="B12" s="52" t="s">
        <v>7533</v>
      </c>
      <c r="C12" s="53" t="s">
        <v>7607</v>
      </c>
      <c r="D12" s="54" t="s">
        <v>7511</v>
      </c>
      <c r="E12" s="54" t="s">
        <v>7512</v>
      </c>
    </row>
    <row r="13" spans="1:5" ht="48" x14ac:dyDescent="0.25">
      <c r="A13" s="49" t="s">
        <v>7532</v>
      </c>
      <c r="B13" s="52" t="s">
        <v>6</v>
      </c>
      <c r="C13" s="53" t="s">
        <v>7608</v>
      </c>
      <c r="D13" s="54" t="s">
        <v>7511</v>
      </c>
      <c r="E13" s="54" t="s">
        <v>7512</v>
      </c>
    </row>
    <row r="14" spans="1:5" ht="36" x14ac:dyDescent="0.25">
      <c r="A14" s="49" t="s">
        <v>7606</v>
      </c>
      <c r="B14" s="52" t="s">
        <v>7514</v>
      </c>
      <c r="C14" s="53" t="s">
        <v>7515</v>
      </c>
      <c r="D14" s="54" t="s">
        <v>7511</v>
      </c>
      <c r="E14" s="54" t="s">
        <v>7516</v>
      </c>
    </row>
    <row r="15" spans="1:5" ht="84" x14ac:dyDescent="0.25">
      <c r="A15" s="49" t="s">
        <v>7609</v>
      </c>
      <c r="B15" s="52" t="s">
        <v>7364</v>
      </c>
      <c r="C15" s="53" t="s">
        <v>7611</v>
      </c>
      <c r="D15" s="54" t="s">
        <v>7511</v>
      </c>
      <c r="E15" s="54" t="s">
        <v>7512</v>
      </c>
    </row>
    <row r="16" spans="1:5" ht="48" x14ac:dyDescent="0.25">
      <c r="A16" s="49" t="s">
        <v>7613</v>
      </c>
      <c r="B16" s="52" t="s">
        <v>7301</v>
      </c>
      <c r="C16" s="53" t="s">
        <v>7612</v>
      </c>
      <c r="D16" s="54" t="s">
        <v>7511</v>
      </c>
      <c r="E16" s="54" t="s">
        <v>7512</v>
      </c>
    </row>
    <row r="17" spans="1:5" ht="48" x14ac:dyDescent="0.25">
      <c r="A17" s="49" t="s">
        <v>7610</v>
      </c>
      <c r="B17" s="52" t="s">
        <v>7359</v>
      </c>
      <c r="C17" s="53" t="s">
        <v>7614</v>
      </c>
      <c r="D17" s="54" t="s">
        <v>7511</v>
      </c>
      <c r="E17" s="54" t="s">
        <v>7512</v>
      </c>
    </row>
    <row r="18" spans="1:5" x14ac:dyDescent="0.25">
      <c r="A18" s="49"/>
      <c r="B18" s="52" t="s">
        <v>7407</v>
      </c>
      <c r="C18" s="53"/>
      <c r="D18" s="54"/>
      <c r="E18" s="54"/>
    </row>
    <row r="19" spans="1:5" ht="24" x14ac:dyDescent="0.25">
      <c r="A19" s="49"/>
      <c r="B19" s="52" t="s">
        <v>7420</v>
      </c>
      <c r="C19" s="53"/>
      <c r="D19" s="54"/>
      <c r="E19" s="54"/>
    </row>
    <row r="20" spans="1:5" ht="24" x14ac:dyDescent="0.25">
      <c r="A20" s="49"/>
      <c r="B20" s="52" t="s">
        <v>7419</v>
      </c>
      <c r="C20" s="53"/>
      <c r="D20" s="54"/>
      <c r="E20" s="54"/>
    </row>
    <row r="21" spans="1:5" x14ac:dyDescent="0.25">
      <c r="A21" s="49"/>
      <c r="B21" s="52"/>
      <c r="C21" s="53"/>
      <c r="D21" s="54"/>
      <c r="E21" s="54"/>
    </row>
    <row r="22" spans="1:5" x14ac:dyDescent="0.25">
      <c r="A22" s="49"/>
      <c r="B22" s="52"/>
      <c r="C22" s="53"/>
      <c r="D22" s="54"/>
      <c r="E22" s="54"/>
    </row>
    <row r="23" spans="1:5" x14ac:dyDescent="0.25">
      <c r="A23" s="49"/>
      <c r="B23" s="52"/>
      <c r="C23" s="53"/>
      <c r="D23" s="54"/>
      <c r="E23" s="54"/>
    </row>
    <row r="24" spans="1:5" ht="48" x14ac:dyDescent="0.25">
      <c r="A24" s="49" t="s">
        <v>7534</v>
      </c>
      <c r="B24" s="54" t="s">
        <v>7535</v>
      </c>
      <c r="C24" s="53" t="s">
        <v>7536</v>
      </c>
      <c r="D24" s="54" t="s">
        <v>7511</v>
      </c>
      <c r="E24" s="54" t="s">
        <v>7512</v>
      </c>
    </row>
    <row r="25" spans="1:5" ht="36" x14ac:dyDescent="0.25">
      <c r="A25" s="49" t="s">
        <v>7537</v>
      </c>
      <c r="B25" s="54" t="s">
        <v>7538</v>
      </c>
      <c r="C25" s="53" t="s">
        <v>7539</v>
      </c>
      <c r="D25" s="54" t="s">
        <v>7511</v>
      </c>
      <c r="E25" s="54" t="s">
        <v>7512</v>
      </c>
    </row>
    <row r="26" spans="1:5" ht="36" x14ac:dyDescent="0.25">
      <c r="A26" s="49" t="s">
        <v>7540</v>
      </c>
      <c r="B26" s="54" t="s">
        <v>7541</v>
      </c>
      <c r="C26" s="53" t="s">
        <v>7542</v>
      </c>
      <c r="D26" s="54" t="s">
        <v>7511</v>
      </c>
      <c r="E26" s="54" t="s">
        <v>7512</v>
      </c>
    </row>
    <row r="27" spans="1:5" ht="24.75" x14ac:dyDescent="0.25">
      <c r="A27" s="49" t="s">
        <v>7543</v>
      </c>
      <c r="B27" s="54" t="s">
        <v>7416</v>
      </c>
      <c r="C27" s="56" t="s">
        <v>7544</v>
      </c>
      <c r="D27" s="54" t="s">
        <v>7511</v>
      </c>
      <c r="E27" s="54" t="s">
        <v>7512</v>
      </c>
    </row>
    <row r="28" spans="1:5" ht="36.75" x14ac:dyDescent="0.25">
      <c r="A28" s="49" t="s">
        <v>7545</v>
      </c>
      <c r="B28" s="54" t="s">
        <v>7546</v>
      </c>
      <c r="C28" s="47" t="s">
        <v>7547</v>
      </c>
      <c r="D28" s="54" t="s">
        <v>7511</v>
      </c>
      <c r="E28" s="54" t="s">
        <v>7512</v>
      </c>
    </row>
    <row r="29" spans="1:5" ht="24" x14ac:dyDescent="0.25">
      <c r="A29" s="49" t="s">
        <v>7548</v>
      </c>
      <c r="B29" s="54" t="s">
        <v>7549</v>
      </c>
      <c r="C29" s="57" t="s">
        <v>7550</v>
      </c>
      <c r="D29" s="54" t="s">
        <v>7511</v>
      </c>
      <c r="E29" s="54" t="s">
        <v>7512</v>
      </c>
    </row>
    <row r="30" spans="1:5" ht="204" x14ac:dyDescent="0.25">
      <c r="A30" s="49" t="s">
        <v>7551</v>
      </c>
      <c r="B30" s="54" t="s">
        <v>7552</v>
      </c>
      <c r="C30" s="53" t="s">
        <v>7553</v>
      </c>
      <c r="D30" s="54" t="s">
        <v>7554</v>
      </c>
      <c r="E30" s="54" t="s">
        <v>7516</v>
      </c>
    </row>
    <row r="31" spans="1:5" ht="216" x14ac:dyDescent="0.25">
      <c r="A31" s="49" t="s">
        <v>7555</v>
      </c>
      <c r="B31" s="54" t="s">
        <v>7556</v>
      </c>
      <c r="C31" s="53" t="s">
        <v>7557</v>
      </c>
      <c r="D31" s="54" t="s">
        <v>7554</v>
      </c>
      <c r="E31" s="54" t="s">
        <v>7516</v>
      </c>
    </row>
    <row r="32" spans="1:5" ht="264" x14ac:dyDescent="0.25">
      <c r="A32" s="49" t="s">
        <v>7558</v>
      </c>
      <c r="B32" s="54" t="s">
        <v>7473</v>
      </c>
      <c r="C32" s="53" t="s">
        <v>7559</v>
      </c>
      <c r="D32" s="54" t="s">
        <v>7554</v>
      </c>
      <c r="E32" s="54" t="s">
        <v>7512</v>
      </c>
    </row>
    <row r="33" spans="1:5" ht="48" x14ac:dyDescent="0.25">
      <c r="A33" s="49" t="s">
        <v>7560</v>
      </c>
      <c r="B33" s="54" t="s">
        <v>7561</v>
      </c>
      <c r="C33" s="53" t="s">
        <v>7562</v>
      </c>
      <c r="D33" s="54" t="s">
        <v>7554</v>
      </c>
      <c r="E33" s="54" t="s">
        <v>7512</v>
      </c>
    </row>
    <row r="34" spans="1:5" ht="36" x14ac:dyDescent="0.25">
      <c r="A34" s="49" t="s">
        <v>7563</v>
      </c>
      <c r="B34" s="54" t="s">
        <v>7564</v>
      </c>
      <c r="C34" s="53" t="s">
        <v>7565</v>
      </c>
      <c r="D34" s="54" t="s">
        <v>7554</v>
      </c>
      <c r="E34" s="54" t="s">
        <v>7512</v>
      </c>
    </row>
    <row r="35" spans="1:5" ht="24" x14ac:dyDescent="0.25">
      <c r="A35" s="49" t="s">
        <v>7566</v>
      </c>
      <c r="B35" s="54" t="s">
        <v>7567</v>
      </c>
      <c r="C35" s="53" t="s">
        <v>7568</v>
      </c>
      <c r="D35" s="54" t="s">
        <v>7569</v>
      </c>
      <c r="E35" s="54" t="s">
        <v>7512</v>
      </c>
    </row>
    <row r="36" spans="1:5" x14ac:dyDescent="0.25">
      <c r="A36" s="49" t="s">
        <v>7570</v>
      </c>
      <c r="B36" s="54" t="s">
        <v>7571</v>
      </c>
      <c r="C36" s="53" t="s">
        <v>7572</v>
      </c>
      <c r="D36" s="54" t="s">
        <v>7569</v>
      </c>
      <c r="E36" s="54" t="s">
        <v>7512</v>
      </c>
    </row>
    <row r="37" spans="1:5" ht="72" x14ac:dyDescent="0.25">
      <c r="A37" s="49" t="s">
        <v>7573</v>
      </c>
      <c r="B37" s="54" t="s">
        <v>7574</v>
      </c>
      <c r="C37" s="53" t="s">
        <v>7575</v>
      </c>
      <c r="D37" s="54" t="s">
        <v>7576</v>
      </c>
      <c r="E37" s="54" t="s">
        <v>7516</v>
      </c>
    </row>
    <row r="38" spans="1:5" ht="180" x14ac:dyDescent="0.25">
      <c r="A38" s="49" t="s">
        <v>7577</v>
      </c>
      <c r="B38" s="54" t="s">
        <v>7578</v>
      </c>
      <c r="C38" s="53" t="s">
        <v>7579</v>
      </c>
      <c r="D38" s="54" t="s">
        <v>7576</v>
      </c>
      <c r="E38" s="54" t="s">
        <v>7516</v>
      </c>
    </row>
    <row r="39" spans="1:5" ht="84" x14ac:dyDescent="0.25">
      <c r="A39" s="58" t="s">
        <v>7580</v>
      </c>
      <c r="B39" s="59" t="s">
        <v>7581</v>
      </c>
      <c r="C39" s="53" t="s">
        <v>7582</v>
      </c>
      <c r="D39" s="54" t="s">
        <v>7569</v>
      </c>
      <c r="E39" s="54" t="s">
        <v>7512</v>
      </c>
    </row>
    <row r="40" spans="1:5" ht="60.75" x14ac:dyDescent="0.25">
      <c r="A40" s="84" t="s">
        <v>7583</v>
      </c>
      <c r="B40" s="85"/>
      <c r="C40" s="60" t="s">
        <v>7584</v>
      </c>
      <c r="D40" s="54" t="s">
        <v>7585</v>
      </c>
      <c r="E40" s="54" t="s">
        <v>7512</v>
      </c>
    </row>
    <row r="41" spans="1:5" ht="72.75" x14ac:dyDescent="0.25">
      <c r="A41" s="84" t="s">
        <v>7586</v>
      </c>
      <c r="B41" s="85"/>
      <c r="C41" s="60" t="s">
        <v>7587</v>
      </c>
      <c r="D41" s="54" t="s">
        <v>7585</v>
      </c>
      <c r="E41" s="54" t="s">
        <v>7512</v>
      </c>
    </row>
    <row r="42" spans="1:5" ht="48.75" x14ac:dyDescent="0.25">
      <c r="A42" s="84" t="s">
        <v>7588</v>
      </c>
      <c r="B42" s="85"/>
      <c r="C42" s="60" t="s">
        <v>7589</v>
      </c>
      <c r="D42" s="54" t="s">
        <v>7569</v>
      </c>
      <c r="E42" s="54" t="s">
        <v>7512</v>
      </c>
    </row>
    <row r="43" spans="1:5" ht="36.75" x14ac:dyDescent="0.25">
      <c r="A43" s="84" t="s">
        <v>7590</v>
      </c>
      <c r="B43" s="85"/>
      <c r="C43" s="60" t="s">
        <v>7591</v>
      </c>
      <c r="D43" s="54" t="s">
        <v>7569</v>
      </c>
      <c r="E43" s="54" t="s">
        <v>7512</v>
      </c>
    </row>
    <row r="44" spans="1:5" ht="74.25" customHeight="1" x14ac:dyDescent="0.25">
      <c r="A44" s="84" t="s">
        <v>7592</v>
      </c>
      <c r="B44" s="85"/>
      <c r="C44" s="56" t="s">
        <v>7593</v>
      </c>
      <c r="D44" s="54" t="s">
        <v>7576</v>
      </c>
      <c r="E44" s="54" t="s">
        <v>7516</v>
      </c>
    </row>
    <row r="45" spans="1:5" ht="48.75" x14ac:dyDescent="0.25">
      <c r="A45" s="84" t="s">
        <v>7594</v>
      </c>
      <c r="B45" s="85"/>
      <c r="C45" s="56" t="s">
        <v>7595</v>
      </c>
      <c r="D45" s="54" t="s">
        <v>7585</v>
      </c>
      <c r="E45" s="54" t="s">
        <v>7512</v>
      </c>
    </row>
    <row r="46" spans="1:5" ht="36.75" x14ac:dyDescent="0.25">
      <c r="A46" s="84" t="s">
        <v>7596</v>
      </c>
      <c r="B46" s="85"/>
      <c r="C46" s="56" t="s">
        <v>7597</v>
      </c>
      <c r="D46" s="54" t="s">
        <v>7569</v>
      </c>
      <c r="E46" s="54" t="s">
        <v>7512</v>
      </c>
    </row>
    <row r="47" spans="1:5" ht="31.5" customHeight="1" x14ac:dyDescent="0.25">
      <c r="A47" s="84" t="s">
        <v>7598</v>
      </c>
      <c r="B47" s="85"/>
      <c r="C47" s="56" t="s">
        <v>7599</v>
      </c>
      <c r="D47" s="54" t="s">
        <v>7554</v>
      </c>
      <c r="E47" s="54" t="s">
        <v>7512</v>
      </c>
    </row>
    <row r="48" spans="1:5" ht="25.5" customHeight="1" x14ac:dyDescent="0.25">
      <c r="A48" s="80" t="s">
        <v>7600</v>
      </c>
      <c r="B48" s="81"/>
      <c r="C48" s="56" t="s">
        <v>7601</v>
      </c>
      <c r="D48" s="54" t="s">
        <v>7554</v>
      </c>
      <c r="E48" s="54" t="s">
        <v>7512</v>
      </c>
    </row>
    <row r="49" spans="1:5" ht="25.5" customHeight="1" x14ac:dyDescent="0.25">
      <c r="A49" s="80" t="s">
        <v>7602</v>
      </c>
      <c r="B49" s="81"/>
      <c r="C49" s="56" t="s">
        <v>7603</v>
      </c>
      <c r="D49" s="54" t="s">
        <v>7554</v>
      </c>
      <c r="E49" s="54" t="s">
        <v>7512</v>
      </c>
    </row>
    <row r="50" spans="1:5" ht="25.5" customHeight="1" x14ac:dyDescent="0.25">
      <c r="A50" s="80" t="s">
        <v>7604</v>
      </c>
      <c r="B50" s="81"/>
      <c r="C50" s="56" t="s">
        <v>7605</v>
      </c>
      <c r="D50" s="54" t="s">
        <v>7554</v>
      </c>
      <c r="E50" s="54" t="s">
        <v>7512</v>
      </c>
    </row>
  </sheetData>
  <mergeCells count="12">
    <mergeCell ref="A50:B50"/>
    <mergeCell ref="A2:D2"/>
    <mergeCell ref="A40:B40"/>
    <mergeCell ref="A41:B41"/>
    <mergeCell ref="A42:B42"/>
    <mergeCell ref="A43:B43"/>
    <mergeCell ref="A44:B44"/>
    <mergeCell ref="A45:B45"/>
    <mergeCell ref="A46:B46"/>
    <mergeCell ref="A47:B47"/>
    <mergeCell ref="A48:B48"/>
    <mergeCell ref="A49:B49"/>
  </mergeCells>
  <pageMargins left="0.70866141732283472" right="0.70866141732283472" top="0.55118110236220474" bottom="0.55118110236220474" header="0.31496062992125984" footer="0.31496062992125984"/>
  <pageSetup scale="5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HOJA 1 ROTACION HISTORICA</vt:lpstr>
      <vt:lpstr>HOJA 2 ROTACION POTENCIAL</vt:lpstr>
      <vt:lpstr>INSTRUCTIVO DE DILIGENCIAMIENTO</vt:lpstr>
      <vt:lpstr>'INSTRUCTIVO DE DILIGENCIAMIENTO'!Títulos_a_imprimir</vt:lpstr>
    </vt:vector>
  </TitlesOfParts>
  <Company>policia nacional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RODOLFO LEONEL BUITRAGO GIL</dc:creator>
  <cp:lastModifiedBy>DISAN - GINNA PAOLA MARTINEZ HENAO</cp:lastModifiedBy>
  <cp:lastPrinted>2026-06-22T21:15:48Z</cp:lastPrinted>
  <dcterms:created xsi:type="dcterms:W3CDTF">2026-04-20T20:02:03Z</dcterms:created>
  <dcterms:modified xsi:type="dcterms:W3CDTF">2026-07-28T17:09:08Z</dcterms:modified>
</cp:coreProperties>
</file>